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praka\Downloads\"/>
    </mc:Choice>
  </mc:AlternateContent>
  <xr:revisionPtr revIDLastSave="0" documentId="13_ncr:1_{7F970B1C-9189-4990-B6F1-E24FCAC2325F}" xr6:coauthVersionLast="47" xr6:coauthVersionMax="47" xr10:uidLastSave="{00000000-0000-0000-0000-000000000000}"/>
  <bookViews>
    <workbookView xWindow="-110" yWindow="-110" windowWidth="21820" windowHeight="13900" xr2:uid="{00000000-000D-0000-FFFF-FFFF00000000}"/>
  </bookViews>
  <sheets>
    <sheet name="Dashboard" sheetId="13" r:id="rId1"/>
    <sheet name="Combo Chart" sheetId="5" r:id="rId2"/>
    <sheet name="Waterfall Chart" sheetId="6" r:id="rId3"/>
    <sheet name="Pie Chart" sheetId="7" r:id="rId4"/>
    <sheet name="Map Chart" sheetId="8" r:id="rId5"/>
    <sheet name="Top 5" sheetId="10" r:id="rId6"/>
    <sheet name="KPI" sheetId="11" r:id="rId7"/>
    <sheet name="KPI YOY" sheetId="12" r:id="rId8"/>
    <sheet name="Data" sheetId="1" r:id="rId9"/>
  </sheets>
  <definedNames>
    <definedName name="_xlchart.v1.0" hidden="1">'Waterfall Chart'!$D$4:$D$7</definedName>
    <definedName name="_xlchart.v1.1" hidden="1">'Waterfall Chart'!$E$4:$E$7</definedName>
    <definedName name="_xlchart.v1.10" hidden="1">'Waterfall Chart'!$D$4:$D$7</definedName>
    <definedName name="_xlchart.v1.11" hidden="1">'Waterfall Chart'!$E$4:$E$7</definedName>
    <definedName name="_xlchart.v5.12" hidden="1">'Map Chart'!$D$3</definedName>
    <definedName name="_xlchart.v5.13" hidden="1">'Map Chart'!$D$4:$D$52</definedName>
    <definedName name="_xlchart.v5.14" hidden="1">'Map Chart'!$E$3</definedName>
    <definedName name="_xlchart.v5.15" hidden="1">'Map Chart'!$E$4:$E$52</definedName>
    <definedName name="_xlchart.v5.16" hidden="1">'Map Chart'!$D$3</definedName>
    <definedName name="_xlchart.v5.17" hidden="1">'Map Chart'!$D$4:$D$52</definedName>
    <definedName name="_xlchart.v5.18" hidden="1">'Map Chart'!$E$3</definedName>
    <definedName name="_xlchart.v5.19" hidden="1">'Map Chart'!$E$4:$E$52</definedName>
    <definedName name="_xlchart.v5.2" hidden="1">'Map Chart'!$D$3</definedName>
    <definedName name="_xlchart.v5.20" hidden="1">'Map Chart'!$D$3</definedName>
    <definedName name="_xlchart.v5.21" hidden="1">'Map Chart'!$D$4:$D$52</definedName>
    <definedName name="_xlchart.v5.22" hidden="1">'Map Chart'!$E$3</definedName>
    <definedName name="_xlchart.v5.23" hidden="1">'Map Chart'!$E$4:$E$52</definedName>
    <definedName name="_xlchart.v5.3" hidden="1">'Map Chart'!$D$4:$D$52</definedName>
    <definedName name="_xlchart.v5.4" hidden="1">'Map Chart'!$E$3</definedName>
    <definedName name="_xlchart.v5.5"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Customer_Name">#N/A</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I9" i="12" l="1"/>
  <c r="J9" i="12"/>
  <c r="K9" i="12"/>
  <c r="L9" i="12"/>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D5" i="6"/>
  <c r="D6" i="6"/>
  <c r="D7" i="6"/>
  <c r="D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9" i="12"/>
  <c r="B17" i="11"/>
  <c r="E51" i="8"/>
  <c r="E39" i="8"/>
  <c r="E30" i="8"/>
  <c r="E6" i="8"/>
  <c r="E14" i="8"/>
  <c r="E20" i="8"/>
  <c r="E48" i="8"/>
  <c r="E23" i="8"/>
  <c r="E36" i="8"/>
  <c r="H17" i="11"/>
  <c r="E11" i="8"/>
  <c r="E26" i="8"/>
  <c r="E46" i="8"/>
  <c r="E40" i="8"/>
  <c r="E31" i="8"/>
  <c r="E15" i="8"/>
  <c r="E22" i="8"/>
  <c r="E4" i="8"/>
  <c r="E34" i="8"/>
  <c r="E32" i="8"/>
  <c r="E7" i="8"/>
  <c r="E42" i="8"/>
  <c r="E28" i="8"/>
  <c r="E41" i="8"/>
  <c r="E33" i="8"/>
  <c r="E9" i="8"/>
  <c r="O17" i="11"/>
  <c r="E25" i="8"/>
  <c r="E24" i="8"/>
  <c r="K17" i="11"/>
  <c r="E44" i="8"/>
  <c r="E18" i="8"/>
  <c r="E35" i="8"/>
  <c r="E37" i="8"/>
  <c r="E19" i="8"/>
  <c r="E17" i="11"/>
  <c r="E38" i="8"/>
  <c r="E21" i="8"/>
  <c r="E16" i="8"/>
  <c r="E47" i="8"/>
  <c r="E8" i="8"/>
  <c r="E50" i="8"/>
  <c r="E49" i="8"/>
  <c r="E10" i="8"/>
  <c r="E27" i="8"/>
  <c r="E29" i="8"/>
  <c r="E5" i="8"/>
  <c r="E17" i="8"/>
  <c r="E52" i="8"/>
  <c r="E13" i="8"/>
  <c r="E43" i="8"/>
  <c r="E45" i="8"/>
  <c r="E12" i="8"/>
  <c r="E5" i="6"/>
  <c r="E7" i="6"/>
  <c r="E6" i="6"/>
  <c r="E4" i="6"/>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<sst xmlns="http://schemas.openxmlformats.org/spreadsheetml/2006/main" count="130128" uniqueCount="10951">
  <si>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</si>
  <si>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</si>
  <si>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</si>
  <si>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</si>
  <si>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</si>
  <si>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</si>
  <si>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</si>
  <si>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</si>
  <si>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</si>
  <si>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</si>
  <si>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</si>
  <si>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</si>
  <si>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</si>
  <si>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</si>
  <si>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</si>
  <si>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</si>
  <si>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</si>
  <si>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</si>
  <si>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</si>
  <si>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</si>
  <si>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</si>
  <si>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</si>
  <si>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</si>
  <si>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</si>
  <si>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</si>
  <si>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</si>
  <si>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</si>
  <si>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</si>
  <si>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</si>
  <si>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</si>
  <si>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</si>
  <si>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</si>
  <si>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</si>
  <si>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</si>
  <si>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</si>
  <si>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</si>
  <si>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</si>
  <si>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</si>
  <si>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</si>
  <si>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</si>
  <si>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</si>
  <si>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</si>
  <si>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</si>
  <si>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</si>
  <si>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</si>
  <si>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</si>
  <si>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</si>
  <si>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</si>
  <si>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</si>
  <si>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</si>
  <si>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</si>
  <si>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</si>
  <si>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</si>
  <si>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</si>
  <si>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</si>
  <si>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</si>
  <si>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</si>
  <si>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</si>
  <si>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</si>
  <si>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</si>
  <si>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</si>
  <si>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</si>
  <si>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</si>
  <si>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</si>
  <si>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</si>
  <si>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</si>
  <si>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</si>
  <si>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</si>
  <si>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</si>
  <si>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</si>
  <si>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</si>
  <si>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</si>
  <si>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</si>
  <si>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</si>
  <si>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</si>
  <si>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</si>
  <si>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</si>
  <si>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</si>
  <si>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</si>
  <si>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</si>
  <si>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</si>
  <si>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</si>
  <si>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</si>
  <si>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</si>
  <si>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</si>
  <si>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</si>
  <si>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</si>
  <si>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</si>
  <si>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</si>
  <si>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</si>
  <si>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</si>
  <si>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</si>
  <si>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</si>
  <si>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</si>
  <si>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</si>
  <si>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</si>
  <si>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</si>
  <si>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</si>
  <si>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</si>
  <si>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</si>
  <si>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</si>
  <si>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</si>
  <si>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</si>
  <si>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</si>
  <si>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</si>
  <si>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</si>
  <si>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</si>
  <si>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</si>
  <si>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</si>
  <si>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</si>
  <si>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</si>
  <si>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</si>
  <si>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</si>
  <si>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</si>
  <si>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</si>
  <si>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</si>
  <si>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</si>
  <si>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</si>
  <si>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</si>
  <si>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</si>
  <si>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</si>
  <si>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</si>
  <si>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</si>
  <si>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</si>
  <si>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</si>
  <si>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</si>
  <si>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</si>
  <si>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</si>
  <si>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</si>
  <si>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</si>
  <si>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</si>
  <si>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</si>
  <si>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</si>
  <si>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</si>
  <si>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</si>
  <si>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</si>
  <si>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</si>
  <si>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</si>
  <si>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</si>
  <si>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</si>
  <si>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</si>
  <si>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</si>
  <si>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</si>
  <si>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</si>
  <si>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</si>
  <si>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</si>
  <si>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</si>
  <si>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</si>
  <si>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</si>
  <si>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</si>
  <si>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</si>
  <si>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</si>
  <si>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</si>
  <si>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</si>
  <si>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</si>
  <si>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</si>
  <si>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</si>
  <si>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</si>
  <si>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</si>
  <si>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</si>
  <si>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</si>
  <si>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</si>
  <si>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</si>
  <si>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</si>
  <si>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</si>
  <si>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</si>
  <si>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</si>
  <si>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</si>
  <si>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</si>
  <si>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</si>
  <si>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</si>
  <si>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</si>
  <si>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</si>
  <si>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</si>
  <si>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</si>
  <si>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</si>
  <si>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</si>
  <si>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</si>
  <si>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</si>
  <si>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</si>
  <si>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</si>
  <si>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</si>
  <si>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</si>
  <si>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</si>
  <si>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</si>
  <si>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</si>
  <si>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</si>
  <si>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</si>
  <si>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</si>
  <si>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</si>
  <si>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</si>
  <si>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</si>
  <si>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</si>
  <si>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</si>
  <si>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</si>
  <si>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</si>
  <si>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</si>
  <si>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</si>
  <si>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</si>
  <si>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</si>
  <si>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</si>
  <si>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</si>
  <si>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</si>
  <si>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</si>
  <si>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</si>
  <si>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</si>
  <si>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</si>
  <si>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</si>
  <si>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</si>
  <si>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</si>
  <si>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</si>
  <si>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</si>
  <si>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</si>
  <si>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</si>
  <si>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</si>
  <si>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</si>
  <si>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</si>
  <si>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</si>
  <si>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</si>
  <si>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</si>
  <si>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</si>
  <si>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</si>
  <si>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</si>
  <si>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</si>
  <si>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</si>
  <si>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</si>
  <si>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</si>
  <si>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</si>
  <si>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</si>
  <si>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</si>
  <si>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</si>
  <si>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</si>
  <si>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</si>
  <si>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</si>
  <si>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</si>
  <si>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</si>
  <si>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</si>
  <si>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</si>
  <si>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</si>
  <si>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</si>
  <si>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</si>
  <si>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</si>
  <si>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</si>
  <si>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</si>
  <si>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</si>
  <si>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</si>
  <si>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</si>
  <si>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</si>
  <si>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</si>
  <si>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</si>
  <si>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</si>
  <si>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</si>
  <si>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</si>
  <si>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</si>
  <si>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</si>
  <si>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</si>
  <si>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</si>
  <si>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</si>
  <si>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</si>
  <si>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</si>
  <si>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</si>
  <si>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</si>
  <si>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</si>
  <si>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</si>
  <si>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</si>
  <si>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</si>
  <si>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</si>
  <si>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</si>
  <si>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</si>
  <si>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</si>
  <si>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</si>
  <si>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</si>
  <si>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</si>
  <si>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</si>
  <si>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</si>
  <si>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</si>
  <si>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</si>
  <si>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</si>
  <si>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</si>
  <si>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</si>
  <si>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</si>
  <si>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</si>
  <si>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</si>
  <si>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</si>
  <si>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</si>
  <si>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</si>
  <si>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</si>
  <si>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</si>
  <si>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</si>
  <si>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</si>
  <si>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</si>
  <si>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</si>
  <si>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</si>
  <si>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</si>
  <si>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</si>
  <si>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</si>
  <si>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</si>
  <si>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</si>
  <si>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</si>
  <si>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</si>
  <si>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</si>
  <si>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</si>
  <si>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</si>
  <si>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</si>
  <si>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</si>
  <si>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</si>
  <si>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</si>
  <si>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</si>
  <si>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</si>
  <si>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</si>
  <si>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</si>
  <si>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</si>
  <si>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</si>
  <si>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</si>
  <si>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</si>
  <si>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</si>
  <si>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</si>
  <si>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</si>
  <si>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</si>
  <si>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</si>
  <si>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</si>
  <si>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</si>
  <si>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</si>
  <si>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</si>
  <si>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</si>
  <si>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</si>
  <si>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</si>
  <si>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</si>
  <si>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</si>
  <si>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</si>
  <si>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</si>
  <si>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</si>
  <si>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</si>
  <si>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</si>
  <si>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</si>
  <si>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</si>
  <si>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</si>
  <si>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</si>
  <si>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</si>
  <si>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</si>
  <si>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</si>
  <si>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</si>
  <si>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</si>
  <si>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</si>
  <si>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</si>
  <si>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</si>
  <si>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</si>
  <si>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</si>
  <si>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</si>
  <si>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</si>
  <si>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</si>
  <si>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</si>
  <si>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</si>
  <si>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</si>
  <si>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</si>
  <si>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</si>
  <si>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</si>
  <si>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</si>
  <si>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</si>
  <si>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</si>
  <si>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</si>
  <si>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</si>
  <si>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</si>
  <si>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</si>
  <si>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</si>
  <si>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</si>
  <si>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</si>
  <si>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</si>
  <si>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</si>
  <si>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</si>
  <si>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</si>
  <si>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</si>
  <si>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</si>
  <si>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</si>
  <si>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</si>
  <si>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</si>
  <si>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</si>
  <si>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</si>
  <si>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</si>
  <si>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</si>
  <si>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</si>
  <si>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</si>
  <si>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</si>
  <si>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</si>
  <si>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</si>
  <si>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</si>
  <si>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</si>
  <si>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</si>
  <si>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</si>
  <si>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</si>
  <si>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</si>
  <si>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</si>
  <si>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</si>
  <si>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</si>
  <si>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</si>
  <si>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</si>
  <si>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</si>
  <si>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</si>
  <si>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</si>
  <si>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</si>
  <si>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</si>
  <si>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</si>
  <si>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</si>
  <si>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</si>
  <si>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</si>
  <si>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</si>
  <si>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</si>
  <si>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</si>
  <si>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</si>
  <si>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</si>
  <si>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</si>
  <si>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</si>
  <si>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</si>
  <si>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</si>
  <si>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</si>
  <si>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</si>
  <si>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</si>
  <si>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</si>
  <si>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</si>
  <si>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</si>
  <si>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</si>
  <si>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</si>
  <si>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</si>
  <si>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</si>
  <si>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</si>
  <si>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</si>
  <si>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</si>
  <si>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</si>
  <si>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</si>
  <si>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</si>
  <si>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</si>
  <si>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</si>
  <si>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</si>
  <si>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</si>
  <si>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</si>
  <si>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</si>
  <si>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</si>
  <si>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</si>
  <si>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</si>
  <si>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</si>
  <si>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</si>
  <si>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</si>
  <si>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</si>
  <si>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</si>
  <si>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</si>
  <si>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</si>
  <si>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</si>
  <si>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</si>
  <si>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</si>
  <si>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</si>
  <si>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</si>
  <si>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</si>
  <si>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</si>
  <si>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</si>
  <si>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</si>
  <si>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</si>
  <si>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</si>
  <si>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</si>
  <si>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</si>
  <si>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</si>
  <si>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</si>
  <si>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</si>
  <si>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</si>
  <si>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</si>
  <si>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</si>
  <si>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</si>
  <si>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</si>
  <si>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</si>
  <si>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</si>
  <si>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</si>
  <si>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</si>
  <si>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</si>
  <si>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</si>
  <si>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</si>
  <si>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</si>
  <si>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</si>
  <si>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</si>
  <si>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</si>
  <si>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</si>
  <si>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</si>
  <si>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</si>
  <si>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</si>
  <si>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</si>
  <si>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</si>
  <si>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</si>
  <si>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</si>
  <si>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</si>
  <si>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</si>
  <si>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</si>
  <si>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</si>
  <si>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</si>
  <si>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</si>
  <si>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</si>
  <si>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</si>
  <si>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</si>
  <si>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</si>
  <si>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</si>
  <si>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</si>
  <si>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</si>
  <si>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</si>
  <si>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</si>
  <si>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</si>
  <si>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</si>
  <si>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</si>
  <si>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</si>
  <si>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</si>
  <si>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</si>
  <si>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</si>
  <si>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</si>
  <si>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</si>
  <si>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</si>
  <si>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</si>
  <si>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</si>
  <si>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</si>
  <si>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</si>
  <si>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</si>
  <si>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</si>
  <si>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</si>
  <si>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</si>
  <si>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</si>
  <si>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</si>
  <si>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</si>
  <si>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</si>
  <si>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</si>
  <si>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</si>
  <si>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</si>
  <si>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</si>
  <si>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</si>
  <si>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</si>
  <si>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</si>
  <si>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</si>
  <si>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</si>
  <si>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</si>
  <si>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</si>
  <si>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</si>
  <si>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</si>
  <si>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</si>
  <si>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</si>
  <si>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</si>
  <si>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</si>
  <si>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</si>
  <si>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</si>
  <si>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</si>
  <si>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</si>
  <si>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</si>
  <si>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</si>
  <si>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</si>
  <si>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</si>
  <si>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</si>
  <si>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</si>
  <si>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</si>
  <si>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</si>
  <si>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</si>
  <si>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</si>
  <si>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</si>
  <si>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</si>
  <si>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</si>
  <si>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</si>
  <si>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</si>
  <si>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</si>
  <si>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</si>
  <si>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</si>
  <si>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</si>
  <si>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</si>
  <si>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</si>
  <si>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</si>
  <si>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</si>
  <si>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</si>
  <si>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</si>
  <si>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</si>
  <si>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</si>
  <si>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</si>
  <si>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</si>
  <si>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</si>
  <si>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</si>
  <si>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</si>
  <si>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</si>
  <si>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</si>
  <si>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</si>
  <si>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</si>
  <si>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</si>
  <si>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</si>
  <si>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</si>
  <si>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</si>
  <si>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</si>
  <si>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</si>
  <si>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</si>
  <si>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</si>
  <si>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</si>
  <si>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</si>
  <si>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</si>
  <si>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</si>
  <si>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</si>
  <si>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</si>
  <si>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</si>
  <si>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</si>
  <si>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</si>
  <si>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</si>
  <si>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</si>
  <si>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</si>
  <si>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</si>
  <si>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</si>
  <si>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</si>
  <si>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</si>
  <si>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</si>
  <si>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</si>
  <si>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</si>
  <si>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</si>
  <si>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</si>
  <si>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</si>
  <si>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</si>
  <si>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</si>
  <si>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</si>
  <si>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</si>
  <si>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</si>
  <si>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</si>
  <si>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</si>
  <si>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</si>
  <si>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</si>
  <si>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</si>
  <si>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</si>
  <si>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</si>
  <si>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</si>
  <si>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</si>
  <si>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</si>
  <si>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</si>
  <si>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</si>
  <si>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</si>
  <si>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</si>
  <si>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</si>
  <si>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</si>
  <si>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</si>
  <si>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</si>
  <si>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</si>
  <si>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</si>
  <si>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</si>
  <si>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</si>
  <si>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</si>
  <si>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</si>
  <si>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</si>
  <si>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</si>
  <si>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</si>
  <si>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</si>
  <si>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</si>
  <si>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</si>
  <si>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</si>
  <si>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</si>
  <si>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</si>
  <si>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</si>
  <si>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</si>
  <si>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</si>
  <si>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</si>
  <si>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</si>
  <si>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</si>
  <si>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</si>
  <si>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</si>
  <si>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</si>
  <si>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</si>
  <si>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</si>
  <si>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</si>
  <si>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</si>
  <si>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</si>
  <si>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</si>
  <si>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</si>
  <si>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</si>
  <si>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</si>
  <si>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</si>
  <si>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</si>
  <si>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</si>
  <si>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</si>
  <si>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</si>
  <si>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</si>
  <si>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</si>
  <si>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</si>
  <si>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</si>
  <si>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</si>
  <si>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</si>
  <si>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</si>
  <si>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</si>
  <si>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</si>
  <si>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</si>
  <si>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</si>
  <si>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</si>
  <si>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</si>
  <si>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</si>
  <si>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</si>
  <si>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</si>
  <si>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</si>
  <si>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</si>
  <si>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</si>
  <si>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</si>
  <si>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</si>
  <si>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</si>
  <si>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</si>
  <si>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</si>
  <si>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</si>
  <si>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</si>
  <si>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</si>
  <si>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</si>
  <si>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</si>
  <si>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</si>
  <si>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</si>
  <si>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</si>
  <si>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</si>
  <si>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</si>
  <si>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</si>
  <si>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</si>
  <si>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</si>
  <si>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</si>
  <si>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</si>
  <si>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</si>
  <si>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</si>
  <si>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</si>
  <si>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</si>
  <si>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</si>
  <si>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</si>
  <si>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</si>
  <si>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</si>
  <si>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</si>
  <si>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</si>
  <si>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</si>
  <si>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</si>
  <si>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</si>
  <si>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</si>
  <si>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</si>
  <si>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</si>
  <si>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</si>
  <si>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</si>
  <si>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</si>
  <si>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</si>
  <si>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</si>
  <si>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</si>
  <si>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</si>
  <si>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</si>
  <si>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</si>
  <si>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</si>
  <si>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</si>
  <si>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</si>
  <si>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</si>
  <si>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</si>
  <si>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</si>
  <si>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</si>
  <si>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</si>
  <si>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</si>
  <si>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</si>
  <si>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</si>
  <si>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</si>
  <si>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</si>
  <si>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</si>
  <si>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</si>
  <si>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</si>
  <si>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</si>
  <si>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</si>
  <si>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</si>
  <si>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</si>
  <si>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</si>
  <si>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</si>
  <si>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</si>
  <si>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</si>
  <si>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</si>
  <si>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</si>
  <si>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</si>
  <si>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</si>
  <si>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</si>
  <si>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</si>
  <si>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</si>
  <si>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</si>
  <si>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</si>
  <si>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</si>
  <si>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</si>
  <si>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</si>
  <si>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</si>
  <si>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</si>
  <si>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</si>
  <si>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</si>
  <si>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</si>
  <si>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</si>
  <si>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</si>
  <si>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</si>
  <si>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</si>
  <si>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</si>
  <si>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</si>
  <si>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</si>
  <si>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</si>
  <si>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</si>
  <si>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</si>
  <si>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</si>
  <si>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</si>
  <si>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</si>
  <si>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</si>
  <si>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</si>
  <si>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</si>
  <si>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</si>
  <si>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</si>
  <si>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</si>
  <si>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</si>
  <si>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</si>
  <si>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</si>
  <si>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</si>
  <si>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</si>
  <si>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</si>
  <si>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</si>
  <si>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</si>
  <si>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</si>
  <si>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</si>
  <si>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</si>
  <si>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</si>
  <si>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</si>
  <si>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</si>
  <si>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</si>
  <si>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</si>
  <si>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</si>
  <si>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</si>
  <si>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</si>
  <si>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</si>
  <si>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</si>
  <si>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</si>
  <si>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</si>
  <si>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</si>
  <si>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</si>
  <si>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</si>
  <si>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</si>
  <si>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</si>
  <si>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</si>
  <si>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</si>
  <si>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</si>
  <si>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</si>
  <si>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</si>
  <si>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</si>
  <si>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</si>
  <si>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</si>
  <si>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</si>
  <si>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</si>
  <si>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</si>
  <si>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</si>
  <si>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</si>
  <si>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</si>
  <si>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</si>
  <si>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</si>
  <si>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</si>
  <si>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</si>
  <si>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</si>
  <si>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</si>
  <si>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</si>
  <si>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</si>
  <si>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</si>
  <si>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</si>
  <si>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</si>
  <si>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</si>
  <si>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</si>
  <si>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</si>
  <si>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</si>
  <si>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</si>
  <si>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</si>
  <si>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</si>
  <si>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</si>
  <si>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</si>
  <si>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</si>
  <si>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</si>
  <si>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</si>
  <si>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</si>
  <si>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</si>
  <si>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</si>
  <si>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</si>
  <si>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</si>
  <si>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</si>
  <si>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</si>
  <si>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</si>
  <si>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</si>
  <si>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</si>
  <si>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</si>
  <si>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</si>
  <si>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</si>
  <si>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</si>
  <si>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</si>
  <si>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</si>
  <si>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</si>
  <si>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</si>
  <si>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</si>
  <si>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</si>
  <si>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</si>
  <si>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</si>
  <si>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</si>
  <si>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</si>
  <si>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</si>
  <si>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</si>
  <si>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</si>
  <si>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</si>
  <si>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</si>
  <si>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</si>
  <si>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</si>
  <si>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</si>
  <si>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</si>
  <si>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</si>
  <si>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</si>
  <si>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</si>
  <si>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</si>
  <si>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</si>
  <si>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</si>
  <si>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</si>
  <si>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</si>
  <si>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</si>
  <si>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</si>
  <si>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</si>
  <si>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</si>
  <si>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</si>
  <si>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</si>
  <si>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</si>
  <si>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</si>
  <si>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</si>
  <si>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</si>
  <si>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</si>
  <si>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</si>
  <si>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</si>
  <si>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</si>
  <si>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</si>
  <si>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</si>
  <si>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</si>
  <si>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</si>
  <si>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</si>
  <si>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</si>
  <si>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</si>
  <si>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</si>
  <si>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</si>
  <si>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</si>
  <si>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</si>
  <si>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</si>
  <si>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</si>
  <si>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</si>
  <si>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</si>
  <si>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</si>
  <si>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</si>
  <si>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</si>
  <si>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</si>
  <si>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</si>
  <si>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</si>
  <si>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</si>
  <si>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</si>
  <si>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</si>
  <si>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</si>
  <si>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</si>
  <si>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</si>
  <si>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</si>
  <si>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</si>
  <si>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</si>
  <si>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</si>
  <si>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</si>
  <si>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</si>
  <si>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</si>
  <si>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</si>
  <si>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</si>
  <si>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</si>
  <si>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</si>
  <si>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</si>
  <si>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</si>
  <si>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</si>
  <si>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</si>
  <si>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</si>
  <si>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</si>
  <si>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</si>
  <si>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</si>
  <si>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</si>
  <si>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</si>
  <si>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</si>
  <si>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</si>
  <si>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</si>
  <si>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</si>
  <si>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</si>
  <si>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</si>
  <si>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</si>
  <si>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</si>
  <si>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</si>
  <si>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</si>
  <si>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</si>
  <si>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</si>
  <si>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</si>
  <si>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</si>
  <si>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</si>
  <si>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</si>
  <si>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</si>
  <si>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</si>
  <si>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</si>
  <si>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</si>
  <si>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</si>
  <si>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</si>
  <si>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</si>
  <si>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</si>
  <si>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</si>
  <si>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</si>
  <si>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</si>
  <si>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</si>
  <si>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</si>
  <si>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</si>
  <si>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</si>
  <si>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</si>
  <si>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</si>
  <si>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</si>
  <si>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</si>
  <si>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</si>
  <si>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</si>
  <si>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</si>
  <si>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</si>
  <si>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</si>
  <si>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</si>
  <si>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</si>
  <si>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</si>
  <si>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</si>
  <si>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</si>
  <si>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</si>
  <si>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</si>
  <si>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</si>
  <si>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</si>
  <si>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</si>
  <si>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</si>
  <si>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</si>
  <si>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</si>
  <si>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</si>
  <si>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</si>
  <si>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</si>
  <si>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</si>
  <si>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</si>
  <si>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</si>
  <si>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</si>
  <si>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</si>
  <si>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</si>
  <si>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</si>
  <si>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</si>
  <si>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</si>
  <si>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</si>
  <si>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</si>
  <si>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</si>
  <si>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</si>
  <si>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</si>
  <si>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</si>
  <si>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</si>
  <si>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</si>
  <si>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</si>
  <si>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</si>
  <si>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</si>
  <si>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</si>
  <si>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</si>
  <si>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</si>
  <si>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</si>
  <si>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</si>
  <si>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</si>
  <si>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</si>
  <si>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</si>
  <si>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</si>
  <si>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</si>
  <si>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</si>
  <si>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</si>
  <si>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</si>
  <si>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</si>
  <si>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</si>
  <si>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</si>
  <si>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</si>
  <si>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</si>
  <si>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</si>
  <si>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</si>
  <si>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</si>
  <si>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</si>
  <si>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</si>
  <si>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</si>
  <si>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</si>
  <si>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</si>
  <si>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</si>
  <si>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</si>
  <si>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</si>
  <si>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</si>
  <si>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</si>
  <si>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</si>
  <si>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</si>
  <si>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</si>
  <si>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</si>
  <si>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</si>
  <si>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</si>
  <si>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</si>
  <si>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</si>
  <si>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</si>
  <si>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</si>
  <si>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</si>
  <si>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</si>
  <si>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</si>
  <si>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</si>
  <si>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</si>
  <si>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</si>
  <si>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</si>
  <si>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</si>
  <si>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</si>
  <si>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</si>
  <si>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</si>
  <si>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</si>
  <si>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</si>
  <si>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</si>
  <si>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</si>
  <si>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</si>
  <si>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</si>
  <si>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</si>
  <si>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</si>
  <si>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</si>
  <si>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</si>
  <si>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</si>
  <si>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</si>
  <si>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</si>
  <si>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</si>
  <si>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</si>
  <si>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</si>
  <si>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</si>
  <si>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</si>
  <si>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</si>
  <si>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</si>
  <si>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</si>
  <si>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</si>
  <si>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</si>
  <si>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</si>
  <si>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</si>
  <si>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</si>
  <si>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</si>
  <si>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</si>
  <si>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</si>
  <si>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</si>
  <si>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</si>
  <si>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</si>
  <si>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</si>
  <si>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</si>
  <si>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</si>
  <si>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</si>
  <si>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</si>
  <si>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</si>
  <si>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</si>
  <si>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</si>
  <si>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</si>
  <si>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</si>
  <si>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</si>
  <si>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</si>
  <si>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</si>
  <si>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</si>
  <si>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</si>
  <si>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</si>
  <si>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</si>
  <si>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</si>
  <si>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</si>
  <si>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</si>
  <si>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</si>
  <si>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</si>
  <si>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</si>
  <si>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</si>
  <si>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</si>
  <si>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</si>
  <si>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</si>
  <si>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</si>
  <si>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</si>
  <si>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</si>
  <si>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</si>
  <si>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</si>
  <si>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</si>
  <si>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</si>
  <si>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</si>
  <si>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</si>
  <si>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</si>
  <si>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</si>
  <si>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</si>
  <si>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</si>
  <si>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</si>
  <si>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</si>
  <si>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</si>
  <si>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</si>
  <si>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</si>
  <si>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</si>
  <si>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</si>
  <si>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</si>
  <si>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</si>
  <si>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</si>
  <si>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</si>
  <si>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</si>
  <si>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</si>
  <si>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</si>
  <si>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</si>
  <si>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</si>
  <si>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</si>
  <si>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</si>
  <si>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</si>
  <si>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</si>
  <si>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</si>
  <si>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</si>
  <si>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</si>
  <si>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</si>
  <si>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</si>
  <si>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</si>
  <si>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</si>
  <si>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</si>
  <si>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</si>
  <si>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</si>
  <si>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</si>
  <si>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</si>
  <si>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</si>
  <si>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</si>
  <si>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</si>
  <si>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</si>
  <si>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</si>
  <si>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</si>
  <si>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</si>
  <si>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</si>
  <si>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</si>
  <si>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</si>
  <si>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</si>
  <si>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</si>
  <si>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</si>
  <si>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</si>
  <si>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</si>
  <si>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</si>
  <si>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</si>
  <si>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</si>
  <si>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</si>
  <si>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</si>
  <si>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</si>
  <si>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</si>
  <si>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</si>
  <si>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</si>
  <si>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</si>
  <si>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</si>
  <si>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</si>
  <si>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</si>
  <si>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</si>
  <si>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</si>
  <si>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</si>
  <si>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</si>
  <si>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</si>
  <si>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</si>
  <si>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</si>
  <si>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</si>
  <si>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</si>
  <si>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</si>
  <si>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</si>
  <si>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</si>
  <si>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</si>
  <si>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</si>
  <si>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</si>
  <si>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</si>
  <si>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</si>
  <si>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</si>
  <si>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</si>
  <si>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</si>
  <si>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</si>
  <si>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</si>
  <si>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</si>
  <si>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</si>
  <si>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</si>
  <si>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</si>
  <si>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</si>
  <si>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</si>
  <si>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</si>
  <si>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</si>
  <si>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</si>
  <si>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</si>
  <si>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</si>
  <si>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</si>
  <si>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</si>
  <si>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</si>
  <si>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</si>
  <si>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</si>
  <si>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</si>
  <si>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</si>
  <si>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</si>
  <si>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</si>
  <si>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</si>
  <si>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</si>
  <si>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</si>
  <si>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</si>
  <si>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</si>
  <si>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</si>
  <si>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</si>
  <si>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</si>
  <si>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</si>
  <si>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</si>
  <si>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</si>
  <si>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</si>
  <si>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</si>
  <si>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</si>
  <si>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</si>
  <si>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</si>
  <si>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</si>
  <si>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</si>
  <si>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</si>
  <si>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</si>
  <si>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</si>
  <si>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</si>
  <si>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</si>
  <si>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</si>
  <si>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</si>
  <si>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</si>
  <si>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</si>
  <si>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</si>
  <si>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</si>
  <si>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</si>
  <si>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</si>
  <si>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</si>
  <si>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</si>
  <si>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</si>
  <si>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</si>
  <si>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</si>
  <si>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</si>
  <si>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</si>
  <si>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</si>
  <si>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</si>
  <si>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</si>
  <si>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</si>
  <si>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</si>
  <si>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</si>
  <si>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</si>
  <si>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</si>
  <si>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</si>
  <si>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</si>
  <si>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</si>
  <si>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</si>
  <si>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</si>
  <si>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</si>
  <si>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</si>
  <si>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</si>
  <si>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</si>
  <si>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</si>
  <si>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</si>
  <si>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</si>
  <si>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</si>
  <si>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</si>
  <si>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</si>
  <si>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</si>
  <si>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</si>
  <si>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</si>
  <si>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</si>
  <si>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</si>
  <si>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</si>
  <si>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</si>
  <si>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</si>
  <si>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</si>
  <si>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</si>
  <si>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</si>
  <si>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</si>
  <si>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</si>
  <si>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</si>
  <si>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</si>
  <si>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</si>
  <si>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</si>
  <si>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</si>
  <si>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</si>
  <si>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</si>
  <si>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</si>
  <si>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</si>
  <si>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</si>
  <si>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</si>
  <si>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</si>
  <si>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</si>
  <si>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</si>
  <si>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</si>
  <si>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</si>
  <si>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</si>
  <si>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</si>
  <si>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</si>
  <si>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</si>
  <si>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</si>
  <si>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</si>
  <si>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</si>
  <si>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</si>
  <si>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</si>
  <si>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</si>
  <si>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</si>
  <si>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</si>
  <si>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</si>
  <si>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</si>
  <si>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</si>
  <si>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</si>
  <si>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</si>
  <si>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</si>
  <si>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</si>
  <si>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</si>
  <si>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</si>
  <si>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</si>
  <si>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</si>
  <si>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</si>
  <si>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</si>
  <si>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</si>
  <si>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</si>
  <si>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</si>
  <si>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</si>
  <si>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</si>
  <si>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</si>
  <si>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</si>
  <si>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</si>
  <si>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</si>
  <si>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</si>
  <si>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</si>
  <si>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</si>
  <si>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</si>
  <si>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</si>
  <si>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</si>
  <si>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</si>
  <si>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</si>
  <si>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</si>
  <si>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</si>
  <si>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</si>
  <si>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</si>
  <si>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</si>
  <si>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</si>
  <si>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</si>
  <si>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</si>
  <si>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</si>
  <si>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</si>
  <si>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</si>
  <si>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</si>
  <si>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</si>
  <si>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</si>
  <si>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</si>
  <si>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</si>
  <si>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</si>
  <si>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</si>
  <si>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</si>
  <si>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</si>
  <si>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</si>
  <si>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</si>
  <si>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</si>
  <si>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</si>
  <si>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</si>
  <si>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</si>
  <si>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</si>
  <si>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</si>
  <si>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</si>
  <si>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</si>
  <si>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</si>
  <si>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</si>
  <si>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</si>
  <si>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</si>
  <si>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</si>
  <si>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</si>
  <si>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</si>
  <si>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</si>
  <si>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</si>
  <si>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</si>
  <si>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</si>
  <si>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</si>
  <si>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</si>
  <si>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</si>
  <si>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</si>
  <si>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</si>
  <si>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</si>
  <si>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</si>
  <si>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</si>
  <si>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</si>
  <si>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</si>
  <si>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</si>
  <si>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</si>
  <si>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</si>
  <si>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</si>
  <si>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</si>
  <si>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</si>
  <si>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</si>
  <si>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</si>
  <si>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</si>
  <si>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</si>
  <si>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</si>
  <si>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</si>
  <si>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</si>
  <si>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</si>
  <si>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</si>
  <si>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</si>
  <si>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</si>
  <si>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</si>
  <si>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</si>
  <si>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</si>
  <si>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</si>
  <si>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</si>
  <si>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</si>
  <si>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</si>
  <si>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</si>
  <si>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</si>
  <si>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</si>
  <si>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</si>
  <si>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</si>
  <si>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</si>
  <si>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</si>
  <si>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</si>
  <si>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</si>
  <si>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</si>
  <si>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</si>
  <si>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</si>
  <si>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</si>
  <si>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</si>
  <si>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</si>
  <si>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</si>
  <si>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</si>
  <si>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</si>
  <si>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</si>
  <si>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</si>
  <si>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</si>
  <si>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</si>
  <si>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</si>
  <si>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</si>
  <si>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</si>
  <si>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</si>
  <si>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</si>
  <si>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</si>
  <si>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</si>
  <si>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</si>
  <si>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</si>
  <si>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</si>
  <si>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</si>
  <si>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</si>
  <si>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</si>
  <si>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</si>
  <si>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</si>
  <si>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</si>
  <si>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</si>
  <si>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</si>
  <si>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</si>
  <si>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</si>
  <si>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</si>
  <si>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</si>
  <si>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</si>
  <si>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</si>
  <si>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</si>
  <si>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</si>
  <si>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</si>
  <si>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</si>
  <si>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</si>
  <si>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</si>
  <si>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</si>
  <si>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</si>
  <si>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</si>
  <si>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</si>
  <si>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</si>
  <si>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</si>
  <si>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</si>
  <si>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</si>
  <si>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</si>
  <si>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</si>
  <si>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</si>
  <si>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</si>
  <si>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</si>
  <si>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</si>
  <si>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</si>
  <si>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</si>
  <si>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</si>
  <si>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</si>
  <si>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</si>
  <si>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</si>
  <si>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</si>
  <si>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</si>
  <si>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</si>
  <si>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</si>
  <si>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</si>
  <si>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</si>
  <si>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</si>
  <si>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</si>
  <si>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</si>
  <si>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</si>
  <si>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</si>
  <si>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</si>
  <si>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</si>
  <si>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</si>
  <si>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</si>
  <si>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</si>
  <si>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</si>
  <si>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</si>
  <si>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</si>
  <si>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</si>
  <si>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</si>
  <si>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</si>
  <si>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</si>
  <si>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</si>
  <si>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</si>
  <si>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</si>
  <si>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</si>
  <si>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</si>
  <si>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</si>
  <si>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</si>
  <si>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</si>
  <si>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</si>
  <si>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</si>
  <si>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</si>
  <si>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</si>
  <si>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</si>
  <si>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</si>
  <si>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</si>
  <si>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</si>
  <si>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</si>
  <si>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</si>
  <si>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</si>
  <si>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</si>
  <si>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</si>
  <si>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</si>
  <si>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</si>
  <si>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</si>
  <si>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</si>
  <si>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</si>
  <si>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</si>
  <si>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</si>
  <si>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</si>
  <si>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</si>
  <si>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</si>
  <si>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</si>
  <si>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</si>
  <si>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</si>
  <si>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</si>
  <si>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</si>
  <si>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</si>
  <si>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</si>
  <si>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</si>
  <si>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</si>
  <si>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</si>
  <si>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</si>
  <si>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</si>
  <si>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</si>
  <si>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</si>
  <si>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</si>
  <si>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</si>
  <si>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</si>
  <si>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</si>
  <si>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</si>
  <si>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</si>
  <si>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</si>
  <si>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</si>
  <si>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</si>
  <si>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</si>
  <si>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</si>
  <si>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</si>
  <si>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</si>
  <si>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</si>
  <si>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</si>
  <si>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</si>
  <si>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</si>
  <si>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</si>
  <si>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</si>
  <si>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</si>
  <si>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</si>
  <si>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</si>
  <si>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</si>
  <si>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</si>
  <si>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</si>
  <si>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</si>
  <si>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</si>
  <si>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</si>
  <si>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</si>
  <si>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</si>
  <si>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</si>
  <si>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</si>
  <si>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</si>
  <si>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</si>
  <si>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</si>
  <si>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</si>
  <si>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</si>
  <si>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</si>
  <si>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</si>
  <si>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</si>
  <si>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</si>
  <si>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</si>
  <si>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</si>
  <si>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</si>
  <si>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</si>
  <si>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</si>
  <si>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</si>
  <si>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</si>
  <si>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</si>
  <si>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</si>
  <si>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</si>
  <si>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</si>
  <si>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</si>
  <si>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</si>
  <si>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</si>
  <si>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</si>
  <si>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</si>
  <si>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</si>
  <si>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</si>
  <si>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</si>
  <si>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</si>
  <si>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</si>
  <si>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</si>
  <si>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</si>
  <si>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</si>
  <si>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</si>
  <si>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</si>
  <si>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</si>
  <si>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</si>
  <si>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</si>
  <si>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</si>
  <si>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</si>
  <si>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</si>
  <si>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</si>
  <si>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</si>
  <si>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</si>
  <si>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</si>
  <si>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</si>
  <si>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</si>
  <si>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</si>
  <si>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</si>
  <si>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</si>
  <si>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</si>
  <si>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</si>
  <si>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</si>
  <si>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</si>
  <si>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</si>
  <si>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</si>
  <si>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</si>
  <si>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</si>
  <si>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</si>
  <si>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</si>
  <si>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</si>
  <si>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</si>
  <si>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</si>
  <si>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</si>
  <si>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</si>
  <si>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</si>
  <si>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</si>
  <si>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</si>
  <si>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</si>
  <si>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</si>
  <si>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</si>
  <si>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</si>
  <si>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</si>
  <si>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</si>
  <si>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</si>
  <si>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</si>
  <si>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</si>
  <si>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</si>
  <si>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</si>
  <si>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</si>
  <si>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</si>
  <si>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</si>
  <si>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</si>
  <si>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</si>
  <si>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</si>
  <si>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</si>
  <si>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</si>
  <si>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</si>
  <si>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</si>
  <si>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</si>
  <si>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</si>
  <si>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</si>
  <si>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</si>
  <si>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</si>
  <si>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</si>
  <si>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</si>
  <si>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</si>
  <si>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</si>
  <si>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</si>
  <si>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</si>
  <si>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</si>
  <si>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</si>
  <si>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</si>
  <si>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</si>
  <si>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</si>
  <si>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</si>
  <si>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</si>
  <si>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</si>
  <si>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</si>
  <si>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</si>
  <si>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</si>
  <si>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</si>
  <si>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</si>
  <si>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</si>
  <si>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</si>
  <si>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</si>
  <si>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</si>
  <si>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</si>
  <si>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</si>
  <si>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</si>
  <si>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</si>
  <si>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</si>
  <si>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</si>
  <si>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</si>
  <si>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</si>
  <si>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</si>
  <si>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</si>
  <si>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</si>
  <si>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</si>
  <si>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</si>
  <si>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</si>
  <si>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</si>
  <si>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</si>
  <si>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</si>
  <si>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</si>
  <si>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</si>
  <si>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</si>
  <si>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</si>
  <si>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</si>
  <si>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</si>
  <si>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</si>
  <si>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</si>
  <si>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</si>
  <si>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</si>
  <si>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</si>
  <si>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</si>
  <si>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</si>
  <si>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</si>
  <si>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</si>
  <si>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</si>
  <si>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</si>
  <si>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</si>
  <si>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</si>
  <si>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</si>
  <si>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</si>
  <si>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</si>
  <si>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</si>
  <si>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</si>
  <si>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</si>
  <si>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</si>
  <si>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</si>
  <si>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</si>
  <si>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</si>
  <si>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</si>
  <si>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</si>
  <si>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</si>
  <si>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</si>
  <si>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</si>
  <si>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</si>
  <si>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</si>
  <si>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</si>
  <si>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</si>
  <si>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</si>
  <si>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</si>
  <si>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</si>
  <si>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</si>
  <si>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</si>
  <si>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</si>
  <si>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</si>
  <si>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</si>
  <si>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</si>
  <si>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</si>
  <si>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</si>
  <si>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</si>
  <si>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</si>
  <si>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</si>
  <si>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</si>
  <si>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</si>
  <si>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</si>
  <si>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</si>
  <si>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</si>
  <si>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</si>
  <si>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</si>
  <si>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</si>
  <si>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</si>
  <si>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</si>
  <si>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</si>
  <si>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</si>
  <si>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</si>
  <si>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</si>
  <si>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</si>
  <si>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</si>
  <si>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</si>
  <si>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</si>
  <si>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</si>
  <si>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</si>
  <si>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</si>
  <si>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</si>
  <si>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</si>
  <si>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</si>
  <si>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</si>
  <si>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</si>
  <si>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</si>
  <si>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</si>
  <si>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</si>
  <si>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</si>
  <si>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</si>
  <si>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</si>
  <si>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</si>
  <si>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</si>
  <si>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</si>
  <si>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</si>
  <si>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</si>
  <si>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</si>
  <si>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</si>
  <si>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</si>
  <si>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</si>
  <si>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</si>
  <si>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</si>
  <si>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</si>
  <si>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</si>
  <si>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</si>
  <si>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</si>
  <si>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</si>
  <si>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</si>
  <si>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</si>
  <si>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</si>
  <si>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</si>
  <si>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</si>
  <si>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</si>
  <si>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</si>
  <si>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</si>
  <si>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</si>
  <si>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</si>
  <si>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</si>
  <si>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</si>
  <si>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</si>
  <si>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</si>
  <si>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</si>
  <si>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</si>
  <si>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</si>
  <si>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</si>
  <si>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</si>
  <si>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</si>
  <si>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</si>
  <si>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</si>
  <si>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</si>
  <si>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</si>
  <si>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</si>
  <si>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</si>
  <si>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</si>
  <si>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</si>
  <si>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</si>
  <si>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</si>
  <si>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</si>
  <si>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</si>
  <si>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</si>
  <si>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</si>
  <si>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</si>
  <si>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</si>
  <si>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</si>
  <si>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</si>
  <si>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</si>
  <si>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</si>
  <si>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</si>
  <si>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</si>
  <si>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</si>
  <si>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</si>
  <si>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</si>
  <si>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</si>
  <si>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</si>
  <si>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</si>
  <si>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</si>
  <si>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</si>
  <si>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</si>
  <si>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</si>
  <si>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</si>
  <si>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</si>
  <si>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</si>
  <si>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</si>
  <si>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</si>
  <si>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</si>
  <si>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</si>
  <si>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</si>
  <si>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</si>
  <si>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</si>
  <si>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</si>
  <si>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</si>
  <si>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</si>
  <si>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</si>
  <si>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</si>
  <si>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</si>
  <si>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</si>
  <si>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</si>
  <si>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</si>
  <si>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</si>
  <si>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</si>
  <si>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</si>
  <si>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</si>
  <si>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</si>
  <si>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</si>
  <si>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</si>
  <si>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</si>
  <si>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</si>
  <si>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</si>
  <si>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</si>
  <si>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</si>
  <si>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</si>
  <si>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</si>
  <si>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</si>
  <si>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</si>
  <si>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</si>
  <si>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</si>
  <si>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</si>
  <si>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</si>
  <si>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</si>
  <si>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</si>
  <si>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</si>
  <si>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</si>
  <si>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</si>
  <si>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</si>
  <si>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</si>
  <si>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</si>
  <si>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</si>
  <si>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</si>
  <si>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</si>
  <si>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</si>
  <si>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</si>
  <si>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</si>
  <si>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</si>
  <si>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</si>
  <si>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</si>
  <si>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</si>
  <si>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</si>
  <si>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</si>
  <si>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</si>
  <si>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</si>
  <si>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</si>
  <si>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</si>
  <si>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</si>
  <si>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</si>
  <si>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</si>
  <si>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</si>
  <si>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</si>
  <si>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</si>
  <si>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</si>
  <si>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</si>
  <si>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</si>
  <si>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</si>
  <si>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</si>
  <si>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</si>
  <si>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</si>
  <si>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</si>
  <si>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</si>
  <si>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</si>
  <si>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</si>
  <si>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</si>
  <si>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</si>
  <si>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</si>
  <si>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</si>
  <si>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</si>
  <si>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</si>
  <si>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</si>
  <si>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</si>
  <si>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</si>
  <si>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</si>
  <si>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</si>
  <si>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</si>
  <si>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</si>
  <si>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</si>
  <si>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</si>
  <si>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</si>
  <si>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</si>
  <si>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</si>
  <si>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</si>
  <si>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</si>
  <si>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</si>
  <si>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</si>
  <si>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</si>
  <si>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</si>
  <si>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</si>
  <si>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</si>
  <si>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</si>
  <si>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</si>
  <si>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</si>
  <si>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</si>
  <si>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</si>
  <si>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</si>
  <si>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</si>
  <si>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</si>
  <si>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</si>
  <si>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</si>
  <si>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</si>
  <si>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</si>
  <si>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</si>
  <si>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</si>
  <si>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</si>
  <si>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</si>
  <si>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</si>
  <si>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</si>
  <si>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</si>
  <si>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</si>
  <si>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</si>
  <si>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</si>
  <si>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</si>
  <si>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</si>
  <si>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</si>
  <si>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</si>
  <si>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</si>
  <si>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</si>
  <si>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</si>
  <si>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</si>
  <si>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</si>
  <si>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</si>
  <si>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</si>
  <si>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</si>
  <si>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</si>
  <si>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</si>
  <si>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</si>
  <si>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</si>
  <si>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</si>
  <si>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</si>
  <si>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</si>
  <si>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</si>
  <si>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</si>
  <si>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</si>
  <si>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</si>
  <si>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</si>
  <si>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</si>
  <si>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</si>
  <si>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</si>
  <si>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</si>
  <si>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</si>
  <si>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</si>
  <si>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</si>
  <si>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</si>
  <si>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</si>
  <si>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</si>
  <si>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</si>
  <si>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</si>
  <si>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</si>
  <si>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</si>
  <si>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</si>
  <si>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</si>
  <si>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</si>
  <si>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</si>
  <si>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</si>
  <si>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</si>
  <si>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</si>
  <si>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</si>
  <si>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</si>
  <si>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</si>
  <si>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</si>
  <si>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</si>
  <si>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</si>
  <si>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</si>
  <si>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</si>
  <si>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</si>
  <si>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</si>
  <si>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</si>
  <si>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</si>
  <si>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</si>
  <si>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</si>
  <si>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</si>
  <si>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</si>
  <si>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</si>
  <si>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</si>
  <si>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</si>
  <si>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</si>
  <si>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</si>
  <si>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</si>
  <si>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</si>
  <si>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</si>
  <si>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</si>
  <si>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</si>
  <si>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</si>
  <si>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</si>
  <si>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</si>
  <si>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</si>
  <si>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</si>
  <si>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</si>
  <si>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</si>
  <si>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</si>
  <si>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</si>
  <si>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</si>
  <si>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</si>
  <si>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</si>
  <si>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</si>
  <si>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</si>
  <si>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</si>
  <si>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</si>
  <si>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</si>
  <si>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</si>
  <si>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</si>
  <si>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</si>
  <si>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</si>
  <si>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</si>
  <si>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</si>
  <si>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</si>
  <si>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</si>
  <si>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</si>
  <si>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</si>
  <si>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</si>
  <si>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</si>
  <si>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</si>
  <si>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</si>
  <si>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</si>
  <si>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</si>
  <si>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</si>
  <si>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</si>
  <si>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</si>
  <si>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</si>
  <si>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</si>
  <si>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</si>
  <si>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</si>
  <si>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</si>
  <si>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</si>
  <si>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</si>
  <si>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</si>
  <si>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</si>
  <si>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</si>
  <si>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</si>
  <si>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</si>
  <si>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</si>
  <si>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</si>
  <si>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</si>
  <si>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</si>
  <si>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</si>
  <si>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</si>
  <si>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</si>
  <si>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</si>
  <si>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</si>
  <si>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</si>
  <si>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</si>
  <si>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</si>
  <si>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</si>
  <si>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</si>
  <si>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</si>
  <si>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</si>
  <si>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</si>
  <si>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</si>
  <si>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</si>
  <si>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</si>
  <si>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</si>
  <si>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</si>
  <si>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</si>
  <si>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</si>
  <si>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</si>
  <si>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</si>
  <si>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</si>
  <si>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</si>
  <si>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</si>
  <si>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</si>
  <si>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</si>
  <si>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</si>
  <si>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</si>
  <si>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</si>
  <si>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</si>
  <si>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</si>
  <si>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</si>
  <si>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</si>
  <si>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</si>
  <si>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</si>
  <si>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</si>
  <si>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</si>
  <si>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</si>
  <si>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</si>
  <si>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</si>
  <si>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</si>
  <si>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</si>
  <si>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</si>
  <si>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</si>
  <si>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</si>
  <si>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</si>
  <si>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</si>
  <si>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</si>
  <si>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</si>
  <si>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</si>
  <si>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</si>
  <si>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</si>
  <si>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</si>
  <si>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</si>
  <si>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</si>
  <si>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</si>
  <si>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</si>
  <si>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</si>
  <si>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</si>
  <si>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</si>
  <si>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</si>
  <si>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</si>
  <si>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</si>
  <si>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</si>
  <si>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</si>
  <si>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</si>
  <si>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</si>
  <si>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</si>
  <si>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</si>
  <si>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</si>
  <si>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</si>
  <si>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</si>
  <si>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</si>
  <si>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</si>
  <si>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</si>
  <si>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</si>
  <si>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</si>
  <si>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</si>
  <si>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</si>
  <si>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</si>
  <si>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</si>
  <si>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</si>
  <si>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</si>
  <si>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</si>
  <si>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</si>
  <si>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</si>
  <si>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</si>
  <si>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</si>
  <si>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</si>
  <si>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</si>
  <si>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</si>
  <si>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</si>
  <si>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</si>
  <si>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</si>
  <si>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</si>
  <si>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</si>
  <si>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</si>
  <si>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</si>
  <si>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</si>
  <si>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</si>
  <si>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</si>
  <si>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</si>
  <si>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</si>
  <si>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</si>
  <si>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</si>
  <si>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</si>
  <si>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</si>
  <si>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</si>
  <si>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</si>
  <si>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</si>
  <si>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</si>
  <si>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</si>
  <si>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</si>
  <si>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</si>
  <si>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</si>
  <si>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</si>
  <si>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</si>
  <si>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</si>
  <si>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</si>
  <si>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</si>
  <si>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</si>
  <si>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</si>
  <si>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</si>
  <si>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</si>
  <si>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</si>
  <si>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</si>
  <si>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</si>
  <si>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</si>
  <si>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</si>
  <si>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</si>
  <si>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</si>
  <si>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</si>
  <si>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</si>
  <si>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</si>
  <si>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</si>
  <si>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</si>
  <si>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</si>
  <si>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</si>
  <si>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</si>
  <si>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</si>
  <si>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</si>
  <si>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</si>
  <si>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</si>
  <si>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</si>
  <si>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</si>
  <si>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</si>
  <si>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</si>
  <si>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</si>
  <si>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</si>
  <si>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</si>
  <si>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</si>
  <si>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</si>
  <si>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</si>
  <si>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</si>
  <si>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</si>
  <si>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</si>
  <si>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</si>
  <si>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</si>
  <si>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</si>
  <si>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</si>
  <si>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</si>
  <si>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</si>
  <si>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</si>
  <si>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</si>
  <si>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</si>
  <si>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</si>
  <si>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</si>
  <si>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</si>
  <si>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</si>
  <si>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</si>
  <si>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</si>
  <si>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</si>
  <si>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</si>
  <si>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</si>
  <si>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</si>
  <si>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</si>
  <si>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</si>
  <si>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</si>
  <si>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</si>
  <si>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</si>
  <si>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</si>
  <si>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</si>
  <si>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</si>
  <si>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</si>
  <si>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</si>
  <si>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</si>
  <si>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</si>
  <si>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</si>
  <si>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</si>
  <si>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</si>
  <si>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</si>
  <si>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</si>
  <si>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</si>
  <si>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</si>
  <si>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</si>
  <si>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</si>
  <si>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</si>
  <si>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</si>
  <si>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</si>
  <si>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</si>
  <si>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</si>
  <si>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</si>
  <si>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</si>
  <si>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</si>
  <si>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</si>
  <si>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</si>
  <si>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</si>
  <si>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</si>
  <si>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</si>
  <si>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</si>
  <si>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</si>
  <si>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</si>
  <si>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</si>
  <si>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</si>
  <si>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</si>
  <si>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</si>
  <si>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</si>
  <si>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</si>
  <si>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</si>
  <si>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</si>
  <si>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</si>
  <si>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</si>
  <si>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</si>
  <si>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</si>
  <si>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</si>
  <si>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</si>
  <si>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</si>
  <si>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</si>
  <si>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</si>
  <si>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</si>
  <si>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</si>
  <si>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</si>
  <si>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</si>
  <si>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</si>
  <si>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</si>
  <si>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</si>
  <si>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</si>
  <si>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</si>
  <si>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</si>
  <si>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</si>
  <si>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</si>
  <si>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</si>
  <si>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</si>
  <si>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</si>
  <si>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</si>
  <si>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</si>
  <si>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</si>
  <si>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</si>
  <si>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</si>
  <si>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</si>
  <si>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</si>
  <si>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</si>
  <si>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</si>
  <si>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</si>
  <si>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</si>
  <si>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</si>
  <si>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</si>
  <si>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</si>
  <si>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</si>
  <si>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</si>
  <si>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</si>
  <si>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</si>
  <si>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</si>
  <si>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</si>
  <si>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</si>
  <si>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</si>
  <si>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</si>
  <si>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</si>
  <si>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</si>
  <si>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</si>
  <si>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</si>
  <si>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</si>
  <si>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</si>
  <si>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</si>
  <si>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</si>
  <si>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</si>
  <si>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</si>
  <si>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</si>
  <si>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</si>
  <si>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</si>
  <si>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</si>
  <si>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</si>
  <si>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</si>
  <si>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</si>
  <si>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</si>
  <si>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</si>
  <si>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</si>
  <si>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</si>
  <si>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</si>
  <si>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</si>
  <si>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</si>
  <si>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</si>
  <si>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</si>
  <si>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</si>
  <si>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</si>
  <si>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</si>
  <si>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</si>
  <si>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</si>
  <si>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</si>
  <si>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</si>
  <si>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</si>
  <si>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</si>
  <si>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</si>
  <si>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</si>
  <si>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</si>
  <si>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</si>
  <si>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</si>
  <si>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</si>
  <si>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</si>
  <si>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</si>
  <si>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</si>
  <si>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</si>
  <si>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</si>
  <si>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</si>
  <si>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</si>
  <si>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</si>
  <si>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</si>
  <si>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</si>
  <si>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</si>
  <si>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</si>
  <si>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</si>
  <si>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</si>
  <si>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</si>
  <si>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</si>
  <si>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</si>
  <si>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</si>
  <si>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</si>
  <si>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</si>
  <si>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</si>
  <si>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</si>
  <si>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</si>
  <si>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</si>
  <si>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</si>
  <si>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</si>
  <si>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</si>
  <si>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</si>
  <si>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</si>
  <si>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</si>
  <si>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</si>
  <si>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</si>
  <si>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</si>
  <si>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</si>
  <si>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</si>
  <si>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</si>
  <si>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</si>
  <si>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</si>
  <si>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</si>
  <si>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</si>
  <si>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</si>
  <si>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</si>
  <si>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</si>
  <si>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</si>
  <si>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</si>
  <si>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</si>
  <si>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</si>
  <si>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</si>
  <si>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</si>
  <si>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</si>
  <si>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</si>
  <si>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</si>
  <si>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</si>
  <si>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</si>
  <si>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</si>
  <si>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</si>
  <si>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</si>
  <si>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</si>
  <si>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</si>
  <si>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</si>
  <si>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</si>
  <si>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</si>
  <si>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</si>
  <si>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</si>
  <si>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</si>
  <si>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</si>
  <si>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</si>
  <si>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</si>
  <si>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</si>
  <si>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</si>
  <si>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</si>
  <si>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</si>
  <si>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</si>
  <si>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</si>
  <si>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</si>
  <si>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</si>
  <si>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</si>
  <si>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</si>
  <si>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</si>
  <si>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</si>
  <si>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</si>
  <si>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</si>
  <si>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</si>
  <si>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</si>
  <si>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</si>
  <si>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</si>
  <si>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</si>
  <si>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</si>
  <si>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</si>
  <si>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</si>
  <si>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</si>
  <si>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</si>
  <si>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</si>
  <si>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</si>
  <si>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</si>
  <si>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</si>
  <si>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</si>
  <si>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</si>
  <si>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</si>
  <si>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</si>
  <si>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</si>
  <si>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</si>
  <si>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</si>
  <si>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</si>
  <si>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</si>
  <si>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</si>
  <si>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</si>
  <si>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</si>
  <si>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</si>
  <si>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</si>
  <si>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</si>
  <si>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</si>
  <si>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</si>
  <si>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</si>
  <si>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</si>
  <si>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</si>
  <si>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</si>
  <si>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</si>
  <si>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</si>
  <si>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</si>
  <si>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</si>
  <si>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</si>
  <si>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</si>
  <si>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</si>
  <si>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</si>
  <si>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</si>
  <si>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</si>
  <si>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</si>
  <si>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</si>
  <si>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</si>
  <si>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</si>
  <si>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</si>
  <si>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</si>
  <si>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</si>
  <si>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</si>
  <si>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</si>
  <si>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</si>
  <si>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</si>
  <si>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</si>
  <si>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</si>
  <si>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</si>
  <si>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</si>
  <si>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</si>
  <si>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</si>
  <si>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</si>
  <si>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</si>
  <si>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</si>
  <si>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</si>
  <si>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</si>
  <si>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</si>
  <si>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</si>
  <si>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</si>
  <si>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</si>
  <si>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</si>
  <si>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</si>
  <si>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</si>
  <si>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</si>
  <si>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</si>
  <si>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</si>
  <si>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</si>
  <si>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</si>
  <si>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</si>
  <si>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</si>
  <si>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</si>
  <si>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</si>
  <si>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</si>
  <si>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</si>
  <si>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</si>
  <si>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</si>
  <si>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</si>
  <si>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</si>
  <si>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</si>
  <si>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</si>
  <si>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</si>
  <si>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</si>
  <si>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</si>
  <si>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</si>
  <si>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</si>
  <si>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</si>
  <si>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</si>
  <si>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</si>
  <si>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</si>
  <si>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</si>
  <si>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</si>
  <si>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</si>
  <si>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</si>
  <si>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</si>
  <si>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</si>
  <si>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</si>
  <si>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</si>
  <si>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</si>
  <si>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</si>
  <si>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</si>
  <si>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</si>
  <si>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</si>
  <si>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</si>
  <si>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</si>
  <si>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</si>
  <si>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</si>
  <si>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</si>
  <si>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</si>
  <si>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</si>
  <si>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</si>
  <si>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</si>
  <si>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</si>
  <si>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</si>
  <si>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</si>
  <si>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</si>
  <si>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</si>
  <si>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</si>
  <si>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</si>
  <si>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</si>
  <si>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</si>
  <si>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</si>
  <si>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</si>
  <si>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</si>
  <si>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</si>
  <si>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</si>
  <si>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</si>
  <si>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</si>
  <si>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</si>
  <si>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</si>
  <si>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</si>
  <si>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</si>
  <si>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</si>
  <si>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</si>
  <si>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</si>
  <si>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</si>
  <si>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</si>
  <si>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</si>
  <si>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</si>
  <si>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</si>
  <si>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</si>
  <si>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</si>
  <si>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</si>
  <si>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</si>
  <si>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</si>
  <si>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</si>
  <si>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</si>
  <si>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</si>
  <si>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</si>
  <si>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</si>
  <si>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</si>
  <si>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</si>
  <si>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</si>
  <si>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</si>
  <si>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</si>
  <si>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</si>
  <si>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</si>
  <si>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</si>
  <si>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</si>
  <si>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</si>
  <si>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</si>
  <si>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</si>
  <si>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</si>
  <si>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</si>
  <si>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</si>
  <si>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</si>
  <si>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</si>
  <si>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</si>
  <si>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</si>
  <si>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</si>
  <si>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</si>
  <si>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</si>
  <si>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</si>
  <si>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</si>
  <si>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</si>
  <si>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</si>
  <si>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</si>
  <si>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</si>
  <si>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</si>
  <si>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</si>
  <si>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</si>
  <si>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</si>
  <si>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</si>
  <si>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</si>
  <si>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</si>
  <si>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</si>
  <si>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</si>
  <si>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</si>
  <si>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</si>
  <si>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</si>
  <si>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</si>
  <si>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</si>
  <si>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</si>
  <si>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</si>
  <si>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</si>
  <si>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</si>
  <si>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</si>
  <si>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</si>
  <si>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</si>
  <si>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</si>
  <si>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</si>
  <si>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</si>
  <si>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</si>
  <si>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</si>
  <si>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</si>
  <si>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</si>
  <si>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</si>
  <si>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</si>
  <si>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</si>
  <si>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</si>
  <si>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</si>
  <si>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</si>
  <si>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</si>
  <si>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</si>
  <si>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</si>
  <si>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</si>
  <si>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</si>
  <si>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</si>
  <si>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</si>
  <si>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</si>
  <si>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</si>
  <si>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</si>
  <si>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</si>
  <si>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</si>
  <si>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</si>
  <si>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</si>
  <si>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</si>
  <si>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</si>
  <si>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</si>
  <si>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</si>
  <si>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</si>
  <si>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</si>
  <si>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</si>
  <si>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</si>
  <si>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</si>
  <si>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</si>
  <si>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</si>
  <si>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</si>
  <si>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</si>
  <si>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</si>
  <si>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</si>
  <si>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</si>
  <si>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</si>
  <si>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</si>
  <si>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</si>
  <si>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</si>
  <si>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</si>
  <si>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</si>
  <si>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</si>
  <si>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</si>
  <si>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</si>
  <si>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</si>
  <si>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</si>
  <si>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</si>
  <si>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</si>
  <si>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</si>
  <si>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</si>
  <si>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</si>
  <si>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</si>
  <si>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</si>
  <si>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</si>
  <si>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</si>
  <si>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</si>
  <si>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</si>
  <si>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</si>
  <si>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</si>
  <si>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</si>
  <si>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</si>
  <si>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</si>
  <si>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</si>
  <si>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</si>
  <si>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</si>
  <si>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</si>
  <si>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</si>
  <si>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</si>
  <si>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</si>
  <si>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</si>
  <si>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</si>
  <si>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</si>
  <si>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</si>
  <si>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</si>
  <si>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</si>
  <si>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</si>
  <si>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</si>
  <si>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</si>
  <si>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</si>
  <si>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</si>
  <si>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</si>
  <si>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</si>
  <si>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</si>
  <si>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</si>
  <si>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</si>
  <si>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</si>
  <si>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</si>
  <si>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</si>
  <si>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</si>
  <si>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</si>
  <si>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</si>
  <si>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</si>
  <si>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</si>
  <si>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</si>
  <si>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</si>
  <si>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</si>
  <si>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</si>
  <si>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</si>
  <si>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</si>
  <si>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</si>
  <si>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</si>
  <si>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</si>
  <si>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</si>
  <si>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</si>
  <si>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</si>
  <si>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</si>
  <si>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</si>
  <si>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</si>
  <si>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</si>
  <si>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</si>
  <si>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</si>
  <si>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</si>
  <si>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</si>
  <si>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</si>
  <si>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</si>
  <si>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</si>
  <si>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</si>
  <si>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</si>
  <si>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</si>
  <si>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</si>
  <si>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</si>
  <si>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</si>
  <si>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</si>
  <si>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</si>
  <si>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</si>
  <si>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</si>
  <si>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</si>
  <si>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</si>
  <si>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</si>
  <si>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</si>
  <si>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</si>
  <si>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</si>
  <si>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</si>
  <si>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</si>
  <si>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</si>
  <si>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</si>
  <si>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</si>
  <si>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</si>
  <si>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</si>
  <si>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</si>
  <si>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</si>
  <si>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</si>
  <si>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</si>
  <si>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</si>
  <si>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</si>
  <si>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</si>
  <si>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</si>
  <si>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</si>
  <si>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</si>
  <si>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</si>
  <si>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</si>
  <si>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</si>
  <si>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</si>
  <si>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</si>
  <si>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</si>
  <si>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</si>
  <si>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</si>
  <si>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</si>
  <si>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</si>
  <si>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</si>
  <si>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</si>
  <si>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</si>
  <si>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</si>
  <si>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</si>
  <si>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</si>
  <si>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</si>
  <si>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</si>
  <si>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</si>
  <si>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</si>
  <si>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</si>
  <si>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</si>
  <si>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</si>
  <si>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</si>
  <si>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</si>
  <si>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</si>
  <si>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</si>
  <si>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</si>
  <si>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</si>
  <si>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</si>
  <si>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</si>
  <si>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</si>
  <si>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</si>
  <si>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</si>
  <si>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</si>
  <si>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</si>
  <si>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</si>
  <si>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</si>
  <si>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</si>
  <si>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</si>
  <si>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</si>
  <si>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</si>
  <si>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</si>
  <si>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</si>
  <si>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</si>
  <si>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</si>
  <si>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</si>
  <si>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</si>
  <si>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</si>
  <si>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</si>
  <si>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</si>
  <si>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</si>
  <si>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</si>
  <si>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</si>
  <si>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</si>
  <si>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</si>
  <si>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</si>
  <si>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</si>
  <si>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</si>
  <si>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</si>
  <si>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</si>
  <si>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</si>
  <si>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</si>
  <si>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</si>
  <si>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</si>
  <si>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</si>
  <si>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</si>
  <si>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</si>
  <si>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</si>
  <si>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</si>
  <si>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</si>
  <si>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</si>
  <si>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</si>
  <si>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</si>
  <si>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</si>
  <si>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</si>
  <si>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</si>
  <si>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</si>
  <si>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</si>
  <si>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</si>
  <si>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</si>
  <si>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</si>
  <si>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</si>
  <si>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</si>
  <si>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</si>
  <si>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</si>
  <si>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</si>
  <si>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</si>
  <si>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</si>
  <si>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</si>
  <si>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</si>
  <si>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</si>
  <si>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</si>
  <si>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</si>
  <si>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</si>
  <si>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</si>
  <si>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</si>
  <si>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</si>
  <si>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</si>
  <si>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</si>
  <si>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</si>
  <si>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</si>
  <si>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</si>
  <si>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</si>
  <si>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</si>
  <si>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</si>
  <si>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</si>
  <si>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</si>
  <si>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</si>
  <si>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</si>
  <si>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</si>
  <si>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</si>
  <si>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</si>
  <si>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</si>
  <si>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</si>
  <si>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</si>
  <si>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</si>
  <si>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</si>
  <si>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</si>
  <si>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</si>
  <si>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</si>
  <si>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</si>
  <si>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</si>
  <si>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</si>
  <si>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</si>
  <si>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</si>
  <si>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</si>
  <si>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</si>
  <si>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</si>
  <si>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</si>
  <si>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</si>
  <si>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</si>
  <si>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</si>
  <si>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</si>
  <si>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</si>
  <si>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</si>
  <si>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</si>
  <si>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</si>
  <si>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</si>
  <si>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</si>
  <si>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</si>
  <si>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</si>
  <si>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</si>
  <si>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</si>
  <si>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</si>
  <si>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</si>
  <si>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</si>
  <si>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</si>
  <si>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</si>
  <si>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</si>
  <si>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</si>
  <si>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</si>
  <si>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</si>
  <si>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</si>
  <si>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</si>
  <si>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</si>
  <si>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</si>
  <si>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</si>
  <si>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</si>
  <si>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</si>
  <si>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</si>
  <si>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</si>
  <si>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</si>
  <si>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</si>
  <si>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</si>
  <si>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</si>
  <si>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</si>
  <si>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</si>
  <si>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</si>
  <si>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</si>
  <si>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</si>
  <si>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</si>
  <si>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</si>
  <si>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</si>
  <si>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</si>
  <si>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</si>
  <si>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</si>
  <si>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</si>
  <si>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</si>
  <si>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</si>
  <si>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</si>
  <si>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</si>
  <si>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</si>
  <si>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</si>
  <si>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</si>
  <si>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</si>
  <si>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</si>
  <si>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</si>
  <si>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</si>
  <si>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</si>
  <si>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</si>
  <si>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</si>
  <si>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</si>
  <si>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</si>
  <si>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</si>
  <si>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</si>
  <si>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</si>
  <si>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</si>
  <si>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</si>
  <si>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</si>
  <si>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</si>
  <si>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</si>
  <si>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</si>
  <si>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</si>
  <si>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</si>
  <si>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</si>
  <si>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</si>
  <si>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</si>
  <si>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</si>
  <si>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</si>
  <si>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</si>
  <si>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</si>
  <si>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</si>
  <si>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</si>
  <si>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</si>
  <si>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</si>
  <si>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</si>
  <si>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</si>
  <si>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</si>
  <si>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</si>
  <si>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</si>
  <si>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</si>
  <si>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</si>
  <si>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</si>
  <si>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</si>
  <si>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</si>
  <si>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</si>
  <si>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</si>
  <si>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</si>
  <si>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</si>
  <si>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</si>
  <si>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</si>
  <si>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</si>
  <si>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</si>
  <si>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</si>
  <si>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</si>
  <si>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</si>
  <si>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</si>
  <si>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</si>
  <si>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</si>
  <si>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</si>
  <si>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</si>
  <si>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</si>
  <si>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</si>
  <si>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</si>
  <si>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</si>
  <si>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</si>
  <si>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</si>
  <si>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</si>
  <si>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</si>
  <si>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</si>
  <si>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</si>
  <si>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</si>
  <si>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</si>
  <si>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</si>
  <si>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</si>
  <si>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</si>
  <si>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</si>
  <si>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</si>
  <si>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</si>
  <si>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</si>
  <si>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</si>
  <si>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</si>
  <si>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</si>
  <si>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</si>
  <si>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</si>
  <si>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</si>
  <si>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</si>
  <si>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</si>
  <si>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</si>
  <si>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</si>
  <si>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</si>
  <si>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</si>
  <si>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</si>
  <si>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</si>
  <si>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</si>
  <si>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</si>
  <si>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</si>
  <si>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</si>
  <si>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</si>
  <si>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</si>
  <si>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</si>
  <si>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</si>
  <si>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</si>
  <si>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</si>
  <si>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</si>
  <si>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</si>
  <si>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</si>
  <si>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</si>
  <si>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</si>
  <si>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</si>
  <si>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</si>
  <si>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</si>
  <si>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</si>
  <si>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</si>
  <si>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</si>
  <si>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</si>
  <si>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</si>
  <si>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</si>
  <si>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</si>
  <si>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</si>
  <si>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</si>
  <si>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</si>
  <si>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</si>
  <si>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</si>
  <si>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</si>
  <si>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</si>
  <si>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</si>
  <si>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</si>
  <si>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</si>
  <si>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</si>
  <si>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</si>
  <si>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</si>
  <si>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</si>
  <si>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</si>
  <si>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</si>
  <si>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</si>
  <si>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</si>
  <si>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</si>
  <si>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</si>
  <si>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</si>
  <si>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</si>
  <si>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</si>
  <si>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</si>
  <si>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</si>
  <si>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</si>
  <si>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</si>
  <si>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</si>
  <si>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</si>
  <si>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</si>
  <si>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</si>
  <si>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</si>
  <si>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</si>
  <si>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</si>
  <si>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</si>
  <si>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</si>
  <si>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</si>
  <si>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</si>
  <si>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</si>
  <si>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</si>
  <si>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</si>
  <si>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</si>
  <si>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</si>
  <si>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</si>
  <si>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</si>
  <si>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</si>
  <si>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</si>
  <si>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</si>
  <si>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</si>
  <si>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</si>
  <si>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</si>
  <si>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</si>
  <si>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</si>
  <si>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</si>
  <si>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</si>
  <si>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</si>
  <si>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</si>
  <si>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</si>
  <si>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</si>
  <si>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</si>
  <si>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</si>
  <si>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</si>
  <si>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</si>
  <si>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</si>
  <si>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</si>
  <si>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</si>
  <si>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</si>
  <si>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</si>
  <si>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</si>
  <si>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</si>
  <si>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</si>
  <si>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</si>
  <si>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</si>
  <si>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</si>
  <si>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</si>
  <si>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</si>
  <si>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</si>
  <si>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</si>
  <si>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</si>
  <si>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</si>
  <si>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</si>
  <si>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</si>
  <si>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</si>
  <si>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</si>
  <si>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</si>
  <si>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</si>
  <si>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</si>
  <si>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</si>
  <si>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</si>
  <si>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</si>
  <si>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</si>
  <si>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</si>
  <si>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</si>
  <si>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</si>
  <si>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</si>
  <si>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</si>
  <si>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</si>
  <si>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</si>
  <si>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</si>
  <si>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</si>
  <si>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</si>
  <si>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</si>
  <si>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</si>
  <si>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</si>
  <si>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</si>
  <si>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</si>
  <si>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</si>
  <si>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</si>
  <si>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</si>
  <si>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</si>
  <si>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</si>
  <si>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</si>
  <si>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</si>
  <si>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</si>
  <si>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</si>
  <si>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</si>
  <si>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</si>
  <si>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</si>
  <si>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</si>
  <si>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</si>
  <si>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</si>
  <si>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</si>
  <si>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</si>
  <si>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</si>
  <si>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</si>
  <si>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</si>
  <si>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</si>
  <si>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</si>
  <si>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</si>
  <si>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</si>
  <si>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</si>
  <si>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</si>
  <si>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</si>
  <si>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</si>
  <si>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</si>
  <si>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</si>
  <si>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</si>
  <si>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</si>
  <si>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</si>
  <si>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</si>
  <si>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</si>
  <si>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</si>
  <si>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</si>
  <si>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</si>
  <si>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</si>
  <si>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</si>
  <si>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</si>
  <si>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</si>
  <si>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</si>
  <si>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</si>
  <si>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</si>
  <si>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</si>
  <si>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</si>
  <si>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</si>
  <si>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</si>
  <si>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</si>
  <si>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</si>
  <si>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</si>
  <si>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</si>
  <si>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</si>
  <si>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</si>
  <si>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</si>
  <si>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</si>
  <si>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</si>
  <si>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</si>
  <si>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</si>
  <si>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</si>
  <si>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</si>
  <si>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</si>
  <si>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</si>
  <si>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</si>
  <si>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</si>
  <si>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</si>
  <si>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</si>
  <si>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</si>
  <si>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</si>
  <si>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</si>
  <si>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</si>
  <si>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</si>
  <si>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</si>
  <si>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</si>
  <si>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</si>
  <si>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</si>
  <si>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</si>
  <si>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</si>
  <si>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</si>
  <si>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</si>
  <si>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</si>
  <si>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</si>
  <si>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</si>
  <si>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</si>
  <si>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</si>
  <si>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</si>
  <si>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</si>
  <si>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</si>
  <si>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</si>
  <si>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</si>
  <si>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</si>
  <si>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</si>
  <si>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</si>
  <si>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</si>
  <si>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</si>
  <si>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</si>
  <si>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</si>
  <si>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</si>
  <si>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</si>
  <si>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</si>
  <si>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</si>
  <si>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</si>
  <si>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</si>
  <si>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</si>
  <si>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</si>
  <si>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</si>
  <si>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</si>
  <si>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</si>
  <si>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</si>
  <si>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</si>
  <si>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</si>
  <si>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</si>
  <si>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</si>
  <si>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</si>
  <si>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</si>
  <si>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</si>
  <si>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</si>
  <si>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</si>
  <si>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</si>
  <si>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</si>
  <si>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</si>
  <si>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</si>
  <si>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</si>
  <si>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</si>
  <si>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</si>
  <si>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</si>
  <si>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</si>
  <si>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</si>
  <si>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</si>
  <si>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</si>
  <si>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</si>
  <si>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</si>
  <si>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</si>
  <si>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</si>
  <si>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</si>
  <si>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</si>
  <si>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</si>
  <si>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</si>
  <si>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</si>
  <si>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</si>
  <si>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</si>
  <si>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</si>
  <si>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</si>
  <si>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</si>
  <si>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</si>
  <si>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</si>
  <si>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</si>
  <si>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</si>
  <si>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</si>
  <si>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</si>
  <si>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</si>
  <si>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</si>
  <si>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</si>
  <si>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</si>
  <si>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</si>
  <si>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</si>
  <si>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</si>
  <si>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</si>
  <si>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</si>
  <si>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</si>
  <si>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</si>
  <si>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</si>
  <si>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</si>
  <si>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</si>
  <si>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</si>
  <si>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</si>
  <si>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</si>
  <si>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</si>
  <si>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</si>
  <si>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</si>
  <si>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</si>
  <si>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</si>
  <si>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</si>
  <si>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</si>
  <si>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</si>
  <si>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</si>
  <si>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</si>
  <si>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</si>
  <si>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</si>
  <si>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</si>
  <si>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</si>
  <si>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</si>
  <si>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</si>
  <si>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</si>
  <si>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</si>
  <si>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</si>
  <si>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</si>
  <si>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</si>
  <si>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</si>
  <si>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</si>
  <si>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</si>
  <si>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</si>
  <si>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</si>
  <si>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</si>
  <si>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</si>
  <si>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</si>
  <si>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</si>
  <si>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</si>
  <si>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</si>
  <si>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</si>
  <si>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</si>
  <si>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</si>
  <si>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</si>
  <si>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</si>
  <si>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</si>
  <si>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</si>
  <si>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</si>
  <si>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</si>
  <si>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</si>
  <si>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</si>
  <si>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</si>
  <si>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</si>
  <si>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</si>
  <si>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</si>
  <si>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</si>
  <si>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</si>
  <si>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</si>
  <si>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</si>
  <si>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</si>
  <si>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</si>
  <si>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</si>
  <si>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</si>
  <si>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</si>
  <si>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</si>
  <si>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</si>
  <si>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</si>
  <si>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</si>
  <si>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</si>
  <si>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</si>
  <si>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</si>
  <si>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</si>
  <si>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</si>
  <si>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</si>
  <si>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</si>
  <si>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</si>
  <si>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</si>
  <si>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</si>
  <si>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</si>
  <si>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</si>
  <si>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</si>
  <si>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</si>
  <si>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</si>
  <si>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</si>
  <si>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</si>
  <si>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</si>
  <si>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</si>
  <si>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</si>
  <si>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</si>
  <si>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</si>
  <si>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</si>
  <si>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</si>
  <si>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</si>
  <si>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</si>
  <si>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</si>
  <si>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</si>
  <si>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</si>
  <si>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</si>
  <si>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</si>
  <si>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</si>
  <si>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</si>
  <si>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</si>
  <si>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</si>
  <si>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</si>
  <si>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</si>
  <si>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</si>
  <si>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</si>
  <si>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</si>
  <si>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</si>
  <si>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</si>
  <si>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</si>
  <si>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</si>
  <si>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</si>
  <si>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</si>
  <si>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</si>
  <si>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</si>
  <si>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</si>
  <si>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</si>
  <si>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</si>
  <si>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</si>
  <si>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</si>
  <si>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</si>
  <si>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</si>
  <si>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</si>
  <si>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</si>
  <si>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</si>
  <si>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</si>
  <si>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</si>
  <si>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</si>
  <si>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</si>
  <si>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</si>
  <si>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</si>
  <si>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</si>
  <si>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</si>
  <si>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</si>
  <si>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</si>
  <si>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</si>
  <si>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</si>
  <si>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</si>
  <si>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</si>
  <si>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</si>
  <si>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</si>
  <si>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</si>
  <si>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</si>
  <si>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</si>
  <si>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</si>
  <si>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</si>
  <si>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</si>
  <si>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</si>
  <si>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</si>
  <si>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</si>
  <si>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</si>
  <si>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</si>
  <si>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</si>
  <si>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</si>
  <si>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</si>
  <si>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</si>
  <si>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</si>
  <si>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</si>
  <si>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</si>
  <si>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</si>
  <si>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</si>
  <si>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</si>
  <si>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</si>
  <si>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</si>
  <si>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</si>
  <si>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</si>
  <si>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</si>
  <si>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</si>
  <si>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</si>
  <si>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</si>
  <si>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</si>
  <si>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</si>
  <si>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</si>
  <si>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</si>
  <si>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</si>
  <si>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</si>
  <si>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</si>
  <si>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</si>
  <si>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</si>
  <si>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</si>
  <si>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</si>
  <si>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</si>
  <si>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</si>
  <si>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</si>
  <si>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</si>
  <si>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</si>
  <si>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</si>
  <si>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</si>
  <si>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</si>
  <si>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</si>
  <si>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</si>
  <si>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</si>
  <si>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</si>
  <si>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</si>
  <si>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</si>
  <si>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</si>
  <si>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</si>
  <si>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</si>
  <si>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</si>
  <si>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</si>
  <si>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</si>
  <si>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</si>
  <si>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</si>
  <si>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</si>
  <si>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</si>
  <si>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</si>
  <si>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</si>
  <si>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</si>
  <si>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</si>
  <si>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</si>
  <si>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</si>
  <si>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</si>
  <si>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</si>
  <si>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</si>
  <si>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</si>
  <si>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</si>
  <si>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</si>
  <si>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</si>
  <si>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</si>
  <si>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</si>
  <si>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</si>
  <si>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</si>
  <si>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</si>
  <si>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</si>
  <si>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</si>
  <si>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</si>
  <si>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</si>
  <si>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</si>
  <si>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</si>
  <si>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</si>
  <si>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</si>
  <si>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</si>
  <si>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</si>
  <si>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</si>
  <si>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</si>
  <si>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</si>
  <si>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</si>
  <si>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</si>
  <si>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</si>
  <si>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</si>
  <si>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</si>
  <si>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</si>
  <si>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</si>
  <si>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</si>
  <si>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</si>
  <si>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</si>
  <si>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</si>
  <si>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</si>
  <si>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</si>
  <si>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</si>
  <si>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</si>
  <si>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</si>
  <si>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</si>
  <si>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</si>
  <si>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</si>
  <si>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</si>
  <si>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</si>
  <si>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</si>
  <si>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</si>
  <si>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</si>
  <si>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</si>
  <si>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</si>
  <si>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</si>
  <si>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</si>
  <si>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</si>
  <si>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</si>
  <si>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</si>
  <si>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</si>
  <si>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</si>
  <si>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</si>
  <si>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</si>
  <si>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</si>
  <si>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</si>
  <si>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</si>
  <si>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</si>
  <si>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</si>
  <si>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</si>
  <si>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</si>
  <si>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</si>
  <si>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</si>
  <si>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</si>
  <si>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</si>
  <si>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</si>
  <si>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</si>
  <si>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</si>
  <si>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</si>
  <si>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</si>
  <si>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</si>
  <si>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</si>
  <si>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</si>
  <si>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</si>
  <si>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</si>
  <si>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</si>
  <si>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</si>
  <si>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</si>
  <si>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</si>
  <si>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</si>
  <si>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</si>
  <si>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</si>
  <si>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</si>
  <si>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</si>
  <si>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</si>
  <si>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</si>
  <si>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</si>
  <si>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</si>
  <si>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</si>
  <si>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</si>
  <si>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</si>
  <si>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</si>
  <si>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</si>
  <si>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</si>
  <si>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</si>
  <si>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</si>
  <si>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</si>
  <si>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</si>
  <si>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</si>
  <si>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</si>
  <si>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</si>
  <si>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</si>
  <si>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</si>
  <si>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</si>
  <si>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</si>
  <si>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</si>
  <si>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</si>
  <si>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</si>
  <si>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</si>
  <si>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</si>
  <si>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</si>
  <si>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</si>
  <si>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</si>
  <si>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</si>
  <si>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</si>
  <si>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</si>
  <si>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</si>
  <si>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</si>
  <si>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</si>
  <si>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</si>
  <si>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</si>
  <si>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</si>
  <si>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</si>
  <si>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</si>
  <si>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</si>
  <si>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</si>
  <si>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</si>
  <si>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</si>
  <si>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</si>
  <si>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</si>
  <si>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</si>
  <si>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</si>
  <si>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</si>
  <si>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</si>
  <si>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</si>
  <si>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</si>
  <si>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</si>
  <si>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</si>
  <si>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</si>
  <si>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</si>
  <si>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</si>
  <si>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</si>
  <si>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</si>
  <si>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</si>
  <si>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</si>
  <si>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</si>
  <si>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</si>
  <si>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</si>
  <si>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</si>
  <si>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</si>
  <si>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</si>
  <si>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</si>
  <si>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</si>
  <si>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</si>
  <si>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</si>
  <si>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</si>
  <si>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</si>
  <si>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</si>
  <si>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</si>
  <si>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</si>
  <si>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</si>
  <si>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</si>
  <si>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</si>
  <si>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</si>
  <si>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</si>
  <si>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</si>
  <si>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</si>
  <si>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</si>
  <si>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</si>
  <si>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</si>
  <si>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</si>
  <si>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</si>
  <si>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</si>
  <si>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</si>
  <si>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</si>
  <si>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</si>
  <si>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</si>
  <si>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</si>
  <si>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</si>
  <si>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</si>
  <si>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</si>
  <si>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</si>
  <si>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</si>
  <si>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</si>
  <si>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</si>
  <si>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</si>
  <si>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</si>
  <si>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</si>
  <si>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</si>
  <si>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</si>
  <si>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</si>
  <si>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</si>
  <si>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</si>
  <si>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</si>
  <si>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</si>
  <si>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</si>
  <si>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</si>
  <si>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</si>
  <si>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</si>
  <si>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</si>
  <si>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</si>
  <si>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</si>
  <si>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</si>
  <si>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</si>
  <si>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</si>
  <si>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</si>
  <si>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</si>
  <si>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</si>
  <si>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</si>
  <si>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</si>
  <si>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</si>
  <si>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</si>
  <si>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</si>
  <si>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</si>
  <si>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</si>
  <si>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</si>
  <si>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</si>
  <si>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</si>
  <si>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</si>
  <si>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</si>
  <si>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</si>
  <si>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</si>
  <si>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</si>
  <si>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</si>
  <si>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</si>
  <si>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</si>
  <si>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</si>
  <si>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</si>
  <si>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</si>
  <si>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</si>
  <si>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</si>
  <si>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</si>
  <si>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</si>
  <si>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</si>
  <si>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</si>
  <si>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</si>
  <si>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</si>
  <si>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</si>
  <si>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</si>
  <si>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</si>
  <si>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</si>
  <si>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</si>
  <si>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</si>
  <si>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</si>
  <si>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</si>
  <si>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</si>
  <si>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</si>
  <si>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</si>
  <si>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</si>
  <si>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</si>
  <si>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</si>
  <si>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</si>
  <si>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</si>
  <si>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</si>
  <si>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</si>
  <si>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</si>
  <si>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</si>
  <si>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</si>
  <si>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</si>
  <si>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</si>
  <si>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</si>
  <si>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</si>
  <si>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</si>
  <si>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</si>
  <si>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</si>
  <si>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</si>
  <si>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</si>
  <si>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</si>
  <si>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</si>
  <si>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</si>
  <si>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</si>
  <si>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</si>
  <si>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</si>
  <si>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</si>
  <si>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</si>
  <si>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</si>
  <si>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</si>
  <si>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</si>
  <si>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</si>
  <si>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</si>
  <si>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</si>
  <si>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</si>
  <si>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</si>
  <si>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</si>
  <si>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</si>
  <si>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</si>
  <si>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</si>
  <si>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</si>
  <si>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</si>
  <si>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</si>
  <si>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</si>
  <si>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</si>
  <si>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</si>
  <si>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</si>
  <si>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</si>
  <si>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</si>
  <si>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</si>
  <si>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</si>
  <si>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</si>
  <si>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</si>
  <si>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</si>
  <si>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</si>
  <si>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</si>
  <si>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</si>
  <si>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</si>
  <si>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</si>
  <si>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</si>
  <si>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</si>
  <si>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</si>
  <si>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</si>
  <si>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</si>
  <si>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</si>
  <si>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</si>
  <si>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</si>
  <si>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</si>
  <si>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</si>
  <si>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</si>
  <si>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</si>
  <si>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</si>
  <si>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</si>
  <si>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</si>
  <si>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</si>
  <si>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</si>
  <si>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</si>
  <si>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</si>
  <si>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</si>
  <si>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</si>
  <si>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</si>
  <si>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</si>
  <si>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</si>
  <si>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</si>
  <si>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</si>
  <si>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</si>
  <si>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</si>
  <si>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</si>
  <si>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</si>
  <si>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</si>
  <si>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</si>
  <si>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</si>
  <si>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</si>
  <si>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</si>
  <si>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</si>
  <si>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</si>
  <si>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</si>
  <si>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</si>
  <si>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</si>
  <si>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</si>
  <si>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</si>
  <si>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</si>
  <si>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</si>
  <si>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</si>
  <si>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</si>
  <si>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</si>
  <si>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</si>
  <si>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</si>
  <si>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</si>
  <si>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</si>
  <si>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</si>
  <si>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</si>
  <si>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</si>
  <si>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</si>
  <si>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</si>
  <si>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</si>
  <si>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</si>
  <si>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</si>
  <si>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</si>
  <si>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</si>
  <si>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</si>
  <si>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</si>
  <si>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</si>
  <si>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</si>
  <si>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</si>
  <si>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</si>
  <si>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</si>
  <si>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</si>
  <si>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</si>
  <si>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</si>
  <si>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</si>
  <si>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</si>
  <si>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</si>
  <si>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</si>
  <si>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</si>
  <si>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</si>
  <si>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</si>
  <si>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</si>
  <si>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</si>
  <si>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</si>
  <si>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</si>
  <si>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</si>
  <si>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</si>
  <si>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</si>
  <si>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</si>
  <si>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</si>
  <si>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</si>
  <si>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</si>
  <si>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</si>
  <si>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</si>
  <si>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</si>
  <si>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</si>
  <si>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</si>
  <si>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</si>
  <si>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</si>
  <si>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</si>
  <si>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</si>
  <si>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</si>
  <si>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</si>
  <si>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</si>
  <si>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</si>
  <si>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</si>
  <si>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</si>
  <si>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</si>
  <si>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</si>
  <si>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</si>
  <si>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</si>
  <si>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</si>
  <si>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</si>
  <si>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</si>
  <si>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</si>
  <si>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</si>
  <si>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</si>
  <si>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</si>
  <si>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</si>
  <si>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</si>
  <si>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</si>
  <si>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</si>
  <si>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</si>
  <si>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</si>
  <si>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</si>
  <si>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</si>
  <si>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</si>
  <si>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</si>
  <si>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</si>
  <si>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</si>
  <si>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</si>
  <si>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</si>
  <si>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</si>
  <si>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</si>
  <si>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</si>
  <si>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</si>
  <si>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</si>
  <si>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</si>
  <si>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</si>
  <si>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</si>
  <si>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</si>
  <si>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</si>
  <si>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</si>
  <si>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</si>
  <si>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</si>
  <si>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</si>
  <si>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</si>
  <si>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</si>
  <si>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</si>
  <si>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</si>
  <si>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</si>
  <si>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</si>
  <si>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</si>
  <si>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</si>
  <si>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</si>
  <si>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</si>
  <si>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</si>
  <si>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</si>
  <si>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</si>
  <si>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</si>
  <si>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</si>
  <si>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</si>
  <si>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</si>
  <si>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</si>
  <si>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</si>
  <si>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</si>
  <si>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</si>
  <si>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</si>
  <si>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</si>
  <si>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</si>
  <si>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</si>
  <si>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</si>
  <si>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</si>
  <si>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</si>
  <si>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</si>
  <si>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</si>
  <si>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</si>
  <si>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</si>
  <si>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</si>
  <si>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</si>
  <si>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</si>
  <si>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</si>
  <si>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</si>
  <si>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</si>
  <si>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</si>
  <si>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</si>
  <si>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</si>
  <si>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</si>
  <si>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</si>
  <si>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</si>
  <si>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</si>
  <si>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</si>
  <si>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</si>
  <si>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</si>
  <si>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</si>
  <si>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</si>
  <si>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</si>
  <si>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</si>
  <si>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</si>
  <si>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</si>
  <si>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</si>
  <si>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</si>
  <si>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</si>
  <si>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</si>
  <si>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</si>
  <si>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</si>
  <si>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</si>
  <si>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</si>
  <si>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</si>
  <si>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</si>
  <si>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</si>
  <si>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</si>
  <si>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</si>
  <si>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</si>
  <si>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</si>
  <si>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</si>
  <si>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</si>
  <si>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</si>
  <si>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</si>
  <si>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</si>
  <si>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</si>
  <si>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</si>
  <si>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</si>
  <si>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</si>
  <si>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</si>
  <si>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</si>
  <si>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</si>
  <si>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</si>
  <si>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</si>
  <si>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</si>
  <si>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</si>
  <si>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</si>
  <si>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</si>
  <si>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</si>
  <si>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</si>
  <si>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</si>
  <si>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</si>
  <si>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</si>
  <si>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</si>
  <si>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</si>
  <si>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</si>
  <si>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</si>
  <si>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</si>
  <si>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</si>
  <si>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</si>
  <si>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</si>
  <si>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</si>
  <si>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</si>
  <si>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</si>
  <si>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</si>
  <si>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</si>
  <si>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</si>
  <si>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</si>
  <si>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</si>
  <si>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</si>
  <si>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</si>
  <si>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</si>
  <si>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</si>
  <si>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</si>
  <si>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</si>
  <si>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</si>
  <si>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</si>
  <si>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</si>
  <si>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</si>
  <si>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</si>
  <si>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</si>
  <si>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</si>
  <si>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</si>
  <si>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</si>
  <si>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</si>
  <si>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</si>
  <si>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</si>
  <si>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</si>
  <si>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</si>
  <si>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</si>
  <si>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</si>
  <si>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</si>
  <si>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</si>
  <si>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</si>
  <si>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</si>
  <si>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</si>
  <si>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</si>
  <si>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</si>
  <si>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</si>
  <si>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</si>
  <si>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</si>
  <si>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</si>
  <si>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</si>
  <si>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</si>
  <si>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</si>
  <si>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</si>
  <si>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</si>
  <si>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</si>
  <si>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</si>
  <si>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</si>
  <si>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</si>
  <si>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</si>
  <si>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</si>
  <si>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</si>
  <si>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</si>
  <si>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</si>
  <si>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</si>
  <si>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</si>
  <si>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</si>
  <si>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</si>
  <si>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</si>
  <si>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</si>
  <si>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</si>
  <si>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</si>
  <si>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</si>
  <si>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</si>
  <si>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</si>
  <si>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</si>
  <si>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</si>
  <si>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</si>
  <si>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</si>
  <si>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</si>
  <si>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</si>
  <si>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</si>
  <si>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</si>
  <si>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</si>
  <si>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</si>
  <si>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</si>
  <si>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</si>
  <si>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</si>
  <si>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</si>
  <si>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</si>
  <si>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</si>
  <si>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</si>
  <si>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</si>
  <si>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</si>
  <si>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</si>
  <si>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</si>
  <si>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</si>
  <si>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</si>
  <si>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</si>
  <si>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</si>
  <si>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</si>
  <si>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</si>
  <si>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</si>
  <si>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</si>
  <si>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</si>
  <si>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</si>
  <si>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</si>
  <si>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</si>
  <si>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</si>
  <si>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</si>
  <si>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</si>
  <si>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</si>
  <si>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</si>
  <si>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</si>
  <si>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</si>
  <si>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</si>
  <si>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</si>
  <si>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</si>
  <si>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</si>
  <si>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</si>
  <si>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</si>
  <si>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</si>
  <si>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</si>
  <si>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</si>
  <si>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</si>
  <si>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</si>
  <si>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</si>
  <si>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</si>
  <si>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</si>
  <si>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</si>
  <si>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</si>
  <si>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</si>
  <si>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</si>
  <si>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</si>
  <si>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</si>
  <si>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</si>
  <si>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</si>
  <si>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</si>
  <si>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</si>
  <si>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</si>
  <si>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</si>
  <si>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</si>
  <si>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</si>
  <si>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</si>
  <si>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</si>
  <si>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</si>
  <si>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</si>
  <si>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</si>
  <si>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</si>
  <si>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</si>
  <si>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</si>
  <si>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</si>
  <si>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</si>
  <si>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</si>
  <si>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</si>
  <si>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</si>
  <si>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</si>
  <si>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</si>
  <si>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</si>
  <si>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</si>
  <si>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</si>
  <si>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</si>
  <si>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</si>
  <si>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</si>
  <si>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</si>
  <si>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</si>
  <si>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</si>
  <si>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</si>
  <si>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</si>
  <si>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</si>
  <si>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</si>
  <si>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</si>
  <si>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</si>
  <si>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</si>
  <si>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</si>
  <si>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</si>
  <si>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</si>
  <si>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</si>
  <si>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</si>
  <si>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</si>
  <si>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</si>
  <si>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</si>
  <si>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</si>
  <si>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</si>
  <si>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</si>
  <si>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</si>
  <si>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</si>
  <si>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</si>
  <si>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</si>
  <si>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</si>
  <si>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</si>
  <si>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</si>
  <si>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</si>
  <si>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</si>
  <si>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</si>
  <si>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</si>
  <si>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</si>
  <si>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</si>
  <si>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</si>
  <si>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</si>
  <si>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</si>
  <si>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</si>
  <si>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</si>
  <si>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</si>
  <si>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</si>
  <si>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</si>
  <si>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</si>
  <si>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</si>
  <si>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</si>
  <si>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</si>
  <si>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</si>
  <si>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</si>
  <si>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</si>
  <si>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</si>
  <si>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</si>
  <si>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</si>
  <si>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</si>
  <si>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</si>
  <si>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</si>
  <si>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</si>
  <si>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</si>
  <si>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</si>
  <si>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</si>
  <si>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</si>
  <si>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</si>
  <si>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</si>
  <si>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</si>
  <si>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</si>
  <si>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</si>
  <si>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</si>
  <si>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</si>
  <si>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</si>
  <si>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</si>
  <si>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</si>
  <si>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</si>
  <si>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</si>
  <si>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</si>
  <si>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</si>
  <si>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</si>
  <si>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</si>
  <si>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</si>
  <si>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</si>
  <si>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</si>
  <si>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</si>
  <si>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</si>
  <si>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</si>
  <si>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</si>
  <si>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</si>
  <si>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</si>
  <si>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</si>
  <si>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</si>
  <si>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</si>
  <si>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</si>
  <si>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</si>
  <si>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</si>
  <si>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</si>
  <si>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</si>
  <si>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</si>
  <si>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</si>
  <si>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</si>
  <si>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</si>
  <si>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</si>
  <si>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</si>
  <si>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</si>
  <si>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</si>
  <si>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</si>
  <si>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</si>
  <si>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</si>
  <si>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</si>
  <si>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</si>
  <si>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</si>
  <si>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</si>
  <si>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</si>
  <si>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</si>
  <si>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</si>
  <si>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</si>
  <si>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</si>
  <si>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</si>
  <si>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</si>
  <si>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</si>
  <si>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</si>
  <si>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</si>
  <si>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</si>
  <si>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</si>
  <si>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</si>
  <si>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</si>
  <si>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</si>
  <si>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</si>
  <si>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</si>
  <si>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</si>
  <si>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</si>
  <si>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</si>
  <si>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</si>
  <si>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</si>
  <si>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</si>
  <si>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</si>
  <si>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</si>
  <si>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</si>
  <si>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</si>
  <si>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</si>
  <si>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</si>
  <si>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</si>
  <si>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</si>
  <si>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</si>
  <si>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</si>
  <si>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</si>
  <si>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</si>
  <si>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</si>
  <si>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</si>
  <si>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</si>
  <si>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</si>
  <si>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</si>
  <si>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</si>
  <si>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</si>
  <si>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</si>
  <si>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</si>
  <si>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</si>
  <si>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</si>
  <si>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</si>
  <si>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</si>
  <si>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</si>
  <si>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</si>
  <si>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</si>
  <si>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</si>
  <si>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</si>
  <si>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</si>
  <si>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</si>
  <si>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</si>
  <si>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</si>
  <si>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</si>
  <si>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</si>
  <si>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</si>
  <si>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</si>
  <si>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</si>
  <si>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</si>
  <si>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</si>
  <si>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</si>
  <si>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</si>
  <si>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</si>
  <si>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</si>
  <si>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</si>
  <si>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</si>
  <si>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</si>
  <si>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</si>
  <si>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</si>
  <si>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</si>
  <si>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</si>
  <si>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</si>
  <si>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</si>
  <si>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</si>
  <si>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</si>
  <si>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</si>
  <si>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</si>
  <si>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</si>
  <si>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</si>
  <si>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</si>
  <si>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</si>
  <si>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</si>
  <si>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</si>
  <si>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</si>
  <si>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</si>
  <si>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</si>
  <si>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</si>
  <si>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</si>
  <si>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</si>
  <si>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</si>
  <si>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</si>
  <si>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</si>
  <si>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</si>
  <si>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</si>
  <si>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</si>
  <si>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</si>
  <si>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</si>
  <si>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</si>
  <si>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</si>
  <si>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</si>
  <si>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</si>
  <si>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</si>
  <si>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</si>
  <si>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</si>
  <si>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</si>
  <si>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</si>
  <si>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</si>
  <si>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</si>
  <si>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</si>
  <si>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</si>
  <si>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</si>
  <si>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</si>
  <si>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</si>
  <si>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</si>
  <si>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</si>
  <si>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</si>
  <si>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</si>
  <si>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</si>
  <si>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</si>
  <si>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</si>
  <si>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</si>
  <si>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</si>
  <si>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</si>
  <si>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</si>
  <si>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</si>
  <si>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</si>
  <si>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</si>
  <si>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</si>
  <si>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</si>
  <si>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</si>
  <si>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</si>
  <si>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</si>
  <si>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</si>
  <si>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</si>
  <si>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</si>
  <si>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</si>
  <si>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</si>
  <si>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</si>
  <si>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</si>
  <si>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</si>
  <si>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</si>
  <si>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</si>
  <si>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</si>
  <si>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</si>
  <si>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</si>
  <si>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</si>
  <si>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</si>
  <si>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</si>
  <si>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</si>
  <si>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</si>
  <si>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</si>
  <si>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</si>
  <si>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</si>
  <si>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</si>
  <si>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</si>
  <si>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</si>
  <si>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</si>
  <si>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</si>
  <si>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</si>
  <si>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</si>
  <si>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</si>
  <si>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</si>
  <si>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</si>
  <si>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</si>
  <si>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</si>
  <si>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</si>
  <si>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</si>
  <si>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</si>
  <si>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</si>
  <si>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</si>
  <si>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</si>
  <si>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</si>
  <si>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</si>
  <si>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</si>
  <si>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</si>
  <si>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</si>
  <si>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</si>
  <si>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</si>
  <si>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</si>
  <si>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</si>
  <si>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</si>
  <si>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</si>
  <si>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</si>
  <si>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</si>
  <si>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</si>
  <si>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</si>
  <si>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</si>
  <si>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</si>
  <si>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</si>
  <si>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</si>
  <si>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</si>
  <si>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</si>
  <si>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</si>
  <si>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</si>
  <si>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</si>
  <si>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</si>
  <si>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</si>
  <si>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</si>
  <si>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</si>
  <si>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</si>
  <si>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</si>
  <si>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</si>
  <si>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</si>
  <si>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</si>
  <si>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</si>
  <si>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</si>
  <si>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</si>
  <si>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</si>
  <si>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</si>
  <si>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</si>
  <si>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</si>
  <si>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</si>
  <si>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</si>
  <si>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</si>
  <si>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</si>
  <si>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</si>
  <si>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</si>
  <si>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</si>
  <si>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</si>
  <si>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</si>
  <si>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</si>
  <si>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</si>
  <si>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</si>
  <si>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</si>
  <si>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</si>
  <si>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</si>
  <si>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</si>
  <si>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</si>
  <si>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</si>
  <si>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</si>
  <si>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</si>
  <si>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</si>
  <si>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</si>
  <si>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</si>
  <si>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</si>
  <si>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</si>
  <si>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</si>
  <si>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</si>
  <si>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</si>
  <si>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</si>
  <si>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</si>
  <si>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</si>
  <si>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</si>
  <si>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</si>
  <si>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</si>
  <si>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</si>
  <si>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</si>
  <si>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</si>
  <si>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</si>
  <si>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</si>
  <si>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</si>
  <si>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</si>
  <si>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</si>
  <si>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</si>
  <si>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</si>
  <si>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</si>
  <si>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</si>
  <si>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</si>
  <si>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</si>
  <si>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</si>
  <si>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</si>
  <si>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</si>
  <si>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</si>
  <si>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</si>
  <si>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</si>
  <si>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</si>
  <si>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</si>
  <si>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</si>
  <si>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</si>
  <si>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</si>
  <si>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</si>
  <si>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</si>
  <si>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</si>
  <si>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</si>
  <si>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</si>
  <si>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</si>
  <si>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</si>
  <si>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</si>
  <si>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</si>
  <si>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</si>
  <si>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</si>
  <si>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</si>
  <si>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</si>
  <si>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</si>
  <si>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</si>
  <si>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</si>
  <si>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</si>
  <si>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</si>
  <si>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</si>
  <si>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</si>
  <si>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</si>
  <si>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</si>
  <si>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</si>
  <si>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</si>
  <si>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</si>
  <si>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</si>
  <si>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</si>
  <si>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</si>
  <si>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</si>
  <si>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</si>
  <si>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</si>
  <si>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</si>
  <si>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</si>
  <si>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</si>
  <si>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</si>
  <si>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</si>
  <si>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</si>
  <si>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</si>
  <si>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</si>
  <si>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</si>
  <si>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</si>
  <si>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</si>
  <si>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</si>
  <si>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</si>
  <si>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</si>
  <si>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</si>
  <si>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</si>
  <si>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</si>
  <si>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</si>
  <si>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</si>
  <si>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</si>
  <si>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</si>
  <si>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</si>
  <si>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</si>
  <si>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</si>
  <si>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</si>
  <si>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</si>
  <si>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</si>
  <si>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</si>
  <si>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</si>
  <si>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</si>
  <si>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</si>
  <si>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</si>
  <si>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</si>
  <si>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</si>
  <si>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</si>
  <si>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</si>
  <si>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</si>
  <si>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</si>
  <si>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</si>
  <si>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</si>
  <si>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</si>
  <si>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</si>
  <si>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</si>
  <si>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</si>
  <si>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</si>
  <si>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</si>
  <si>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</si>
  <si>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</si>
  <si>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</si>
  <si>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</si>
  <si>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</si>
  <si>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</si>
  <si>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</si>
  <si>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</si>
  <si>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</si>
  <si>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</si>
  <si>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</si>
  <si>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</si>
  <si>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</si>
  <si>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</si>
  <si>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</si>
  <si>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</si>
  <si>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</si>
  <si>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</si>
  <si>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</si>
  <si>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</si>
  <si>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</si>
  <si>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</si>
  <si>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</si>
  <si>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</si>
  <si>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</si>
  <si>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</si>
  <si>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</si>
  <si>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</si>
  <si>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</si>
  <si>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</si>
  <si>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</si>
  <si>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</si>
  <si>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</si>
  <si>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</si>
  <si>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</si>
  <si>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</si>
  <si>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</si>
  <si>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</si>
  <si>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</si>
  <si>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</si>
  <si>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</si>
  <si>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</si>
  <si>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</si>
  <si>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</si>
  <si>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</si>
  <si>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</si>
  <si>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</si>
  <si>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</si>
  <si>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</si>
  <si>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</si>
  <si>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</si>
  <si>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</si>
  <si>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</si>
  <si>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</si>
  <si>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</si>
  <si>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</si>
  <si>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</si>
  <si>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</si>
  <si>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</si>
  <si>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</si>
  <si>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</si>
  <si>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</si>
  <si>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</si>
  <si>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</si>
  <si>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</si>
  <si>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</si>
  <si>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</si>
  <si>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</si>
  <si>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</si>
  <si>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</si>
  <si>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</si>
  <si>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</si>
  <si>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</si>
  <si>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</si>
  <si>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</si>
  <si>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</si>
  <si>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</si>
  <si>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</si>
  <si>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</si>
  <si>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</si>
  <si>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</si>
  <si>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</si>
  <si>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</si>
  <si>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</si>
  <si>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</si>
  <si>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</si>
  <si>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</si>
  <si>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</si>
  <si>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</si>
  <si>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</si>
  <si>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</si>
  <si>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</si>
  <si>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</si>
  <si>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</si>
  <si>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</si>
  <si>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</si>
  <si>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</si>
  <si>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</si>
  <si>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</si>
  <si>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</si>
  <si>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</si>
  <si>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</si>
  <si>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</si>
  <si>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</si>
  <si>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</si>
  <si>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</si>
  <si>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</si>
  <si>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</si>
  <si>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</si>
  <si>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</si>
  <si>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</si>
  <si>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</si>
  <si>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</si>
  <si>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</si>
  <si>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</si>
  <si>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</si>
  <si>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</si>
  <si>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</si>
  <si>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</si>
  <si>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</si>
  <si>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</si>
  <si>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</si>
  <si>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</si>
  <si>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</si>
  <si>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</si>
  <si>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</si>
  <si>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</si>
  <si>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</si>
  <si>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</si>
  <si>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</si>
  <si>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</si>
  <si>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</si>
  <si>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</si>
  <si>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</si>
  <si>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</si>
  <si>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</si>
  <si>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</si>
  <si>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</si>
  <si>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</si>
  <si>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</si>
  <si>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</si>
  <si>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</si>
  <si>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</si>
  <si>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</si>
  <si>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</si>
  <si>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</si>
  <si>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</si>
  <si>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</si>
  <si>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</si>
  <si>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</si>
  <si>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</si>
  <si>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</si>
  <si>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</si>
  <si>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</si>
  <si>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</si>
  <si>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</si>
  <si>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</si>
  <si>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</si>
  <si>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</si>
  <si>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</si>
  <si>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</si>
  <si>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</si>
  <si>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</si>
  <si>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</si>
  <si>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</si>
  <si>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</si>
  <si>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</si>
  <si>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</si>
  <si>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</si>
  <si>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</si>
  <si>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</si>
  <si>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</si>
  <si>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</si>
  <si>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</si>
  <si>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</si>
  <si>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</si>
  <si>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</si>
  <si>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</si>
  <si>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</si>
  <si>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</si>
  <si>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</si>
  <si>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</si>
  <si>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</si>
  <si>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</si>
  <si>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</si>
  <si>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</si>
  <si>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</si>
  <si>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</si>
  <si>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</si>
  <si>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</si>
  <si>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</si>
  <si>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</si>
  <si>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</si>
  <si>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</si>
  <si>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</si>
  <si>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</si>
  <si>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</si>
  <si>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</si>
  <si>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</si>
  <si>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</si>
  <si>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</si>
  <si>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</si>
  <si>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</si>
  <si>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</si>
  <si>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</si>
  <si>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</si>
  <si>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</si>
  <si>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</si>
  <si>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</si>
  <si>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</si>
  <si>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</si>
  <si>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</si>
  <si>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</si>
  <si>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</si>
  <si>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</si>
  <si>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</si>
  <si>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</si>
  <si>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</si>
  <si>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</si>
  <si>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</si>
  <si>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</si>
  <si>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</si>
  <si>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</si>
  <si>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</si>
  <si>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</si>
  <si>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</si>
  <si>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</si>
  <si>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</si>
  <si>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</si>
  <si>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</si>
  <si>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</si>
  <si>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</si>
  <si>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</si>
  <si>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</si>
  <si>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</si>
  <si>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</si>
  <si>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</si>
  <si>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</si>
  <si>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</si>
  <si>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</si>
  <si>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</si>
  <si>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</si>
  <si>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</si>
  <si>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</si>
  <si>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</si>
  <si>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</si>
  <si>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</si>
  <si>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</si>
  <si>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</si>
  <si>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</si>
  <si>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</si>
  <si>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</si>
  <si>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</si>
  <si>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</si>
  <si>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</si>
  <si>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</si>
  <si>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</si>
  <si>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</si>
  <si>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</si>
  <si>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</si>
  <si>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</si>
  <si>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</si>
  <si>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</si>
  <si>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</si>
  <si>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</si>
  <si>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</si>
  <si>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</si>
  <si>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</si>
  <si>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</si>
  <si>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</si>
  <si>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</si>
  <si>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</si>
  <si>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</si>
  <si>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</si>
  <si>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</si>
  <si>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</si>
  <si>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</si>
  <si>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</si>
  <si>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</si>
  <si>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</si>
  <si>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</si>
  <si>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</si>
  <si>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</si>
  <si>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</si>
  <si>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</si>
  <si>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</si>
  <si>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</si>
  <si>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</si>
  <si>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</si>
  <si>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</si>
  <si>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</si>
  <si>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</si>
  <si>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</si>
  <si>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</si>
  <si>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</si>
  <si>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</si>
  <si>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</si>
  <si>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</si>
  <si>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</si>
  <si>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</si>
  <si>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</si>
  <si>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</si>
  <si>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</si>
  <si>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</si>
  <si>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</si>
  <si>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</si>
  <si>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</si>
  <si>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</si>
  <si>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</si>
  <si>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</si>
  <si>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</si>
  <si>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</si>
  <si>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</si>
  <si>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</si>
  <si>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</si>
  <si>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</si>
  <si>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</si>
  <si>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</si>
  <si>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</si>
  <si>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</si>
  <si>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</si>
  <si>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</si>
  <si>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</si>
  <si>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</si>
  <si>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</si>
  <si>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</si>
  <si>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</si>
  <si>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</si>
  <si>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</si>
  <si>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</si>
  <si>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</si>
  <si>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</si>
  <si>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</si>
  <si>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</si>
  <si>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</si>
  <si>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</si>
  <si>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</si>
  <si>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</si>
  <si>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</si>
  <si>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</si>
  <si>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</si>
  <si>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</si>
  <si>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</si>
  <si>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</si>
  <si>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</si>
  <si>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</si>
  <si>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</si>
  <si>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</si>
  <si>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</si>
  <si>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</si>
  <si>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</si>
  <si>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</si>
  <si>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</si>
  <si>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</si>
  <si>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</si>
  <si>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</si>
  <si>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</si>
  <si>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</si>
  <si>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</si>
  <si>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</si>
  <si>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</si>
  <si>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</si>
  <si>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</si>
  <si>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</si>
  <si>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</si>
  <si>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</si>
  <si>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</si>
  <si>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</si>
  <si>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</si>
  <si>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</si>
  <si>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</si>
  <si>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</si>
  <si>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</si>
  <si>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</si>
  <si>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</si>
  <si>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</si>
  <si>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</si>
  <si>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</si>
  <si>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</si>
  <si>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</si>
  <si>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</si>
  <si>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</si>
  <si>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</si>
  <si>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</si>
  <si>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</si>
  <si>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</si>
  <si>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</si>
  <si>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</si>
  <si>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</si>
  <si>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</si>
  <si>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</si>
  <si>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</si>
  <si>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</si>
  <si>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</si>
  <si>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</si>
  <si>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</si>
  <si>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</si>
  <si>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</si>
  <si>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</si>
  <si>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</si>
  <si>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</si>
  <si>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</si>
  <si>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</si>
  <si>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</si>
  <si>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</si>
  <si>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</si>
  <si>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</si>
  <si>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</si>
  <si>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</si>
  <si>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</si>
  <si>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</si>
  <si>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</si>
  <si>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</si>
  <si>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</si>
  <si>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</si>
  <si>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</si>
  <si>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</si>
  <si>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</si>
  <si>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</si>
  <si>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</si>
  <si>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</si>
  <si>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</si>
  <si>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</si>
  <si>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</si>
  <si>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</si>
  <si>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</si>
  <si>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</si>
  <si>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</si>
  <si>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</si>
  <si>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</si>
  <si>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</si>
  <si>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</si>
  <si>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</si>
  <si>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</si>
  <si>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</si>
  <si>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</si>
  <si>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</si>
  <si>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</si>
  <si>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</si>
  <si>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</si>
  <si>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</si>
  <si>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</si>
  <si>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</si>
  <si>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</si>
  <si>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</si>
  <si>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</si>
  <si>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</si>
  <si>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</si>
  <si>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</si>
  <si>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</si>
  <si>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</si>
  <si>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</si>
  <si>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</si>
  <si>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</si>
  <si>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</si>
  <si>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</si>
  <si>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</si>
  <si>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</si>
  <si>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</si>
  <si>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</si>
  <si>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</si>
  <si>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</si>
  <si>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</si>
  <si>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</si>
  <si>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</si>
  <si>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</si>
  <si>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</si>
  <si>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</si>
  <si>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</si>
  <si>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</si>
  <si>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</si>
  <si>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</si>
  <si>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</si>
  <si>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</si>
  <si>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</si>
  <si>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</si>
  <si>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</si>
  <si>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</si>
  <si>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</si>
  <si>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</si>
  <si>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</si>
  <si>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</si>
  <si>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</si>
  <si>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</si>
  <si>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</si>
  <si>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</si>
  <si>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</si>
  <si>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</si>
  <si>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</si>
  <si>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</si>
  <si>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</si>
  <si>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</si>
  <si>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</si>
  <si>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</si>
  <si>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</si>
  <si>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</si>
  <si>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</si>
  <si>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</si>
  <si>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</si>
  <si>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</si>
  <si>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</si>
  <si>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</si>
  <si>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</si>
  <si>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</si>
  <si>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</si>
  <si>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</si>
  <si>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</si>
  <si>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</si>
  <si>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</si>
  <si>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</si>
  <si>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</si>
  <si>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</si>
  <si>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</si>
  <si>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</si>
  <si>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</si>
  <si>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</si>
  <si>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</si>
  <si>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</si>
  <si>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</si>
  <si>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</si>
  <si>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</si>
  <si>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</si>
  <si>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</si>
  <si>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</si>
  <si>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</si>
  <si>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</si>
  <si>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</si>
  <si>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</si>
  <si>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</si>
  <si>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</si>
  <si>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</si>
  <si>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</si>
  <si>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</si>
  <si>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</si>
  <si>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</si>
  <si>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</si>
  <si>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</si>
  <si>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</si>
  <si>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</si>
  <si>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</si>
  <si>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</si>
  <si>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</si>
  <si>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</si>
  <si>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</si>
  <si>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</si>
  <si>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</si>
  <si>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</si>
  <si>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</si>
  <si>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</si>
  <si>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</si>
  <si>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</si>
  <si>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</si>
  <si>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</si>
  <si>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</si>
  <si>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</si>
  <si>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</si>
  <si>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</si>
  <si>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</si>
  <si>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</si>
  <si>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</si>
  <si>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</si>
  <si>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</si>
  <si>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</si>
  <si>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</si>
  <si>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</si>
  <si>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</si>
  <si>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</si>
  <si>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</si>
  <si>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</si>
  <si>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</si>
  <si>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</si>
  <si>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</si>
  <si>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</si>
  <si>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</si>
  <si>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</si>
  <si>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</si>
  <si>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</si>
  <si>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</si>
  <si>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</si>
  <si>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</si>
  <si>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</si>
  <si>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</si>
  <si>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</si>
  <si>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</si>
  <si>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</si>
  <si>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</si>
  <si>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</si>
  <si>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</si>
  <si>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</si>
  <si>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</si>
  <si>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</si>
  <si>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</si>
  <si>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</si>
  <si>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</si>
  <si>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</si>
  <si>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</si>
  <si>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</si>
  <si>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</si>
  <si>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</si>
  <si>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</si>
  <si>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</si>
  <si>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</si>
  <si>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</si>
  <si>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</si>
  <si>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</si>
  <si>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</si>
  <si>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</si>
  <si>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</si>
  <si>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</si>
  <si>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</si>
  <si>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</si>
  <si>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</si>
  <si>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</si>
  <si>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</si>
  <si>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</si>
  <si>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</si>
  <si>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</si>
  <si>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</si>
  <si>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</si>
  <si>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</si>
  <si>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</si>
  <si>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</si>
  <si>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</si>
  <si>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</si>
  <si>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</si>
  <si>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</si>
  <si>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</si>
  <si>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</si>
  <si>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</si>
  <si>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</si>
  <si>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</si>
  <si>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</si>
  <si>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</si>
  <si>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</si>
  <si>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</si>
  <si>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</si>
  <si>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</si>
  <si>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</si>
  <si>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</si>
  <si>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</si>
  <si>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</si>
  <si>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</si>
  <si>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</si>
  <si>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</si>
  <si>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</si>
  <si>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</si>
  <si>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</si>
  <si>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</si>
  <si>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</si>
  <si>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</si>
  <si>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</si>
  <si>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</si>
  <si>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</si>
  <si>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</si>
  <si>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</si>
  <si>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</si>
  <si>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</si>
  <si>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</si>
  <si>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</si>
  <si>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</si>
  <si>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</si>
  <si>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</si>
  <si>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</si>
  <si>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</si>
  <si>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</si>
  <si>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</si>
  <si>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</si>
  <si>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</si>
  <si>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</si>
  <si>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</si>
  <si>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</si>
  <si>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</si>
  <si>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</si>
  <si>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</si>
  <si>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</si>
  <si>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</si>
  <si>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</si>
  <si>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</si>
  <si>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</si>
  <si>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</si>
  <si>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</si>
  <si>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</si>
  <si>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</si>
  <si>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</si>
  <si>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</si>
  <si>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</si>
  <si>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</si>
  <si>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</si>
  <si>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</si>
  <si>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</si>
  <si>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</si>
  <si>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</si>
  <si>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</si>
  <si>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</si>
  <si>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</si>
  <si>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</si>
  <si>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</si>
  <si>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</si>
  <si>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</si>
  <si>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</si>
  <si>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</si>
  <si>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</si>
  <si>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</si>
  <si>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</si>
  <si>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</si>
  <si>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</si>
  <si>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</si>
  <si>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</si>
  <si>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</si>
  <si>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</si>
  <si>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</si>
  <si>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</si>
  <si>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</si>
  <si>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</si>
  <si>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</si>
  <si>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</si>
  <si>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</si>
  <si>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</si>
  <si>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</si>
  <si>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</si>
  <si>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</si>
  <si>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</si>
  <si>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</si>
  <si>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</si>
  <si>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</si>
  <si>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</si>
  <si>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</si>
  <si>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</si>
  <si>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</si>
  <si>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</si>
  <si>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</si>
  <si>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</si>
  <si>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</si>
  <si>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</si>
  <si>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</si>
  <si>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</si>
  <si>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</si>
  <si>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</si>
  <si>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</si>
  <si>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</si>
  <si>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</si>
  <si>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</si>
  <si>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</si>
  <si>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</si>
  <si>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</si>
  <si>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</si>
  <si>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</si>
  <si>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</si>
  <si>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</si>
  <si>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</si>
  <si>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</si>
  <si>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</si>
  <si>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</si>
  <si>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</si>
  <si>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</si>
  <si>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</si>
  <si>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</si>
  <si>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</si>
  <si>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</si>
  <si>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</si>
  <si>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</si>
  <si>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</si>
  <si>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</si>
  <si>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</si>
  <si>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</si>
  <si>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</si>
  <si>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</si>
  <si>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</si>
  <si>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</si>
  <si>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</si>
  <si>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</si>
  <si>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</si>
  <si>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</si>
  <si>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</si>
  <si>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</si>
  <si>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</si>
  <si>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</si>
  <si>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</si>
  <si>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</si>
  <si>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</si>
  <si>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</si>
  <si>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</si>
  <si>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</si>
  <si>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</si>
  <si>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</si>
  <si>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</si>
  <si>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</si>
  <si>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</si>
  <si>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</si>
  <si>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</si>
  <si>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</si>
  <si>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</si>
  <si>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</si>
  <si>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</si>
  <si>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</si>
  <si>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</si>
  <si>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</si>
  <si>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</si>
  <si>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</si>
  <si>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</si>
  <si>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</si>
  <si>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</si>
  <si>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</si>
  <si>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</si>
  <si>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</si>
  <si>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</si>
  <si>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</si>
  <si>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</si>
  <si>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</si>
  <si>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</si>
  <si>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</si>
  <si>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</si>
  <si>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</si>
  <si>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</si>
  <si>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</si>
  <si>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</si>
  <si>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</si>
  <si>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</si>
  <si>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</si>
  <si>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</si>
  <si>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</si>
  <si>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</si>
  <si>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</si>
  <si>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</si>
  <si>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</si>
  <si>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</si>
  <si>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</si>
  <si>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</si>
  <si>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</si>
  <si>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</si>
  <si>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</si>
  <si>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</si>
  <si>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</si>
  <si>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</si>
  <si>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</si>
  <si>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</si>
  <si>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</si>
  <si>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</si>
  <si>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</si>
  <si>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</si>
  <si>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</si>
  <si>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</si>
  <si>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</si>
  <si>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</si>
  <si>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</si>
  <si>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</si>
  <si>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</si>
  <si>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</si>
  <si>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</si>
  <si>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</si>
  <si>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</si>
  <si>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</si>
  <si>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</si>
  <si>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</si>
  <si>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</si>
  <si>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</si>
  <si>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</si>
  <si>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</si>
  <si>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</si>
  <si>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</si>
  <si>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</si>
  <si>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</si>
  <si>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</si>
  <si>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</si>
  <si>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</si>
  <si>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</si>
  <si>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</si>
  <si>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</si>
  <si>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</si>
  <si>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</si>
  <si>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</si>
  <si>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</si>
  <si>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</si>
  <si>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</si>
  <si>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</si>
  <si>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</si>
  <si>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</si>
  <si>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</si>
  <si>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</si>
  <si>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</si>
  <si>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</si>
  <si>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</si>
  <si>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</si>
  <si>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</si>
  <si>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</si>
  <si>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</si>
  <si>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</si>
  <si>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</si>
  <si>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</si>
  <si>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</si>
  <si>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</si>
  <si>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</si>
  <si>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</si>
  <si>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</si>
  <si>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</si>
  <si>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</si>
  <si>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</si>
  <si>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</si>
  <si>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</si>
  <si>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</si>
  <si>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</si>
  <si>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</si>
  <si>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</si>
  <si>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</si>
  <si>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</si>
  <si>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</si>
  <si>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</si>
  <si>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</si>
  <si>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</si>
  <si>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</si>
  <si>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</si>
  <si>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</si>
  <si>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</si>
  <si>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</si>
  <si>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</si>
  <si>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</si>
  <si>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</si>
  <si>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</si>
  <si>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</si>
  <si>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</si>
  <si>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</si>
  <si>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</si>
  <si>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</si>
  <si>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</si>
  <si>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</si>
  <si>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</si>
  <si>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</si>
  <si>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</si>
  <si>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</si>
  <si>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</si>
  <si>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</si>
  <si>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</si>
  <si>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</si>
  <si>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</si>
  <si>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</si>
  <si>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</si>
  <si>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</si>
  <si>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</si>
  <si>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</si>
  <si>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</si>
  <si>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</si>
  <si>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</si>
  <si>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</si>
  <si>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</si>
  <si>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</si>
  <si>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</si>
  <si>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</si>
  <si>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</si>
  <si>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</si>
  <si>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</si>
  <si>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</si>
  <si>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</si>
  <si>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</si>
  <si>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</si>
  <si>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</si>
  <si>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</si>
  <si>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</si>
  <si>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</si>
  <si>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</si>
  <si>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</si>
  <si>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</si>
  <si>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</si>
  <si>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</si>
  <si>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</si>
  <si>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</si>
  <si>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</si>
  <si>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</si>
  <si>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</si>
  <si>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</si>
  <si>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</si>
  <si>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</si>
  <si>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</si>
  <si>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</si>
  <si>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</si>
  <si>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</si>
  <si>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</si>
  <si>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</si>
  <si>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</si>
  <si>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</si>
  <si>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</si>
  <si>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</si>
  <si>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</si>
  <si>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</si>
  <si>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</si>
  <si>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</si>
  <si>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</si>
  <si>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</si>
  <si>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</si>
  <si>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</si>
  <si>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</si>
  <si>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</si>
  <si>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</si>
  <si>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</si>
  <si>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</si>
  <si>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</si>
  <si>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</si>
  <si>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</si>
  <si>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</si>
  <si>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</si>
  <si>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</si>
  <si>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</si>
  <si>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</si>
  <si>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</si>
  <si>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</si>
  <si>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</si>
  <si>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</si>
  <si>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</si>
  <si>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</si>
  <si>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</si>
  <si>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</si>
  <si>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</si>
  <si>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</si>
  <si>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</si>
  <si>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</si>
  <si>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</si>
  <si>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</si>
  <si>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</si>
  <si>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</si>
  <si>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</si>
  <si>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</si>
  <si>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</si>
  <si>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</si>
  <si>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</si>
  <si>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</si>
  <si>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</si>
  <si>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</si>
  <si>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</si>
  <si>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</si>
  <si>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</si>
  <si>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</si>
  <si>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</si>
  <si>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</si>
  <si>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</si>
  <si>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</si>
  <si>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</si>
  <si>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</si>
  <si>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</si>
  <si>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</si>
  <si>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</si>
  <si>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</si>
  <si>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</si>
  <si>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</si>
  <si>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</si>
  <si>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</si>
  <si>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</si>
  <si>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</si>
  <si>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</si>
  <si>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</si>
  <si>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</si>
  <si>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</si>
  <si>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</si>
  <si>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</si>
  <si>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</si>
  <si>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</si>
  <si>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</si>
  <si>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</si>
  <si>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</si>
  <si>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</si>
  <si>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</si>
  <si>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</si>
  <si>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</si>
  <si>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</si>
  <si>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</si>
  <si>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</si>
  <si>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</si>
  <si>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</si>
  <si>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</si>
  <si>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</si>
  <si>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</si>
  <si>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</si>
  <si>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</si>
  <si>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</si>
  <si>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</si>
  <si>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</si>
  <si>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</si>
  <si>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</si>
  <si>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</si>
  <si>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</si>
  <si>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</si>
  <si>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</si>
  <si>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</si>
  <si>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</si>
  <si>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</si>
  <si>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</si>
  <si>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</si>
  <si>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</si>
  <si>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</si>
  <si>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</si>
  <si>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</si>
  <si>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</si>
  <si>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</si>
  <si>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</si>
  <si>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</si>
  <si>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</si>
  <si>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</si>
  <si>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</si>
  <si>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</si>
  <si>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</si>
  <si>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</si>
  <si>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</si>
  <si>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</si>
  <si>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</si>
  <si>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</si>
  <si>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</si>
  <si>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</si>
  <si>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</si>
  <si>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</si>
  <si>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</si>
  <si>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</si>
  <si>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</si>
  <si>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</si>
  <si>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</si>
  <si>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</si>
  <si>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</si>
  <si>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</si>
  <si>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</si>
  <si>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</si>
  <si>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</si>
  <si>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</si>
  <si>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</si>
  <si>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</si>
  <si>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</si>
  <si>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</si>
  <si>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</si>
  <si>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</si>
  <si>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</si>
  <si>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</si>
  <si>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</si>
  <si>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</si>
  <si>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</si>
  <si>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</si>
  <si>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</si>
  <si>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</si>
  <si>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</si>
  <si>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</si>
  <si>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</si>
  <si>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</si>
  <si>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</si>
  <si>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</si>
  <si>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</si>
  <si>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</si>
  <si>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</si>
  <si>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</si>
  <si>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</si>
  <si>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</si>
  <si>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</si>
  <si>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</si>
  <si>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</si>
  <si>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</si>
  <si>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</si>
  <si>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</si>
  <si>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</si>
  <si>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</si>
  <si>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</si>
  <si>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</si>
  <si>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</si>
  <si>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</si>
  <si>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</si>
  <si>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</si>
  <si>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</si>
  <si>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</si>
  <si>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</si>
  <si>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</si>
  <si>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</si>
  <si>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</si>
  <si>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</si>
  <si>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</si>
  <si>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</si>
  <si>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</si>
  <si>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</si>
  <si>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</si>
  <si>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</si>
  <si>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</si>
  <si>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</si>
  <si>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</si>
  <si>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</si>
  <si>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</si>
  <si>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</si>
  <si>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</si>
  <si>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</si>
  <si>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</si>
  <si>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</si>
  <si>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</si>
  <si>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</si>
  <si>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</si>
  <si>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</si>
  <si>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</si>
  <si>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</si>
  <si>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</si>
  <si>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</si>
  <si>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</si>
  <si>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</si>
  <si>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</si>
  <si>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</si>
  <si>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</si>
  <si>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</si>
  <si>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</si>
  <si>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</si>
  <si>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</si>
  <si>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</si>
  <si>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</si>
  <si>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</si>
  <si>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</si>
  <si>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</si>
  <si>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</si>
  <si>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</si>
  <si>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</si>
  <si>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</si>
  <si>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</si>
  <si>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</si>
  <si>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</si>
  <si>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</si>
  <si>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</si>
  <si>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</si>
  <si>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</si>
  <si>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</si>
  <si>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</si>
  <si>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</si>
  <si>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</si>
  <si>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</si>
  <si>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</si>
  <si>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</si>
  <si>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</si>
  <si>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</si>
  <si>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</si>
  <si>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</si>
  <si>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</si>
  <si>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</si>
  <si>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</si>
  <si>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</si>
  <si>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</si>
  <si>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</si>
  <si>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</si>
  <si>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</si>
  <si>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</si>
  <si>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</si>
  <si>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</si>
  <si>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</si>
  <si>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</si>
  <si>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</si>
  <si>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</si>
  <si>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</si>
  <si>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</si>
  <si>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</si>
  <si>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</si>
  <si>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</si>
  <si>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</si>
  <si>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</si>
  <si>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</si>
  <si>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</si>
  <si>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</si>
  <si>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</si>
  <si>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</si>
  <si>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</si>
  <si>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</si>
  <si>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</si>
  <si>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</si>
  <si>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</si>
  <si>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</si>
  <si>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</si>
  <si>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</si>
  <si>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</si>
  <si>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</si>
  <si>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</si>
  <si>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</si>
  <si>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</si>
  <si>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</si>
  <si>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</si>
  <si>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</si>
  <si>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</si>
  <si>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</si>
  <si>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</si>
  <si>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</si>
  <si>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</si>
  <si>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</si>
  <si>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</si>
  <si>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</si>
  <si>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</si>
  <si>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</si>
  <si>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</si>
  <si>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</si>
  <si>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</si>
  <si>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</si>
  <si>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</si>
  <si>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</si>
  <si>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</si>
  <si>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</si>
  <si>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</si>
  <si>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</si>
  <si>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</si>
  <si>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</si>
  <si>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</si>
  <si>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</si>
  <si>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</si>
  <si>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</si>
  <si>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</si>
  <si>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</si>
  <si>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</si>
  <si>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</si>
  <si>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</si>
  <si>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</si>
  <si>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</si>
  <si>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</si>
  <si>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</si>
  <si>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</si>
  <si>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</si>
  <si>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</si>
  <si>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</si>
  <si>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</si>
  <si>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</si>
  <si>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</si>
  <si>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</si>
  <si>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</si>
  <si>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</si>
  <si>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</si>
  <si>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</si>
  <si>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</si>
  <si>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</si>
  <si>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</si>
  <si>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</si>
  <si>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</si>
  <si>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</si>
  <si>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</si>
  <si>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</si>
  <si>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</si>
  <si>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</si>
  <si>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</si>
  <si>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</si>
  <si>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</si>
  <si>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</si>
  <si>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</si>
  <si>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</si>
  <si>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</si>
  <si>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</si>
  <si>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</si>
  <si>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</si>
  <si>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</si>
  <si>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</si>
  <si>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</si>
  <si>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</si>
  <si>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</si>
  <si>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</si>
  <si>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</si>
  <si>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</si>
  <si>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</si>
  <si>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</si>
  <si>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</si>
  <si>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</si>
  <si>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</si>
  <si>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</si>
  <si>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</si>
  <si>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</si>
  <si>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</si>
  <si>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</si>
  <si>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</si>
  <si>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</si>
  <si>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</si>
  <si>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</si>
  <si>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</si>
  <si>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</si>
  <si>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</si>
  <si>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</si>
  <si>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</si>
  <si>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</si>
  <si>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</si>
  <si>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</si>
  <si>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</si>
  <si>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</si>
  <si>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</si>
  <si>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</si>
  <si>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</si>
  <si>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</si>
  <si>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</si>
  <si>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</si>
  <si>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</si>
  <si>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</si>
  <si>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</si>
  <si>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</si>
  <si>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</si>
  <si>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</si>
  <si>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</si>
  <si>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</si>
  <si>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</si>
  <si>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</si>
  <si>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</si>
  <si>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</si>
  <si>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</si>
  <si>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</si>
  <si>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</si>
  <si>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</si>
  <si>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</si>
  <si>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</si>
  <si>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</si>
  <si>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</si>
  <si>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</si>
  <si>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</si>
  <si>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</si>
  <si>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</si>
  <si>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</si>
  <si>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</si>
  <si>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</si>
  <si>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</si>
  <si>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</si>
  <si>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</si>
  <si>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</si>
  <si>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</si>
  <si>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</si>
  <si>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</si>
  <si>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</si>
  <si>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</si>
  <si>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</si>
  <si>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</si>
  <si>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</si>
  <si>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</si>
  <si>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</si>
  <si>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</si>
  <si>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</si>
  <si>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</si>
  <si>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</si>
  <si>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</si>
  <si>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</si>
  <si>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</si>
  <si>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</si>
  <si>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</si>
  <si>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</si>
  <si>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</si>
  <si>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</si>
  <si>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</si>
  <si>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</si>
  <si>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</si>
  <si>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</si>
  <si>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</si>
  <si>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</si>
  <si>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</si>
  <si>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</si>
  <si>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</si>
  <si>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</si>
  <si>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</si>
  <si>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</si>
  <si>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</si>
  <si>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</si>
  <si>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</si>
  <si>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</si>
  <si>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</si>
  <si>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</si>
  <si>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</si>
  <si>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</si>
  <si>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</si>
  <si>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</si>
  <si>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</si>
  <si>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</si>
  <si>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</si>
  <si>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</si>
  <si>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</si>
  <si>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</si>
  <si>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</si>
  <si>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</si>
  <si>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</si>
  <si>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</si>
  <si>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</si>
  <si>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</si>
  <si>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</si>
  <si>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</si>
  <si>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</si>
  <si>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</si>
  <si>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</si>
  <si>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</si>
  <si>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</si>
  <si>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</si>
  <si>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</si>
  <si>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</si>
  <si>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</si>
  <si>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</si>
  <si>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</si>
  <si>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</si>
  <si>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</si>
  <si>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</si>
  <si>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</si>
  <si>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</si>
  <si>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</si>
  <si>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</si>
  <si>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</si>
  <si>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</si>
  <si>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</si>
  <si>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</si>
  <si>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</si>
  <si>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</si>
  <si>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</si>
  <si>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</si>
  <si>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</si>
  <si>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</si>
  <si>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</si>
  <si>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</si>
  <si>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</si>
  <si>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</si>
  <si>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</si>
  <si>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</si>
  <si>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</si>
  <si>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</si>
  <si>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</si>
  <si>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</si>
  <si>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</si>
  <si>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</si>
  <si>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</si>
  <si>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</si>
  <si>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</si>
  <si>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</si>
  <si>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</si>
  <si>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</si>
  <si>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</si>
  <si>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</si>
  <si>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</si>
  <si>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</si>
  <si>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</si>
  <si>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</si>
  <si>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</si>
  <si>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</si>
  <si>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</si>
  <si>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</si>
  <si>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</si>
  <si>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</si>
  <si>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</si>
  <si>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</si>
  <si>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</si>
  <si>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</si>
  <si>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</si>
  <si>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</si>
  <si>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</si>
  <si>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</si>
  <si>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</si>
  <si>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</si>
  <si>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</si>
  <si>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</si>
  <si>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</si>
  <si>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</si>
  <si>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</si>
  <si>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</si>
  <si>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</si>
  <si>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</si>
  <si>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</si>
  <si>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</si>
  <si>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</si>
  <si>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</si>
  <si>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</si>
  <si>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</si>
  <si>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</si>
  <si>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</si>
  <si>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</si>
  <si>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</si>
  <si>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</si>
  <si>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</si>
  <si>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</si>
  <si>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</si>
  <si>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</si>
  <si>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</si>
  <si>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</si>
  <si>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</si>
  <si>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</si>
  <si>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</si>
  <si>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</si>
  <si>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</si>
  <si>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</si>
  <si>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</si>
  <si>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</si>
  <si>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</si>
  <si>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</si>
  <si>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</si>
  <si>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</si>
  <si>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</si>
  <si>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</si>
  <si>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</si>
  <si>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</si>
  <si>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</si>
  <si>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</si>
  <si>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</si>
  <si>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</si>
  <si>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</si>
  <si>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</si>
  <si>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</si>
  <si>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</si>
  <si>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</si>
  <si>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</si>
  <si>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</si>
  <si>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</si>
  <si>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</si>
  <si>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</si>
  <si>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</si>
  <si>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</si>
  <si>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</si>
  <si>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</si>
  <si>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</si>
  <si>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</si>
  <si>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</si>
  <si>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</si>
  <si>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</si>
  <si>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</si>
  <si>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</si>
  <si>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</si>
  <si>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</si>
  <si>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</si>
  <si>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</si>
  <si>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</si>
  <si>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</si>
  <si>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</si>
  <si>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</si>
  <si>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</si>
  <si>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</si>
  <si>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</si>
  <si>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</si>
  <si>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</si>
  <si>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</si>
  <si>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</si>
  <si>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</si>
  <si>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</si>
  <si>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</si>
  <si>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</si>
  <si>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</si>
  <si>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</si>
  <si>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</si>
  <si>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</si>
  <si>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</si>
  <si>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</si>
  <si>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</si>
  <si>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</si>
  <si>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</si>
  <si>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</si>
  <si>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</si>
  <si>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</si>
  <si>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</si>
  <si>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</si>
  <si>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</si>
  <si>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</si>
  <si>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</si>
  <si>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</si>
  <si>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</si>
  <si>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</si>
  <si>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</si>
  <si>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</si>
  <si>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</si>
  <si>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</si>
  <si>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</si>
  <si>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</si>
  <si>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</si>
  <si>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</si>
  <si>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</si>
  <si>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</si>
  <si>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</si>
  <si>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</si>
  <si>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</si>
  <si>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</si>
  <si>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</si>
  <si>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</si>
  <si>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</si>
  <si>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</si>
  <si>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</si>
  <si>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</si>
  <si>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</si>
  <si>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</si>
  <si>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</si>
  <si>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</si>
  <si>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</si>
  <si>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</si>
  <si>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</si>
  <si>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</si>
  <si>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</si>
  <si>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</si>
  <si>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</si>
  <si>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</si>
  <si>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</si>
  <si>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</si>
  <si>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</si>
  <si>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</si>
  <si>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</si>
  <si>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</si>
  <si>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</si>
  <si>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</si>
  <si>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</si>
  <si>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</si>
  <si>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</si>
  <si>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</si>
  <si>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</si>
  <si>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</si>
  <si>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</si>
  <si>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</si>
  <si>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</si>
  <si>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</si>
  <si>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</si>
  <si>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</si>
  <si>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</si>
  <si>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</si>
  <si>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</si>
  <si>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</si>
  <si>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</si>
  <si>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</si>
  <si>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</si>
  <si>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</si>
  <si>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</si>
  <si>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</si>
  <si>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</si>
  <si>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</si>
  <si>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</si>
  <si>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</si>
  <si>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</si>
  <si>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</si>
  <si>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</si>
  <si>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</si>
  <si>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</si>
  <si>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</si>
  <si>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</si>
  <si>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</si>
  <si>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</si>
  <si>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</si>
  <si>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</si>
  <si>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</si>
  <si>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</si>
  <si>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</si>
  <si>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</si>
  <si>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</si>
  <si>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</si>
  <si>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</si>
  <si>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</si>
  <si>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</si>
  <si>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</si>
  <si>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</si>
  <si>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</si>
  <si>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</si>
  <si>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</si>
  <si>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</si>
  <si>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</si>
  <si>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</si>
  <si>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</si>
  <si>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</si>
  <si>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</si>
  <si>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</si>
  <si>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</si>
  <si>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</si>
  <si>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</si>
  <si>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</si>
  <si>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</si>
  <si>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</si>
  <si>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</si>
  <si>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</si>
  <si>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</si>
  <si>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</si>
  <si>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</si>
  <si>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</si>
  <si>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</si>
  <si>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</si>
  <si>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</si>
  <si>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</si>
  <si>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</si>
  <si>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</si>
  <si>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</si>
  <si>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</si>
  <si>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</si>
  <si>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</si>
  <si>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</si>
  <si>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</si>
  <si>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</si>
  <si>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</si>
  <si>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</si>
  <si>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</si>
  <si>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</si>
  <si>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</si>
  <si>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</si>
  <si>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</si>
  <si>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</si>
  <si>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</si>
  <si>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</si>
  <si>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</si>
  <si>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</si>
  <si>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</si>
  <si>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</si>
  <si>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</si>
  <si>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</si>
  <si>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</si>
  <si>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</si>
  <si>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</si>
  <si>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</si>
  <si>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</si>
  <si>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</si>
  <si>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</si>
  <si>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</si>
  <si>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</si>
  <si>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</si>
  <si>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</si>
  <si>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</si>
  <si>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</si>
  <si>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</si>
  <si>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</si>
  <si>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</si>
  <si>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</si>
  <si>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</si>
  <si>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</si>
  <si>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</si>
  <si>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</si>
  <si>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</si>
  <si>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</si>
  <si>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</si>
  <si>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</si>
  <si>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</si>
  <si>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</si>
  <si>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</si>
  <si>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</si>
  <si>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</si>
  <si>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</si>
  <si>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</si>
  <si>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</si>
  <si>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</si>
  <si>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</si>
  <si>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</si>
  <si>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</si>
  <si>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</si>
  <si>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</si>
  <si>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</si>
  <si>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</si>
  <si>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</si>
  <si>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</si>
  <si>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</si>
  <si>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</si>
  <si>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</si>
  <si>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</si>
  <si>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</si>
  <si>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</si>
  <si>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</si>
  <si>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</si>
  <si>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</si>
  <si>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</si>
  <si>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</si>
  <si>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</si>
  <si>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</si>
  <si>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</si>
  <si>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</si>
  <si>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</si>
  <si>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</si>
  <si>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</si>
  <si>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</si>
  <si>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</si>
  <si>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</si>
  <si>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</si>
  <si>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</si>
  <si>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</si>
  <si>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</si>
  <si>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</si>
  <si>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</si>
  <si>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</si>
  <si>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</si>
  <si>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</si>
  <si>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</si>
  <si>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</si>
  <si>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</si>
  <si>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</si>
  <si>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</si>
  <si>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</si>
  <si>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</si>
  <si>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</si>
  <si>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</si>
  <si>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</si>
  <si>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</si>
  <si>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</si>
  <si>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</si>
  <si>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</si>
  <si>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</si>
  <si>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</si>
  <si>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</si>
  <si>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</si>
  <si>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</si>
  <si>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</si>
  <si>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</si>
  <si>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</si>
  <si>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</si>
  <si>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</si>
  <si>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</si>
  <si>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</si>
  <si>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</si>
  <si>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</si>
  <si>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</si>
  <si>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</si>
  <si>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</si>
  <si>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</si>
  <si>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</si>
  <si>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</si>
  <si>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</si>
  <si>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</si>
  <si>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</si>
  <si>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</si>
  <si>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</si>
  <si>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</si>
  <si>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</si>
  <si>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</si>
  <si>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</si>
  <si>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</si>
  <si>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</si>
  <si>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</si>
  <si>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</si>
  <si>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</si>
  <si>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</si>
  <si>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</si>
  <si>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</si>
  <si>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</si>
  <si>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</si>
  <si>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</si>
  <si>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</si>
  <si>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</si>
  <si>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</si>
  <si>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</si>
  <si>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</si>
  <si>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</si>
  <si>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</si>
  <si>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</si>
  <si>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</si>
  <si>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</si>
  <si>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</si>
  <si>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</si>
  <si>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</si>
  <si>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</si>
  <si>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</si>
  <si>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</si>
  <si>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</si>
  <si>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</si>
  <si>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</si>
  <si>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</si>
  <si>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</si>
  <si>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</si>
  <si>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</si>
  <si>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</si>
  <si>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</si>
  <si>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</si>
  <si>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</si>
  <si>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</si>
  <si>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</si>
  <si>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</si>
  <si>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</si>
  <si>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</si>
  <si>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</si>
  <si>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</si>
  <si>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</si>
  <si>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</si>
  <si>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</si>
  <si>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</si>
  <si>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</si>
  <si>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</si>
  <si>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</si>
  <si>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</si>
  <si>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</si>
  <si>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</si>
  <si>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</si>
  <si>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</si>
  <si>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</si>
  <si>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</si>
  <si>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</si>
  <si>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</si>
  <si>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</si>
  <si>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</si>
  <si>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</si>
  <si>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</si>
  <si>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</si>
  <si>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</si>
  <si>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</si>
  <si>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</si>
  <si>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</si>
  <si>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</si>
  <si>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</si>
  <si>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</si>
  <si>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</si>
  <si>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</si>
  <si>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</si>
  <si>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</si>
  <si>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</si>
  <si>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</si>
  <si>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</si>
  <si>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</si>
  <si>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</si>
  <si>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</si>
  <si>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</si>
  <si>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</si>
  <si>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</si>
  <si>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</si>
  <si>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</si>
  <si>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</si>
  <si>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</si>
  <si>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</si>
  <si>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</si>
  <si>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</si>
  <si>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</si>
  <si>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</si>
  <si>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</si>
  <si>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</si>
  <si>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</si>
  <si>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</si>
  <si>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</si>
  <si>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</si>
  <si>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</si>
  <si>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</si>
  <si>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</si>
  <si>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</si>
  <si>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</si>
  <si>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</si>
  <si>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</si>
  <si>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</si>
  <si>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</si>
  <si>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</si>
  <si>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</si>
  <si>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</si>
  <si>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</si>
  <si>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</si>
  <si>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</si>
  <si>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</si>
  <si>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</si>
  <si>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</si>
  <si>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</si>
  <si>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</si>
  <si>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</si>
  <si>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</si>
  <si>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</si>
  <si>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</si>
  <si>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</si>
  <si>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</si>
  <si>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</si>
  <si>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</si>
  <si>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</si>
  <si>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</si>
  <si>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</si>
  <si>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</si>
  <si>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</si>
  <si>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</si>
  <si>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</si>
  <si>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</si>
  <si>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</si>
  <si>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</si>
  <si>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</si>
  <si>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</si>
  <si>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</si>
  <si>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</si>
  <si>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</si>
  <si>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</si>
  <si>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</si>
  <si>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</si>
  <si>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</si>
  <si>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</si>
  <si>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</si>
  <si>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</si>
  <si>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</si>
  <si>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</si>
  <si>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</si>
  <si>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</si>
  <si>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</si>
  <si>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</si>
  <si>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</si>
  <si>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</si>
  <si>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</si>
  <si>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</si>
  <si>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</si>
  <si>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</si>
  <si>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</si>
  <si>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</si>
  <si>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</si>
  <si>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</si>
  <si>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</si>
  <si>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</si>
  <si>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</si>
  <si>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</si>
  <si>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</si>
  <si>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</si>
  <si>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</si>
  <si>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</si>
  <si>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</si>
  <si>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</si>
  <si>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</si>
  <si>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</si>
  <si>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</si>
  <si>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</si>
  <si>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</si>
  <si>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</si>
  <si>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</si>
  <si>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</si>
  <si>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</si>
  <si>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</si>
  <si>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</si>
  <si>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</si>
  <si>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</si>
  <si>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</si>
  <si>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</si>
  <si>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</si>
  <si>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</si>
  <si>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</si>
  <si>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</si>
  <si>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</si>
  <si>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</si>
  <si>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</si>
  <si>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</si>
  <si>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</si>
  <si>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</si>
  <si>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</si>
  <si>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</si>
  <si>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</si>
  <si>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</si>
  <si>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</si>
  <si>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</si>
  <si>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</si>
  <si>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</si>
  <si>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</si>
  <si>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</si>
  <si>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</si>
  <si>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</si>
  <si>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</si>
  <si>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</si>
  <si>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</si>
  <si>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</si>
  <si>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</si>
  <si>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</si>
  <si>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</si>
  <si>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</si>
  <si>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</si>
  <si>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</si>
  <si>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</si>
  <si>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</si>
  <si>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</si>
  <si>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</si>
  <si>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</si>
  <si>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</si>
  <si>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</si>
  <si>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</si>
  <si>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</si>
  <si>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</si>
  <si>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</si>
  <si>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</si>
  <si>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</si>
  <si>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</si>
  <si>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</si>
  <si>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</si>
  <si>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</si>
  <si>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</si>
  <si>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</si>
  <si>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</si>
  <si>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</si>
  <si>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</si>
  <si>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</si>
  <si>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</si>
  <si>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</si>
  <si>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</si>
  <si>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</si>
  <si>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</si>
  <si>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</si>
  <si>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</si>
  <si>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</si>
  <si>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</si>
  <si>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</si>
  <si>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</si>
  <si>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</si>
  <si>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</si>
  <si>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</si>
  <si>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</si>
  <si>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</si>
  <si>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</si>
  <si>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</si>
  <si>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</si>
  <si>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</si>
  <si>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</si>
  <si>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</si>
  <si>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</si>
  <si>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</si>
  <si>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</si>
  <si>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</si>
  <si>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</si>
  <si>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</si>
  <si>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</si>
  <si>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</si>
  <si>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</si>
  <si>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</si>
  <si>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</si>
  <si>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</si>
  <si>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</si>
  <si>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</si>
  <si>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</si>
  <si>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</si>
  <si>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</si>
  <si>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</si>
  <si>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</si>
  <si>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</si>
  <si>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</si>
  <si>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</si>
  <si>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</si>
  <si>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</si>
  <si>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</si>
  <si>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</si>
  <si>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</si>
  <si>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</si>
  <si>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</si>
  <si>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</si>
  <si>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</si>
  <si>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</si>
  <si>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</si>
  <si>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</si>
  <si>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</si>
  <si>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</si>
  <si>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</si>
  <si>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</si>
  <si>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</si>
  <si>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</si>
  <si>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</si>
  <si>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</si>
  <si>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</si>
  <si>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</si>
  <si>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</si>
  <si>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</si>
  <si>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</si>
  <si>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</si>
  <si>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</si>
  <si>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</si>
  <si>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</si>
  <si>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</si>
  <si>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</si>
  <si>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</si>
  <si>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</si>
  <si>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</si>
  <si>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</si>
  <si>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</si>
  <si>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</si>
  <si>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</si>
  <si>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</si>
  <si>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</si>
  <si>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</si>
  <si>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</si>
  <si>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</si>
  <si>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</si>
  <si>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</si>
  <si>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</si>
  <si>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</si>
  <si>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</si>
  <si>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</si>
  <si>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</si>
  <si>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</si>
  <si>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</si>
  <si>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</si>
  <si>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</si>
  <si>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</si>
  <si>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</si>
  <si>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</si>
  <si>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</si>
  <si>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</si>
  <si>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</si>
  <si>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</si>
  <si>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</si>
  <si>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</si>
  <si>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</si>
  <si>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</si>
  <si>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</si>
  <si>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</si>
  <si>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</si>
  <si>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</si>
  <si>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</si>
  <si>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</si>
  <si>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</si>
  <si>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</si>
  <si>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</si>
  <si>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</si>
  <si>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</si>
  <si>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</si>
  <si>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</si>
  <si>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</si>
  <si>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</si>
  <si>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</si>
  <si>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</si>
  <si>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</si>
  <si>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</si>
  <si>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</si>
  <si>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</si>
  <si>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</si>
  <si>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</si>
  <si>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</si>
  <si>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</si>
  <si>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</si>
  <si>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</si>
  <si>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</si>
  <si>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</si>
  <si>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</si>
  <si>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</si>
  <si>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</si>
  <si>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</si>
  <si>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</si>
  <si>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</si>
  <si>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</si>
  <si>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</si>
  <si>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</si>
  <si>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</si>
  <si>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</si>
  <si>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</si>
  <si>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</si>
  <si>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</si>
  <si>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</si>
  <si>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</si>
  <si>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</si>
  <si>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</si>
  <si>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</si>
  <si>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</si>
  <si>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</si>
  <si>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</si>
  <si>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</si>
  <si>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</si>
  <si>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</si>
  <si>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</si>
  <si>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</si>
  <si>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</si>
  <si>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</si>
  <si>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</si>
  <si>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</si>
  <si>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</si>
  <si>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</si>
  <si>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</si>
  <si>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</si>
  <si>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</si>
  <si>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</si>
  <si>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</si>
  <si>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</si>
  <si>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</si>
  <si>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</si>
  <si>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</si>
  <si>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</si>
  <si>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</si>
  <si>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</si>
  <si>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</si>
  <si>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</si>
  <si>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</si>
  <si>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</si>
  <si>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</si>
  <si>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</si>
  <si>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</si>
  <si>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</si>
  <si>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</si>
  <si>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</si>
  <si>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</si>
  <si>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</si>
  <si>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</si>
  <si>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</si>
  <si>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</si>
  <si>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</si>
  <si>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</si>
  <si>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</si>
  <si>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</si>
  <si>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</si>
  <si>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</si>
  <si>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</si>
  <si>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</si>
  <si>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</si>
  <si>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</si>
  <si>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</si>
  <si>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</si>
  <si>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</si>
  <si>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</si>
  <si>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</si>
  <si>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</si>
  <si>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</si>
  <si>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</si>
  <si>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</si>
  <si>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</si>
  <si>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</si>
  <si>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</si>
  <si>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</si>
  <si>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</si>
  <si>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</si>
  <si>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</si>
  <si>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</si>
  <si>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</si>
  <si>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</si>
  <si>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</si>
  <si>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</si>
  <si>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</si>
  <si>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</si>
  <si>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</si>
  <si>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</si>
  <si>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</si>
  <si>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</si>
  <si>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</si>
  <si>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</si>
  <si>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</si>
  <si>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</si>
  <si>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</si>
  <si>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</si>
  <si>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</si>
  <si>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</si>
  <si>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</si>
  <si>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</si>
  <si>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</si>
  <si>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</si>
  <si>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</si>
  <si>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</si>
  <si>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</si>
  <si>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</si>
  <si>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</si>
  <si>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</si>
  <si>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</si>
  <si>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</si>
  <si>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</si>
  <si>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</si>
  <si>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</si>
  <si>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</si>
  <si>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</si>
  <si>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</si>
  <si>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</si>
  <si>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</si>
  <si>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</si>
  <si>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</si>
  <si>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</si>
  <si>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</si>
  <si>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</si>
  <si>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</si>
  <si>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</si>
  <si>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</si>
  <si>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</si>
  <si>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</si>
  <si>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</si>
  <si>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</si>
  <si>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</si>
  <si>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</si>
  <si>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</si>
  <si>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</si>
  <si>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</si>
  <si>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</si>
  <si>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</si>
  <si>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</si>
  <si>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</si>
  <si>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</si>
  <si>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</si>
  <si>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</si>
  <si>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</si>
  <si>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</si>
  <si>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</si>
  <si>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</si>
  <si>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</si>
  <si>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</si>
  <si>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</si>
  <si>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</si>
  <si>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</si>
  <si>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</si>
  <si>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</si>
  <si>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</si>
  <si>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</si>
  <si>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</si>
  <si>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</si>
  <si>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</si>
  <si>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</si>
  <si>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</si>
  <si>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</si>
  <si>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</si>
  <si>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</si>
  <si>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</si>
  <si>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</si>
  <si>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</si>
  <si>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</si>
  <si>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</si>
  <si>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</si>
  <si>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</si>
  <si>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</si>
  <si>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</si>
  <si>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</si>
  <si>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</si>
  <si>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</si>
  <si>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</si>
  <si>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</si>
  <si>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</si>
  <si>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</si>
  <si>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</si>
  <si>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</si>
  <si>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</si>
  <si>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</si>
  <si>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</si>
  <si>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</si>
  <si>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</si>
  <si>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</si>
  <si>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</si>
  <si>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</si>
  <si>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</si>
  <si>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</si>
  <si>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</si>
  <si>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</si>
  <si>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</si>
  <si>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</si>
  <si>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</si>
  <si>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</si>
  <si>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</si>
  <si>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</si>
  <si>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</si>
  <si>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</si>
  <si>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</si>
  <si>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</si>
  <si>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</si>
  <si>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</si>
  <si>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</si>
  <si>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</si>
  <si>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</si>
  <si>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</si>
  <si>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</si>
  <si>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</si>
  <si>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</si>
  <si>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</si>
  <si>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</si>
  <si>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</si>
  <si>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</si>
  <si>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</si>
  <si>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</si>
  <si>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</si>
  <si>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</si>
  <si>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</si>
  <si>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</si>
  <si>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</si>
  <si>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</si>
  <si>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</si>
  <si>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</si>
  <si>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</si>
  <si>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</si>
  <si>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</si>
  <si>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</si>
  <si>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</si>
  <si>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</si>
  <si>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</si>
  <si>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</si>
  <si>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</si>
  <si>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</si>
  <si>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</si>
  <si>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</si>
  <si>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</si>
  <si>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</si>
  <si>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</si>
  <si>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</si>
  <si>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</si>
  <si>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</si>
  <si>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</si>
  <si>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</si>
  <si>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</si>
  <si>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</si>
  <si>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</si>
  <si>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</si>
  <si>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</si>
  <si>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</si>
  <si>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</si>
  <si>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</si>
  <si>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</si>
  <si>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</si>
  <si>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</si>
  <si>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</si>
  <si>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</si>
  <si>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</si>
  <si>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</si>
  <si>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</si>
  <si>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</si>
  <si>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</si>
  <si>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</si>
  <si>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</si>
  <si>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</si>
  <si>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</si>
  <si>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</si>
  <si>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</si>
  <si>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</si>
  <si>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</si>
  <si>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</si>
  <si>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</si>
  <si>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</si>
  <si>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</si>
  <si>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</si>
  <si>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</si>
  <si>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</si>
  <si>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</si>
  <si>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</si>
  <si>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</si>
  <si>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</si>
  <si>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</si>
  <si>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</si>
  <si>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</si>
  <si>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</si>
  <si>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</si>
  <si>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</si>
  <si>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</si>
  <si>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</si>
  <si>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</si>
  <si>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</si>
  <si>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</si>
  <si>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</si>
  <si>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</si>
  <si>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</si>
  <si>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</si>
  <si>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</si>
  <si>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</si>
  <si>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</si>
  <si>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</si>
  <si>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</si>
  <si>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</si>
  <si>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</si>
  <si>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</si>
  <si>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</si>
  <si>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</si>
  <si>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</si>
  <si>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</si>
  <si>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</si>
  <si>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</si>
  <si>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</si>
  <si>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</si>
  <si>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</si>
  <si>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</si>
  <si>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</si>
  <si>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</si>
  <si>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</si>
  <si>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</si>
  <si>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</si>
  <si>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</si>
  <si>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</si>
  <si>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</si>
  <si>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</si>
  <si>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</si>
  <si>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</si>
  <si>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</si>
  <si>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</si>
  <si>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</si>
  <si>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</si>
  <si>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</si>
  <si>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</si>
  <si>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</si>
  <si>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</si>
  <si>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</si>
  <si>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</si>
  <si>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</si>
  <si>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</si>
  <si>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</si>
  <si>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</si>
  <si>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</si>
  <si>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</si>
  <si>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</si>
  <si>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</si>
  <si>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</si>
  <si>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</si>
  <si>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</si>
  <si>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</si>
  <si>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</si>
  <si>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</si>
  <si>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</si>
  <si>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</si>
  <si>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</si>
  <si>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</si>
  <si>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</si>
  <si>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</si>
  <si>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</si>
  <si>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</si>
  <si>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</si>
  <si>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</si>
  <si>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</si>
  <si>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</si>
  <si>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</si>
  <si>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</si>
  <si>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</si>
  <si>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</si>
  <si>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</si>
  <si>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</si>
  <si>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</si>
  <si>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</si>
  <si>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</si>
  <si>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</si>
  <si>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</si>
  <si>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</si>
  <si>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</si>
  <si>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</si>
  <si>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</si>
  <si>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</si>
  <si>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</si>
  <si>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</si>
  <si>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</si>
  <si>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</si>
  <si>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</si>
  <si>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</si>
  <si>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</si>
  <si>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</si>
  <si>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</si>
  <si>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</si>
  <si>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</si>
  <si>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</si>
  <si>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</si>
  <si>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</si>
  <si>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</si>
  <si>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</si>
  <si>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</si>
  <si>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</si>
  <si>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</si>
  <si>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</si>
  <si>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</si>
  <si>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</si>
  <si>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</si>
  <si>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</si>
  <si>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</si>
  <si>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</si>
  <si>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</si>
  <si>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</si>
  <si>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</si>
  <si>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</si>
  <si>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</si>
  <si>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</si>
  <si>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</si>
  <si>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</si>
  <si>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</si>
  <si>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</si>
  <si>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</si>
  <si>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</si>
  <si>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</si>
  <si>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</si>
  <si>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</si>
  <si>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</si>
  <si>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</si>
  <si>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</si>
  <si>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</si>
  <si>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</si>
  <si>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</si>
  <si>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</si>
  <si>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</si>
  <si>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</si>
  <si>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</si>
  <si>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</si>
  <si>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</si>
  <si>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</si>
  <si>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</si>
  <si>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</si>
  <si>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</si>
  <si>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</si>
  <si>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</si>
  <si>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</si>
  <si>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</si>
  <si>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</si>
  <si>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</si>
  <si>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</si>
  <si>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</si>
  <si>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</si>
  <si>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</si>
  <si>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</si>
  <si>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</si>
  <si>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</si>
  <si>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</si>
  <si>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</si>
  <si>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</si>
  <si>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</si>
  <si>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</si>
  <si>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</si>
  <si>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</si>
  <si>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</si>
  <si>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</si>
  <si>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</si>
  <si>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</si>
  <si>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</si>
  <si>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</si>
  <si>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</si>
  <si>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</si>
  <si>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</si>
  <si>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</si>
  <si>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</si>
  <si>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</si>
  <si>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</si>
  <si>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</si>
  <si>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</si>
  <si>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</si>
  <si>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</si>
  <si>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</si>
  <si>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</si>
  <si>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</si>
  <si>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</si>
  <si>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</si>
  <si>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</si>
  <si>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</si>
  <si>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</si>
  <si>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</si>
  <si>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</si>
  <si>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</si>
  <si>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</si>
  <si>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</si>
  <si>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</si>
  <si>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</si>
  <si>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</si>
  <si>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</si>
  <si>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</si>
  <si>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</si>
  <si>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</si>
  <si>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</si>
  <si>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</si>
  <si>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</si>
  <si>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</si>
  <si>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</si>
  <si>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</si>
  <si>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</si>
  <si>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</si>
  <si>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</si>
  <si>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</si>
  <si>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</si>
  <si>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</si>
  <si>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</si>
  <si>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</si>
  <si>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</si>
  <si>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</si>
  <si>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</si>
  <si>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</si>
  <si>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</si>
  <si>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</si>
  <si>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</si>
  <si>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</si>
  <si>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</si>
  <si>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</si>
  <si>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</si>
  <si>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</si>
  <si>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</si>
  <si>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</si>
  <si>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</si>
  <si>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</si>
  <si>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</si>
  <si>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</si>
  <si>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</si>
  <si>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</si>
  <si>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</si>
  <si>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</si>
  <si>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</si>
  <si>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</si>
  <si>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</si>
  <si>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</si>
  <si>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</si>
  <si>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</si>
  <si>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</si>
  <si>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</si>
  <si>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</si>
  <si>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</si>
  <si>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</si>
  <si>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</si>
  <si>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</si>
  <si>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</si>
  <si>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</si>
  <si>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</si>
  <si>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</si>
  <si>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</si>
  <si>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</si>
  <si>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</si>
  <si>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</si>
  <si>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</si>
  <si>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</si>
  <si>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</si>
  <si>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</si>
  <si>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</si>
  <si>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</si>
  <si>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</si>
  <si>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</si>
  <si>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</si>
  <si>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</si>
  <si>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</si>
  <si>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</si>
  <si>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</si>
  <si>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</si>
  <si>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</si>
  <si>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</si>
  <si>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</si>
  <si>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</si>
  <si>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</si>
  <si>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</si>
  <si>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</si>
  <si>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</si>
  <si>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</si>
  <si>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</si>
  <si>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</si>
  <si>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</si>
  <si>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</si>
  <si>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</si>
  <si>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</si>
  <si>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</si>
  <si>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</si>
  <si>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</si>
  <si>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</si>
  <si>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</si>
  <si>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</si>
  <si>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</si>
  <si>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</si>
  <si>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</si>
  <si>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</si>
  <si>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</si>
  <si>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</si>
  <si>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</si>
  <si>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</si>
  <si>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</si>
  <si>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</si>
  <si>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</si>
  <si>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</si>
  <si>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</si>
  <si>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</si>
  <si>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</si>
  <si>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</si>
  <si>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</si>
  <si>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</si>
  <si>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</si>
  <si>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</si>
  <si>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</si>
  <si>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</si>
  <si>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</si>
  <si>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</si>
  <si>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</si>
  <si>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</si>
  <si>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</si>
  <si>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</si>
  <si>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</si>
  <si>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</si>
  <si>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</si>
  <si>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</si>
  <si>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</si>
  <si>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</si>
  <si>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</si>
  <si>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</si>
  <si>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</si>
  <si>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</si>
  <si>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</si>
  <si>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</si>
  <si>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</si>
  <si>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</si>
  <si>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</si>
  <si>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</si>
  <si>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</si>
  <si>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</si>
  <si>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</si>
  <si>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</si>
  <si>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</si>
  <si>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</si>
  <si>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</si>
  <si>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</si>
  <si>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</si>
  <si>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</si>
  <si>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</si>
  <si>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</si>
  <si>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</si>
  <si>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</si>
  <si>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</si>
  <si>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</si>
  <si>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</si>
  <si>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</si>
  <si>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</si>
  <si>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</si>
  <si>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</si>
  <si>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</si>
  <si>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</si>
  <si>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</si>
  <si>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</si>
  <si>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</si>
  <si>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</si>
  <si>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</si>
  <si>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</si>
  <si>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</si>
  <si>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</si>
  <si>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</si>
  <si>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</si>
  <si>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</si>
  <si>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</si>
  <si>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</si>
  <si>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</si>
  <si>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</si>
  <si>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</si>
  <si>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</si>
  <si>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</si>
  <si>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</si>
  <si>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</si>
  <si>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</si>
  <si>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</si>
  <si>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</si>
  <si>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</si>
  <si>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</si>
  <si>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</si>
  <si>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</si>
  <si>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</si>
  <si>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</si>
  <si>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</si>
  <si>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</si>
  <si>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</si>
  <si>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</si>
  <si>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</si>
  <si>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</si>
  <si>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</si>
  <si>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</si>
  <si>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</si>
  <si>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</si>
  <si>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</si>
  <si>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</si>
  <si>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</si>
  <si>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</si>
  <si>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</si>
  <si>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</si>
  <si>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</si>
  <si>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</si>
  <si>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</si>
  <si>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</si>
  <si>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</si>
  <si>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</si>
  <si>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</si>
  <si>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</si>
  <si>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</si>
  <si>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</si>
  <si>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</si>
  <si>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</si>
  <si>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</si>
  <si>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</si>
  <si>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</si>
  <si>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</si>
  <si>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</si>
  <si>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</si>
  <si>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</si>
  <si>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</si>
  <si>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</si>
  <si>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</si>
  <si>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</si>
  <si>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</si>
  <si>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</si>
  <si>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</si>
  <si>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</si>
  <si>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</si>
  <si>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</si>
  <si>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</si>
  <si>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</si>
  <si>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</si>
  <si>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</si>
  <si>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</si>
  <si>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</si>
  <si>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</si>
  <si>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</si>
  <si>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</si>
  <si>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</si>
  <si>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</si>
  <si>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</si>
  <si>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</si>
  <si>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</si>
  <si>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</si>
  <si>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</si>
  <si>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</si>
  <si>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</si>
  <si>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</si>
  <si>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</si>
  <si>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</si>
  <si>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</si>
  <si>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</si>
  <si>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</si>
  <si>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</si>
  <si>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</si>
  <si>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</si>
  <si>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</si>
  <si>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</si>
  <si>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</si>
  <si>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</si>
  <si>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</si>
  <si>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</si>
  <si>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</si>
  <si>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</si>
  <si>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</si>
  <si>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</si>
  <si>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</si>
  <si>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</si>
  <si>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</si>
  <si>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</si>
  <si>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</si>
  <si>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</si>
  <si>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</si>
  <si>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</si>
  <si>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</si>
  <si>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</si>
  <si>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</si>
  <si>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</si>
  <si>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</si>
  <si>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</si>
  <si>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</si>
  <si>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</si>
  <si>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</si>
  <si>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</si>
  <si>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</si>
  <si>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</si>
  <si>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</si>
  <si>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</si>
  <si>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</si>
  <si>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</si>
  <si>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</si>
  <si>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</si>
  <si>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</si>
  <si>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</si>
  <si>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</si>
  <si>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</si>
  <si>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</si>
  <si>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</si>
  <si>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</si>
  <si>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</si>
  <si>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</si>
  <si>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</si>
  <si>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</si>
  <si>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</si>
  <si>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</si>
  <si>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</si>
  <si>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</si>
  <si>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</si>
  <si>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</si>
  <si>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</si>
  <si>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</si>
  <si>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</si>
  <si>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</si>
  <si>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</si>
  <si>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</si>
  <si>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</si>
  <si>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</si>
  <si>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</si>
  <si>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</si>
  <si>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</si>
  <si>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</si>
  <si>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</si>
  <si>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</si>
  <si>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</si>
  <si>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</si>
  <si>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</si>
  <si>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</si>
  <si>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</si>
  <si>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</si>
  <si>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</si>
  <si>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</si>
  <si>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</si>
  <si>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</si>
  <si>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</si>
  <si>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</si>
  <si>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</si>
  <si>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</si>
  <si>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</si>
  <si>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</si>
  <si>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</si>
  <si>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</si>
  <si>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</si>
  <si>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</si>
  <si>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</si>
  <si>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</si>
  <si>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</si>
  <si>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</si>
  <si>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</si>
  <si>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</si>
  <si>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</si>
  <si>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</si>
  <si>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</si>
  <si>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</si>
  <si>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</si>
  <si>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</si>
  <si>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</si>
  <si>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</si>
  <si>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</si>
  <si>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</si>
  <si>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</si>
  <si>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</si>
  <si>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</si>
  <si>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</si>
  <si>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</si>
  <si>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</si>
  <si>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</si>
  <si>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</si>
  <si>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</si>
  <si>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</si>
  <si>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</si>
  <si>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</si>
  <si>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</si>
  <si>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</si>
  <si>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</si>
  <si>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</si>
  <si>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</si>
  <si>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</si>
  <si>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</si>
  <si>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</si>
  <si>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</si>
  <si>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</si>
  <si>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</si>
  <si>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</si>
  <si>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</si>
  <si>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</si>
  <si>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</si>
  <si>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</si>
  <si>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</si>
  <si>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</si>
  <si>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</si>
  <si>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</si>
  <si>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</si>
  <si>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</si>
  <si>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</si>
  <si>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</si>
  <si>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</si>
  <si>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</si>
  <si>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</si>
  <si>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</si>
  <si>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</si>
  <si>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</si>
  <si>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</si>
  <si>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</si>
  <si>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</si>
  <si>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</si>
  <si>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</si>
  <si>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</si>
  <si>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</si>
  <si>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</si>
  <si>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</si>
  <si>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</si>
  <si>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</si>
  <si>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</si>
  <si>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</si>
  <si>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</si>
  <si>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</si>
  <si>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</si>
  <si>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</si>
  <si>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</si>
  <si>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</si>
  <si>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</si>
  <si>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</si>
  <si>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</si>
  <si>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</si>
  <si>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</si>
  <si>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</si>
  <si>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</si>
  <si>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</si>
  <si>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</si>
  <si>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</si>
  <si>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</si>
  <si>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</si>
  <si>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</si>
  <si>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</si>
  <si>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</si>
  <si>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</si>
  <si>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</si>
  <si>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</si>
  <si>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</si>
  <si>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</si>
  <si>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</si>
  <si>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</si>
  <si>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</si>
  <si>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</si>
  <si>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</si>
  <si>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</si>
  <si>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</si>
  <si>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</si>
  <si>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</si>
  <si>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</si>
  <si>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</si>
  <si>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</si>
  <si>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</si>
  <si>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</si>
  <si>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</si>
  <si>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</si>
  <si>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</si>
  <si>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</si>
  <si>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</si>
  <si>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</si>
  <si>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</si>
  <si>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</si>
  <si>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</si>
  <si>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</si>
  <si>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</si>
  <si>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</si>
  <si>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</si>
  <si>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</si>
  <si>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</si>
  <si>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</si>
  <si>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</si>
  <si>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</si>
  <si>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</si>
  <si>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</si>
  <si>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</si>
  <si>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</si>
  <si>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</si>
  <si>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</si>
  <si>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</si>
  <si>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</si>
  <si>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</si>
  <si>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</si>
  <si>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</si>
  <si>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</si>
  <si>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</si>
  <si>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</si>
  <si>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</si>
  <si>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</si>
  <si>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</si>
  <si>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</si>
  <si>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</si>
  <si>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</si>
  <si>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</si>
  <si>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</si>
  <si>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</si>
  <si>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</si>
  <si>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</si>
  <si>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</si>
  <si>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</si>
  <si>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</si>
  <si>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</si>
  <si>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</si>
  <si>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</si>
  <si>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</si>
  <si>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</si>
  <si>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</si>
  <si>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</si>
  <si>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</si>
  <si>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</si>
  <si>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</si>
  <si>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</si>
  <si>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</si>
  <si>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</si>
  <si>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</si>
  <si>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</si>
  <si>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</si>
  <si>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</si>
  <si>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</si>
  <si>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</si>
  <si>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</si>
  <si>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</si>
  <si>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</si>
  <si>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</si>
  <si>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</si>
  <si>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</si>
  <si>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</si>
  <si>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</si>
  <si>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</si>
  <si>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</si>
  <si>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</si>
  <si>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</si>
  <si>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</si>
  <si>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</si>
  <si>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</si>
  <si>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</si>
  <si>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</si>
  <si>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</si>
  <si>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</si>
  <si>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</si>
  <si>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</si>
  <si>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</si>
  <si>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</si>
  <si>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</si>
  <si>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</si>
  <si>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</si>
  <si>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</si>
  <si>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</si>
  <si>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</si>
  <si>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</si>
  <si>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</si>
  <si>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</si>
  <si>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</si>
  <si>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</si>
  <si>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</si>
  <si>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</si>
  <si>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</si>
  <si>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</si>
  <si>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</si>
  <si>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</si>
  <si>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</si>
  <si>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</si>
  <si>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</si>
  <si>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</si>
  <si>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</si>
  <si>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</si>
  <si>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</si>
  <si>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</si>
  <si>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</si>
  <si>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</si>
  <si>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</si>
  <si>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</si>
  <si>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</si>
  <si>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</si>
  <si>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</si>
  <si>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</si>
  <si>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</si>
  <si>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</si>
  <si>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</si>
  <si>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</si>
  <si>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</si>
  <si>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</si>
  <si>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</si>
  <si>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</si>
  <si>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</si>
  <si>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</si>
  <si>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</si>
  <si>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</si>
  <si>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</si>
  <si>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</si>
  <si>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</si>
  <si>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</si>
  <si>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</si>
  <si>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</si>
  <si>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</si>
  <si>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</si>
  <si>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</si>
  <si>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</si>
  <si>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</si>
  <si>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</si>
  <si>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</si>
  <si>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</si>
  <si>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</si>
  <si>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</si>
  <si>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</si>
  <si>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</si>
  <si>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</si>
  <si>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</si>
  <si>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</si>
  <si>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</si>
  <si>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</si>
  <si>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</si>
  <si>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</si>
  <si>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</si>
  <si>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</si>
  <si>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</si>
  <si>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</si>
  <si>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</si>
  <si>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</si>
  <si>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</si>
  <si>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</si>
  <si>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</si>
  <si>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</si>
  <si>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</si>
  <si>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</si>
  <si>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</si>
  <si>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</si>
  <si>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</si>
  <si>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</si>
  <si>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</si>
  <si>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</si>
  <si>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</si>
  <si>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</si>
  <si>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</si>
  <si>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</si>
  <si>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</si>
  <si>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</si>
  <si>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</si>
  <si>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</si>
  <si>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</si>
  <si>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</si>
  <si>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</si>
  <si>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</si>
  <si>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</si>
  <si>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</si>
  <si>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</si>
  <si>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</si>
  <si>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</si>
  <si>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</si>
  <si>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</si>
  <si>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</si>
  <si>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</si>
  <si>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</si>
  <si>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</si>
  <si>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</si>
  <si>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</si>
  <si>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</si>
  <si>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</si>
  <si>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</si>
  <si>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</si>
  <si>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</si>
  <si>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</si>
  <si>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</si>
  <si>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</si>
  <si>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</si>
  <si>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</si>
  <si>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</si>
  <si>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</si>
  <si>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</si>
  <si>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</si>
  <si>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</si>
  <si>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</si>
  <si>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</si>
  <si>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</si>
  <si>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</si>
  <si>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</si>
  <si>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</si>
  <si>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</si>
  <si>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</si>
  <si>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</si>
  <si>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</si>
  <si>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</si>
  <si>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</si>
  <si>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</si>
  <si>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</si>
  <si>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</si>
  <si>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</si>
  <si>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</si>
  <si>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</si>
  <si>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</si>
  <si>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</si>
  <si>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</si>
  <si>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</si>
  <si>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</si>
  <si>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</si>
  <si>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</si>
  <si>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</si>
  <si>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</si>
  <si>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</si>
  <si>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</si>
  <si>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</si>
  <si>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</si>
  <si>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</si>
  <si>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</si>
  <si>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</si>
  <si>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</si>
  <si>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</si>
  <si>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</si>
  <si>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</si>
  <si>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</si>
  <si>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</si>
  <si>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</si>
  <si>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</si>
  <si>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</si>
  <si>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</si>
  <si>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</si>
  <si>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</si>
  <si>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</si>
  <si>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</si>
  <si>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</si>
  <si>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</si>
  <si>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</si>
  <si>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</si>
  <si>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</si>
  <si>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</si>
  <si>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</si>
  <si>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</si>
  <si>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</si>
  <si>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</si>
  <si>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</si>
  <si>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</si>
  <si>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</si>
  <si>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</si>
  <si>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</si>
  <si>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</si>
  <si>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</si>
  <si>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</si>
  <si>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</si>
  <si>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</si>
  <si>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</si>
  <si>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</si>
  <si>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</si>
  <si>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</si>
  <si>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</si>
  <si>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</si>
  <si>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</si>
  <si>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</si>
  <si>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</si>
  <si>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</si>
  <si>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</si>
  <si>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</si>
  <si>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</si>
  <si>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</si>
  <si>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</si>
  <si>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</si>
  <si>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</si>
  <si>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</si>
  <si>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</si>
  <si>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</si>
  <si>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</si>
  <si>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</si>
  <si>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</si>
  <si>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</si>
  <si>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</si>
  <si>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</si>
  <si>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</si>
  <si>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</si>
  <si>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</si>
  <si>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</si>
  <si>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</si>
  <si>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</si>
  <si>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</si>
  <si>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</si>
  <si>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</si>
  <si>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</si>
  <si>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</si>
  <si>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</si>
  <si>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</si>
  <si>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</si>
  <si>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</si>
  <si>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</si>
  <si>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</si>
  <si>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</si>
  <si>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</si>
  <si>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</si>
  <si>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</si>
  <si>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</si>
  <si>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</si>
  <si>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</si>
  <si>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</si>
  <si>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</si>
  <si>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</si>
  <si>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</si>
  <si>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</si>
  <si>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</si>
  <si>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</si>
  <si>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</si>
  <si>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</si>
  <si>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</si>
  <si>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</si>
  <si>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</si>
  <si>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</si>
  <si>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</si>
  <si>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</si>
  <si>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</si>
  <si>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</si>
  <si>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</si>
  <si>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</si>
  <si>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</si>
  <si>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</si>
  <si>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</si>
  <si>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</si>
  <si>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</si>
  <si>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</si>
  <si>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</si>
  <si>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</si>
  <si>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</si>
  <si>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</si>
  <si>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</si>
  <si>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</si>
  <si>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</si>
  <si>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</si>
  <si>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</si>
  <si>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</si>
  <si>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</si>
  <si>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</si>
  <si>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</si>
  <si>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</si>
  <si>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</si>
  <si>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</si>
  <si>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</si>
  <si>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</si>
  <si>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</si>
  <si>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</si>
  <si>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</si>
  <si>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</si>
  <si>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</si>
  <si>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</si>
  <si>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</si>
  <si>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</si>
  <si>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</si>
  <si>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</si>
  <si>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</si>
  <si>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</si>
  <si>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</si>
  <si>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</si>
  <si>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</si>
  <si>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</si>
  <si>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</si>
  <si>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</si>
  <si>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</si>
  <si>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</si>
  <si>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</si>
  <si>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</si>
  <si>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</si>
  <si>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</si>
  <si>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</si>
  <si>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</si>
  <si>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</si>
  <si>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</si>
  <si>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</si>
  <si>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</si>
  <si>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</si>
  <si>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</si>
  <si>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</si>
  <si>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</si>
  <si>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</si>
  <si>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</si>
  <si>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</si>
  <si>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</si>
  <si>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</si>
  <si>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</si>
  <si>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</si>
  <si>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</si>
  <si>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</si>
  <si>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</si>
  <si>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</si>
  <si>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</si>
  <si>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</si>
  <si>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</si>
  <si>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</si>
  <si>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</si>
  <si>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</si>
  <si>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</si>
  <si>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</si>
  <si>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</si>
  <si>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</si>
  <si>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</si>
  <si>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</si>
  <si>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</si>
  <si>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</si>
  <si>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</si>
  <si>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</si>
  <si>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</si>
  <si>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</si>
  <si>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</si>
  <si>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</si>
  <si>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</si>
  <si>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</si>
  <si>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</si>
  <si>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</si>
  <si>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</si>
  <si>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</si>
  <si>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</si>
  <si>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</si>
  <si>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</si>
  <si>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</si>
  <si>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</si>
  <si>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</si>
  <si>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</si>
  <si>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</si>
  <si>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</si>
  <si>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</si>
  <si>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</si>
  <si>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</si>
  <si>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</si>
  <si>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</si>
  <si>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</si>
  <si>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</si>
  <si>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</si>
  <si>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</si>
  <si>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</si>
  <si>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</si>
  <si>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</si>
  <si>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</si>
  <si>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</si>
  <si>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</si>
  <si>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</si>
  <si>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</si>
  <si>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</si>
  <si>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</si>
  <si>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</si>
  <si>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</si>
  <si>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</si>
  <si>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</si>
  <si>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</si>
  <si>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</si>
  <si>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</si>
  <si>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</si>
  <si>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</si>
  <si>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</si>
  <si>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</si>
  <si>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</si>
  <si>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</si>
  <si>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</si>
  <si>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</si>
  <si>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</si>
  <si>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</si>
  <si>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</si>
  <si>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</si>
  <si>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</si>
  <si>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</si>
  <si>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</si>
  <si>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</si>
  <si>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</si>
  <si>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</si>
  <si>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</si>
  <si>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</si>
  <si>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</si>
  <si>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</si>
  <si>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</si>
  <si>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</si>
  <si>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</si>
  <si>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</si>
  <si>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</si>
  <si>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</si>
  <si>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</si>
  <si>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</si>
  <si>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</si>
  <si>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</si>
  <si>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</si>
  <si>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</si>
  <si>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</si>
  <si>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</si>
  <si>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</si>
  <si>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</si>
  <si>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</si>
  <si>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</si>
  <si>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</si>
  <si>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</si>
  <si>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</si>
  <si>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</si>
  <si>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</si>
  <si>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</si>
  <si>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</si>
  <si>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</si>
  <si>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</si>
  <si>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</si>
  <si>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</si>
  <si>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</si>
  <si>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</si>
  <si>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</si>
  <si>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</si>
  <si>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</si>
  <si>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</si>
  <si>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</si>
  <si>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</si>
  <si>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</si>
  <si>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</si>
  <si>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</si>
  <si>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</si>
  <si>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</si>
  <si>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</si>
  <si>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</si>
  <si>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</si>
  <si>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</si>
  <si>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</si>
  <si>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</si>
  <si>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</si>
  <si>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</si>
  <si>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</si>
  <si>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</si>
  <si>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</si>
  <si>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</si>
  <si>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</si>
  <si>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</si>
  <si>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</si>
  <si>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</si>
  <si>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</si>
  <si>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</si>
  <si>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</si>
  <si>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</si>
  <si>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</si>
  <si>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</si>
  <si>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</si>
  <si>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</si>
  <si>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</si>
  <si>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</si>
  <si>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</si>
  <si>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</si>
  <si>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</si>
  <si>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</si>
  <si>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</si>
  <si>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</si>
  <si>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</si>
  <si>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</si>
  <si>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</si>
  <si>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</si>
  <si>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</si>
  <si>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</si>
  <si>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</si>
  <si>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</si>
  <si>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</si>
  <si>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</si>
  <si>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</si>
  <si>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</si>
  <si>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</si>
  <si>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</si>
  <si>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</si>
  <si>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</si>
  <si>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</si>
  <si>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</si>
  <si>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</si>
  <si>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</si>
  <si>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</si>
  <si>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</si>
  <si>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</si>
  <si>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</si>
  <si>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</si>
  <si>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</si>
  <si>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</si>
  <si>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</si>
  <si>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</si>
  <si>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</si>
  <si>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</si>
  <si>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</si>
  <si>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</si>
  <si>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</si>
  <si>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</si>
  <si>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</si>
  <si>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</si>
  <si>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</si>
  <si>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</si>
  <si>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</si>
  <si>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</si>
  <si>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</si>
  <si>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</si>
  <si>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</si>
  <si>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</si>
  <si>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</si>
  <si>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</si>
  <si>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</si>
  <si>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</si>
  <si>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</si>
  <si>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</si>
  <si>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</si>
  <si>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</si>
  <si>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</si>
  <si>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</si>
  <si>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</si>
  <si>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</si>
  <si>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</si>
  <si>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</si>
  <si>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</si>
  <si>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</si>
  <si>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</si>
  <si>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</si>
  <si>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</si>
  <si>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</si>
  <si>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</si>
  <si>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</si>
  <si>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</si>
  <si>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</si>
  <si>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</si>
  <si>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</si>
  <si>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</si>
  <si>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</si>
  <si>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</si>
  <si>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</si>
  <si>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</si>
  <si>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</si>
  <si>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</si>
  <si>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</si>
  <si>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</si>
  <si>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</si>
  <si>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</si>
  <si>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</si>
  <si>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</si>
  <si>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</si>
  <si>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</si>
  <si>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</si>
  <si>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</si>
  <si>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</si>
  <si>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</si>
  <si>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</si>
  <si>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</si>
  <si>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</si>
  <si>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</si>
  <si>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</si>
  <si>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</si>
  <si>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</si>
  <si>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</si>
  <si>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</si>
  <si>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</si>
  <si>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</si>
  <si>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</si>
  <si>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</si>
  <si>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</si>
  <si>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</si>
  <si>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</si>
  <si>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</si>
  <si>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</si>
  <si>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</si>
  <si>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</si>
  <si>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</si>
  <si>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</si>
  <si>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</si>
  <si>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</si>
  <si>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</si>
  <si>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</si>
  <si>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</si>
  <si>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</si>
  <si>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</si>
  <si>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</si>
  <si>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</si>
  <si>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</si>
  <si>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</si>
  <si>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</si>
  <si>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</si>
  <si>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</si>
  <si>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</si>
  <si>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</si>
  <si>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</si>
  <si>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</si>
  <si>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</si>
  <si>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</si>
  <si>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</si>
  <si>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</si>
  <si>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</si>
  <si>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</si>
  <si>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</si>
  <si>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</si>
  <si>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</si>
  <si>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</si>
  <si>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</si>
  <si>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</si>
  <si>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</si>
  <si>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</si>
  <si>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</si>
  <si>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</si>
  <si>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</si>
  <si>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</si>
  <si>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</si>
  <si>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</si>
  <si>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</si>
  <si>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</si>
  <si>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</si>
  <si>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</si>
  <si>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</si>
  <si>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</si>
  <si>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</si>
  <si>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</si>
  <si>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</si>
  <si>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</si>
  <si>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</si>
  <si>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</si>
  <si>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</si>
  <si>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</si>
  <si>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</si>
  <si>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</si>
  <si>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</si>
  <si>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</si>
  <si>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</si>
  <si>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</si>
  <si>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</si>
  <si>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</si>
  <si>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</si>
  <si>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</si>
  <si>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</si>
  <si>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</si>
  <si>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</si>
  <si>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</si>
  <si>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</si>
  <si>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</si>
  <si>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</si>
  <si>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</si>
  <si>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</si>
  <si>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</si>
  <si>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</si>
  <si>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</si>
  <si>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</si>
  <si>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</si>
  <si>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</si>
  <si>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</si>
  <si>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</si>
  <si>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</si>
  <si>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</si>
  <si>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</si>
  <si>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</si>
  <si>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</si>
  <si>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</si>
  <si>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</si>
  <si>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</si>
  <si>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</si>
  <si>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</si>
  <si>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</si>
  <si>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</si>
  <si>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</si>
  <si>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</si>
  <si>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</si>
  <si>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</si>
  <si>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</si>
  <si>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</si>
  <si>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</si>
  <si>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</si>
  <si>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</si>
  <si>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</si>
  <si>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</si>
  <si>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</si>
  <si>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</si>
  <si>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</si>
  <si>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</si>
  <si>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</si>
  <si>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</si>
  <si>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</si>
  <si>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</si>
  <si>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</si>
  <si>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</si>
  <si>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</si>
  <si>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</si>
  <si>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</si>
  <si>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</si>
  <si>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</si>
  <si>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</si>
  <si>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</si>
  <si>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</si>
  <si>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</si>
  <si>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</si>
  <si>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</si>
  <si>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</si>
  <si>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</si>
  <si>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</si>
  <si>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</si>
  <si>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</si>
  <si>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</si>
  <si>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</si>
  <si>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</si>
  <si>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</si>
  <si>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</si>
  <si>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</si>
  <si>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</si>
  <si>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</si>
  <si>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</si>
  <si>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</si>
  <si>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</si>
  <si>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</si>
  <si>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</si>
  <si>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</si>
  <si>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</si>
  <si>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</si>
  <si>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</si>
  <si>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</si>
  <si>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</si>
  <si>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</si>
  <si>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</si>
  <si>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</si>
  <si>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</si>
  <si>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</si>
  <si>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</si>
  <si>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</si>
  <si>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</si>
  <si>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</si>
  <si>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</si>
  <si>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</si>
  <si>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</si>
  <si>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</si>
  <si>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</si>
  <si>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</si>
  <si>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</si>
  <si>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</si>
  <si>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</si>
  <si>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</si>
  <si>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</si>
  <si>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</si>
  <si>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</si>
  <si>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</si>
  <si>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</si>
  <si>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</si>
  <si>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</si>
  <si>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</si>
  <si>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</si>
  <si>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</si>
  <si>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</si>
  <si>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</si>
  <si>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</si>
  <si>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</si>
  <si>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</si>
  <si>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</si>
  <si>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</si>
  <si>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</si>
  <si>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</si>
  <si>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</si>
  <si>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</si>
  <si>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</si>
  <si>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</si>
  <si>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</si>
  <si>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</si>
  <si>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</si>
  <si>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</si>
  <si>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</si>
  <si>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</si>
  <si>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</si>
  <si>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</si>
  <si>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</si>
  <si>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</si>
  <si>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</si>
  <si>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</si>
  <si>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</si>
  <si>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</si>
  <si>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</si>
  <si>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</si>
  <si>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</si>
  <si>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</si>
  <si>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</si>
  <si>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</si>
  <si>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</si>
  <si>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</si>
  <si>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</si>
  <si>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</si>
  <si>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</si>
  <si>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</si>
  <si>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</si>
  <si>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</si>
  <si>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</si>
  <si>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</si>
  <si>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</si>
  <si>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</si>
  <si>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</si>
  <si>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</si>
  <si>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</si>
  <si>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</si>
  <si>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</si>
  <si>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</si>
  <si>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</si>
  <si>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</si>
  <si>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</si>
  <si>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</si>
  <si>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</si>
  <si>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</si>
  <si>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</si>
  <si>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</si>
  <si>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</si>
  <si>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</si>
  <si>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</si>
  <si>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</si>
  <si>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</si>
  <si>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</si>
  <si>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</si>
  <si>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</si>
  <si>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</si>
  <si>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</si>
  <si>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</si>
  <si>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</si>
  <si>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</si>
  <si>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</si>
  <si>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</si>
  <si>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</si>
  <si>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</si>
  <si>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</si>
  <si>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</si>
  <si>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</si>
  <si>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</si>
  <si>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</si>
  <si>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</si>
  <si>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</si>
  <si>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</si>
  <si>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</si>
  <si>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</si>
  <si>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</si>
  <si>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</si>
  <si>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</si>
  <si>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</si>
  <si>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</si>
  <si>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</si>
  <si>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</si>
  <si>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</si>
  <si>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</si>
  <si>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</si>
  <si>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</si>
  <si>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</si>
  <si>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</si>
  <si>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</si>
  <si>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</si>
  <si>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</si>
  <si>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</si>
  <si>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</si>
  <si>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</si>
  <si>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</si>
  <si>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</si>
  <si>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</si>
  <si>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</si>
  <si>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</si>
  <si>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</si>
  <si>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</si>
  <si>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</si>
  <si>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</si>
  <si>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</si>
  <si>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</si>
  <si>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</si>
  <si>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</si>
  <si>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</si>
  <si>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</si>
  <si>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</si>
  <si>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</si>
  <si>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</si>
  <si>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</si>
  <si>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</si>
  <si>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</si>
  <si>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</si>
  <si>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</si>
  <si>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</si>
  <si>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</si>
  <si>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</si>
  <si>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</si>
  <si>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</si>
  <si>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</si>
  <si>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</si>
  <si>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</si>
  <si>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</si>
  <si>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</si>
  <si>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</si>
  <si>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</si>
  <si>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</si>
  <si>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</si>
  <si>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</si>
  <si>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</si>
  <si>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</si>
  <si>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</si>
  <si>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</si>
  <si>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</si>
  <si>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</si>
  <si>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</si>
  <si>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</si>
  <si>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</si>
  <si>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</si>
  <si>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</si>
  <si>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</si>
  <si>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</si>
  <si>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</si>
  <si>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</si>
  <si>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</si>
  <si>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</si>
  <si>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</si>
  <si>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</si>
  <si>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</si>
  <si>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</si>
  <si>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</si>
  <si>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</si>
  <si>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</si>
  <si>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</si>
  <si>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</si>
  <si>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</si>
  <si>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</si>
  <si>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</si>
  <si>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</si>
  <si>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</si>
  <si>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</si>
  <si>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</si>
  <si>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</si>
  <si>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</si>
  <si>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</si>
  <si>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</si>
  <si>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</si>
  <si>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</si>
  <si>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</si>
  <si>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</si>
  <si>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</si>
  <si>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</si>
  <si>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</si>
  <si>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</si>
  <si>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</si>
  <si>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</si>
  <si>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</si>
  <si>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</si>
  <si>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</si>
  <si>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</si>
  <si>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</si>
  <si>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</si>
  <si>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</si>
  <si>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</si>
  <si>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</si>
  <si>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</si>
  <si>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</si>
  <si>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</si>
  <si>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</si>
  <si>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</si>
  <si>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</si>
  <si>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</si>
  <si>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</si>
  <si>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</si>
  <si>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</si>
  <si>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</si>
  <si>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</si>
  <si>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</si>
  <si>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</si>
  <si>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</si>
  <si>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</si>
  <si>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</si>
  <si>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</si>
  <si>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</si>
  <si>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</si>
  <si>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</si>
  <si>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</si>
  <si>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</si>
  <si>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</si>
  <si>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</si>
  <si>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</si>
  <si>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</si>
  <si>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</si>
  <si>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</si>
  <si>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</si>
  <si>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</si>
  <si>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</si>
  <si>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</si>
  <si>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</si>
  <si>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</si>
  <si>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</si>
  <si>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</si>
  <si>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</si>
  <si>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</si>
  <si>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</si>
  <si>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</si>
  <si>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</si>
  <si>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</si>
  <si>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</si>
  <si>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</si>
  <si>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</si>
  <si>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</si>
  <si>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</si>
  <si>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</si>
  <si>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</si>
  <si>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</si>
  <si>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</si>
  <si>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</si>
  <si>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</si>
  <si>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</si>
  <si>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</si>
  <si>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</si>
  <si>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</si>
  <si>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</si>
  <si>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</si>
  <si>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</si>
  <si>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</si>
  <si>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</si>
  <si>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</si>
  <si>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</si>
  <si>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</si>
  <si>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</si>
  <si>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</si>
  <si>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</si>
  <si>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</si>
  <si>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</si>
  <si>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</si>
  <si>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</si>
  <si>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</si>
  <si>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</si>
  <si>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</si>
  <si>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</si>
  <si>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</si>
  <si>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</si>
  <si>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</si>
  <si>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</si>
  <si>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</si>
  <si>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</si>
  <si>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</si>
  <si>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</si>
  <si>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</si>
  <si>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</si>
  <si>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</si>
  <si>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</si>
  <si>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</si>
  <si>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</si>
  <si>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</si>
  <si>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</si>
  <si>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</si>
  <si>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</si>
  <si>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</si>
  <si>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</si>
  <si>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</si>
  <si>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</si>
  <si>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</si>
  <si>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</si>
  <si>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</si>
  <si>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</si>
  <si>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</si>
  <si>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</si>
  <si>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</si>
  <si>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</si>
  <si>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</si>
  <si>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</si>
  <si>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</si>
  <si>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</si>
  <si>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</si>
  <si>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</si>
  <si>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</si>
  <si>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</si>
  <si>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</si>
  <si>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</si>
  <si>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</si>
  <si>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</si>
  <si>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</si>
  <si>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</si>
  <si>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</si>
  <si>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</si>
  <si>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</si>
  <si>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</si>
  <si>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</si>
  <si>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</si>
  <si>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</si>
  <si>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</si>
  <si>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</si>
  <si>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</si>
  <si>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</si>
  <si>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</si>
  <si>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</si>
  <si>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</si>
  <si>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</si>
  <si>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</si>
  <si>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</si>
  <si>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</si>
  <si>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</si>
  <si>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</si>
  <si>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</si>
  <si>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</si>
  <si>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</si>
  <si>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</si>
  <si>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</si>
  <si>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</si>
  <si>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</si>
  <si>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</si>
  <si>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</si>
  <si>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</si>
  <si>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</si>
  <si>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</si>
  <si>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</si>
  <si>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</si>
  <si>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</si>
  <si>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</si>
  <si>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</si>
  <si>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</si>
  <si>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</si>
  <si>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</si>
  <si>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</si>
  <si>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</si>
  <si>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</si>
  <si>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</si>
  <si>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</si>
  <si>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</si>
  <si>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</si>
  <si>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</si>
  <si>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</si>
  <si>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</si>
  <si>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</si>
  <si>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</si>
  <si>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</si>
  <si>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</si>
  <si>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</si>
  <si>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</si>
  <si>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</si>
  <si>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</si>
  <si>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</si>
  <si>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</si>
  <si>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</si>
  <si>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</si>
  <si>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</si>
  <si>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</si>
  <si>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</si>
  <si>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</si>
  <si>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</si>
  <si>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</si>
  <si>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</si>
  <si>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</si>
  <si>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</si>
  <si>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</si>
  <si>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</si>
  <si>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</si>
  <si>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</si>
  <si>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</si>
  <si>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</si>
  <si>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</si>
  <si>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</si>
  <si>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</si>
  <si>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</si>
  <si>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</si>
  <si>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</si>
  <si>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</si>
  <si>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</si>
  <si>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</si>
  <si>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</si>
  <si>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</si>
  <si>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</si>
  <si>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</si>
  <si>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</si>
  <si>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</si>
  <si>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</si>
  <si>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</si>
  <si>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</si>
  <si>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</si>
  <si>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</si>
  <si>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</si>
  <si>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</si>
  <si>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</si>
  <si>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</si>
  <si>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</si>
  <si>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</si>
  <si>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</si>
  <si>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</si>
  <si>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</si>
  <si>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</si>
  <si>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</si>
  <si>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</si>
  <si>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</si>
  <si>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</si>
  <si>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</si>
  <si>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</si>
  <si>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</si>
  <si>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</si>
  <si>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</si>
  <si>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</si>
  <si>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</si>
  <si>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</si>
  <si>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</si>
  <si>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</si>
  <si>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</si>
  <si>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</si>
  <si>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</si>
  <si>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</si>
  <si>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</si>
  <si>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</si>
  <si>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</si>
  <si>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</si>
  <si>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</si>
  <si>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</si>
  <si>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</si>
  <si>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</si>
  <si>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</si>
  <si>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</si>
  <si>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</si>
  <si>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</si>
  <si>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</si>
  <si>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</si>
  <si>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</si>
  <si>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</si>
  <si>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</si>
  <si>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</si>
  <si>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</si>
  <si>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</si>
  <si>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</si>
  <si>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</si>
  <si>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</si>
  <si>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</si>
  <si>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</si>
  <si>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</si>
  <si>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</si>
  <si>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</si>
  <si>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</si>
  <si>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</si>
  <si>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</si>
  <si>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</si>
  <si>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</si>
  <si>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</si>
  <si>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</si>
  <si>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</si>
  <si>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</si>
  <si>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</si>
  <si>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</si>
  <si>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</si>
  <si>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</si>
  <si>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</si>
  <si>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</si>
  <si>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</si>
  <si>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</si>
  <si>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</si>
  <si>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</si>
  <si>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</si>
  <si>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</si>
  <si>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</si>
  <si>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</si>
  <si>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</si>
  <si>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</si>
  <si>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</si>
  <si>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</si>
  <si>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</si>
  <si>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</si>
  <si>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</si>
  <si>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</si>
  <si>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</si>
  <si>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</si>
  <si>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</si>
  <si>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</si>
  <si>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</si>
  <si>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</si>
  <si>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</si>
  <si>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</si>
  <si>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</si>
  <si>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</si>
  <si>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</si>
  <si>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</si>
  <si>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</si>
  <si>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</si>
  <si>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</si>
  <si>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</si>
  <si>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</si>
  <si>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</si>
  <si>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</si>
  <si>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</si>
  <si>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</si>
  <si>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</si>
  <si>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</si>
  <si>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</si>
  <si>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</si>
  <si>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</si>
  <si>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</si>
  <si>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</si>
  <si>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</si>
  <si>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</si>
  <si>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</si>
  <si>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</si>
  <si>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</si>
  <si>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</si>
  <si>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</si>
  <si>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</si>
  <si>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</si>
  <si>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</si>
  <si>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</si>
  <si>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</si>
  <si>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</si>
  <si>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</si>
  <si>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</si>
  <si>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</si>
  <si>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</si>
  <si>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</si>
  <si>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</si>
  <si>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</si>
  <si>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</si>
  <si>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</si>
  <si>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</si>
  <si>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</si>
  <si>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</si>
  <si>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</si>
  <si>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</si>
  <si>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</si>
  <si>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</si>
  <si>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</si>
  <si>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</si>
  <si>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</si>
  <si>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</si>
  <si>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</si>
  <si>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</si>
  <si>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</si>
  <si>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</si>
  <si>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</si>
  <si>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</si>
  <si>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</si>
  <si>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</si>
  <si>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</si>
  <si>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</si>
  <si>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</si>
  <si>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</si>
  <si>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</si>
  <si>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</si>
  <si>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</si>
  <si>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</si>
  <si>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</si>
  <si>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</si>
  <si>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</si>
  <si>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</si>
  <si>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</si>
  <si>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</si>
  <si>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</si>
  <si>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</si>
  <si>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</si>
  <si>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</si>
  <si>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</si>
  <si>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</si>
  <si>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</si>
  <si>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</si>
  <si>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</si>
  <si>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</si>
  <si>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</si>
  <si>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</si>
  <si>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</si>
  <si>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</si>
  <si>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</si>
  <si>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</si>
  <si>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</si>
  <si>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</si>
  <si>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</si>
  <si>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</si>
  <si>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</si>
  <si>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</si>
  <si>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</si>
  <si>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</si>
  <si>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</si>
  <si>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</si>
  <si>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</si>
  <si>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</si>
  <si>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</si>
  <si>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</si>
  <si>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</si>
  <si>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</si>
  <si>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</si>
  <si>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</si>
  <si>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</si>
  <si>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</si>
  <si>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</si>
  <si>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</si>
  <si>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</si>
  <si>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</si>
  <si>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</si>
  <si>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</si>
  <si>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</si>
  <si>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</si>
  <si>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</si>
  <si>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</si>
  <si>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</si>
  <si>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</si>
  <si>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</si>
  <si>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</si>
  <si>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</si>
  <si>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</si>
  <si>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</si>
  <si>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</si>
  <si>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</si>
  <si>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</si>
  <si>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</si>
  <si>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</si>
  <si>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</si>
  <si>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</si>
  <si>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</si>
  <si>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</si>
  <si>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</si>
  <si>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</si>
  <si>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</si>
  <si>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</si>
  <si>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</si>
  <si>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</si>
  <si>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</si>
  <si>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</si>
  <si>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</si>
  <si>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</si>
  <si>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</si>
  <si>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</si>
  <si>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</si>
  <si>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</si>
  <si>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</si>
  <si>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</si>
  <si>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</si>
  <si>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</si>
  <si>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</si>
  <si>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</si>
  <si>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</si>
  <si>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</si>
  <si>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</si>
  <si>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</si>
  <si>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</si>
  <si>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</si>
  <si>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</si>
  <si>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</si>
  <si>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</si>
  <si>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</si>
  <si>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</si>
  <si>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</si>
  <si>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</si>
  <si>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</si>
  <si>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</si>
  <si>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</si>
  <si>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</si>
  <si>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</si>
  <si>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</si>
  <si>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</si>
  <si>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</si>
  <si>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</si>
  <si>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</si>
  <si>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</si>
  <si>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</si>
  <si>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</si>
  <si>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</si>
  <si>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</si>
  <si>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</si>
  <si>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</si>
  <si>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</si>
  <si>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</si>
  <si>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</si>
  <si>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</si>
  <si>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</si>
  <si>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</si>
  <si>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</si>
  <si>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</si>
  <si>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</si>
  <si>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</si>
  <si>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</si>
  <si>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</si>
  <si>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</si>
  <si>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</si>
  <si>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</si>
  <si>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</si>
  <si>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</si>
  <si>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</si>
  <si>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</si>
  <si>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</si>
  <si>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</si>
  <si>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</si>
  <si>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</si>
  <si>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</si>
  <si>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</si>
  <si>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</si>
  <si>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</si>
  <si>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</si>
  <si>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</si>
  <si>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</si>
  <si>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</si>
  <si>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</si>
  <si>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</si>
  <si>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</si>
  <si>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</si>
  <si>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</si>
  <si>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</si>
  <si>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</si>
  <si>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</si>
  <si>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</si>
  <si>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</si>
  <si>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</si>
  <si>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</si>
  <si>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</si>
  <si>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</si>
  <si>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</si>
  <si>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</si>
  <si>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</si>
  <si>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</si>
  <si>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</si>
  <si>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</si>
  <si>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</si>
  <si>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</si>
  <si>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</si>
  <si>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</si>
  <si>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</si>
  <si>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</si>
  <si>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</si>
  <si>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</si>
  <si>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</si>
  <si>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</si>
  <si>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</si>
  <si>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</si>
  <si>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</si>
  <si>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</si>
  <si>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</si>
  <si>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</si>
  <si>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</si>
  <si>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</si>
  <si>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</si>
  <si>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</si>
  <si>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</si>
  <si>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</si>
  <si>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</si>
  <si>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</si>
  <si>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</si>
  <si>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</si>
  <si>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</si>
  <si>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</si>
  <si>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</si>
  <si>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</si>
  <si>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</si>
  <si>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</si>
  <si>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</si>
  <si>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</si>
  <si>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</si>
  <si>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</si>
  <si>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</si>
  <si>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</si>
  <si>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</si>
  <si>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</si>
  <si>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</si>
  <si>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</si>
  <si>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</si>
  <si>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</si>
  <si>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</si>
  <si>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</si>
  <si>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</si>
  <si>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</si>
  <si>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</si>
  <si>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</si>
  <si>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</si>
  <si>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</si>
  <si>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</si>
  <si>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</si>
  <si>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</si>
  <si>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</si>
  <si>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</si>
  <si>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</si>
  <si>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</si>
  <si>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</si>
  <si>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</si>
  <si>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</si>
  <si>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</si>
  <si>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</si>
  <si>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</si>
  <si>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</si>
  <si>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</si>
  <si>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</si>
  <si>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</si>
  <si>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</si>
  <si>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</si>
  <si>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</si>
  <si>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</si>
  <si>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</si>
  <si>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</si>
  <si>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</si>
  <si>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</si>
  <si>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</si>
  <si>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</si>
  <si>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</si>
  <si>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</si>
  <si>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</si>
  <si>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</si>
  <si>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</si>
  <si>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</si>
  <si>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</si>
  <si>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</si>
  <si>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</si>
  <si>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</si>
  <si>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</si>
  <si>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</si>
  <si>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</si>
  <si>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</si>
  <si>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</si>
  <si>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</si>
  <si>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</si>
  <si>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</si>
  <si>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</si>
  <si>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</si>
  <si>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</si>
  <si>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</si>
  <si>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</si>
  <si>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</si>
  <si>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</si>
  <si>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</si>
  <si>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</si>
  <si>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</si>
  <si>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</si>
  <si>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</si>
  <si>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</si>
  <si>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</si>
  <si>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</si>
  <si>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</si>
  <si>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</si>
  <si>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</si>
  <si>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</si>
  <si>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</si>
  <si>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</si>
  <si>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</si>
  <si>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</si>
  <si>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</si>
  <si>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</si>
  <si>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</si>
  <si>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</si>
  <si>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</si>
  <si>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</si>
  <si>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</si>
  <si>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</si>
  <si>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</si>
  <si>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</si>
  <si>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</si>
  <si>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</si>
  <si>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</si>
  <si>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</si>
  <si>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</si>
  <si>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</si>
  <si>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</si>
  <si>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</si>
  <si>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</si>
  <si>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</si>
  <si>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</si>
  <si>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</si>
  <si>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</si>
  <si>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</si>
  <si>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</si>
  <si>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</si>
  <si>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</si>
  <si>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</si>
  <si>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</si>
  <si>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</si>
  <si>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</si>
  <si>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</si>
  <si>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</si>
  <si>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</si>
  <si>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</si>
  <si>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</si>
  <si>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</si>
  <si>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</si>
  <si>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</si>
  <si>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</si>
  <si>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</si>
  <si>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</si>
  <si>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</si>
  <si>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</si>
  <si>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</si>
  <si>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</si>
  <si>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</si>
  <si>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</si>
  <si>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</si>
  <si>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</si>
  <si>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</si>
  <si>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</si>
  <si>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</si>
  <si>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</si>
  <si>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</si>
  <si>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</si>
  <si>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</si>
  <si>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</si>
  <si>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</si>
  <si>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</si>
  <si>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</si>
  <si>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</si>
  <si>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</si>
  <si>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</si>
  <si>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</si>
  <si>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</si>
  <si>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</si>
  <si>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</si>
  <si>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</si>
  <si>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</si>
  <si>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</si>
  <si>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</si>
  <si>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</si>
  <si>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</si>
  <si>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</si>
  <si>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</si>
  <si>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</si>
  <si>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</si>
  <si>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</si>
  <si>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</si>
  <si>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</si>
  <si>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</si>
  <si>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</si>
  <si>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</si>
  <si>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</si>
  <si>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</si>
  <si>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</si>
  <si>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</si>
  <si>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</si>
  <si>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</si>
  <si>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</si>
  <si>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</si>
  <si>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</si>
  <si>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</si>
  <si>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</si>
  <si>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</si>
  <si>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</si>
  <si>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</si>
  <si>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</si>
  <si>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</si>
  <si>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</si>
  <si>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</si>
  <si>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</si>
  <si>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</si>
  <si>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</si>
  <si>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</si>
  <si>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</si>
  <si>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</si>
  <si>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</si>
  <si>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</si>
  <si>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</si>
  <si>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</si>
  <si>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</si>
  <si>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</si>
  <si>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</si>
  <si>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</si>
  <si>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</si>
  <si>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</si>
  <si>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</si>
  <si>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</si>
  <si>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</si>
  <si>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</si>
  <si>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</si>
  <si>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</si>
  <si>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</si>
  <si>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</si>
  <si>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</si>
  <si>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</si>
  <si>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</si>
  <si>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</si>
  <si>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</si>
  <si>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</si>
  <si>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</si>
  <si>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</si>
  <si>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</si>
  <si>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</si>
  <si>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</si>
  <si>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</si>
  <si>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</si>
  <si>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</si>
  <si>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</si>
  <si>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</si>
  <si>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</si>
  <si>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</si>
  <si>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</si>
  <si>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</si>
  <si>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</si>
  <si>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</si>
  <si>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</si>
  <si>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</si>
  <si>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</si>
  <si>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</si>
  <si>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</si>
  <si>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</si>
  <si>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</si>
  <si>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</si>
  <si>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</si>
  <si>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</si>
  <si>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</si>
  <si>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</si>
  <si>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</si>
  <si>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</si>
  <si>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</si>
  <si>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</si>
  <si>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</si>
  <si>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</si>
  <si>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</si>
  <si>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</si>
  <si>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</si>
  <si>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</si>
  <si>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</si>
  <si>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</si>
  <si>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</si>
  <si>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</si>
  <si>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</si>
  <si>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</si>
  <si>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</si>
  <si>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</si>
  <si>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</si>
  <si>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</si>
  <si>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</si>
  <si>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</si>
  <si>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</si>
  <si>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</si>
  <si>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</si>
  <si>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</si>
  <si>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</si>
  <si>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</si>
  <si>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</si>
  <si>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</si>
  <si>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</si>
  <si>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</si>
  <si>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</si>
  <si>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</si>
  <si>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</si>
  <si>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</si>
  <si>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</si>
  <si>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</si>
  <si>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</si>
  <si>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</si>
  <si>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</si>
  <si>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</si>
  <si>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</si>
  <si>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</si>
  <si>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</si>
  <si>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</si>
  <si>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</si>
  <si>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</si>
  <si>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</si>
  <si>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</si>
  <si>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</si>
  <si>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</si>
  <si>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</si>
  <si>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</si>
  <si>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</si>
  <si>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</si>
  <si>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</si>
  <si>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</si>
  <si>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</si>
  <si>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</si>
  <si>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</si>
  <si>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</si>
  <si>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</si>
  <si>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</si>
  <si>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</si>
  <si>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</si>
  <si>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</si>
  <si>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</si>
  <si>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</si>
  <si>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</si>
  <si>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</si>
  <si>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</si>
  <si>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</si>
  <si>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</si>
  <si>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</si>
  <si>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</si>
  <si>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</si>
  <si>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</si>
  <si>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</si>
  <si>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</si>
  <si>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</si>
  <si>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</si>
  <si>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</si>
  <si>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</si>
  <si>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</si>
  <si>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</si>
  <si>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</si>
  <si>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</si>
  <si>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</si>
  <si>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</si>
  <si>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</si>
  <si>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</si>
  <si>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</si>
  <si>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</si>
  <si>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</si>
  <si>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</si>
  <si>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</si>
  <si>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</si>
  <si>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</si>
  <si>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</si>
  <si>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</si>
  <si>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</si>
  <si>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</si>
  <si>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</si>
  <si>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</si>
  <si>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</si>
  <si>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</si>
  <si>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</si>
  <si>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</si>
  <si>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</si>
  <si>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</si>
  <si>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</si>
  <si>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</si>
  <si>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</si>
  <si>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</si>
  <si>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</si>
  <si>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</si>
  <si>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</si>
  <si>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</si>
  <si>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</si>
  <si>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</si>
  <si>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</si>
  <si>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</si>
  <si>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</si>
  <si>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</si>
  <si>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</si>
  <si>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</si>
  <si>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</si>
  <si>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</si>
  <si>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</si>
  <si>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</si>
  <si>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</si>
  <si>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</si>
  <si>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</si>
  <si>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</si>
  <si>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</si>
  <si>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</si>
  <si>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</si>
  <si>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</si>
  <si>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</si>
  <si>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</si>
  <si>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</si>
  <si>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</si>
  <si>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</si>
  <si>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</si>
  <si>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</si>
  <si>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</si>
  <si>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</si>
  <si>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</si>
  <si>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</si>
  <si>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</si>
  <si>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</si>
  <si>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</si>
  <si>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</si>
  <si>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</si>
  <si>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</si>
  <si>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</si>
  <si>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</si>
  <si>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</si>
  <si>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</si>
  <si>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</si>
  <si>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</si>
  <si>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</si>
  <si>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</si>
  <si>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</si>
  <si>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</si>
  <si>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</si>
  <si>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</si>
  <si>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</si>
  <si>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</si>
  <si>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</si>
  <si>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</si>
  <si>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</si>
  <si>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</si>
  <si>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</si>
  <si>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</si>
  <si>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</si>
  <si>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</si>
  <si>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</si>
  <si>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</si>
  <si>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</si>
  <si>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</si>
  <si>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</si>
  <si>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</si>
  <si>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</si>
  <si>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</si>
  <si>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</si>
  <si>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</si>
  <si>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</si>
  <si>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</si>
  <si>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</si>
  <si>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</si>
  <si>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</si>
  <si>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</si>
  <si>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</si>
  <si>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</si>
  <si>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</si>
  <si>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</si>
  <si>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</si>
  <si>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</si>
  <si>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</si>
  <si>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</si>
  <si>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</si>
  <si>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</si>
  <si>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</si>
  <si>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</si>
  <si>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</si>
  <si>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</si>
  <si>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</si>
  <si>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</si>
  <si>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</si>
  <si>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</si>
  <si>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</si>
  <si>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</si>
  <si>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</si>
  <si>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</si>
  <si>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</si>
  <si>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</si>
  <si>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</si>
  <si>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</si>
  <si>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</si>
  <si>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</si>
  <si>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</si>
  <si>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</si>
  <si>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</si>
  <si>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</si>
  <si>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</si>
  <si>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</si>
  <si>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</si>
  <si>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</si>
  <si>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</si>
  <si>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</si>
  <si>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</si>
  <si>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</si>
  <si>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</si>
  <si>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</si>
  <si>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</si>
  <si>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</si>
  <si>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</si>
  <si>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</si>
  <si>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</si>
  <si>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</si>
  <si>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</si>
  <si>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</si>
  <si>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</si>
  <si>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</si>
  <si>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</si>
  <si>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</si>
  <si>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</si>
  <si>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</si>
  <si>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</si>
  <si>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</si>
  <si>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</si>
  <si>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</si>
  <si>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</si>
  <si>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</si>
  <si>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</si>
  <si>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</si>
  <si>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</si>
  <si>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</si>
  <si>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</si>
  <si>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</si>
  <si>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</si>
  <si>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</si>
  <si>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</si>
  <si>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</si>
  <si>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</si>
  <si>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</si>
  <si>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</si>
  <si>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</si>
  <si>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</si>
  <si>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</si>
  <si>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</si>
  <si>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</si>
  <si>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</si>
  <si>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</si>
  <si>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</si>
  <si>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</si>
  <si>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</si>
  <si>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</si>
  <si>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</si>
  <si>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</si>
  <si>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</si>
  <si>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</si>
  <si>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</si>
  <si>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</si>
  <si>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</si>
  <si>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</si>
  <si>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</si>
  <si>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</si>
  <si>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</si>
  <si>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</si>
  <si>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</si>
  <si>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</si>
  <si>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</si>
  <si>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</si>
  <si>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</si>
  <si>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</si>
  <si>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</si>
  <si>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</si>
  <si>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</si>
  <si>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</si>
  <si>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</si>
  <si>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</si>
  <si>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</si>
  <si>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</si>
  <si>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</si>
  <si>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</si>
  <si>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</si>
  <si>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</si>
  <si>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</si>
  <si>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</si>
  <si>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</si>
  <si>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</si>
  <si>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</si>
  <si>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</si>
  <si>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</si>
  <si>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</si>
  <si>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</si>
  <si>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</si>
  <si>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</si>
  <si>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</si>
  <si>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</si>
  <si>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</si>
  <si>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</si>
  <si>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</si>
  <si>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</si>
  <si>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</si>
  <si>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</si>
  <si>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</si>
  <si>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</si>
  <si>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</si>
  <si>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</si>
  <si>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</si>
  <si>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</si>
  <si>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</si>
  <si>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</si>
  <si>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</si>
  <si>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</si>
  <si>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</si>
  <si>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</si>
  <si>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</si>
  <si>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</si>
  <si>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</si>
  <si>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</si>
  <si>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</si>
  <si>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</si>
  <si>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</si>
  <si>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</si>
  <si>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</si>
  <si>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</si>
  <si>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</si>
  <si>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</si>
  <si>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</si>
  <si>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</si>
  <si>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</si>
  <si>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</si>
  <si>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</si>
  <si>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</si>
  <si>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</si>
  <si>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</si>
  <si>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</si>
  <si>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</si>
  <si>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</si>
  <si>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</si>
  <si>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</si>
  <si>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</si>
  <si>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</si>
  <si>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</si>
  <si>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</si>
  <si>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</si>
  <si>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</si>
  <si>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</si>
  <si>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</si>
  <si>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</si>
  <si>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</si>
  <si>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</si>
  <si>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</si>
  <si>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</si>
  <si>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</si>
  <si>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</si>
  <si>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</si>
  <si>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</si>
  <si>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</si>
  <si>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</si>
  <si>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</si>
  <si>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</si>
  <si>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</si>
  <si>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</si>
  <si>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</si>
  <si>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</si>
  <si>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</si>
  <si>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</si>
  <si>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</si>
  <si>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</si>
  <si>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</si>
  <si>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</si>
  <si>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</si>
  <si>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</si>
  <si>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</si>
  <si>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</si>
  <si>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</si>
  <si>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</si>
  <si>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</si>
  <si>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</si>
  <si>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</si>
  <si>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</si>
  <si>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</si>
  <si>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</si>
  <si>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</si>
  <si>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</si>
  <si>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</si>
  <si>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</si>
  <si>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</si>
  <si>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</si>
  <si>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</si>
  <si>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</si>
  <si>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</si>
  <si>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</si>
  <si>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</si>
  <si>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</si>
  <si>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</si>
  <si>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</si>
  <si>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</si>
  <si>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</si>
  <si>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</si>
  <si>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</si>
  <si>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</si>
  <si>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</si>
  <si>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</si>
  <si>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</si>
  <si>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</si>
  <si>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</si>
  <si>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</si>
  <si>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</si>
  <si>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</si>
  <si>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</si>
  <si>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</si>
  <si>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</si>
  <si>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</si>
  <si>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</si>
  <si>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</si>
  <si>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</si>
  <si>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</si>
  <si>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</si>
  <si>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</si>
  <si>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</si>
  <si>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</si>
  <si>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</si>
  <si>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</si>
  <si>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</si>
  <si>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</si>
  <si>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</si>
  <si>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</si>
  <si>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</si>
  <si>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</si>
  <si>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</si>
  <si>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</si>
  <si>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</si>
  <si>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</si>
  <si>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</si>
  <si>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</si>
  <si>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</si>
  <si>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</si>
  <si>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</si>
  <si>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</si>
  <si>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</si>
  <si>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</si>
  <si>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</si>
  <si>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</si>
  <si>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</si>
  <si>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</si>
  <si>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</si>
  <si>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</si>
  <si>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</si>
  <si>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</si>
  <si>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</si>
  <si>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</si>
  <si>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</si>
  <si>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</si>
  <si>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</si>
  <si>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</si>
  <si>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</si>
  <si>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</si>
  <si>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</si>
  <si>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</si>
  <si>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</si>
  <si>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</si>
  <si>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</si>
  <si>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</si>
  <si>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</si>
  <si>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</si>
  <si>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</si>
  <si>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</si>
  <si>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</si>
  <si>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</si>
  <si>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</si>
  <si>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</si>
  <si>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</si>
  <si>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</si>
  <si>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</si>
  <si>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</si>
  <si>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</si>
  <si>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</si>
  <si>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</si>
  <si>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</si>
  <si>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</si>
  <si>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</si>
  <si>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</si>
  <si>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</si>
  <si>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</si>
  <si>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</si>
  <si>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</si>
  <si>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</si>
  <si>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</si>
  <si>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</si>
  <si>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</si>
  <si>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</si>
  <si>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</si>
  <si>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</si>
  <si>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</si>
  <si>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</si>
  <si>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</si>
  <si>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</si>
  <si>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</si>
  <si>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</si>
  <si>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</si>
  <si>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</si>
  <si>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</si>
  <si>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</si>
  <si>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</si>
  <si>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</si>
  <si>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</si>
  <si>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</si>
  <si>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</si>
  <si>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</si>
  <si>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</si>
  <si>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</si>
  <si>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</si>
  <si>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</si>
  <si>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</si>
  <si>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</si>
  <si>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</si>
  <si>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</si>
  <si>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</si>
  <si>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</si>
  <si>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</si>
  <si>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</si>
  <si>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</si>
  <si>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</si>
  <si>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</si>
  <si>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</si>
  <si>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</si>
  <si>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</si>
  <si>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</si>
  <si>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</si>
  <si>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</si>
  <si>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</si>
  <si>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</si>
  <si>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</si>
  <si>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</si>
  <si>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</si>
  <si>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</si>
  <si>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</si>
  <si>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</si>
  <si>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</si>
  <si>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</si>
  <si>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</si>
  <si>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</si>
  <si>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</si>
  <si>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</si>
  <si>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</si>
  <si>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</si>
  <si>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</si>
  <si>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</si>
  <si>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</si>
  <si>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</si>
  <si>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</si>
  <si>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</si>
  <si>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</si>
  <si>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</si>
  <si>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</si>
  <si>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</si>
  <si>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</si>
  <si>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</si>
  <si>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</si>
  <si>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</si>
  <si>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</si>
  <si>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</si>
  <si>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</si>
  <si>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</si>
  <si>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</si>
  <si>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</si>
  <si>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</si>
  <si>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</si>
  <si>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</si>
  <si>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</si>
  <si>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</si>
  <si>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</si>
  <si>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</si>
  <si>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</si>
  <si>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</si>
  <si>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</si>
  <si>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</si>
  <si>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</si>
  <si>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</si>
  <si>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</si>
  <si>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</si>
  <si>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</si>
  <si>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</si>
  <si>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</si>
  <si>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</si>
  <si>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</si>
  <si>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</si>
  <si>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</si>
  <si>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</si>
  <si>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</si>
  <si>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</si>
  <si>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</si>
  <si>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</si>
  <si>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</si>
  <si>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</si>
  <si>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</si>
  <si>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</si>
  <si>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</si>
  <si>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</si>
  <si>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</si>
  <si>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</si>
  <si>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</si>
  <si>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</si>
  <si>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</si>
  <si>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</si>
  <si>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</si>
  <si>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</si>
  <si>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</si>
  <si>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</si>
  <si>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</si>
  <si>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</si>
  <si>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</si>
  <si>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</si>
  <si>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</si>
  <si>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</si>
  <si>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</si>
  <si>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</si>
  <si>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</si>
  <si>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</si>
  <si>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</si>
  <si>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</si>
  <si>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</si>
  <si>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</si>
  <si>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</si>
  <si>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</si>
  <si>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</si>
  <si>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</si>
  <si>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</si>
  <si>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</si>
  <si>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</si>
  <si>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</si>
  <si>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</si>
  <si>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</si>
  <si>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</si>
  <si>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</si>
  <si>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</si>
  <si>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</si>
  <si>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</si>
  <si>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</si>
  <si>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</si>
  <si>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</si>
  <si>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</si>
  <si>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</si>
  <si>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</si>
  <si>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</si>
  <si>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</si>
  <si>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</si>
  <si>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</si>
  <si>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</si>
  <si>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</si>
  <si>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</si>
  <si>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</si>
  <si>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</si>
  <si>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</si>
  <si>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</si>
  <si>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</si>
  <si>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</si>
  <si>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</si>
  <si>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</si>
  <si>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</si>
  <si>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</si>
  <si>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</si>
  <si>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</si>
  <si>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</si>
  <si>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</si>
  <si>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</si>
  <si>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</si>
  <si>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</si>
  <si>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</si>
  <si>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</si>
  <si>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</si>
  <si>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</si>
  <si>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</si>
  <si>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</si>
  <si>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</si>
  <si>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</si>
  <si>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</si>
  <si>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</si>
  <si>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</si>
  <si>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</si>
  <si>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</si>
  <si>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</si>
  <si>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</si>
  <si>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</si>
  <si>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</si>
  <si>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</si>
  <si>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</si>
  <si>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</si>
  <si>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</si>
  <si>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</si>
  <si>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</si>
  <si>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</si>
  <si>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</si>
  <si>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</si>
  <si>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</si>
  <si>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</si>
  <si>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</si>
  <si>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</si>
  <si>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</si>
  <si>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</si>
  <si>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</si>
  <si>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</si>
  <si>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</si>
  <si>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</si>
  <si>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</si>
  <si>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</si>
  <si>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</si>
  <si>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</si>
  <si>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</si>
  <si>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</si>
  <si>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</si>
  <si>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</si>
  <si>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</si>
  <si>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</si>
  <si>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</si>
  <si>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</si>
  <si>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</si>
  <si>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</si>
  <si>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</si>
  <si>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</si>
  <si>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</si>
  <si>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</si>
  <si>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</si>
  <si>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</si>
  <si>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</si>
  <si>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</si>
  <si>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</si>
  <si>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</si>
  <si>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</si>
  <si>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</si>
  <si>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</si>
  <si>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</si>
  <si>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</si>
  <si>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</si>
  <si>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</si>
  <si>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</si>
  <si>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</si>
  <si>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</si>
  <si>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</si>
  <si>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</si>
  <si>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</si>
  <si>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</si>
  <si>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</si>
  <si>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</si>
  <si>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</si>
  <si>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</si>
  <si>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</si>
  <si>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</si>
  <si>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</si>
  <si>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</si>
  <si>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</si>
  <si>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</si>
  <si>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</si>
  <si>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</si>
  <si>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</si>
  <si>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</si>
  <si>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</si>
  <si>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</si>
  <si>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</si>
  <si>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</si>
  <si>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</si>
  <si>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</si>
  <si>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</si>
  <si>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</si>
  <si>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</si>
  <si>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</si>
  <si>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</si>
  <si>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</si>
  <si>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</si>
  <si>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</si>
  <si>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</si>
  <si>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</si>
  <si>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</si>
  <si>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</si>
  <si>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</si>
  <si>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</si>
  <si>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</si>
  <si>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</si>
  <si>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</si>
  <si>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</si>
  <si>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</si>
  <si>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</si>
  <si>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</si>
  <si>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</si>
  <si>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</si>
  <si>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</si>
  <si>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</si>
  <si>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</si>
  <si>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</si>
  <si>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</si>
  <si>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</si>
  <si>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</si>
  <si>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</si>
  <si>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</si>
  <si>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</si>
  <si>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</si>
  <si>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</si>
  <si>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</si>
  <si>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</si>
  <si>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</si>
  <si>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</si>
  <si>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</si>
  <si>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</si>
  <si>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</si>
  <si>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</si>
  <si>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</si>
  <si>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</si>
  <si>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</si>
  <si>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</si>
  <si>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</si>
  <si>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</si>
  <si>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</si>
  <si>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</si>
  <si>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</si>
  <si>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</si>
  <si>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</si>
  <si>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</si>
  <si>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</si>
  <si>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</si>
  <si>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</si>
  <si>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</si>
  <si>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</si>
  <si>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</si>
  <si>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</si>
  <si>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</si>
  <si>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</si>
  <si>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</si>
  <si>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</si>
  <si>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</si>
  <si>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</si>
  <si>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</si>
  <si>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</si>
  <si>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</si>
  <si>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</si>
  <si>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</si>
  <si>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</si>
  <si>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</si>
  <si>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</si>
  <si>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</si>
  <si>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</si>
  <si>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</si>
  <si>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</si>
  <si>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</si>
  <si>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</si>
  <si>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</si>
  <si>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</si>
  <si>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</si>
  <si>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</si>
  <si>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</si>
  <si>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</si>
  <si>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</si>
  <si>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</si>
  <si>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</si>
  <si>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</si>
  <si>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</si>
  <si>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</si>
  <si>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</si>
  <si>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</si>
  <si>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</si>
  <si>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</si>
  <si>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</si>
  <si>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</si>
  <si>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</si>
  <si>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</si>
  <si>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</si>
  <si>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</si>
  <si>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</si>
  <si>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</si>
  <si>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</si>
  <si>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</si>
  <si>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</si>
  <si>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</si>
  <si>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</si>
  <si>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</si>
  <si>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</si>
  <si>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</si>
  <si>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</si>
  <si>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</si>
  <si>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</si>
  <si>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</si>
  <si>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</si>
  <si>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</si>
  <si>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</si>
  <si>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</si>
  <si>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</si>
  <si>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</si>
  <si>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</si>
  <si>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</si>
  <si>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</si>
  <si>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</si>
  <si>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</si>
  <si>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Sep</t>
  </si>
  <si>
    <t>Jul</t>
  </si>
  <si>
    <t>Mar</t>
  </si>
  <si>
    <t>Jan</t>
  </si>
  <si>
    <t>Apr</t>
  </si>
  <si>
    <t>May</t>
  </si>
  <si>
    <t>Dec</t>
  </si>
  <si>
    <t>Nov</t>
  </si>
  <si>
    <t>Oct</t>
  </si>
  <si>
    <t>Jun</t>
  </si>
  <si>
    <t>Aug</t>
  </si>
  <si>
    <t>Feb</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</si>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</sst>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7" xfId="0" applyNumberFormat="1" applyBorder="1" applyAlignment="1">
      <alignment horizontal="left"/>
    </xf>
    <xf numFmtId="0" fontId="0" fillId="0" borderId="8" xfId="0" applyBorder="1"/>
    <xf numFmtId="0" fontId="0" fillId="0" borderId="2" xfId="0" applyBorder="1"/>
    <xf numFmtId="0" fontId="0" fillId="0" borderId="9"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166" fontId="0" fillId="0" borderId="0" xfId="0" applyNumberFormat="1"/>
    <xf numFmtId="167" fontId="0" fillId="0" borderId="0" xfId="0" applyNumberForma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5" fillId="0" borderId="0" xfId="0" applyNumberFormat="1" applyFont="1" applyAlignment="1">
      <alignment horizontal="center"/>
    </xf>
    <xf numFmtId="10" fontId="0" fillId="0" borderId="0" xfId="1"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10" xfId="0" applyNumberFormat="1" applyBorder="1"/>
  </cellXfs>
  <cellStyles count="2">
    <cellStyle name="Normal" xfId="0" builtinId="0"/>
    <cellStyle name="Percent" xfId="1" builtinId="5"/>
  </cellStyles>
  <dxfs count="35">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ont>
        <color theme="0"/>
      </font>
      <border>
        <bottom style="thin">
          <color theme="4"/>
        </bottom>
        <vertical/>
        <horizontal/>
      </border>
    </dxf>
    <dxf>
      <font>
        <color theme="0"/>
      </font>
      <fill>
        <patternFill>
          <bgColor theme="1" tint="0.24994659260841701"/>
        </patternFill>
      </fill>
      <border diagonalUp="0" diagonalDown="0">
        <left/>
        <right/>
        <top/>
        <bottom/>
        <vertical/>
        <horizontal/>
      </border>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BLACK" pivot="0" table="0" count="10" xr9:uid="{6F26FCD3-1920-45DC-8AF3-921D3B7E3B74}">
      <tableStyleElement type="wholeTable" dxfId="29"/>
      <tableStyleElement type="headerRow" dxfId="28"/>
    </tableStyle>
    <tableStyle name="Data-style" pivot="0" count="3" xr9:uid="{00000000-0011-0000-FFFF-FFFF00000000}">
      <tableStyleElement type="headerRow" dxfId="34"/>
      <tableStyleElement type="firstRowStripe" dxfId="33"/>
      <tableStyleElement type="secondRowStripe" dxfId="32"/>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1">
            <left style="thin">
              <color auto="1"/>
            </left>
            <right style="thin">
              <color auto="1"/>
            </right>
            <top style="thin">
              <color auto="1"/>
            </top>
            <bottom style="thin">
              <color auto="1"/>
            </bottom>
            <diagonal style="thin">
              <color auto="1"/>
            </diagonal>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1">
            <left style="thin">
              <color auto="1"/>
            </left>
            <right style="thin">
              <color auto="1"/>
            </right>
            <top style="thin">
              <color auto="1"/>
            </top>
            <bottom style="thin">
              <color auto="1"/>
            </bottom>
            <diagonal style="thin">
              <color auto="1"/>
            </diagonal>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AC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329-4093-AFC6-38C9F563E73B}"/>
            </c:ext>
          </c:extLst>
        </c:ser>
        <c:dLbls>
          <c:showLegendKey val="0"/>
          <c:showVal val="0"/>
          <c:showCatName val="0"/>
          <c:showSerName val="0"/>
          <c:showPercent val="0"/>
          <c:showBubbleSize val="0"/>
        </c:dLbls>
        <c:smooth val="0"/>
        <c:axId val="296093808"/>
        <c:axId val="296094288"/>
      </c:lineChart>
      <c:catAx>
        <c:axId val="296093808"/>
        <c:scaling>
          <c:orientation val="minMax"/>
        </c:scaling>
        <c:delete val="1"/>
        <c:axPos val="b"/>
        <c:numFmt formatCode="General" sourceLinked="1"/>
        <c:majorTickMark val="none"/>
        <c:minorTickMark val="none"/>
        <c:tickLblPos val="nextTo"/>
        <c:crossAx val="296094288"/>
        <c:crosses val="autoZero"/>
        <c:auto val="1"/>
        <c:lblAlgn val="ctr"/>
        <c:lblOffset val="100"/>
        <c:noMultiLvlLbl val="0"/>
      </c:catAx>
      <c:valAx>
        <c:axId val="296094288"/>
        <c:scaling>
          <c:orientation val="minMax"/>
        </c:scaling>
        <c:delete val="1"/>
        <c:axPos val="l"/>
        <c:numFmt formatCode="General" sourceLinked="1"/>
        <c:majorTickMark val="none"/>
        <c:minorTickMark val="none"/>
        <c:tickLblPos val="nextTo"/>
        <c:crossAx val="29609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8FB-42D7-9F58-5F8839231707}"/>
            </c:ext>
          </c:extLst>
        </c:ser>
        <c:dLbls>
          <c:showLegendKey val="0"/>
          <c:showVal val="0"/>
          <c:showCatName val="0"/>
          <c:showSerName val="0"/>
          <c:showPercent val="0"/>
          <c:showBubbleSize val="0"/>
        </c:dLbls>
        <c:smooth val="0"/>
        <c:axId val="296074608"/>
        <c:axId val="296080368"/>
      </c:lineChart>
      <c:catAx>
        <c:axId val="296074608"/>
        <c:scaling>
          <c:orientation val="minMax"/>
        </c:scaling>
        <c:delete val="1"/>
        <c:axPos val="b"/>
        <c:numFmt formatCode="General" sourceLinked="1"/>
        <c:majorTickMark val="none"/>
        <c:minorTickMark val="none"/>
        <c:tickLblPos val="nextTo"/>
        <c:crossAx val="296080368"/>
        <c:crosses val="autoZero"/>
        <c:auto val="1"/>
        <c:lblAlgn val="ctr"/>
        <c:lblOffset val="100"/>
        <c:noMultiLvlLbl val="0"/>
      </c:catAx>
      <c:valAx>
        <c:axId val="296080368"/>
        <c:scaling>
          <c:orientation val="minMax"/>
        </c:scaling>
        <c:delete val="1"/>
        <c:axPos val="l"/>
        <c:numFmt formatCode="General" sourceLinked="1"/>
        <c:majorTickMark val="none"/>
        <c:minorTickMark val="none"/>
        <c:tickLblPos val="nextTo"/>
        <c:crossAx val="2960746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6C2-4B98-8730-6019A7ED4D60}"/>
            </c:ext>
          </c:extLst>
        </c:ser>
        <c:dLbls>
          <c:showLegendKey val="0"/>
          <c:showVal val="0"/>
          <c:showCatName val="0"/>
          <c:showSerName val="0"/>
          <c:showPercent val="0"/>
          <c:showBubbleSize val="0"/>
        </c:dLbls>
        <c:smooth val="0"/>
        <c:axId val="296069808"/>
        <c:axId val="296072688"/>
      </c:lineChart>
      <c:catAx>
        <c:axId val="296069808"/>
        <c:scaling>
          <c:orientation val="minMax"/>
        </c:scaling>
        <c:delete val="1"/>
        <c:axPos val="b"/>
        <c:numFmt formatCode="General" sourceLinked="1"/>
        <c:majorTickMark val="none"/>
        <c:minorTickMark val="none"/>
        <c:tickLblPos val="nextTo"/>
        <c:crossAx val="296072688"/>
        <c:crosses val="autoZero"/>
        <c:auto val="1"/>
        <c:lblAlgn val="ctr"/>
        <c:lblOffset val="100"/>
        <c:noMultiLvlLbl val="0"/>
      </c:catAx>
      <c:valAx>
        <c:axId val="296072688"/>
        <c:scaling>
          <c:orientation val="minMax"/>
        </c:scaling>
        <c:delete val="1"/>
        <c:axPos val="l"/>
        <c:numFmt formatCode="General" sourceLinked="1"/>
        <c:majorTickMark val="none"/>
        <c:minorTickMark val="none"/>
        <c:tickLblPos val="nextTo"/>
        <c:crossAx val="29606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99F-46DA-93EC-155F6E88FA67}"/>
            </c:ext>
          </c:extLst>
        </c:ser>
        <c:dLbls>
          <c:showLegendKey val="0"/>
          <c:showVal val="0"/>
          <c:showCatName val="0"/>
          <c:showSerName val="0"/>
          <c:showPercent val="0"/>
          <c:showBubbleSize val="0"/>
        </c:dLbls>
        <c:smooth val="0"/>
        <c:axId val="220231072"/>
        <c:axId val="220233472"/>
      </c:lineChart>
      <c:catAx>
        <c:axId val="220231072"/>
        <c:scaling>
          <c:orientation val="minMax"/>
        </c:scaling>
        <c:delete val="1"/>
        <c:axPos val="b"/>
        <c:numFmt formatCode="General" sourceLinked="1"/>
        <c:majorTickMark val="none"/>
        <c:minorTickMark val="none"/>
        <c:tickLblPos val="nextTo"/>
        <c:crossAx val="220233472"/>
        <c:crosses val="autoZero"/>
        <c:auto val="1"/>
        <c:lblAlgn val="ctr"/>
        <c:lblOffset val="100"/>
        <c:noMultiLvlLbl val="0"/>
      </c:catAx>
      <c:valAx>
        <c:axId val="220233472"/>
        <c:scaling>
          <c:orientation val="minMax"/>
        </c:scaling>
        <c:delete val="1"/>
        <c:axPos val="l"/>
        <c:numFmt formatCode="General" sourceLinked="1"/>
        <c:majorTickMark val="none"/>
        <c:minorTickMark val="none"/>
        <c:tickLblPos val="nextTo"/>
        <c:crossAx val="22023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34925" cap="rnd">
              <a:solidFill>
                <a:schemeClr val="bg1">
                  <a:lumMod val="85000"/>
                </a:schemeClr>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C27-468B-869D-090E06A51634}"/>
            </c:ext>
          </c:extLst>
        </c:ser>
        <c:dLbls>
          <c:showLegendKey val="0"/>
          <c:showVal val="0"/>
          <c:showCatName val="0"/>
          <c:showSerName val="0"/>
          <c:showPercent val="0"/>
          <c:showBubbleSize val="0"/>
        </c:dLbls>
        <c:smooth val="0"/>
        <c:axId val="296084208"/>
        <c:axId val="296067408"/>
      </c:lineChart>
      <c:catAx>
        <c:axId val="296084208"/>
        <c:scaling>
          <c:orientation val="minMax"/>
        </c:scaling>
        <c:delete val="1"/>
        <c:axPos val="b"/>
        <c:numFmt formatCode="General" sourceLinked="1"/>
        <c:majorTickMark val="none"/>
        <c:minorTickMark val="none"/>
        <c:tickLblPos val="nextTo"/>
        <c:crossAx val="296067408"/>
        <c:crosses val="autoZero"/>
        <c:auto val="1"/>
        <c:lblAlgn val="ctr"/>
        <c:lblOffset val="100"/>
        <c:noMultiLvlLbl val="0"/>
      </c:catAx>
      <c:valAx>
        <c:axId val="296067408"/>
        <c:scaling>
          <c:orientation val="minMax"/>
        </c:scaling>
        <c:delete val="1"/>
        <c:axPos val="l"/>
        <c:numFmt formatCode="General" sourceLinked="1"/>
        <c:majorTickMark val="none"/>
        <c:minorTickMark val="none"/>
        <c:tickLblPos val="nextTo"/>
        <c:crossAx val="29608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alpha val="78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50000"/>
                <a:alpha val="78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6A4-4213-8B52-8CFCF7932991}"/>
            </c:ext>
          </c:extLst>
        </c:ser>
        <c:dLbls>
          <c:showLegendKey val="0"/>
          <c:showVal val="0"/>
          <c:showCatName val="0"/>
          <c:showSerName val="0"/>
          <c:showPercent val="0"/>
          <c:showBubbleSize val="0"/>
        </c:dLbls>
        <c:axId val="2028254608"/>
        <c:axId val="2028257056"/>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6A4-4213-8B52-8CFCF7932991}"/>
            </c:ext>
          </c:extLst>
        </c:ser>
        <c:dLbls>
          <c:showLegendKey val="0"/>
          <c:showVal val="0"/>
          <c:showCatName val="0"/>
          <c:showSerName val="0"/>
          <c:showPercent val="0"/>
          <c:showBubbleSize val="0"/>
        </c:dLbls>
        <c:gapWidth val="100"/>
        <c:overlap val="-27"/>
        <c:axId val="84729040"/>
        <c:axId val="84730000"/>
      </c:barChart>
      <c:catAx>
        <c:axId val="8472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730000"/>
        <c:crosses val="autoZero"/>
        <c:auto val="1"/>
        <c:lblAlgn val="ctr"/>
        <c:lblOffset val="100"/>
        <c:noMultiLvlLbl val="0"/>
      </c:catAx>
      <c:valAx>
        <c:axId val="847300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layout>
            <c:manualLayout>
              <c:xMode val="edge"/>
              <c:yMode val="edge"/>
              <c:x val="1.0899182561307902E-2"/>
              <c:y val="0.452791099976139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4729040"/>
        <c:crosses val="autoZero"/>
        <c:crossBetween val="between"/>
      </c:valAx>
      <c:valAx>
        <c:axId val="2028257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layout>
            <c:manualLayout>
              <c:xMode val="edge"/>
              <c:yMode val="edge"/>
              <c:x val="0.94767019245210149"/>
              <c:y val="0.4293247434979718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28254608"/>
        <c:crosses val="max"/>
        <c:crossBetween val="between"/>
      </c:valAx>
      <c:catAx>
        <c:axId val="2028254608"/>
        <c:scaling>
          <c:orientation val="minMax"/>
        </c:scaling>
        <c:delete val="1"/>
        <c:axPos val="b"/>
        <c:numFmt formatCode="General" sourceLinked="1"/>
        <c:majorTickMark val="out"/>
        <c:minorTickMark val="none"/>
        <c:tickLblPos val="nextTo"/>
        <c:crossAx val="2028257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4">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8612887674754939"/>
          <c:y val="0.20066766935031996"/>
          <c:w val="0.42366061385183995"/>
          <c:h val="0.77750449733109206"/>
        </c:manualLayout>
      </c:layout>
      <c:doughnutChart>
        <c:varyColors val="1"/>
        <c:ser>
          <c:idx val="0"/>
          <c:order val="0"/>
          <c:tx>
            <c:strRef>
              <c:f>'Pie Chart'!$B$3</c:f>
              <c:strCache>
                <c:ptCount val="1"/>
                <c:pt idx="0">
                  <c:v>Total</c:v>
                </c:pt>
              </c:strCache>
            </c:strRef>
          </c:tx>
          <c:spPr>
            <a:solidFill>
              <a:schemeClr val="accent4">
                <a:lumMod val="20000"/>
                <a:lumOff val="80000"/>
              </a:schemeClr>
            </a:solidFill>
          </c:spPr>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ACB-40F2-AE63-E0AB961632B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ACB-40F2-AE63-E0AB961632BB}"/>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4ACB-40F2-AE63-E0AB961632B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ACB-40F2-AE63-E0AB961632BB}"/>
            </c:ext>
          </c:extLst>
        </c:ser>
        <c:dLbls>
          <c:showLegendKey val="0"/>
          <c:showVal val="0"/>
          <c:showCatName val="0"/>
          <c:showSerName val="0"/>
          <c:showPercent val="0"/>
          <c:showBubbleSize val="0"/>
          <c:showLeaderLines val="1"/>
        </c:dLbls>
        <c:firstSliceAng val="1"/>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1EC-4B8F-B065-C8D6169D5F9F}"/>
            </c:ext>
          </c:extLst>
        </c:ser>
        <c:dLbls>
          <c:dLblPos val="outEnd"/>
          <c:showLegendKey val="0"/>
          <c:showVal val="1"/>
          <c:showCatName val="0"/>
          <c:showSerName val="0"/>
          <c:showPercent val="0"/>
          <c:showBubbleSize val="0"/>
        </c:dLbls>
        <c:gapWidth val="74"/>
        <c:overlap val="-4"/>
        <c:axId val="296063568"/>
        <c:axId val="296085168"/>
      </c:barChart>
      <c:catAx>
        <c:axId val="2960635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96085168"/>
        <c:crosses val="autoZero"/>
        <c:auto val="1"/>
        <c:lblAlgn val="ctr"/>
        <c:lblOffset val="100"/>
        <c:noMultiLvlLbl val="0"/>
      </c:catAx>
      <c:valAx>
        <c:axId val="296085168"/>
        <c:scaling>
          <c:orientation val="minMax"/>
        </c:scaling>
        <c:delete val="1"/>
        <c:axPos val="b"/>
        <c:numFmt formatCode="\$\ 0.00,&quot;K&quot;" sourceLinked="1"/>
        <c:majorTickMark val="out"/>
        <c:minorTickMark val="none"/>
        <c:tickLblPos val="nextTo"/>
        <c:crossAx val="29606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2D3-4CF6-90A3-FE138A47CD87}"/>
            </c:ext>
          </c:extLst>
        </c:ser>
        <c:dLbls>
          <c:showLegendKey val="0"/>
          <c:showVal val="0"/>
          <c:showCatName val="0"/>
          <c:showSerName val="0"/>
          <c:showPercent val="0"/>
          <c:showBubbleSize val="0"/>
        </c:dLbls>
        <c:axId val="2028254608"/>
        <c:axId val="202825705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2D3-4CF6-90A3-FE138A47CD87}"/>
            </c:ext>
          </c:extLst>
        </c:ser>
        <c:dLbls>
          <c:showLegendKey val="0"/>
          <c:showVal val="0"/>
          <c:showCatName val="0"/>
          <c:showSerName val="0"/>
          <c:showPercent val="0"/>
          <c:showBubbleSize val="0"/>
        </c:dLbls>
        <c:gapWidth val="219"/>
        <c:overlap val="-27"/>
        <c:axId val="84729040"/>
        <c:axId val="84730000"/>
      </c:barChart>
      <c:catAx>
        <c:axId val="8472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30000"/>
        <c:crosses val="autoZero"/>
        <c:auto val="1"/>
        <c:lblAlgn val="ctr"/>
        <c:lblOffset val="100"/>
        <c:noMultiLvlLbl val="0"/>
      </c:catAx>
      <c:valAx>
        <c:axId val="84730000"/>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29040"/>
        <c:crosses val="autoZero"/>
        <c:crossBetween val="between"/>
      </c:valAx>
      <c:valAx>
        <c:axId val="2028257056"/>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254608"/>
        <c:crosses val="max"/>
        <c:crossBetween val="between"/>
      </c:valAx>
      <c:catAx>
        <c:axId val="2028254608"/>
        <c:scaling>
          <c:orientation val="minMax"/>
        </c:scaling>
        <c:delete val="1"/>
        <c:axPos val="b"/>
        <c:numFmt formatCode="General" sourceLinked="1"/>
        <c:majorTickMark val="out"/>
        <c:minorTickMark val="none"/>
        <c:tickLblPos val="nextTo"/>
        <c:crossAx val="20282570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explosion val="2"/>
            <c:spPr>
              <a:solidFill>
                <a:schemeClr val="accent1"/>
              </a:solidFill>
              <a:ln w="19050">
                <a:solidFill>
                  <a:schemeClr val="lt1"/>
                </a:solidFill>
              </a:ln>
              <a:effectLst/>
            </c:spPr>
            <c:extLst>
              <c:ext xmlns:c16="http://schemas.microsoft.com/office/drawing/2014/chart" uri="{C3380CC4-5D6E-409C-BE32-E72D297353CC}">
                <c16:uniqueId val="{00000002-3A5C-4534-873A-2EF17E00CA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C-45A2-8C99-9D699FA9FE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C-45A2-8C99-9D699FA9FE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A5C-4534-873A-2EF17E00CA76}"/>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19C-4613-926E-0451BA613C2C}"/>
            </c:ext>
          </c:extLst>
        </c:ser>
        <c:dLbls>
          <c:showLegendKey val="0"/>
          <c:showVal val="0"/>
          <c:showCatName val="0"/>
          <c:showSerName val="0"/>
          <c:showPercent val="0"/>
          <c:showBubbleSize val="0"/>
        </c:dLbls>
        <c:gapWidth val="182"/>
        <c:axId val="296063568"/>
        <c:axId val="296085168"/>
      </c:barChart>
      <c:catAx>
        <c:axId val="29606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085168"/>
        <c:crosses val="autoZero"/>
        <c:auto val="1"/>
        <c:lblAlgn val="ctr"/>
        <c:lblOffset val="100"/>
        <c:noMultiLvlLbl val="0"/>
      </c:catAx>
      <c:valAx>
        <c:axId val="296085168"/>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06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46A-46C3-A2CF-E9482326E87C}"/>
            </c:ext>
          </c:extLst>
        </c:ser>
        <c:dLbls>
          <c:showLegendKey val="0"/>
          <c:showVal val="0"/>
          <c:showCatName val="0"/>
          <c:showSerName val="0"/>
          <c:showPercent val="0"/>
          <c:showBubbleSize val="0"/>
        </c:dLbls>
        <c:smooth val="0"/>
        <c:axId val="296069808"/>
        <c:axId val="296072688"/>
      </c:lineChart>
      <c:catAx>
        <c:axId val="296069808"/>
        <c:scaling>
          <c:orientation val="minMax"/>
        </c:scaling>
        <c:delete val="1"/>
        <c:axPos val="b"/>
        <c:numFmt formatCode="General" sourceLinked="1"/>
        <c:majorTickMark val="none"/>
        <c:minorTickMark val="none"/>
        <c:tickLblPos val="nextTo"/>
        <c:crossAx val="296072688"/>
        <c:crosses val="autoZero"/>
        <c:auto val="1"/>
        <c:lblAlgn val="ctr"/>
        <c:lblOffset val="100"/>
        <c:noMultiLvlLbl val="0"/>
      </c:catAx>
      <c:valAx>
        <c:axId val="296072688"/>
        <c:scaling>
          <c:orientation val="minMax"/>
        </c:scaling>
        <c:delete val="1"/>
        <c:axPos val="l"/>
        <c:numFmt formatCode="General" sourceLinked="1"/>
        <c:majorTickMark val="none"/>
        <c:minorTickMark val="none"/>
        <c:tickLblPos val="nextTo"/>
        <c:crossAx val="29606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D4B-4DBA-B61C-130EA4ED3775}"/>
            </c:ext>
          </c:extLst>
        </c:ser>
        <c:dLbls>
          <c:showLegendKey val="0"/>
          <c:showVal val="0"/>
          <c:showCatName val="0"/>
          <c:showSerName val="0"/>
          <c:showPercent val="0"/>
          <c:showBubbleSize val="0"/>
        </c:dLbls>
        <c:smooth val="0"/>
        <c:axId val="296093808"/>
        <c:axId val="296094288"/>
      </c:lineChart>
      <c:catAx>
        <c:axId val="296093808"/>
        <c:scaling>
          <c:orientation val="minMax"/>
        </c:scaling>
        <c:delete val="1"/>
        <c:axPos val="b"/>
        <c:numFmt formatCode="General" sourceLinked="1"/>
        <c:majorTickMark val="none"/>
        <c:minorTickMark val="none"/>
        <c:tickLblPos val="nextTo"/>
        <c:crossAx val="296094288"/>
        <c:crosses val="autoZero"/>
        <c:auto val="1"/>
        <c:lblAlgn val="ctr"/>
        <c:lblOffset val="100"/>
        <c:noMultiLvlLbl val="0"/>
      </c:catAx>
      <c:valAx>
        <c:axId val="296094288"/>
        <c:scaling>
          <c:orientation val="minMax"/>
        </c:scaling>
        <c:delete val="1"/>
        <c:axPos val="l"/>
        <c:numFmt formatCode="General" sourceLinked="1"/>
        <c:majorTickMark val="none"/>
        <c:minorTickMark val="none"/>
        <c:tickLblPos val="nextTo"/>
        <c:crossAx val="29609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B51-4257-AD66-9D87D386A82D}"/>
            </c:ext>
          </c:extLst>
        </c:ser>
        <c:dLbls>
          <c:showLegendKey val="0"/>
          <c:showVal val="0"/>
          <c:showCatName val="0"/>
          <c:showSerName val="0"/>
          <c:showPercent val="0"/>
          <c:showBubbleSize val="0"/>
        </c:dLbls>
        <c:smooth val="0"/>
        <c:axId val="220231072"/>
        <c:axId val="220233472"/>
      </c:lineChart>
      <c:catAx>
        <c:axId val="220231072"/>
        <c:scaling>
          <c:orientation val="minMax"/>
        </c:scaling>
        <c:delete val="1"/>
        <c:axPos val="b"/>
        <c:numFmt formatCode="General" sourceLinked="1"/>
        <c:majorTickMark val="none"/>
        <c:minorTickMark val="none"/>
        <c:tickLblPos val="nextTo"/>
        <c:crossAx val="220233472"/>
        <c:crosses val="autoZero"/>
        <c:auto val="1"/>
        <c:lblAlgn val="ctr"/>
        <c:lblOffset val="100"/>
        <c:noMultiLvlLbl val="0"/>
      </c:catAx>
      <c:valAx>
        <c:axId val="220233472"/>
        <c:scaling>
          <c:orientation val="minMax"/>
        </c:scaling>
        <c:delete val="1"/>
        <c:axPos val="l"/>
        <c:numFmt formatCode="General" sourceLinked="1"/>
        <c:majorTickMark val="none"/>
        <c:minorTickMark val="none"/>
        <c:tickLblPos val="nextTo"/>
        <c:crossAx val="22023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C06-4E7B-9EDD-DB0AFF0DB650}"/>
            </c:ext>
          </c:extLst>
        </c:ser>
        <c:dLbls>
          <c:showLegendKey val="0"/>
          <c:showVal val="0"/>
          <c:showCatName val="0"/>
          <c:showSerName val="0"/>
          <c:showPercent val="0"/>
          <c:showBubbleSize val="0"/>
        </c:dLbls>
        <c:smooth val="0"/>
        <c:axId val="296074608"/>
        <c:axId val="296080368"/>
      </c:lineChart>
      <c:catAx>
        <c:axId val="296074608"/>
        <c:scaling>
          <c:orientation val="minMax"/>
        </c:scaling>
        <c:delete val="1"/>
        <c:axPos val="b"/>
        <c:numFmt formatCode="General" sourceLinked="1"/>
        <c:majorTickMark val="none"/>
        <c:minorTickMark val="none"/>
        <c:tickLblPos val="nextTo"/>
        <c:crossAx val="296080368"/>
        <c:crosses val="autoZero"/>
        <c:auto val="1"/>
        <c:lblAlgn val="ctr"/>
        <c:lblOffset val="100"/>
        <c:noMultiLvlLbl val="0"/>
      </c:catAx>
      <c:valAx>
        <c:axId val="296080368"/>
        <c:scaling>
          <c:orientation val="minMax"/>
        </c:scaling>
        <c:delete val="1"/>
        <c:axPos val="l"/>
        <c:numFmt formatCode="General" sourceLinked="1"/>
        <c:majorTickMark val="none"/>
        <c:minorTickMark val="none"/>
        <c:tickLblPos val="nextTo"/>
        <c:crossAx val="2960746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87E-4E7C-B645-C3973CCBD688}"/>
            </c:ext>
          </c:extLst>
        </c:ser>
        <c:dLbls>
          <c:showLegendKey val="0"/>
          <c:showVal val="0"/>
          <c:showCatName val="0"/>
          <c:showSerName val="0"/>
          <c:showPercent val="0"/>
          <c:showBubbleSize val="0"/>
        </c:dLbls>
        <c:smooth val="0"/>
        <c:axId val="296084208"/>
        <c:axId val="296067408"/>
      </c:lineChart>
      <c:catAx>
        <c:axId val="296084208"/>
        <c:scaling>
          <c:orientation val="minMax"/>
        </c:scaling>
        <c:delete val="1"/>
        <c:axPos val="b"/>
        <c:numFmt formatCode="General" sourceLinked="1"/>
        <c:majorTickMark val="none"/>
        <c:minorTickMark val="none"/>
        <c:tickLblPos val="nextTo"/>
        <c:crossAx val="296067408"/>
        <c:crosses val="autoZero"/>
        <c:auto val="1"/>
        <c:lblAlgn val="ctr"/>
        <c:lblOffset val="100"/>
        <c:noMultiLvlLbl val="0"/>
      </c:catAx>
      <c:valAx>
        <c:axId val="296067408"/>
        <c:scaling>
          <c:orientation val="minMax"/>
        </c:scaling>
        <c:delete val="1"/>
        <c:axPos val="l"/>
        <c:numFmt formatCode="General" sourceLinked="1"/>
        <c:majorTickMark val="none"/>
        <c:minorTickMark val="none"/>
        <c:tickLblPos val="nextTo"/>
        <c:crossAx val="29608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7545A855-EB3E-4839-B77B-590FF0E07A34}">
          <cx:spPr>
            <a:gradFill>
              <a:gsLst>
                <a:gs pos="0">
                  <a:schemeClr val="accent4">
                    <a:lumMod val="40000"/>
                    <a:lumOff val="60000"/>
                  </a:schemeClr>
                </a:gs>
                <a:gs pos="100000">
                  <a:schemeClr val="accent1"/>
                </a:gs>
              </a:gsLst>
              <a:lin ang="5400000" scaled="1"/>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60DCDC43-59D7-4005-A2D5-B08F9068968B}">
          <cx:tx>
            <cx:txData>
              <cx:v>Sales</cx:v>
            </cx:txData>
          </cx:tx>
          <cx:dataId val="0"/>
          <cx:layoutPr>
            <cx:geography cultureLanguage="en-US" cultureRegion="IN" attribution="Powered by Bing">
              <cx:geoCache provider="{E9337A44-BEBE-4D9F-B70C-5C5E7DAFC167}">
                <cx:binary>1H1pc9u4lvZfSeXzSzdBAARx6/ZUXVKyLGuxY8dxki8sxXaT4Abu26+fQ0i2ZLbS9tR46i2puxDi
4IAC9RA4K+B/P7T/eoieNvmnNo6S4l8P7Z+f/bJM//XHH8WD/xRvirNYPOSykH+VZw8y/kP+9Zd4
ePrjMd80IvH+MHRE/njwN3n51H7+r3/D3bwnuZQPm1LI5Ev1lHc3T0UVlcU/tB1t+rR5jEUyEUWZ
i4cS/fn5P9Hm1ybefP70lJSi7L526dOfn18xff70x/hWf/vaTxGMrKweoS82zphpEsPUua4++POn
SCberlmzzDOL6BgbusG3n+fvXm9i6P+OAanhbB4f86eigAdS/x50fDV6oC8/f3qQVVIOP5oHv9+f
n+8SUT49frotN+VT8fmTKKSzZXDk8Ah3t+qZ/3j9s//Xv0cE+BVGlANkxj/ZW01/A2b91HxaPbXi
QT7/Ph+ADTkjBsIMEfMoNkg3z5BuYa5b6Plbt6i8bzTHgTnsO8JmvTpJbBYwWaqHsHv+jT4AGXZG
DYYNYlqj6ULPDIsxnRBzO1vI85dugXnPUI7Dsu85AmXx4yRBcTaR+EvmifjIxYydGZSYJke7xQym
xeFihhA/MxEzGNfJscXsfWM6js9h3xFCzn9OEqH/5KKXyUfCQ84Mjg3DQrtfn43hQWcgiyg36XbB
A/i2cm4na94e0HFsXp5kBMx/fp4oMOEmKTYgCj9MCyBnFueWjhHdzovRssaNM4I5opRaW0lEn7/7
GZm3R/Q7aJ57jrG5OUlsVqIoZJWL59/nA2SNdYZNBj88Qdvf3ng9awZsGMMmpgDh8DGfv3uLzXtG
dBybfc8RNqurk8TmWY/+JP/65Mioin99qPCxzkCsMMboTlMerW6MnenINCyL7ebYaA79T0d3HLPj
dxnhN3FOEj/ATOabx4/UsAEzblGqE2M7t8YKg07PKGEWzK7Xk+o9QzkO0L7nCBTnNCfV+ulXvinC
D1QTCBqUa7B72M7sGS94/MxCOoNZdlwYvWdEx7HZ9xxhs56e6IRJkqeHUjxU5fPr+7+XRwM8jCKK
MT06Zxh4FLAFSp4xWuAc+a7RHIfmVecROs7Xk0TnKn/yZPKBwOAzji3TMvHO9uSvFQVk6GegwCGE
R3r12wM5jslzvxEcV6epuU2eok2zyZ8+DhDMz3TdYqaBdxJ/BAijZ+BAMAlGO81tNGHeM6LjyOx7
jrCZnOZCdg6CXzx+oIwxrDPKKUUGHmFigTZtMUwMC29Xt5Hgf8dIjkPy0nGEyPlp+jvvn4ry0zeR
e+JjPTjWGTijKQPpsTVmRkq0pYMDBzNwee6MoRE87x7WcZBG3UdQ3X87STkze5IA0wdOHogZmAQk
vDXoYMNnDBI+I4RgRvSdgjYC6R0DOg7PS8cRMLP/nCQwa5mX/idnk8tIfKifDYwWzDGjWD+KD+Nn
yKIEMbTDBxTsQz/b+8d1HKZx/xFaa+ck0Zo/bvwPND0JOcMWBzOGoC1II5cbQuTMpIAi2Kav4Xlz
IMdR2XUbgTGfnCQYq03eRZvk8fmX+d+bNRhcAUNMh44UAmaeMR2kEeY7p/VoMXvPSI4Dsu85wmR1
mpjMI1jGpCg+DhOinyGYHwQcNEfniAULGQF7h1p7BftwIXvPiI5js+85wmZ+muraPHkUmw+VMfwM
omwcImlbZPho2kDeALgALN3kOy8BeX4ttl7pdwzoN8g8P8kYmPVJLmSLj47kWGC/EFDMIAitPmDr
H4ZAOUQTLB2AebZJQXc7nDJvj+c4LM/9Rqgsbk8SlblsPlBfJsaZzohJGSEvNuUrTPDZMElMpO/a
RxGct0ZzHJFtrxEe89PUlO/Kjf/8nn6AqOdn2MAMlN+d2BjZLwhBHJpZhmGYIyTeGsdxJLa9Rkjc
fT3JmXErK7BZJptQlh85QyDTCZsg6Bk7arGAsX9mYEjaQOZIjrx3PMeRed17hNDtaaphS1mJ4oOF
vX7GIeSiWxSU31crF4K8AQQzxdqpASN03jWW49AcdB3hsjzNNWy1EckHOpcJPcOQ6kTogSA/hMbk
ZwaCKQWSZzulRtC8OZzjsOy6jSBZnaZbebUpis2DXxVPZfmRZotxBklmmFITHPqHmDCQKzqIegid
vdgzh8rXu8fzO2xePc4YoxOdNuLBF97mI+NkkOzECOPgZH5B4RAli0IAUwfTZjBwhs9ICVi9Y0S/
Aeil5xib+UkqAysBEd3iYzUBE5Y1jiDbbOebRK+nECdniENsBtIInxXC5zSnd4zld7C8dB3jcppG
5ZC4NfyfpuL5R/oArRni+gaEM198LWOLH3JrqWmAu3KXS/O3afOuQf0OooPOY5BO08ZcyaT8UJcM
gQQzkCyIQ+BFfUbKGtIBIQIxTxOPdYG3h/IbWJ47jiH5epLr2fVTkhRdVG8+NKYJXkyLQ1L6bkHT
9dGSBomBFraswWOzlTcQCTjUCt47quMQve49wun6NHWC9VO9+chsAEjUwNQkIHd2Qf8RQgiZsLZB
TA0yBtTMgvZDhN4ez3FsnvuNUFl/O8nZM2wcutjEaeGLj8yiIfjMtKiJ+HO+2WhZA6Ua3AamAZ7o
7bI3UgzePazfYfTqqcZQXZwsVJdPefHUPb/I/3v9YAjWQF4Gp3iXmgE4HKrVDOKZoDzAXsntKsdH
QmjA6e0x/R6k575jhC5PAqGHf9zyuF1sthi94vyf7vbk4GmGpc6EDBr1GXk+OWSsIdCujd+YPqOd
mL8f1nGYRt1fPclpbPP8+tR+6L4bBBmA2CKQlLldu0aCB/DAsPcWVINdps1INXhzOMdx2HUbzZSv
309iprwaNWyJHtaNHzIPP3AlMyCRlhuQljmaHpCwCQaOTixQsp+nz2s94O2hHEdk/xCvHg+e7sdp
gqJSmz48TMAgsczEsN15t3yNTFCYRDCfhi2GzzLm+aXY+gi2iUlvj+o3GL16pjFOk5PE6coXH5nT
BD8/bBIEB84u+DxS1SC5FmwcSNf4DT5vjeY4LtteIzyuTlMxuwojyDL70AMeIBnQwjBtdnkYY+uT
w1Z2OENA159DbzCnDte094zoN7i8PMsYm8VJzpX/g2xn+O0htUy3+HGPDYNsaA6mDZwC8aIeHGLz
nhEdx2bfc4TNt9P0CNz4cBTIp3nxsTmBsNUJNmwa/HlnLQf165VJA6YnsiDJCfasqw+sd4f4vHdU
xzF63XuE0838JOfQNuD+f5DyDHufdEjRNJ4V6bHkGXxwkI8OqR1bpEbO6feP6zhW4/4jtG6dk0Tr
K/hD4dCepw8MW2MK5wmBMQMbn7ZAjKYU5A1iguEUj994c941pOMYHXQdwfP1NMM8357yGBzwz2vO
B7hwCCSqUQP+G00f2NNpmobJTThsSH0gsH240L1jJMcxeek4QuTbaQYQ7jfg/Ey88kO3dYLRA3s2
GYZcDvUZ+dW22zrBiwCb2V6j8r7RHAfmsO8Im/vTVBHuRfEgk0J8bCaBCROCYjg9bft5rR9Afjoc
EgVRA358M+G7hvQbfPZPM4bnNDWD+07CUXfe8xv8AYsZeHEgd8Mwf3OmDRwhANuhESFgGD2Dd7im
vWNAv4Hm+UnGwPz4/6ME/P7Uu5eDASebcjNVJwoeHHz3z63q2eGYw1HXnVg46qre/rrzxz8/GwSc
/y/nFA63eCVORn7iUb+nTVH++VkzzTNwM2DI0yHcAFcdiKQGNqX++Rlyr84IhwQfODXH4AY3waJN
Bt/Nn58hVoThPA84zmN3PkExpLNCF9j8A0oH6IYITp7gcELYyzGO1zLqYJv+y4+xq39KqvhaiqQs
4AxFBE+TbvmGpwPdBhZjncNOVYOBOwq2SkL7w+YG3m9gR/8vQkGeoCakTxmWK5ro+K7NImOS+j2f
odo07hqSGZO4z/lMteqWhratRp7gbWsUhbvWY33VrRTzsb6Ib4Qn/YlXp9lCFVYUZam9r/O2yxZs
KEa0wOvTZ0atWJpJ2V54pM+X+yJK+WFVkFhbyPCCZxzfe2kUL+GAAs/RhmrWJfq0aXw2M8yM3Bus
fAyTsrny2t5Gvj+VLA/Ow77pftI0c5IS8fvaa88pD8rStXXWk0nk9u6i6zJ3oa7MlLuLxPXM3N7X
Qxfhy7oO7LDTvSlhbmeXOQ68idX0aNFGiGXnsJMILVTdN6srTbr6rzQUwUUXkGQZ9L5cRkPhuy1z
Ij0lzqhBVVVhilwuwzTUCltdphfca8KlaovaVpt6fhtMPa+rz1vcW+ugyOtzL3WttT9c9W3b2jmn
cpKimSxw8Y3rmXZdRjKchZov7Tat5boeClcLoWBZZ9M0aeyybLwqtUlsxpM08/gMl+UaeWW/9lKN
3CLYnDU1atc7z9uc3vpe2qy8tLjL4tid6L5O65swDIrL1neYSYubSo/KG3iO+iIRQmxpqmGYKzYX
gTdXVbM3vJt/6qRuFNH6AudSzpsWy8ymouoWjRUeFoqWGqw9aFC0mqR3O8wtvO6C+oKgJrrKsfBv
XVejs4KYyMmJ6d+2RYfsuinaSWA05SwLS7xAyKguU9bUFxbKxJq2gTlNrF7eGK2FHaqF/n0YscRu
Wl4v0iTTJ9JoIydoiuCbuoperopGE1va/gpkvHERRL45RVEuHMQSOuO+W/mOqjdJTWdezL2LGnXV
pO79zNaKxr9lbZhc9HmdXXitbt2kRZ3btRYHj37bTMvMj3+WbocmPtHEipaGu/RwSCZu2bnnsiLU
jlPXQzaoFtSGl16ep5Eh137ny7XOcrnuhiJjDbVbnqfnqiG3Oh/BvIEWzS+pbWXpA6vaVeZGP40g
bnwn5Zl2OVSTpK59R7Jeu8SV/AnTEx7opZonJP9S9HOE+3jR0xJnNgkJWgRJFHqTErYHTHHT51vi
tj0o0C8zjf0LFlMxlb5mOlWtBdaMag9aGberkLl4HbfcsQIW9d/qqIlsPROeldiWV0Y2omlnezTs
rnlP222RkAn0EIcUr7VsmeX9zCXA2kat0xKjm0XME1+kKw3b6PL4QTTeRRtU7T0t8jVLslk4rCOq
gFXPXdBhHVHVWC0m+zoAeOX2ibBZjoJlWaN45eeETUDc9N89V1+ahWE++qK/JT0V97HFm6lO3WAp
+zxeCdg0t2Wtk34ZkFjeH4jCI9IFdP+RdIEgu0E4JKwMWUUgaAbpcyBdGIpF5Zu+9RSaIpoLHgaR
bXCRXmqpKS/L0IC6uhzXx6wH9b9djvsWXR86WtmSKcG9fldl3k1Gu/YqFiK4k43jxkXsuLJzp9EA
syqQ2RNYw+JwmUTllh4b0se2arWGHq2Wu1PFt+/20mNPp0bvYVv1ePs7siRfZUmT3HZWHtpFLZsv
wsjzpWv6wYSaZbrxwvrSa7H3LeaamBPLjc+93Eo39aIUXrgpYlmcw9nO1oUZhcU3TYvncRDaTV/e
tl6fXGtmSW9iv1p5Hau+d5T6Fz2k6k8RK6vvSZ3FdpwX/lVMC+8i9xhyUI5im+ed/7N2i86Jdb1d
1onV3cZhds0GemG1/lSPe3eeCZrc95XuKHrFA3belYExc+PQ/4nKq6Zr2Xe3S7SLusrJVJG9mszL
IBV3HrfKRUn6cOI2nviJjWDyxttngbn5SreBYDQYowbB4AuALWt8aD94+/oAW4Wpm+IxQCEOhQOi
K9DD/ifRe9NpOgN0htTFN1VvgSiX3U894qajeWWx7IsO3/iedt/BhD1HjQwmXeSGyxzr4TJO892V
omlWfB0mvXcxoivetjLbwlZ8++bAzK5znMMvfuR2iqYXwSz1qy+MEjltq6pZ6mVMl2FuBdNY9t73
0gyu2DC5qUuvM5Po94rV8MmOte6NA1bJIvYoNXwdpDG6N91OTlGK/Enulx7xbY1ofZpcW1Uzhyl5
3gQk8OzhSo9I6Nle5e+uXreO+bRWnLehhB6v+aRVoEsjr4hjJVxfal1/WPAUzQNs5vMRfc8buqm+
VFWTymXZxu6FCLuusvcs+76KRmVyZTRRe6G6qkZFH3eLuX6jhUYzaWV47vZR9xWEZ+AgC+Xfza4U
tiit5peXlqs+9HzPDsLSFkKrhB2L1C4pz2+QiHNHo8kdCtrgyvB14+6l1nMP3wmR3Rl1HFyhoTa0
qZoBkmrP+a5+/fANL3fZf58H36BqL2377xva9rWXkdEkYvMwFZUdIOGvrNQjTksNOYkZ8VaKpq72
RagavIg4Jmp3fMeY/dZ1IeL5YlIdkSMMkhkOJzLYThjD7nk+bLyDfB82msitLzTDz7H2KAL9tuxz
64vFgmBVhG7tqBkNKsFDlWDrC6g+YpW90C2gFy/0uheNIzOjG1SIh5YJfsCv6NhjD5G7ETm/4WXU
VzZMbrR0X97a7dVA0/simwbCJDb3Cx0Yh5daNatCvW3qSjGCdCQ2JDvDHRVxe3MLuYmT9b4+0SQo
xVkUpnZS82SRDUpxLLE+83UsJqqqJ1b0pUTBtiYHDux6qS3aWC4E/dmXkWO5HV1EWVlcNUaTOqUI
44eM+k7gmu3PGNTk6Z7DpI8uvSxqy5wzjEO7RCYoWft6it/QBigELsYoDsauYVDI2rLwGMW06iSD
Nch61LwIUc2mKDOmyjCUaBZVhvZVVcLwoqGp9jUVprwV3aaO2cItAm9lmjlohS/V1NVhwEHjblu5
YPkX7nUTHeQN7TNjiUnkXRSpbizpcIUHmrpStH2rTF1ttudTV41oblDSi2XDONggxGjPyywvrsLe
2xWqQVa8BaPwmaZYehCyjmpIadRSOx/6QS7C7jaKWzHysOP2P88U8+8zhYFxCEcecQK5C2DTvxZ5
Hq2Fprc+fqRJ6TmFEGhZvRRmIeBNVfWyJKAdpt4Ul6K43JOyBICJRI2nvaBkrYmQrMMisgPsFyvS
VWRtDIWii4BEU94h4owaVGvLI7BsDTEtK66Vc9kLFq11WQcTYcTfs1agOZW0uCraqrjCw9VAl8Ts
Lra8YUDCK1KFi5rUxl1vSH7NmFjkTYrvcNhZ10NbplsHbcVQI6T5KmXUTaWhZfOiSYOFugqabncV
vVztW/dXXsOCRWgU+eyfsUH47xMA9qSYkN8Ae1CHEKD+Ghyf+W4UdHr+GJZJX5ApS/l57nfaKrKy
61Rr67mqbUkMub2dJ1U38eB0Hifa1gdu1R6EortsWD7vEktb4din9azj8uA2qkHxCojbT0rZlLab
5oETyF77QY3kRqY58mxwkHQlg389fN0aSfazcVPPicpEv9X9vp0mUnNXWaoHc0Mk2dwyfbwKQWhO
URPktzhOAqcrfO/ncEc/ZPpwR+J64Y2F/XxGtBTbZZPFDxAzmGVt030XdexOe401lygy3WvFEeVm
s46CILBL9boOr2dLKn3J1DvbZF1qU+xF59VLy55RGlU0wV6dOEmDiy+8lXaUtf4tybh/azSVMRHc
Ks4V7YWjbLNwglr3JhvsR9r7ybnhumJSDFVFExGLzzMOuh9TFqf3Uk/AUvuiGBVN40Ew6VFQfFEN
+3vFynBNDGKjQisvSeZPs9JK1pXXgj08XDEjluuUJnSBMm86oisO1Tj0VKz7TnTomQ89X26rOBRd
sRmi3d5WkUbdX9+24PINmW397WWnBhy9Bqd4DlutIEw3ktmlKfSgCxMX/tpFMkGImdKu+gwsdB3M
dBNZ8UJVM+oim+ZBP5E92IS2ah4xBpbPmLNlV0ztcA/FuWdXt1RVdUsrpVeRgeNzEZTdWhCcGnbp
RtU6XShK3+BuHSoySwP33Gv01o5AqBv2vh28tpXNWBTOeiS69bZ5dxcEXiQ7z2M6ld40za2qBI9J
lS9RILN4oi5VUWiRu4i9qaroDcmXB8x7tm5o8SH/ZqFFU9guB7dTpO2lWwkQQAy7524RyVWRJN15
Cjq7zcD3tlI0VVDwLLS2urQatkz1Lp+bfunvaHtGn5e7OygaTymH7PR/UtpgI+RY3lM4ZRzML7D/
YYWCs1xeL3ce7wPK01L7FRbhtATfBba13MomSFbtRMmIvSyxat6urZ+KIJIUWJVM6WKcTcK+3/Er
murZi75d1w+wkgx3HaTU9l6v77/9UhGwvxi8BGEbF1/ioajZja+T7HqrMwyKA5jge4pnxeF1GixJ
ZTgt4PIlLCN6y7XamxREkpnncnqb9GawMDMjs1Vri1p6O3QgLqwDigQeV+jQ9HZUFMlM6TYaD6sJ
zBl5oapenFUTI0LyQh+c6b773Ko87/tW5XlXrfrAPOqLQj25k3ETz/u0/cvtjPja1/1kW2he/din
IZorkmqsrKieB0b+V4yK5DrSjX7SQo4xPAnE8KvzAHuTetAcg7oInc7o6FXW6dWCFTSd0sL1fhZM
c3LXx9/73p14XiZnblv5ExAu/m2dYf8Whe2Ue6V2pUitaCUosqk/aWgAMq5qjCkvq+Tc10TtUCT5
VUa4dcWGq5R6ng3elGi+b2hDTlaZ1juKbU9XN6nKpD5oAF9hb2NdA2VDuKRf1HkG3o0QtLkglde6
Zj6UHWu/d7VMzhmi3cxM0+67W8krs7Kam9D331gIGcRwXqm94BWDP7Kjw3ZGOIsaTJiRD6xqXCvX
s7791ebg6dftpNUS2yQtXYGe9kXS2E0dVpK/cO3zRR/o9S24bYuLkMWNo6qqqNOvZtJnN6piCHhv
4IB/91xVfZTQlRfQL6pWuUl9Wwv3rzDKqoVRa+kafKtk6+fqOm0qm0ZbKB/W1lcVWdw/9+sodPZ8
WHmxeOVOM04nWnSplLCYg6YcppE+UXqXfF3lHY8nJUvPIexFVziSt8q5r4o0jK+9Ok/XquYCBNMI
M3O6jQYEubnnl6jDTg0K6iUJWjxRV7HZWl+zLl82g59G0UkXkkteutbX0krHdNzooA4FIncapHvu
W5ocHaJioDJCdE1FzRhss4NjkjCcGWYRTMC/+XppszKjKLvClL+KrrEmievm8zKu1kHbhZ3dJn67
8mTertSVDJNibubFGuy5gl4q5qEaN27Q2RzfRHrEVlyK+CLl3L8stSZesaA3pyyJ21uQLNzOhYg3
LG4XYZUWoGBFls3q0HhkXRfYiU7XBvgEV+DET8DDZXUQVwKNJOt1y7LNqEuuExbanPWzKnYN26+N
UDwZ8KfMJknnx04/iJ59YfqiWFpDsafVSWrrqPVs2P2BphzUu/JG1uY8cfOL2GjxPQ58OelSQuc0
0vB9aVpL1+DpTRV1zU1QugtYAsNvKbtirA+XMJRwqa5UYfV5V9hBXS5kEaELRct5DREiw9NnW7MZ
Ak9fo7RwZ3tDW9nm+6oyrJXd/cKrSIrD1NKpS+tyXqRet9gXfZ12iziKL+K4NC4w9tLM3rdu68yH
gJXp9nMaNOSqN5tJlcTZCg81RSpB6iz0sl2pGqwxO3otdXHeBXrj7GmKBWI4P1HVFbMGfLz5rwDr
ybQpW3OOExPMr7TzfsQ4wQ74LruF7OLkHuXBli5dV847Pwim4Jnzf2BZgC8KtiRekTgxvyBS3pkD
nYKD5DzkrTtLNJZAEKnz+8Z2sxZ1i7ptzNsES3FXynPleCIFUhXlPyK+5Q8tqhINbF59wOaJ8yzg
/vSftQWsQxB8NKVgbWTGcJoV02Hf1zDlDpy1LW6SlCc9/hX7MF+GE3uXqtCsPjjPuqi09zTil11t
G+AI3/IkUaQvYebRl16Kd1RV/FTvEjuK4ZFYVt76Wt9dBjUHx+hQdFR3YO9tu96TTFHodpcZyUVm
SLJl87EZnpt6YTmKhpsQTWjGs3OdW62TtkU8R23Gv2ampk9NnEJEd6imPckvwtLyweyAatAlEA+U
aWmragVbea5qnaxULfR7+dWj246KEpv1hRsE7Nrj4iHQ42QRm+B0rkjr2ioE1g0GyIimD7TwNd+e
plGIXG9jbaN+Fba6BW2M0O4170cVxuG3oq61KTJ8ECmd567MXq8nEQ31H3rvzXVUmY+vWUMG0ocM
rDSr64lo22Zm5T6DyEvtr62hyHRw5+q67/gi8tcmzWLdVq2q3ljtGow9MtdyI9JtReM19de5FpYO
9rtketAv0ww2iyzIA8h8P7rCffmzhyMhvwUmqGkkBueYquZpQ2Ys9JOpqhZGJKbYatzZljlyfceI
6nyhqp6WfWfUr65ML0ff/LBwLEyfKreCYCIcdnTb0UysUhN9V1JMkSA2twD7VlwxydnSC8kN6STE
OZVBhuJet1MEvqS9pbY3y1SrkYFDaWSvaa4u5y0S1iXvXVh9yqoLLjNB5n6rx3ZgWBBy74oFHgoP
Nj1DwBCuehlKWO34ZE9SV4pNcaiqKvSSFQvXRcUMou7CDrzKmhkuw1MphfhuStnZou/6Vdh47jfe
XfmsFt91l7qL3k0SR1UNHpMJ/J2UeK6qskwWdYLcmyAPfriFuQlRxyae6baXHLaV3JV+tMijuvup
6GKgG0Q/SmfgU78UGu5tFQ5tTR5OVVXFRFU0VDXsw6Z7WtWXF2mvz7VCxytX9+U5CD8dgt5Q3Rf8
perqNLZpRsRMtXrg++i23HlmBKtezN00w6uAB9nUa0kyxT22Vi2Y4bbXNNkPcBz0jvBNd1GDZ/Iu
rVyY7CL7QUKNzAIjKs+LXk9/ZAZZCZDstxbx+bZ7P7CNuseVNlF0UJXIlIpgKTJLO0h/wDIN7CBm
+FKlP4AmgK6KHgEOkDTRJax0aA9aolV54RWr7kTrMssGqxyMAwg2Tlqh5dM6gACWosHWdohgsDte
yVdsCf0eNmD52H6q8S+ku+nBuScdxBNtEhpYnFNc+bc6z9yhMRtyH9zahD8i9I/2JB08BodKF+TH
wekU3NQR7AuGv4kw8m2yWEuyOqnTn6lLaicG/Wuh1yLJbSwQlNtr06V0UbNUdwzfJA5VTVsG1bQt
cprOgkZENgQ/s1kdJ9HWEQ0nBmQzC97NqTK5XGmmM6kV0VQZZGYtd61BHcsvHKaqyl9Q+Qzqqiqq
u5xVYr6n71MhmudGxa9yIvZsXG/ugr64kUZi90ko7sKgnbI67r8bKII5JWINXFx59503fWtz8PGu
Q95s2bSe1au41QxHKTygXejnLkViGx9TtL0mNIpo7JlH6tSour8zyCmxjWLsb2q09bLEgXXF23Kt
4pKxaL4gLWzuSU6zKQmicsm1kC81r/OnmhbE3wucr+F4wG5TKQcx5Cp7Ny7IUhulZXZFKOi+jaFf
gtTuvuOCxhdFl0O8YKgqNgNSmZYpqhNbul0Gbu02vt6/y14X39Vpq19uX2Zspu0FjsHGVSyqKIcX
3zflXdVI/XJP3/Oqe24njUbl9n6B7IRT9H7ugJEa3oAnGk3agvJpymlwowojFj/7mHQLVXMbZF27
4XdVUX185hpzXPICkmWgz7H7tEmov6FiQW783yYQpPjCSaKQZAR/fedvVkvYhkXs+jL9WfpGfAl+
OX8VEe6t2qKLnRCMjwktaFJMFPFYs2ooU/qjKEi6UIZmya8q06tvVCXM82JiuJY/U1WtrdBKd9ub
rZEbhvpTJpm3rHOLXnSICsdtW9pMAl55E5ylctLknXmRBdW9ANNnKoUPCTx9z68oaRAD/yG+txIS
XCqaObgLgk6DWJybzVSt70g15NpBblNTp7ACSlkQO3E5+WL5/VQNKjbA86CHpj9V1rIrK/8LBLId
U3rNreLISQQBnCSSc1XNmGldNoOjR1URjoidhaKZRaRPlilpJyVoS2sz7bp1n5XgZ0S+3ky9Sisd
36oSc6KaCk3/yVOLXHTc6x3P8/wL2SX1xGtbdOOzop704Ny58cKunrTDVTDQpGsZK02p7SxEHGSk
gFB65F9T34CwyVAUQ3xJ0cHou1a1XuhTiGPzhfXflH1Zk5w80vUvIoJdcAu1L13V1btvCLcXQEIg
QELAr38Pao/b42e+mfguTCi1VLerQco8eU4SMnKdreHNbB19k8+bQVh863Q6PypJw31RZ/eyGvuz
oaxJt2b7Iu4yJCuxpZuLxbN7xkh/NtbnDEN5M6t+f4aZUebjlHh44pPPfdFsdq7TF2eZff+r25hk
cIszoCpjfG6ZZn80Y5n6/rlZmlbrn4c+6sK75bASEWUnD7m6A+JGkGFooM+204AsE1Uj8L6ixJca
0GdV+EPCZdt8bbm8xpWf/Qzl+1BPIVgQjlg3YBB+76XzpQ7j+i1nYZ7WSHgchIuA2rU8cp5cSs6U
SHIug77Z1w67j1jtzati6TMDdfQQFvABB9taAvAxp2k9uPn2E5ob62rTxMMZd8F9lBf+t9+NKqcf
PfRfjWVIOuRiFQM7hnYVna2iV3OiO0CLKrA6hCLojB0wOFetzMSm1qS8L2kQHIQ9lkmhpF2lvR/k
K8tm8cY4B9h9uns6XSor2rYgsZ0+9z+Cb2MDf4+nH1vf0N9kEVlr4oBmqUtWPWL+q5P56l2VIU8G
B8mewI/7A7GFt2475JAI7xMzo1FOuZJdx85cKXIXZr5IWUvcvRU1OHSjODgKRK7HbrkY8/PStfZW
e1Wx/+xSIdNbb8Lrd5+drldbAN5rgG/FnYts5HVEJvsaWTRESDWT7UB8K0uaiA6bog3t1Az7y8Ry
LCgijxyJzJZuo7KKE2/w4i2tuvng8Lo+VUw6G+V0uHnwBpm0DzLy0pLg2zgH9Q/BvITEoPElcz7t
rLYb35kFLoWr+mw1ARRPoqHpHhqrSGKUbr6v+qh9aKgq17ZibGMGvVKSS2bFGzNounKnthIJQHJv
TMuu9DHIAwT4mkkBnKZ6qqhXnedW1CsRgI+7aXubr0uOdEhRIbliow4r3LSlaTrNhS3DHy3bDZpE
1Ei+fM4xJrbbcBv5o3VgWeGSZPS78lCU9HVsxviStTy+DEurdUsrtZmY1mZAs2bcZV1uJYheSMqy
EttKNE6vrovM2UhexOBmx3wUfVoD4mm5T+fnubZt3LguvZlLbj2prM2uFkDnmwzq8ehM3ZfPca/z
o7UWo7syfa7df42akcJRICCYbaupRKYkF19lwMMVVBbNqdQ2uXOcSae4U/i3/zBD5Laz0cJ/9RCe
3XLgnx6CjCdj0SD/w1rG4Gkg5bzMbBxr/WktY1MYsh8cIO6xahS9KnDmPp63tgLoPwIJ/XDXDfG4
7odj5oOwlwl+N0nHeg6iPu26eXjMrH642U6N1z001rNfB+Op9Son0cssKjTZ0rYQazNa0aJfFb0A
u1iAQmA+2m2q6upI9UdwMOih2XYZ/fUb0NzjW5kzmvQs8k7j7N4UJ3OFv0xZrYcQqV5HR/3NXJAv
vRtFE6xl1l8CQ1zpemTIilICvF/4MB+d1RQ028FFKjXLKY6w0EJs5rL6KryhBhXW0hda7E3PZ/fn
1MIJ+NUMVNwZl6k2seLtIKCN2JWN7a6BkfcJ2KXVjx7kMqfJfhAelcgQSPkUVDEo+46aT6NwnCOx
klGlcBKt1QeZpyoPcTgPT3ZOusOQR3/0+6NHz83cvPOcezccPqldefGjQVqaKEvjUoubsWhGXp0h
yz5wGRcgaDqotjmYwSGX8QqJuGprzNIL5ZaWxF2ZTwunbjoQ1yJJEGX9ZnAaCkgzRq4464KT7SOz
0hEnTHQmi3c8e/eDw/In38MBJlzubeyyac/TkuFCNL3tO6v8TiqPJ9iC1UM259ZWFdO0AwtpuFVz
pBIzhTKgLWCBfKm0hb/IUIC85vLhf2Dg/n9wJgkqMaAGk48Dw3P+isY88DpzJxbVl7JkSTi06up4
Vn9j0mUH0bM2AWtJ3kyfIL2DTb9SW2Oagdkjf68aLWc3NbG0HoJwSOo5jcaYs8RXnw1wK/i9Z+fu
GmgUKAHEk/3RXDIetJsmsL/OltUf65yMInGJ2x/xXqNfU4zp1xLrTPNz8R9rzOeMUweF1H+NXg25
o/kjZeAu71SA+gc86KXwy9/fV9/ZfaG5p9/coeYbnjs08RZ/wlkupiWKCsd6actbVxK6N33l4lTo
NsAA8gD9llgeTUynYmV05nh5wIkNBCFQkyMYDZ3LX63BrdyPvvF36/9/nna7jQzyeWvylAEIwUnh
A1gzYbExc5+yo0lMGpP5I/3DNKOfkz/XymaIkr8mf5p53+EHVVaW2qNDTlHTNJdoYju+sDvMBXi9
l/LY87YAYIuHao7rC0qKpXiLcvvesclKwFGW99BpuDvBEEQWkc8QF3heQsch/M6ypMdf+3vIlJXw
aqQH4WBLDkUvkmis6td8wpZvFaOzNWY9kkerIfV97SIZB3beHV5vxl/Lqul3haUgNTAmneck1Nl0
1nSYnr36B+Vz/aqruj56frTc2fhoKA3KVRPZ/cGMTr6VxkXdgTBqjwgn8BuYD7N5mW/Mb/Bh+vFj
Ew31vYrr9tYPwR3Pi2AdBLTcKxDrVt1IAqQ0RHYt6cKRZW35jofjrYwa78GzqbcPS6fY9AHtvkTk
3ZKkeP9rYaacl/9+/7vhku3/8/4HRBW6BFwQ1NVzfbyn+t/x/dnDrmnFIX8OR/giz74T+Zu+oOG0
yauVGlR2tEIvOxZDe1/kub81lulHZo10yacNNQ2Qd9DAdlr7fD+FFDFe4Tc8Ja5yEpLN/d4bgvHW
tqG4NqFK866abqarbsZhM1i1XBnTDPhu/BB2CoTBZRGBOOfUF/OTscxlzBwBcRdQlQGU3zV1oVsi
c0+2jcrm9UhBlYSTWaSdLatTADLCy1iClRDx6QlMunzfUkLTYhgCudCh5tTFe7xX5iH+eOTNo1zK
Zuv73TFXtpsEOJa2NJ77i4+k18dFMN9N/Cqo/hgolilmBVlWmMm1CN8dLwuhnxHQxw25QnIqZu1R
/m51ZsTYSPRGUYoXKH4bRQzC9zLRGu07aYfXv3AAY372lVMyg8V2Mj0NjqPzJ2Qg3bxFli3zkyKq
iwMUINZzTrMvPvb+i7GUvFR+Ez1xN+P3NikuSDtZz64qxiPKmpVpFyjrGSKlchsCau012Kk3CHDq
G/Zqet/jD1IwO3iwKC5toZskFrQ9mj4u4m0j+bTNqBiOVmapo9VMwzGu3Egkn7Zpfc6JltnGRNh3
VwBkdgdn3H0EcQXAi0ORiSdDozDECdPyC9UmYxODaT4JBHs5oOTPeUEDBVhv0RnugeNfnDII0rCD
B+UtprnYMg8utS/uF0bvYeqCkiRyYNm5G7Lkr2m0lVPyoY6z58w/sr4rLuZSjx27i6arMYAGAnYG
svzcKHfe17PmfmJGSLkkn3wHsO2yNMbNdIwkPWPHobexJ0nV6OpqLBEyjvxFuexG9GYuvEKKa4a+
Cu7Fv/p8UcCXF1HK2VCc62763meD98RCERlLlNR7otb8h4Wc24fVc9d9Yiz7Y2yAKGoF6JWvchHO
h6Cg9sG0pB7nj5bpgw7TS2xdgaCvqvZAgkgcvMbJkG4jqq6Sj7bjQ6fIaVUnBDnvfdRO037kqjq5
UQY9njVld0rzeW0h1XlruChXfl3IpzpoSZJp5C3GofxBEU9+C2oHt/MooQAoaeIPJYKOvusSwnKe
Q96hTry1ovew6H9moYxe67iJE184/KmBSmyVRRAj/fcN9R/K3cgDo2p5749LsJli+C96FQuzotZt
T54KmdmJOXq1UG1aaVodDHw9WlCqCtuuDuboNaO87H+N2k71a/RzrRl1g3Gv3Ebc/6f15uPMgsIF
wzjoOnc61u0IXoss6uQvRUCoQLlHMDy4yQeIFdFYn3y37FPEy/pJdFmX5nGon3wE7QpkV8tyL75f
ipc5KufDSJolIwsTSKG9jnJvwiYJM8wJqPStbM+zdJqXIGjSdmqrrQpkvM5lEe6g/Wm3weCGT2oO
biYQnORcJBEIzw9UB8Guz+12m0tKnqzBu5WQSu3yoPB33tge7L6p3wIL1HwopZ2z79XusYjdYB03
4fDM+/DZoNy/p/K+/jWVDJnzMTWKx5dGC2sFxSQ5+xFkySungnaKNuoo4wI+nZry6OwiBXv2pI7e
XT7fQjyU77bX/iDFGL55gqsk5tn8AtUaJJFhODyNBCIMHrvqoaL1tGoVQArbksM6agv/UtfWsAEx
uLjLOmFvR+XLU6h9snOtMT7EEeEHz2rGPdHaPkZt2+ymEGLAuGzKrRoFuRM0sNZhNM1XF7RgpAC1
utW0qVa0jORj37mI5d1aP2Pj8hLFR+e1JFYF1oS2vpB5fsX/pPsGB+BM5pb8CDTf+KopDjmSNrtW
478z+HV1mZqpva9F+z5Sz3lzct9e9bnTHlgPIaRT6cT081GSbQdu22bMif1W5MGuqKLiUavLiId7
P8cT3QlIpaGU6ssUSS32zW9VUrRM/ZjaKE9UqMRTmVX5xg0s7yjbOj9HecDXld3mL0yHzzqe1Q+L
0Y1Sgb8JG+ruJsQ0aeMxdeNN5m08ZQ9HAjYrNsRcbFRXiIeeU2yXhcffg3beOKKTR9aUVUqYiI5I
/JOPizFDZOPggwTFygzgbbe6S0zT5hRNM+mjGS/LPTnXR1b+8TFmclRKnRK7qfauFferUdvdXWaX
7kGFtbvJwVp8BOGxxoHj1z+84k3PxfytxsGcjl1t37vtXO8s6kc738rdq1VEePRa0r73eZeaNXUU
/VSu3TwJ7rONwq13DDwosy2nJqDwFiPg6M7GsUj5AbvhQ2m8j+XiLV6K6e/U/ADm56+uz35kJR+M
pTMXooiq7D8+4//ZZz7E/IRxqF65B5pAWEbBCmKh/FENbX8neXR1LVo8mq4wkIceyeSLvXRFccch
oCztrRmkQcRBJ0MywJixOwGPC7c+sWmf9uOwhrzuzqtmeQmlJR9kUR7zigHGcoZq1zqBtx4WVAvS
aZoMbtxfWs9TD67K/5imJjAtefziMTLtBGA6HmuweN026k5jAO6auRiTswl/vyCoV4CPvGvmNPmV
lgdIc4FXmi5LB1/w5hf5q28O8aCDBtCuzSi8DIHKhf8tQAXO8O8OegTBSASWJ1KreDhRnOwvAk7r
1XxuaO0+If+JZMwGe6046DnahsDd7tvlIJ/jeAvZ5i9rGfu0ljEzUy7H+vhvM/+5zszsl8/8/RN+
ryuZ1W11V89JNmRIp2RKI70Sn+x+AGcyCqc702MuE8hSW4tWKEXw7wN9WCEKMEBxFHF7FXf1oWAB
lAxLyg0PeHMXdNnOWObi92WwxUbRpU5QaAYGYqTSIY6mbVE76QzeEjSAKr6QqcwOpUfvy5rGF9Nl
WlaJdI3KZwsnxr8GgG51m5rn0x2N+7XPZ/eaL17rxFuxCpnVgnZSBw+FQ+0j/AeWTNx974DzPpZO
9GOWbvHUOYPeTHXmHJyMBXd4mXkBxnDe70Wj4zXQKKi3ZHAjgosHJuot42HzEtaangIFbNCYI/iK
2LUCuenGWrxMs1umlnMIG6HurKrmK2BSLvj3TYjHXAfNXd6tZ6cHZbS3rD1cCbkeOESw22mevwZu
o5OJDXINZDp6UsK9eUi2fuMDUihjA0kIqEHhrvKQSf8PM4BuNiuZOe4WQh5nMwuJpIbL+RkxsFhz
YfNnnGXfIRTJfrjum5Kqv1ZQFvu7jHQ5QicRAL2pgquuGudAgZSsIboIXm1hbYox4N8cq/o1A7+9
fVhEZ2sSIn3VC79PC87ggi+UX0DqKq06xMquAMkFnNPSivTxgyKXFSo/ldN4Gu28zQERlIm0euhB
exqgcod2f+aOfweYmb130AUnA6iwL5Fo6xROKXuchtJZZfjPXKsylpsa1PFzUPBpN0pQWaZyKI7Z
GDS7JmqiM+DGakM7lATAXwxFGTwklKech/0GPvh89toJ2gi38fa5bU2vbMQZIMYYmHnWnUfoDxLT
72f9vPKKEdOWjWtsxz+m2awNErnsYNZU49Nk8GsaY5B4s/gnjnb24uMrRBGF7i1HuYN1FUbFSdK2
u6sclqU5BHrvDiqP5Hb4rbTtJp0li8GMit1DL7sSv6zbvrCG3/GQhd94Vf2oLd09krYV/8v1XWq8
/YklYKvC+y981wGcZuPt8P5fW5UcmUMq1UxPYOvEt85/jjyFjRflMg7BEEMxULH2jZdUJKEl1WXQ
rXc/ug5Ka6CfzWw9THpVQIeRemJkexOIGLPsgz9NMxo28tiW4j6eo+qUOaXeFN0oblXHunQE2vHm
8fm+NLzcONqLgLQ/+1B89aYqerEg8Uy5dvgeyZ+feLWbfbTsHskbJaYvBalvPSoGPXRLfwEy/ir3
venLcGpp1ly0DejdRPQNm+2Nnps8NfG+wQWQ4BrPpSuCfVgRX26Dxq6TNvDollQDPEsIx5GrjOru
F5hOtLMCW3o4EVrncJDsUZ+MneWNPuVjoJCVGOnfA2ZKKEIsMRNl3I1rHo1P0g+vhklouIdQuVen
pcuCaOC+EKRCiYlIryC+tM8Rke0aby5HMGTbAiVAyvG7LKFcdfPgJ4naG80i6xUFBYKU0c65zhCr
Y/93gMX9Xl5m4IyZ5fjmPpaHQe7/7MrhNntTflF+pnekHOtLD1lB0uRh/dp1pdxEJORbq+vr14KE
byrz9bVs5/IhhmzWdE9xHe1QPAElfpZF9YToz3e77OQXtnwpm53vZfw1bkR4RJa4S405WtMD9DcX
uhQEqrvsjtCgfcy1rI7a8YaV6c/r/AJSXfvoyWlVx7OT2JXY+FLCBYcnfwJ5/M/LZ59NpF77Tecl
ZsrngDHBFNVraJbIqtb9tBpdXt3HbR2v4W7YOCjLYVtS3p7ydmr2DG7hgYO5cPTwgO48qhRqhHBn
Y+dDBPryzNcTp+OtquIsFVHdPzHZZMnoOOrVLnqWcDp5X91syQGL5kcn+s3EsqxI5mAbBeCiJt6U
JYrlZZ7YDZIwGZHfVF4+eMNc058DyBR7kzEbe+QFMsXu7SWb1kTlIcP+dm/GkNH5GPMWUfzvMZOT
++e6mHXFatC1+6EeiP0yBKk0LnaGgQltrHdoRAFx1qKRljmxNr6uBKiuuCPVQ2zne7jx+U8oFfdF
1pRvwEIcbBQju6viyjvYKG2z4dQlD1GHLHaJ0iw/aJji6SffO6e1k9mtrVvkzM1Wwhk4jDnKJeUt
/M3Wraa3ps2PZVzJc28zb0uA5CUAPvOfoJzy2vd+WkK+NUguvxDFxKqN1HzxiJh2s+eKvZcpf8Os
qjiiUkq5qYreOXqdU55t2VZrkL7Yi6erZ9QBUD/Actko5hdfJ4a6HSKciiuEEdhp2rrY5d3g3ZOC
FQiL3eCd6C9wmSE3qGpPn0sjUwhHoY9LflIvegUzAEbQr5bvTCPqGzRzYk9BeB20fOtEPL4O0TRt
SO0Da1yIWNLxV7ay4sep0u0JuqYytaVfvqqGgq6G22NnzHjuzqrP9a3LpLzXDXtwl1lx41U7LicU
pVlMgHdAPq3iWx1odYd8Ar4KATHSJ0lqLieCTHMJLP832WpSw8pCyamL6SI1KXddVWyRK/COFRsh
uMhJvPVFj53BrqxV7yj1yMIxTOxu0F9kLu4p7o48EdaaMdYUSU3FcfKG/F3ODoT9eek/2fPdh2Ng
sW/YqJ8z6XsvQjrzTvG6WBszjgeVWhaetI9R/Ld0nYco6Prf/PTwH2dfiNdsQEUPBr8T2/9QeDt6
hkQ6bK1HHdcOuE2el07tPFxszdmh1122gVyyecwauCW+y8l3AV5gLvEQf86doGvcT+wObgGml6J+
FG1RJaLxws/pHLXYPz66gsD18DF3+ehgUZP0mXTTD6F2PStQ6qvqKIH4/uikcxhVw77IfvDTUtL6
6rPO3TWIO3Z549BrDtVoGlpN/oVDkZ3DKTeLBk0YUFDwNGbwJtxlJxABLx9JThN3yc4XKHj1yDSS
v8sOYsZ+WxOb/x5b1oHlQv5HWRlQ5v72PqA48VDDwA49/AMDHeN/KBUA32Q+6ITk0UNqd8XUxMRL
FWQJKGZsC6JYf4xsDW2maXYK6Ui5XD5Gan+KU9Opqx6ZyHmK0pwHYJKG89nwXAwdxrT+4sT8ZWod
TKgeIUN/B7EUagOpYYADPkQPxHHhdEaDOjpWS06ShcO6R2mNJ5QqyZMlCvrBxQnFGILvZhG3Siwi
VG1sDzG/WdSzHI9lEXlPpBJw9auL64riu9J6Hbk9npI2b9JwAhkG6r6vRIbza+zIPoWWJbjZE4Ms
lpXhWVLf2kF/aO+ZzYpzALrAxp+1dYgL/7nIAKhVINmcANHFR/BD6cbis36soYnDWamnHxnozdLH
DQI+HvgeA33SLA7WZdz9WgQgvPxYhLC1/b1oMkyBDqW6usotPxbR5SctYdPHT8pcSz/aWYgUCQhA
28GP+boGsbN8nmX+1Qki56Q9Rg+zoDGcXaCMfQZfth/HfOcvGGTr2U0StFP8gUGivFSyxJtPogpW
2gZ/07Kc8FUMP/uF5y6VHDcd8JRdFFCydLceba65z1454RnKo0Gr2/fuC8oYZnemy1yMGfNqA+Cd
nv7q93vXTRXX3bqebkx507FYCiAiAwIx8dL6vJg+lg9ix+oTdqhoQNxmP9RsIRxXWXByFgkqCcGn
daM6PLlD6D6Z0UnZwamLH/Ju7PcuZ94Lm+MNknThgz2S4r4r9EO1iMAav493Dmfhyppdb20p1ANq
RFfvNPD3lXlqnWiqd/EUqQ/TjPJQ7DNn2gZC/gyW0GwEUX8DGCdEF0yLOucW/M9b1nz3JmKd+ngi
Z+PgFs6mJHZ7/vB53SiUM9B5d1gBnIY7w1DdTdsU1dP6AuxquGqIMvMVyhUUJ0EL/hDM9M/+GVHf
WAf8YZkfKB6/+e6pmsDw5xIaW6aKtW9+o5KLPVz/aKW9wd6Fc4A/AC/mhEsZnSUrmidL5msTZ061
EnsOfDjVzFUP01iIrYg8ujGJwoxxL+HMj08MX9lLTa/CdqZnsM8eP0gw4Hp5q9mz7A18Y3LgmbLO
0SARXlLZvgaSXfMF6xyoOIS8Dt40GymI4nF5abMy28dW32/LPPZvVV25SQSuynfpbnzW/6yhdXir
mxvA4AYiwn81LOvvnj+HarAXaPLnnLqV5M2GuM+kHMB9WXJEBHDrcjvVPVJGbunkGzM6QCbZNtN7
RJJ6Qqye4c+ZQkog76qSsJMKmhK113rypni37ivpfOONspPYYfN9BScJRMAw2lSljp+4HB7NjI6X
CFjL6kmKqt2qqC73TqXam1rANzMDb4DZimCYzgJ72kou9Ua65aJtiGnsgjuryCkmxPUhRScJvbRS
hD7xsbzz3Kq9msOngYUF4mpu42Xs05Je/of1e12W4Ub876d/bJN/nv8L3QaZHweJun/WQvICq7dy
e5we5/jQWY5W+5KDk4Q69sNqaGh4NMII08pVhgDIh8ZpRfvMApdsyDaqRtkfiFOgwwc2cWz9MUL2
3H5khMXrEFvVdvIl3YRZDVR4oRYbkjFdatzIBvWJWgjWShQ1OobYWZ/xSvfnOmLuxVh2PiZeTR9Z
CdTGCevsgH27W+U1Cd6guP5OQJS7F3Fv3bF5GBMOhdndFFstMIjxvpBDD/Gf+h6gUu1bB2QN3IVh
eqGeKtOyq65syvVdQ6FCL6Oouetiku2oo/t9h+iUI4ZcT6odHkbXnk9Vqb44szs8TG3tplQO+SaM
kVUQOOu+x2GfePjudsyh1q7N5PvUoQ4c97nA95F7K+3E3VcHT3vtCvLiT362hRy43oatUPdFKM4V
qLxvFfdWJq9kS9QlmnRTXAlt77VV0P04luExq6FFMRccn2AoNi3KrS06oUVXNfzULs5bZGjKNn4t
mgyFNj27O0ZkkhekxHCUqnJae8HYbjqW+ZcOu1OqszbaRBqMggSqbVRtUozcosy+eKDBfXVAmEka
0dRJRoRAwDNtGjt6KYJ6eI+iskla3fVrOiu6DTvbSbED6Jc4DMuk84vhWw45fJe3ukiU9zjUfvwz
GKx7BMU7iez8aiJQLEzMTaV0ZKJ5EW2ZL+NjM/bjLoysQzY39dqZoGKv+iGxwa5+mWs1bgbw4jZN
phCB1/LiCvD3epAO3xXT1wjJ1h9IOQGzIXGaZ0W0QbkgeahAizFqP0z4lyywnuYBsoXqNOYFvTeX
trWdo8VA4Vu6mGV1acmjYC2CxjlrMkF/oMXrGIlrG9biEazcR6eLqwuKKNlPjeU8N7lD7lwq+vMU
dFcIAUDp55QihPtBbVWf7DK/xdB173PCSx9C7MY/WQCg4/VchPxNh0CNhbK7jTGtKbxEAuFh6A76
ToVyTHKrrt98i5arzlbF0Y3VGTTNCPxnVBEzCpoiRqtFzSYminzLJ/2r3wwygJiAa5Ypxka1sS8W
aerVkE1PyIzUl7aiT/BO+rtppHiSZu0ctO6HZzvCTg1qON8CJPmOc1ff82jwzuNIdkHlF2WKgloA
9HxQ0JdBe8r0/TASchAze0eOETM0KiTs4xJ1yT7sEhVxkwmqySQb62EtgCw/w41Ra1DvcawtZuiF
cWrHjtrXqM+8KWMxpVr2Fsq/hF59/GgSXyFMgscVpXrpZTkOqMi10kLfCV3EB7z8+NpONLhEXG4R
fa792PveaAceHpXv2g+G6yy5SN0m6jZd+TZ3IPpSRDqTov1P7T/oiOinnhXxqc1maIfbCrIKpiAi
odjSUcIv29m65InA43zllhLXemkR37lybPpH02UGh6bnW629PDUmyE38znK6d4aUcNOT4LFj9rDX
fdilxiRlPgN5Y1+pVYePqC2sb1w1abVYooFis8wHtR7t0TrNywVssl+tinnDdijCr59dn9M+58ZQ
FCO1gZ/+eyUJ+yNYvD/bTESHse3pPlJZDEnoyHel7+RnXZb9tug8dodU4rTxhNde5qgj65ijtIfW
+TXGybxreMOPqEcsDwUe/50qm+jkoVLqxp3s+fJ/tF3ZcuM2sP0iVnFfXkVqlyzJ9tgz88KaJeG+
ASRB8OvvYdMxHSWTm9St+4Ii0A1QliUK6D7n9NC01ToE+OOxGzNIT5tCfa7zG2MWUAfuWNyga53u
epOxfRp57UUmXYK4V86+6GF5Vht807Mc2AKt5F9T1hk+kHrF1UDadQcglbrr6y7zm0oH3Q5R1L1m
YzVhKdNPhmh81zG0bzYOFrrK7N/cunjSsIfwOaKCV2Eoa4iL1L+bIJXFeBZ+iXq8QhFn1dUqk27H
ZPvg4qu0zXRXbAcLWBnVcRFbsGP9VbX4d90u0t9L+wyUJgQW8GW+2sg9f3Fio/abXuOPkHvpNk3e
Vid3YEcvRU4wjBR+BcOo80uOTEBTDX5csfw3NcYxyyuxJ7Fds9yAXlgdx9GwzjpwJEHsCe2zKeQZ
MRAXiUpPwyN7w1W7+ZbE1rgWrtocEKZ0HksufgO3Ag9KZO1xIub2reBdejSSCEp+RS8fCm86vljW
91SrI9AyWrnT4rbb2hG2SJAsunVA6f7wAJNbaWUhH2VhCiDMmbphZd+9IjyBBAk8kmnj7DZVcdMF
r4AD4DvVifK9M3r2XhvT6oT/ZbaVamtfPLPxgkRMclVD6u2knshTWQOOPyRe+GyZJr86bDhkYKYK
Q6yMBuneaGjzcwIBvi0yyO2awF0R3svAFkmzJ+hXB2FzIEXcFqJWgH7xzl110DR9VtW+fFTDCiHT
1jparM99w+zFvuu0aD26WvkFRIzfkHUZro0HakdlxD+T6ZlrZd6q7pXaT3TEYaWn2vs+6eV26LPy
MdKFh3hlx3/YHoOYZ6f9piBl0aiJ86lRzXGtadkXV7I6qErDuxZTA4K9WOkpPqihrejKCoEgLRiZ
U6/jkHlXckSZB3Prpqa3Wsag7AZ+i4UHy7QKueXWYF/dee15sdzWthFQDb0YX6USxWu3qsuzEiEA
CH4g9s+9kZ+81PvqZIZ3Tgycr2P+NBpG4uujDsFaDyx3Fh4cz9XONQgq/gh9bUBPIIrv5Vzfl30u
L/XUJLtSFuUGh+NkV+OkEJh2p79C7vSbwYbhd+TnRiCVsVHBaZspebHirVetBWLfeFzm0XhQcjyo
TcW6DXiO7FSppEHe2NonO42cXZgpJUQaS3xftfwzMDN5MLocGy61lqcxBHqkMCxnk9rGAD2grNq4
qnROVdN1PZSUuiercoodjS2Nxt0/XLirI67mAP6F3QgUCTl/dbngq9Ixk5ceou5BX1jGNfNiHFGB
hQCee5saIygCICQA3wMhSKE3YjUm7VkwA0dARKieCuSZViBlD3sa0wrDXvVjC1Kx4l5TI3F+Qy4K
VRD8Nozcx8jALjnR1W+qosgDkKfjwVTANFmF0E5O5BSaaBSBjWD2WeFJ/kWoMQDrgANNwGUXAfD4
AFR6DwE0w/azwWVrGxh6K06QkIyK5KTWQ7lPxhLfh1pVgsYZdaT2vPBROuIxsqMzuNFRDHEgBQGW
rNuGGqtuiKeBkqw0JXhsLWjjNnZNoNSyT3Yl0/OAuAZCIS37lNWV++Bl5jM+P/bzKMHmAR38D4a4
M6nFLFSwBqe4oOmRACaCOBnShocPbf2DOnYcq+vKEVngOGy8ZpDGWhlaO4CZYIzXeQxqH1s9d4G9
mFzIgNMCNFIUaMBgpBZp5qtWiQ3wJKA2eE5z6rr87So36mwN2UgLMl+Ct8jDwme+xJMIn6tc7TeQ
zIcuogXJSUUFtbvQvPBMDT4G3r4D08qAtsjZYjZ+AIr01jZKhq8/HovYwTo3bRwgjoJ3Zm8xy7nR
WOtWBz3j465KXR0CU2B2dbmNLPwANTi1hKZKIx+QdTKuqpSWb4RxdIvxqrfSkflOwdGy0aMRbDQ5
hRAuQLAGvaWa+JkGctOrdXBxUvNLD1LfOe5/SqNCorWT9cZzEbitk8w58JBjLzZdaRnkc+ZB6lPT
Og/I8spN3yXtGmFTpChqMCGFkn8Jszj7imICkyKK0r7gea/5bRpGT8CiJGszZeHFVvGhSLJvOFwh
Ad8xgPc7Cz8tU5ca4elA1VoeogPgtcGkD459KEWgiFy/GvwxMTmIjaoN6ZUQbzAkEaCcrHos34e2
LsDf0JTEr0fEA8zMyoNkVIwbNU0MSiB2W91Gi9S3MdZ2HRI2erMfcmbOfkLTHpDQs09ZZXmbOp1w
4o5mHtoEkRYPGtbPWmzzR8HFSoUI7rPp9GsvU5XbtFEPO669GkCsnhAgCOeuVReFn0qRbgq9Thm0
dlEBo4b8/xYSTDlysdUPN0wrVA4Q4oDvWoITszncLChp+NLLx63lhe4xY8pLnFbZowBD0uwYf46k
ZM8V0Ei10WoPdaSwZ88Qlt9DoxpPWHRRhSXcaj1CM2EbPlgVQFWgboUPZWr/1MYxfY2KlO0TNUZG
yIuyVxtsmbUpeLIjKxgR0O6MzRroFVhRZgIqt5nypLqm+ojfD8BYMDw4PXiLcWWvbBw0j44yAjDY
W8bOMngeQEXEBmMq4xBsAnoMPHD7U4FQAupXuGqAuD6sUtW2dYWfdyVzLIRYYuh3Aia6prm610fb
Wqu79Ty3A+gMv/aI803O2OHxTTUCGU/WrEfsz5RjM3cB08IPlhzUDTmXIkd+czAhZzjdV42ycs06
BMbmucMQBg4S2ltyNvpWD1jshrM1t3kHfYui2c1zE4HEW4+UEP0J2RgrPjKs2RbFeHaW4/WXHtL3
myIZ65ObHYE+SZ4V7veaKp4VzemfCza8gEXlnSuzHHZND/KmYgzi0rWQoEt6D/QiJbHnsVb71ozQ
U5uHeogVPJhINodqDZ3bFCdmAM3jgytccaE1Spbk0Dwpk61bDn7hlAJbvMQJAJ/Oj1EE4jdYbz9K
BKe+1XWsr4DysC5FaKW7ZHAPbTsW187KPnVqFr2Cj6wfUNcCitfeEL2yrG03iLXLDVkBHuA+coTe
gayVyZ4KXvXXKHGNl+4bb4pop8eVGtTCYlAMsVnAwVvd8hRJTtS0gAySV6M6yDq1nD8u8+nS1IpG
9z84fLg0C63eZBLhg8h6DEHCfLHx5z15JmC8gxe9GPi03cK8OlBPsYR5SSP5SL10LCGBWoof1GP4
o0HfThqkW5v4ZWTQDnIH5Oho1bQdjU0IZEqQ2opxkaH61pjK3lFEdFmGseGvD3kYfSKnZTw3O20d
S2SK7wxVlKqrJgRbYHEmF8QjcNaBjpl4v13Y48BoMU37BD78JhGt/OKOdhiMLUDNUivVs6oj3AXs
dOBC6wX8dxb7yVQFhRrUVXq7ylF4Gl/vEr/hDuqfkFV7v8qrwlsPPQgldwZyJqvolOiDFWQflF+x
BUdUArHXeVXO3VXORwD3OpCKEWCRY3mAXNhbk2KrcMinhq4Ww+K3GO78/oXLsvwIQHy2ovWXedRd
fJY7/QuXu6WWub98lb+82/IKFpe75Xk0AfPuzHd3WpZZXszdMovLf3s/frnMP9+JptGr1HrZbLo4
eVz+BBpfur+8xS9dFsPdG/Hfl1r+jLulljfsP93t7hX8p7n//L78cql/fqWQd2DYHRqVD4EQbO2S
6WtIzT/0P5iQisKsMnffZs39zsyqeZW5P0/4MO1v70CDtNTHWb9+RctdFx8VeedxvVg+rvR/vT8O
Mzh6CzPF7ny547zqfJ/lvh9H/6/3ne/48S+hu7fgQFiN6DfLXZdXdTe2dO9f6C+nkOHDS1+WIEs+
/cvvxsjwL8b+hct/XwqY+i6QqPCzMlPJH7ohdtYMiHifunE/SQaYJQdyB1ZgtCxfbdwwUFxe6duc
o6gfZx52lJOZHAcZARMH8MoJJHV20CvUbArIHPVr08y9MzC/YNDRUD96+bHxsAus9Vrf6tJwAhNJ
JR+8Px9pBkAvp3JtczE3qutGJd3A2YOkJ11aw5gp/lLoTXfeJi5DSym4MDRSqByjjHuYcGVvQvLZ
L4si2yInhXiUWlSPQGXuzKZsHyC2VD4qiL6cLK+9ko28GnxzN57NhgC08PKR3PQMpcRiBFsO5KKH
KrZIJbamWJUc8roChstMtdWy0L+8u+72V8fSQwRR/+bOnoTykh5+j0oDEbjSFecRSCy5sqH9caY+
ik3G/pB7b+bFYL672KYCl2qASyXeptFcasjPe1/FarJ4U5kg72o1GC0GS5EFoEtqECWESOnS/+CU
ue4Z6Eu5/TAHyNM/3D+MQlwxd/3BUAVk+qDhj9Jv9kOvJc4DXeWoXdH3ZXe+G8eGKAmwP8Vn6G7C
0ManPoug1vDHGuRBTY3jLVSg7H67jNFVnDv9DjTI3+7GaZGau0dWj/aBjDTk5GJTqFLsG+DtgZlE
nhCFnCy8RY5f2sybx8lI43S1NIDX2UfqjiSAR5cukikhS9/m0jRuJmGQGKxFzbNi2AAC0PtJOure
Cvp6/LpqNARJUNRIwacWEGqE7exhk3pVexWR2l6ZVjsHp3efaWgZh/zWs1W0Ls4acKWmABx5Y5tR
78tpJo3N96CVlkG6j+tEcr4PGdR6/FxUjG+JpktX0IG6vfF176i7EOHz6tVsm6+Js0vsXcjCAu3Q
Bh50OWPkcA9qaxg5dM2bgh+URrFxHSoq+9N1qxlM9ck9bFk/HFtNt1cR74uAp8YbdzpTOs9FdAPs
6KUxag6xTkTzaeiDyz3zmuxR6oKO/cHVUEJB04mIDfmCVQKdfxROQ8zaNECU5rlrH+MJFIEKkerX
ooI60FRJY/GIbU2DaLAofH1/B/rJCoDPNzToTNVCwX+1EAAJqndsEDSNjqUdIXM0RQDxTXlMkEWF
cCVk8aiBIHuBunJtP4vm1aQnPfm1yIbNfoBaiDVUTzik42p+mxQKNknL0iCG1HvsAylYAg5SpIEI
PXarhWQ3GtOmsQ6kbpQcQox2Q30y360zqOmFd2G0720uTr1q9SdPIEO8on4KFfqjqz9UXTWUwWxA
8Al4gMHpvscoboPEvd5Dfzmqg2WFrkzf1robi6f1Qv3hbthWE2Wr6MOte68S+uF35a2KKAtHHzEE
7cMvzPyzgxTgcfah/oeZ84+MCBPVjwB68sHwgz6ugoxpkSevArywbTkVm6Mmf7+SVFRu6ZO5F9k8
426cujhB91sg/z9z0bnjCoFPsKY8kJgLM1HOS1OG/K1rRu2qA0zkREYan+f2YOP40cjG9TINUfUw
6OtG82e1WxOEQ9CgBMQATSNJAALWmrXi8C+G7Iro0JaOOJVpiYNpwpt9OubNPjNyV30UFmIH6uCW
PvmwyTEjqoL0gIzukHVDHPKBhtxYr3xsRgXkQbimFr6n29ArHpxxh5857QIyq36hqwJ1QPUx6c7L
uI7SbadCt6BdBFdPBah2pQ21tXXwskHxw+DSIKyHvwSo7yBRIGI9mxPTg1Tl+93Im0+3HCoFKRnc
bXkBMSv5qefmfLcP42XeAB2Dunhi1PdjnjRbxKnVJ68rIFSphPZPHeU84q4Q3922FD4Dqf8avvsm
hjPe+QrnM8Nt8gZ6ypGGFEDHIY6WexzhpDLaGdBrErO5sRNEJIF0eBurQKyqhgYVdqYZ82RaR8RT
UK+J3RWfLAw6ZlpAK9pDvCOX+ynT2qDWJlB9xwyyVlYT5LrjDPYFmPVy7XIIDeNfZ/+0Y/BEtKz5
FtspdD0snl8alqH2L4oZbizwXJ7Jl+Ra/uyr9qOFNA2gD4rOlJWj4SeJOAMcVQ9AhsnQnWDEqgFd
NbIS24CsjgugA1lpbtUhD6l6hukxP8Q6vok8+YpN9aQQr0cEvgF+aumStZkqUZG1qFBVhpkANHEN
Kr9etzLDnF8gVAIGz3S1GJaxeLICwaFt7RRsBfKjRkCNeTaAu/FzRIZvFAJJ1GUC3eJuJbqFhNoJ
FKGxMDkv986nFwX0FT83gDUZjlmvbQk4XmIP6RfwoFAORv0S4Q1AsjCB1LDotC+NpQFkVcsnWQnw
85QsRyY80r44peog+amG5ygfVRRAxAd2mk6rlm3J9gPivf9u1XDQoY2hKKjvg83j3hKutdXCHsxs
4LNW0A/rT4meRK9xPe6jBtH+1k3H56qp/GESRgN/rnrQO5SNiiYvkBaxd7ZRY4asXqY3+FOwJFlp
SbDyxImsial+WLKUJRLFWMNtq59IKeTIMHgVEPRO96hCcHzfubG9QbEr+0UZkwf6HV48cgA/93Xi
WJuYWxBdNqFOJVZstJot7ZPHNDGOplP6d3tlkCqxAx9V1Tha6Zv1bYwsCWcfLHLAz89q3qoj4bMz
Kv6UTeUbjTyHio7JD60qFPHw3kVSNDpTM5bOHuTo+mwrqGeHhaod19zkkRoPAI86AxaPetC20M+N
2R6N3kQBmEIWw7boRI+HLCaM+P4/OkXe+lP9rW0FKToUiWnVQ912zplcpB6KB9sdt8sE3R6zHZ6g
YNXTBFCZLb+FfPrsM993zC51VcXzIgbkHS+xROKTXoUDGD7KtofWinypAWo6D4BtEhtzWn5U3Nof
UBXhSckDNUUdlarj4klGTPcTgcK3NDYAcXsCKuqnN+m90lBTmZAKKtSzMw0JoNM3GbOxi5y6NQ59
j4b1mWzkbqbgkXoFKDutGpoHWYRfoB0ijl4UiaMMB6DQ6ZIaPN4VBXUt3h3uvZp3C/lQN6zaqFlR
H1JnyVq3xn5ec/EpqlSG/jKb1rWYfHsd8xLUrwvnWRUs2t652FzFL2rkfYothkoqnWce3F5JgB0c
VVxSs/TJTp5kdiCV9eZJfXvxnE3kioSE9LUIOiPkRGvQ1XJL1CZQDP9v70aeOKPGUB0EMlHV+XBx
IDAYpIOWranbezHGemO49O7orAQ0KDZ3hlDkP2PkW/b349VwiOtCO7KS5TbKqWCRwX3SZS0eIj1q
AU4qnI2Hk+UNovZsFbJR7KlLTda5j6rZpyfqNWmq3TprCEoUELpUU88zo+gGYuYypYEKx7nrrF0o
+Zj4XtdCZcArvmmgfyc+NF5GfEV0iP3R9OnGgxmLDU8K4JQa5gPeI27MUeMnEAGAqwyfqDFSuwWC
yAoP+TTmcgBVx1FBcZepi2x9dykj/dCY3tsEvQeEwUIhQRoCFa1YO2MP2djJH9jb8tRXzu+LP6iB
gHfZqG43OTR9I/2oj+WOumNbdwCj2YlPXcXNjceyfimy/O1uUEVqEL60nb2RtxlQN5WBoI071S2D
lmiKvyyNAkisV2caSyoLIOKlb+4NEOWg1Q+HcJpEXtSlxkjsFDiaKgruDEsXtVvMTWzZwAi+GJqL
OjnSiFAqxUWyaYCOvQXgY9AKPm6QhYd0vZvENzVxV6msi79Yaa6Jkjzkmxtu9ETzQe6/n08eMcRp
Z4/lDu/3J+OyBkDB0PIFCN2D1P/GiqHhlTGU0FvZIO+cXaVdg5kRQUjAEj9Ym0aHdMJYr8i7sxPH
l7ExXKlpoZp6rkMOWftWXksbJI8iDYstvSZITKMkg8VOc89FGo0r1rDK6O14t9KrK/7GmiMk9mFu
N80V01tXqpm1Q646AsMpB/Umq9kBcEFoSwEA+zjEfp5MCf9ppFJT72AP5e9kmp1Y2K3zxk3Wy5xI
VPlK9tHbOmSAmPH/4zrLvYf//fV0/aj6hgWFsia3jFPF9W2f6ta+DQ3st/K+N06ywTLYeuXGKbeN
9DCAAoyykMaJhgRZZx9yb0DKWWutBy7JNIU8aW3qKgOqRwRNBMGnNmvkmgbJPN+R3AeQkNYgX7FV
4ibZ21O6lsD5rGrTkDvUxFij+l1i+ghqmIekKSxAt/HMbyP85KHEBPoePd/JjliOdNd107a7t31N
OCR7RPmUB3xBoovb5e5mqFoDWsd/jKmTAfXvwMxh+jxeQnkHxZInF1Qw/9zrVr2n+TREEzR8fAJ8
UiCLMs0ng+gL92TrUtmkxQA+h6hPwEo0p1Gz6tPfdclALhKq1jYbQa39331ppTyJvjk2FNGY/VQr
huLTlQnQynxVTmN1rqD437v1n/1QD1YBKhjBTDdf32ljUVcHjFcpEwBmp30cDVHD4j76UIY7B7Qg
Dw3IthXRWXMikM+QXzbNAhjnwTQAYE6fjGk4LLrsIHGW9qlrNaDeQyNJAYB5rF51DUF4RIEgODo5
Y0c/rzFiT3NNnfgpAlnpFU2Gr62JfQwqXNgF6r1tq9p55KGNapJLF+SQfR9B0GSrcG+2RhAru6W2
aZ0gET5cR8ikWNLojhBBk9fQRMMTBSrYTaIHTl/j4TWkdnYa3bcJNIsa18jnqdSj+YOVpWsHUJqg
dpscsc5ObistMW41iFbrrkaczLQslNSbxkLFbP26svnsQgaJBVZQZisPtS5/6yJLOyA0bNwganpQ
01g9a13rJn71KsEVu7WTSXatctbsYdcajpegkHYhD5mi/z57miBrAZ1uVj7dc3kxeQSt7xSwmBoY
9iON563X+g1KfGznpZYXQ2Z6gamTzy9kWa561bzM2ZepHkEwAQc7YzpPuonS7wD1B29LwZF+tQxq
cgTuls6L5A7MNzwhWj/7LEsshmVsWQbVftLViO8pat0PLwihvYJQqTy3lbS2VWfWu7Zg+TOU/L7r
AD7++LPDkKDgBYsQliEpIKmCJ2NAyIvEANXYNgK7KT52zalLzmQl56VL1ru5lQ14eguMtS86yzgX
GfBAQ+h+Br5VCw+RBrl0kHig8sVqRSJMk5pnxHaNM3nzoQ0yZohj1f6eV5Z5iCHxdASTFP+qRkGd
SjBDKwYRMYyijvlwREiIrHJyoStqGAdJarbc9+2kNQ52/wMlzWzwoic/Wo76CCJ1oEI3h1RGkGuP
sr4ADRqNMWqxshsaBOxH/I74vdWU7u95bhZHoIFrhD6TojhyIKL8zAk1nyZxN/fWSdcl2FuVjmKe
UasZrHUhwQCcKqRPXahGyYsXhx2KkHtvVkvt2W1EaYAzCHivOHVWn7siHVdalYSvXQc4ktZX8jVs
Emvltbx8DR2UHayqyEMVBa6sFAuc3c4AowlpA++goTrtzNM20zScuxpJPUCt5kN3sRKv7t/OzfMo
8R2BI3k7sT+NDvAYgyUa9gqec7YntROkz4Bil8gZHkXUrGlsAORyDGbzNKXoK23NphVMELrWnqaz
tcuUegf5FHedgbb7Rc/SFw6KwU3tG/0iiiZf0XhZ9GZQqICRexOoF/RnbM20z+HYtAe8ARyVSors
C9htfMUjL3wAFnB8rJX2RuORXjSbPDQtBMZwk4S3m84EnKiFzuZr8tWI0+GnGCOUK8Bj7dbX7bhD
9ZNmp5pF9IjjIDD0dmn/TL7qLfRPyBPyZvJmp5CFedtZQ28SzCfUdAwgYZGDA/Vefp4GQTXI11I6
+RloPOdSNoriK5GFX7P3q6hEqJTGkverxTpfpUN17kqIYyWRfYuxe93js2g8UAMSu/lgpSGqNqJy
4OrOQF2Zhre6Ltw9+S4e0HlHJMwC5rTPo0eI+5VPGsvTdagC9l9xEMdSpa59q3fyH+2Q+qMph68R
qoutR5Z99OBTiuQfPUgnKk8Tv0hiVBONFBA+SkhtbqFuU+BbpKjxJaQ6y7HnBJYKTbC5iHJMhxNn
qbkcgd+gJNbRg2ZoF3iTgaxe7uJLk7OzVGoGUsh0pvkwbVobOeDhyNm5nUrt6j0Cvkbj1Y8SwMS9
cBV9M4y18oII1uxhgPSzKiSEh+wUlKgS+WFt0ltHFfBvSD1rRyjrto/QUZQP0D7fGSVetq9WstpY
UhcB+VJjqPk3SNhpR+o1XTKCU9nvoOfOrzhc+v3IkJYMUcyNCuW2HHG4ykB0ZOSt/OToZUAUaMij
4jiMcioBsZxd3dFWrm2rZxAU/TzWeuUpCaVcQ3W/ssGUgSwuNbGtqgfFmhpgzQs8RXAJbK2pg1LQ
fS/wbESmYLKQ+8Rp/9VlGaEIJAMdFrzXRg63ZHpeQ+zLQg4nt3CsB3Gh/G0M23KzlPQcgbtFdb8G
tQKls6Px+6qf5FKmxnDMZWyuRqhwBORIhmUpuooyvk3fl7pzy9yL4mkFT7aQXNHToC2soG3t8mrV
OQ6aZpZumd7mAdcTnDTVHMT5TkWdUZN9F3XhbfReHVGKAPWpqXY1jbVeP/qDMvAbGX45pk5zwfAD
NXXxoSk548Lv5KAFlHhcBKLntOWHPGaM6kWbUIhPlLWczbN29F+v5/SmaaAk3aw53VWdvemr7pOb
BBC/XFn6kJ+F7Pt4nSmgejrlX7rZxDIuBSJ0ed9uqffu2k5cZDY17+O0IvVonDze/WncnAokvfvT
LcnV+2o3EGCqJ9Vqaqo6tNe8Z+NqGaOrST/zrFceZGzJx3KhSwi+/tu81hUgBZGnyBqU0hKZs66a
7KPPsmIL4bUtslE/US/BPjSN9TC/H9SF6hVo0XgDlr8IWbbZjYbc0kEW4H3q3CXL3Rgivt/CiDUr
TRfqmrd4spG6QM2NnwDU95cI0GJgWLUVaRDwqClOpgmdUPKiSU7UQ31hkjL/66SWZ+e3VImWaKj0
bZagu9WZRA0plGdeZbU9nKkfoTzOppdIJdKYMvl8dATreo2nlTPPJjNiwhoyi4i/AXttQHgo/c1E
5m2vlNK4UjO2vRM4gkfrZYyBXocUohqtilI1cSxGqXYxFQ6jBtFq6K0yxLzLIYSC41Q4LLYzA8Wo
v5LDh+Gu1zaQsy18GlvWQEwOuCfuOPMaZLBLzTvrEbaa06269/sBBZRvxtEU9wbsOX4g9drvl8Ub
D1+D2uzw4fP0HRSUIAkzFW2FqCG7GXoFnrVjXniJKvQoDslukwMNkQM1qfNxiFyniQArW/PEP6+1
LP/ntWTVfvaSVDu4erxybIs/UpNqFSrea2H3VtemrSCKpI+eue/UvH3s+8K79kU8xahQS0ZEqK8a
qvCe+whcIRdfam/eDug41wpHmXvv5X40Q53WpzFpDt51wPrU62rtNSni1yFLnNsgsN1rMiPeU5eo
O97oHMFC42fi8BSpF91S7UgdcoqhTA8uo/mcTLwfGod3uM16oKaYBTKY36F0XqBxfHNoBvmAgfx2
q2Wp6VYOgrgou40Xo7VVfAsZeH7TGiqYVyeB2xTelNlSw3ITqTFAFsDpX+Oif2BjLo80RE0NVact
imLrEHOEGyKP0JJP4adaAA9kitMcmsFMHVQSRtntHR0lMvqJo0tqoOEYBq2maSs6ptAYHUvoahlb
ZtyN0QImsn4r1a26dQwCKCBD0Av7IBoGsqizZ2p+nOXEQHd9EwyrJFtblg6JzB7FBTcK+JMbNiVI
x6wuNqAZZJtmyqYuVhnpPwYNCBqk9BIfPCVnfQeTpy5Za6QcZ+sCkyc4PbK08Tz3zjAvNVmzEZ9k
1DZEdAssItQ0ehlrKHWFGhT93V6zXsJO/4qCTOWFjF2rryCSpz83BfMepR5vaTguUIjPEODhDnpi
vwyVyvelWmcBWa2IK+vIS5FHm24QovbxfIN5ycG5uwGSiR9ukLjc3UDKFKhX0FzakxVnProIu1C3
sADok5ru51l/gICne+pCmQTcSpLvDYgcow79UxSCMzdCr2yIWlTZp0FhN3IAgNKB2EVkXJaZKA8Y
f280HIK90Pycj4W1QXEXfKwsqNbnQwF9mAmz0k9gl6WhsRKFVyBvW26XcS9hYtMAKIk4F4qD3U2l
rkJgymkueLqoF/W+sHxME3yYrC5i9aqb6lNQY1cdAlV0yVJAsNqpWcw0JscoDkaBQBAZ7peY16kZ
EsWIQgeGzuzT0oiu54e+BnTpfTwCGulkDBDaC/64BOWwH/kHn6pNhm3Wet/7aKgeoJWsn5myoQ6k
oVHm2cZ2fB5vii2N0whdtdMckXH9jL3NMhyhoCQ07ZBk/dOiH9Zbxv+0aISCWH3JE9fxdTCnpjMF
HUCs0LW3w5B9paGluTt/gCj8GUW/gKedZgJfpm+SdEC0eOouvs60WhMnX+cTEFnn80zfiACAJveY
GkWDkE7JnngOAp+qjCCjFI0DHeHGeZY2mOkQrPkdJezcTxqen4jhaeFpTBk76gaAkKhfZDzhPRer
WGnVn0p7oTpf0xyr0d/mhJoSnniUoDR3Vsm1JqQviwqnYkS0v7Z4Pq96iLhcGO8h56FGOH3FxfiV
O9B+gF6k9HMOLUdHyCpARiW9AHo87G1XKlvd4dXN1bwGJx/wsAwPcsuTeJhMxHXouf75bpLWMgVq
q2Z1axl0D1ypO3tTeLJA1QlsIMEPYs4ms0rjJWPDQy7d/EdmZGBSYvf2CH1NBo4pPGJFNV6Y6B8o
fvZ3Hu9r/NIDJDbXL8ECDtwu+wRdiuJKQIdurSK79WJJzkAAi58JUFHFqn0YoLE1wxyK2gDUE9Uw
NsYA9aoOervb2ih7v6pMVNuekBBpmcyL0vw2oEUl0JK0KGEoQOx05kU7TXbrFEVLAC3GNkV1xDVS
m/KE2gY4gaA42dylIvWkG6thCLETKKxM2x0an4ZYqpYnWuJ9HRpCQU/fSRUNbzPk+22AHkG8gshH
dBptPbvwqZBeF8fljy4GYqr1vK9yVMMgx0Fr9rBatV/FAOl4QNptbJ6CQPUeT4UcAL9Uda7BgDJy
kuKny6AFHWyUuVRwdKHZSNo0Kx2aD9MPcmQH1TAivCaL4lLU0BKluuZdkw4AVP3VwGwFZ4nJECGi
Ns/Ieg+f4skQpbV50g3oEJ8HhKqKiqv86S2+Iwyn2AxIUFO9uyDspfqtzV5RKbT4gUif6ieeHB80
4JtOILBDIuzNoeyTNcsV4PmU1N3KtttYauscbRlaToBwSbYpIaQIlBFqzJM5UXTnmODvgfwQ6lXm
oN7tcx0kdvrLALNeG0D/v3YDlD6WcWjjrM08i1//xt/+H9a+rLltXen2F7GKBOdXzbMH2XHiF1aS
nRCcB5AEwV9/F5qO5WTnnFO36nthEd0NSHEkEehevZa2sySsgGwU4CKrQO+RZy2+pTonSWMziNsF
ysYuBO2Quwhra1w4XtFBMraxXwQqL22HJCSSAxfe9vWCWDbBswJKKwN8hzR0POe/T2osB+C8Up2R
pKpAf6svBngqAS+EfkY3/bJpRwqZMijCSMCeTG+twG5cW0FzSoVSD1xfytFdi7oCu7se0QWAfycR
2HRqS1j05l2PWjGNQOkIPg4g+yCJHB9vpnRsi6MczC9koovXh9U+MFk3zxRJy/dl6/6ARE9/BPcn
ZIz6MRsgDlr1SxChu6gxyRr5dm0kD0XS3RxOYycufpS5aQIvk40nHJmsdTMNckFYS0ui+wb7cnho
TDF0RxewpIG3IDvdzKDvBYCz7vu3Ca2AxHYzmXcZ8yFlZHShj99kg+Ev17fRWjVxsEozWz2JgSOP
6oYPzASWi4812EM9yziSc5KmiYZKCK2TNwD90w6i1dGSvAEeNWdP+V/RWayeXHBBXyEHULVt2y+r
1rhrJLjFKLJy0Z3dqNLc0zqsxVdHuFKtyctELw8W+l3Bhol3BBxHep+y+kDLUgSQkCDsM5pHGiUl
iChx5GxOtBpyVj1I7BsFGi0PeqMO9PBca8AxbOLsOUIzKwoeCWiioES6k/gg723Q6J7RlY2f5jau
nxqQYyxMCWW2Cn+0CAmfGHJBYmXG6bjr4xKAC51TxXHaWiYJb8CKh2HBKm4vgGbIzngoga+ldtBs
Yzj+Ku1Sa5lHxW+B3IcIQNQUG7NsoAKsS3CGLsFFujSXIwcUDmN3IRM5PQECGzN05IYiyOH1IHKi
+WS7LWK5PTC6RX8huykMCUkaaGahX986tX1T7moePUST4YD6iyit4oKByMoCR+oUpd8LPMtBrqI9
XIS4hRZMtvGgHbwgI7ibEU63cyioK8t136MsBXnqVRi+8KpTd7cUgDIctAVEibGjxAE5EuGMEMIW
7Qo/sPY9OXImUPOurBcQZOQHv6pK/PCFbOsUfXipO+gaFG4CQYVompZm66cvnQyqhT8V0dcmaC5S
IiG/GKfXGgc+/FWrDh0kQ/Mjc4pPrszK197Afy36l9UzzgPFipe5eOiHCgkBx7XOAR+nnYr9/tCY
oYQqL/vXK1ej8/GVXf3KBq8vtaqQZ6nyVxTtP77y0Gef0rowl2npDHdTUm5AYgY27skxtk6ljK+2
xOc87DMGMuw2WIPiPzyh5384oI5ubW2ZmvcZCM2Wvmjqz67oXzRoG/N/gtoIlc4p+2pYhvkSD362
YvjS38d5ZGzRv50ekiwV57FLp7UbTtWTzyMQRnPH+gYhjbe3YeFtGFEcf+ttJAH/eBtqCv/1NhIn
qH57Gy02Nmcb++RlP+L73EjIV6AIUTyBCrZ6sDv8rOiRE5q4AMtX+qq8kAm7LbEKhd1vaUjT+QSs
Eg07e5yno6/bF0s9FY0B6DEHKbI/OclqsLl7jSqreMBRC8CEzr1CT8C9DrFOwkAE6Ui2No416ldz
XYHk+AqEUfHgRW/TIQmGemLiIpvg9Oap75y3i9B3GeDvnjEAXapHXjJMyK3kNhKn2gNyHqj2WObe
BEvlinQdHAvZBZRAphPYYKGpZ34nM9RFIRWjo0inhqLKSalT3ZgP2LdEy6SuwYeppNOeBs2gQhfW
DQP2xyCDTkD/uL85II2AaPM9Wo3tuuqiHeQ6+6WN/Nmeind5Bu4rMEwEIEMFzpq84LwO91T4K9gE
Od4A9LJeFK1n4MAkOV9EkQy2VWK19or03i1thKZCsCVhdxKLpzvyMrC4LTrtbTpgZ3rZQXUdJGF3
E7efGLHU6pHyzCeisCWfHt18OtJ8j/x9HgSG58jabm00kgEWFklXrbMOHEq0BZx3g2Qckxo6IXqz
SKVyuszRTmejyxel+dslVIZaqxq7X8m9XeoYNkAKiXoFsGtV52H2opK2Rqsf7MRNmyUhmCyafLYH
SjOMBZF61fZbvMWcH9i+SfyGIfcyasZ2unQZQ7eI7BOk22C7eWMdV/jdBLADnRbLvOCX2MKDq+sk
Oi2UP34OwyhejXbBDlTd8av7aVLi5Y8o6ae6tnjIcYJ/MPCf1tseChdB4juroOQocGphVmmL8aFR
+C+lssbAcGaj8tpoG/5D7pj2FSw7awPPG2imuP3JyHFeI6UallvYzjGOJiKtYwPZlxLQdC6O5O1y
96BAW/EYx9yhNcg8QFr0xAusQUvayIMBj5QVi4JXGRSsen6tVdOAfgdApcZO+LUCcT/IWoLlNIJ9
dtnYAzQNo8jfNI735s1wrKapZPrbfB1BTh8NdmsXmjToHWj9rtb/FDETmPuV05zwTxEzZ7np8vZE
3klXxsmL6jiCOfjNb176NtGQ++zj3L8F03cNv2rZSR7LxB+XpRcaT0as/nWnRvZmk+93f8QZKbTc
R9GOW1Fm9pGPAUh39IcWOIhHVY/q6g6dfax7lUPVEB/OFnTfNk4vH+z0YY5+xcsUXKDTUEnPXNee
jwQRSEyOk+DsqFjnrSAJby/IdnP8bYhcAmsWNO/mtsvJW3UcCtl/OCy9fo4n7qoLbEh8GRa/o0tR
5U/oX/WBePxlojvwuoVLcMrn64r0MslYpwK0KV4ACrTfoxMOsHvufbuZbRUnt1co/OrtFXwX2C3N
GhcuWczzNc24BXtGcY1lsTcMsGyieyldNMWYbjqofEJLLmD7bjKbi6krvQYvwqPZA2KgK7140opH
gZwTZBYa6LbqCHIUwtlb6CGbJ6G9uF8JiJspa4oukCPtFkYe1l+6GuVIlxX8WERD/QI9stneKqgU
QZDIWTdZ23ypsVe1rKp6tMsIbEWFAtJY2wc9HR1Q8W16A8nVa+z1nyByUa2gvZddpYl0C92RTWqb
0ja6+7+JMyqkF0oTXNPjyK1laE+g29e/aO52GlT32WFcHZUJzDJZs7ywlqPEL0rNbehXrPsJJNgh
RHgMEORtWpFaWxK6mHz74lqV+ZgVY3afCPYPmSkqSAJzWzqO+qyjzNDf2gXwMJXhXLHXLI+Wix8B
1OPdK9kqzlcjmhwfbNd2rymEmlc+UNdbiqAJjkK6UwvAXsmmJwwe2FvnPEDA4gQgvmwN1m7+Arh0
u4+Glq25Tn35sLud+9Fe4Vj0quP/ZpdTDvXZJlrwkfeXrJTBJmNDta5KXjyDxtDeQZcyXPKoK54l
b9G07Mf+wggxTKcISYka9JgUbNng8xkKeSFnVqfTYwYSshhbJwmdrVURV+yJ9TJ5kH4nd0PmBSbS
cF53qPGwzBfSiqO9Y28tV4jhH3IYFeiujgUbu8McDtk+6M1AhAroqQYsLFM9Xpyk6l+6lTc68sU0
RAfBqTFf0DCue80waUAGVnuhSlpDXAGtLDQsRiiYxa68ojIdPgS9dyYz/rpgKIoBcq+zFksGUEEr
IASzI69vqdfIUd0my3G+uz1ukR3J1SJBhgRaAB8ew/S0vT18o3Gtm3o/BJCPkwILnBNkXuZnNU1k
yEEnIEM6OWB3xxnSkptBV9mKfuwekynadD2P78jUmwH0jnn7D/nIdJt0s/0+qRun5mj18h+K//+d
lPRAi4HtAW+tFwHypP54F6YxoB61kHbzTbXx0Uix27yWUVc9lVn009K7rsZvk0WAzeQZdIL2PPR+
H5L3FoyMlTjfhjJDx5mVx80qNPaRozuLRzuY7jGKqc94+OvI9styIXOveQQkhC3dgrOHgFlqA1np
9gQiuOEgBcRyQj8Qd8gv2ysDgInnqYGQhqqa9lvQ8L2wgLddVIBzg58AQqGF/Q3KO/yzx3y2zFBu
m5ccDE376JdvS8oJgKVeum9LoqX8FOOzm3RCfjYqNoCaEXcKPXgL6BzIz6XAa9Kd1La/xlX2BJrY
EISly7Er+Ia0wSKkVc6eD4qLBsTJaxq2fQuhcChyklIYaYbVBfPP73aSFvOQwMDDOEuxFzwHJWSD
F7hxIjx/FpDqmG8+uv5LjAnAz2GYEnsT93a/4pMf7ZMwVJ99yFn3sqo/CatKzzkYohcjdD0+U1iS
ZMYeHMHQ2XT8Rc2GcJdmLNpyNCuu0JjsrBNZ4/+6zqd+ZVc5dD9orDqnB62I46xHiApBF9Sb1rbp
b4Fl+idyVbwn3nqArro7unu330xkn1xrjieKezK5GjAywo6narwnO5nI+T/tf6yPz/iH9/P7+vQ+
Q0J0vK8tmbsJ0dW2sQzPwQfy12UAka1i/V1fZuB9b2SA0kWZfmttP8rWwLYj/9P2IBnRE+YYe0oh
9JL6UIVJ8Sv976Vulvfl5ukpKH29sYBCuFZDcCpXf4pEvQytIN+QjbQTejCfXmRuLuyBgRcbj1Lb
ia09SqPmjBuTQe4sXBH0Zx8s889JY789gNP6LWyGkemwsKv6M1hDvOfsV9jUjf9a7fcwml5FMf6L
PXz67QkHYygw3XW1C016u/EfEpE4D0B7SvQP44Nemae8A7MFRQrH7naeZwfgSmQ4lOj4dkpAdchb
cN1SjDJcb9EKoOkYaixzjH4FsC+7H17BXM3huYymE2gj7imalh1D/G7Zc3HIFONh9IFacSKj2OXQ
wfxk1ihJRH4Un2kIqr9tW3TJ1YAi3bVQ9krpHtcstxm6nkS1oOE0WfYOZMzm7M1HDiDMWJY78tKS
HIIbZxrqJVUOTj5asgS9Tt7H3dmNI9CiGCGSFXzJKG+iL6ItABOHHNyJcil9XE/QxEviDQ2tjMsj
M6FZNDS8fIpRN7o6+ZxKoYC2AeXzbboQjbkM/X5tdTZUCuM0fBgbtKoxrRZaywG0E34HoHE/gP3h
3xEy6I7tiEf9HxFATiEtrksef1nDx/l9NSY29OGxZynYGkgcpFQ828F10rT7Q2psiEh/ts1+kOqD
ZL9pwQLrloa1dRsHVQkGVlPUwZqTT0OUTOYhIWwIU8OlO5tumJr3SYTWoah3E40o9H0iQzvCicdo
pU5Zddfn2RHyg/4V0GD/6jP2CW1c7RkksT4ky5tgjfz2uCZn5xvhWSFl1Wknmcoyv1R+zsBKi9lZ
4qZrtNS3G5oemMLCSbT9Ns/WkyClsQW8P7knkxkM2FSB+HlL72Acgv7IoQe8IC+twVCDK002PJBJ
1gY6iKSf7egtQF27ObjMMwEA+fWOQPoD1S/jkSydWUD1afoWpcmwpwScAEHudmr6ek7gycTuLnjQ
PpCTPmSoxkL0PeUP9AHjWYe2j9+ni6KuV9xjoG8us2Cf4DkA7G6w78KmeHJZWj4V2CfZYzbexY2N
z7jLnKXLuNiREwjpaWeDKGFJE96n4/eqAImr8teBV6UX274SaILhIbQCpHcC+w747rMGReVWjsk3
0OB+9Xro+4BoJNwXHGqMfp5br5hIfpqoaiNYuSlAM+XKMFO2dzUE3zIatUNZ3NLQC/GAurC7iOo2
3wRgLZCQQfrcZ4kNttMcFYxcK0lpKRdtB7KWfbD/Ho+a4ZmFLe/3aF0eAWHNgFTQmb8/coC1n9RL
O0FB4+b4kCxsKRPoS7Bqlgl+w4ehApeGjB6g4hU9eBaqLNgeh9sBMrYP4AhAzt9D65cMwhNFsCi1
7sf+66RcN13mIfc0ffiPyJdeunQ1O3Crl6RYWoOWdJsWmn36FZqBIXnbQ707GtD0pk92+F3yIOMX
d3satsxccbDCPic4eWDb8u8welQMLhS0w6L7a1ijVyMg83uYPsfMq5GdXtToHXF7UVqtH8CoPGQS
wAkIk227KcuO0AXLj4VlOFsFFMIdlxVg7JUVXPsIqeuGudUXlvAvCZf1jyaF3l3mj3xhj4BAt7z6
0YfNF2Xw8kvRlCmkcTL/qhi+zLXB8zsIVLy9SmONH1/Fc5J0jTpYC/rj18Y231hjoDQtj8BsEUfM
BzO0IWdamb/ZaJKm4AhiCxIbYbDOkXu7QiSmOrgo2UCYx3WuZIvF5046w6O08DgIXcgOtxO4sG7x
kL4CpFGY2KW2VvswX16GboJoaeXcu2r0DrberHrAbmysTKUoY0/iDsX2EWjX342zeDwZbR2Zrp3D
KILgnyozTyZYTm43vmfNlvDXzW8xVRqqT0nXvNIemXbLtFFWA8TmRWTuyS7D4I7bAbAP+fSljyE7
cEvvUhpY2x0GsXPHizfUeaDkpzqGUgWkIqxVgjojJOfS6WJHwlxSgBt+yrrGWfISzeqtiPOlmMx4
MyWuczGAuJ0vVsj4KRTOeigipLfIQSESckvLEl+yDdkG9P+tTDeJIUzXi7tBgi6kc7NxU5UCf7+m
MpCAFOqATaP6DPZcHxKVrnHo9ZCxTROO/ksN8pqjG0C9j2vtaKuY/GUvQOE/+UYJJqz6R61s41Xf
BFn9dmOBHzcTEARxLVQXSyu3PjVB1614L5w7aUFbIGuT4oCCARgdoilc1wyqCKkVlcu8BvlOrOXp
Sn3XB0B7A8iDsWmh6JeOprX+zzEUSJc0BdsJ19G3xeiOF1/Lsgtx3LJPdOQcKj7dM2M6kQxZljJ1
r310wiRfy/Bp0YfTd99/mwc+FLDcj85rC1mGBYiP+JXbUbBRATA2EjSGZ5aGybpvhPWpMvqvRTVC
zTwBDx52dd9B92wvRj3JYL8mAXw7ntHQk4JZ0zA/TeM4T4Ks6jyprZDQAtzEiIbsmDSuscwnmS6R
c8qOcTSCpJ08XZSqt1tyTZmJBIpbTAd7RAGt1G2VlYFG8MSC8Dq0wJJTGIFBwyhE+2g4ab2sasFf
VSHvfBe9XotBfh1E0P1Ay9RPHrjBJz+3wcMcjM5d5psZdJ8EP+AvW58zZbO1cAL/ylLxkkTxdtL1
I7rISoXA1nD0jdM4t1EuztzxYFEF6kPMu5sHXB1o1JlQnO9UOG0JElSN0CkfWmT0ZoSQhg+BkuXv
NuGBgYJEqSmY4sb3uYQ6ovUo7j+u57bYowdZdwL/BtpTTN9Y3TIsg2M+gSUdmBudpCkdgAIr1wNV
mUZH6wtNiqDttL7ZpjS8WMZrg2P3IQnCGqdk0xjxN4xX83CUhXenZJGiczcJkS4AcVKiL+QAk120
sN2Sbz9EY7e8alU+nG/Brq+JvbP6+iEMQu7JenSLFlzgLyCICc+iql170SEfsA/t6KVmLLoogXPL
CvD7jWeDgWwOQc/VtEiTyMCviypWwBNB1OD2+zSyvAaZ9Zp+mDqyO6p3LmXeFSupg8kT5ajALUwB
gGAq5uA/fvxo9YLZFsgW0Zau2Q49TY8YsxJ9mXRrEvHhzUVGaaUOUH3AZugppIH3IY4PVsVXFOgm
FtqD7Nq398yRs21ewVb1roVMm8MXRV1AbsKynPskm5qdm3T5vrRddTdBCBIacWnzZYTco2/Exo9A
NjuvYv5r5xfjkiYVXtrsZG6BeSTs1Z2NJedJhemd6RfBKbsdckTePCkCru0+TNWaQaFvUehOBU93
KtClHpslklbh2XakBVyNPtqDa4OD/gqtByBkfIvDqQnMJaJugDdHymfxPtmsErmFPhrkjVHOuQNm
eLwrMtmcmQeFesEKD+I7oEAxk1YdqtB8oJGnTXQH3pJ813u6PUFPpUXIURpxtjFrwO/8qC3fVgnz
vFuxHpnUxAqiZF06OGiOGQMh4e2lUFvCuwGCZkerjSrdRWkqLgKkCusgkMmavlGV/lqZSXmFkhs7
0aiNwu5cNj14/+CjS9iYcu0BcbFOq/DNhs7Vh6gygvm7iK7a8lxP9h3F01cR5PFiHXPZrG8LyUjc
25AtPtM6SA6DfkP5KZJMoFSpNf+VlSU/hUz9e3eAeLeIwFpPduG5/tJqLXZs43J8ZinfdiqwvuTS
gpJ12aothWUooecWDvbtNLDDf1p2Yka98CRouGjZIpLlwSZYYGv09g5dg9G6cKduQyxkNEyRW/8w
5HpIlGVm20TrmzeSSEqY5c8Yj4XnAZpCB5HhX0lDhyNbXnkBGhG0N3U1RySvgUvUQzMF9lBomn4a
omSQnLO6y+ZhrKR5jmvjx7wSKh6XNC6/0igWrnsZOvOTP03Tc1eK7s6Ajhj5uGXz+zYPL+QbgVy8
b5UNzgC8Ihg1mgdssHYRCFaeE2MygClSG/IVA7MePRAG0rze7dur6pIl+eopTp684meNT95WpsC6
91E5XGVRZqDlyoejp8mdABu2dylzamjpgC9qDkE3TWO77gON0jJnwAAm1oaGgwUMd5mFFxrRpBIb
9AUSBMORhrSkH/QPfpY+KU17kg9t9mjorG1Zc2eLDcYAuRte70f07l8oBEUZfoEGxf42oSuEuUUj
ABAUehG69EUi5kXiohn2NqDLCzBMhChl194ibUKgmWvHMRbMcDlEtkS4cvopuq/zKrpHt2S+SyBv
tDAppmFosyvr/kJeulCwOpRh7N3PQVmLH5cWn4F53SwEU5LpZvHuNun2WqV+GSsFhW2Yle4KDVfA
kISxyY4u/jjve4FCJkBr0/jD039MVL7ufSTB687cpn0+7Dx0C11j7v7D06n4XpohKgd+9VyALu1v
AVnrP4eqqucAPHiHXa1w6NIr5DgsPfrgkVkkHjTtSyuuz35u2C9MbKaoSF7qZmwuYxIDp63NfSn5
NgNwfINilP1ym/Q2xG49RSZrmqrj/GQcWYjvSMIrtPdBHunDpY8AeOODgsovHK1+ttIdZN79Cw48
iT2GK7KEjGGfk1XVNspLqOG5TghZ11ysXcHSZ1FgK5h0cfdPhVyVwRznp0AZq/ZV+sXtkNTIgc/G
SbvH8RDb74NVt2i209MjiN3M06fAbJ9R8hjWaY7dfquxEJ7GR4jWwePS7y808k2wKUxdJpaWsoDv
0N4+kG/eOEa7fONWQEzpqe/zw2AsN2YIBtMEFNbIBaARftA9KrkNWhV8Qa6o2wfgisJZYPCZ+drL
J/JH4HZbMTucjjQx1xM7am6ZxqcmT9TB120VTReUF1ff0TD2InxPo+FkTdDaBgsH+BmbSp4ojCIm
I662XQ+y2D3AR/0ycIsGFU9lzL0BUZ5Wi8Qy5b01BPUF2BcDaFaUTj1ZV/h81lqc9NcMO87CBxAC
gsM8d777IhBHejj1bRJeIIO27Tie9MuWxcMGTHrt6rbV0xM8mXdHMknQ9G3MwAZIGulRkXrja5TX
exDvGD8s1zpBuHT6IsAssPTR738H3ixj5/bmsEN7KVCbepLvom8xNZv9NPLqboqccpGpkp9z3ZWa
JYBHS0gCzaN3uyvcUqwKWRxKG1yKN5IZwEKh62P0PthVzfJAjhwfr3WVO6jxswhKrr2pzg0Y0l76
n7W0+peYjTE4csGKFjah/SLA/7VJLTluKAisrW9zmNc4L9Z3J853simTh76x+ZUVNoDxuQn6qjZN
rrmo2hN+cb6Qc+K8PoOi+lyOXn6yVZavoIwLgUU9DHs8ARd0S5fISPETpj1qzODxIdyphXq8NRkH
9xsgcfmDo/zmkgM/uuiG0PzM29FYVQ0r9zTMULGAOqZ8zix9BAPOdsHBDPM5SpsR2Aoz2Ps8SI/o
OvWW2A4t+kyIT1MR87NpqBAEuoABQEi2WxlVEB8qPdRhQoeZccPPyFdCEy1uUQwDCmsFKht+oOF7
mKVXA1gM3GgEKpjab+jsAMNWXX0NPeTUdcY8NVsJpFUfXMawrE7oiPNW7xEoSaAFIJVy6emIqAOl
PEVAk6j6Gjdva1CEAcU5cBGBIxk/SOZjh2LaemrQAzJWjfWIVnrrMRfhpkWW8o4iiiS1gTgIxwWy
U+DZ9VNvWuDXRu0p2LHRky1UC8wVptKMVq+JdGS7dio5FcvaMzbj4H5h0NTaZ6BjWnSaGcadovpI
Q4jU2M9uL96G8aiSTYJW5dXYCG9XlxAMo7O6h3/1TlQyWdFBnrw0pNP6LdjpZHREUiddUFWrczpQ
BaflsEnawABIuegPwrGDownU1lwdyyJQco2osNIEslPprFVjslXAAM0r3Sb8uSYyRVAlXGUc2x6W
A+jGiyG7DzM80cbJf2iiEiZgCI4jC15vpiH1IIngFHIZd3mfLn1eiFVqdNlmHtfxpDnLE3s/j60I
D9+mKi+0RFV42b0ae5wP9WTg7eb1c7TYgqRuPOTJsYhldsJu5+0yBSnAPn+OeVUPx6I9kp1mdFFo
g0bVJKoZ++JrsPk0RBAM9tFLaUcGW5DN1Q7891fLEqCo9Y0GhO6QRkcZFUg7nhTXyVXu0ygAk1HJ
XS8M94kstjHtQR/R3wttGmyzWaR17x8pokRFYtUKKKG1RuthR4VWSdGAQ4qmckjJHtCMFS5oiJZY
6/I/Xsm3m/4+AcSlRRU+7HMXndJTUxw7fUlGG+Ne8QKYoak40h25K6cfQU5sj+BtfJ8TUzj5KbKe
avD5/HlLfqMdmjWktJKtk8fZinTD94XuDqvxOVmx1pTnHgD8s5vn2So3mX0cveqHiLL+ZMn+7RKn
Tn8imxeAX8918iM5Jx3Rg60BebT3EPKM6KADpTN41Qrj4VammgafH03VfBHvneUOygxkojIVXYwO
FJU6ikYUShMn3s0T54rWr7Vuy/++FtnfX/G2Fvv1irQyK0v7iF5s/Hzix6jJ0HlLCN7gfYjjDntO
O/ys3LzYTnwckhcFcZ6z9uy4hjyPTER7PNoOHUuB2CHbfBsAoLJPLetANrqUXo1+Zn1BmwFISl94
hxMEeLuEr54NwO+D1Hipu6b6VtrBS4APwjdQQc83wJPON7+5zGj0P0Eq46DdpZ75P5b4P4+BBBi6
vMDfvXZ71z01o+csiOih4DnftNCpndkhbB/KLnVtupcO/+RPLHhKJma//G1SFLB2Zof496Qxre2X
2HaSkyzRfNkXxnhPly7xc2hlLm+WCYm4ey/RG/KMa9FXU7NZlrW1tRKcUT1pqQ9T835pRE0VzUsO
Frg6zFEnJfQr6JzefRNxa5tFIIIlm4MK5aLt/BLUoGW9HtBTv498kX9SxrQtGwZQq7abdhbe7DKu
3uw+GNv2DfB1n9wKZ8h3+y3+d3vVoH+Nqldz4UtXr0B5CU1mNRfLGtDWnvqwfbrVz/KBNdvBDcbl
rX4mUcJEFjYJNreiWO/EX/LYGY9kmu18WUXoKKOa22RE2Ynb9dPtpXv84GybhqvlbZk2Gj4uTQ5l
5fPStJAJKuf73mPLyUKHoPAmJAZzQFIuee15S6MVBfoAxugye/ALpfboa3kutI3iWhZBQREIki2t
MM+lBd5XkWD3QUOTXvT9gu3pvNLNdFuzSbItnjf+kZzAgT2mbt6fBrTxr8bCx45bb2TmnQcefLVy
UJrVpgA807sqV6Dq0kParrhljFqbjLIj2bwABAcAhd+Rcw7T63oohW9utpL9vC1rqODjsjQpNJDM
SqXIcI7CNoiWHcBoTU66dO/LRgJHBVVjVzV2hruvO+zsaD8TxMBB0JD2MzT0gkGiEQmliduQvOhl
w/clOwUxTj0DOoi30Th9DTsciWLfHE4gFMcej8a+NtIdXZKohERs1m5pagSWdTw29BQa31aIKhD8
20P7+Id9XvnDi6g8TBZ+UMoNUhzDfvTjK3MG89WHEGsYucn3ok+HZTumwQWCv90JNB5oJ1RV+NVq
zhTgQpV4WfnglG/Guj6X0BFZkcPb2tCY+gZl52blNTI5hzwuLnwC9gClreS7x56G2pq+2mhKX0HH
ttTb5miLEjFyDwLCnXjmqtfCdMQiyez4viw950IOHAHQW6EdBlrsZkdtgH85YuijGJuDb3FQK7oa
AjUK+Ug22blA2alBPTbIDG7s2JB3Uc7ZndWaD0JvalOUkmgkO4NvDDDmQxEYIo+x77MDsip7amq5
NbrQEOrO7gHk57OT4slOF4XS0sFNvN2fdr0s2KGNQ2V1uw/x2k4vkE0GP6IhZ3b+MR3du6gfm3J+
e7d+GwoDJLI8TnW+vS3LgKk/p4FcNoYYz56Hgs4ITP7dEOFxjUaz5FFkIWC/FRQbxjYsl5Zj1S++
aNHGJ9v8NQiAApCy/B5mIE8qvf5n75SrLCt86Ic+ohiU4pSSi2Ud2tFPlM4A486zb2PyD3r0mmen
79Wa46fx1JhldbRQXd1MgYNNJcgHFnERdN9tFi+NKS9+goP7U+8q5yU0RiT3kXm/eIZp7isHrfs+
zmQPaRkMS9mZ1qtyhr30rPyn6U+HXoXNK0CbEOgC+6HfiwWXw3Q1WZluI6fJDo0vsjsn4PHKCgf5
CiT9VtVZ/sNU/HOfp+rTIEeF06dVnkKrd074Zldrf/CrF79HOlCH2t20T/yAH5s2cZd1nPagwHbF
MQms6doJ6wqeDvcVGs1Qc4qc7gT9sPoRNG3fyI5/DLIyQyPPJWjrHlrBAaROgpURorkOBJjxxSjK
5NxYHId92x6+te7aS5PyO8A1kMnSAUx4aoseSr5OWVbeo/mlvK8iNHgh4VAjX+8W9xa014JFXeAd
T/kdmdDDZaAyLUObL0aj2sVGl26kBn3gv9p4YEGeLJA2lgdbP/dmR4RugSmq7mnEvag6F4yfb5Py
Ck99xROQeL4vVKJgvMKXKd0YBBHBhvptYYrxuSUWRdB+J7K3SfNx1lmvjl2xKF1N+TYTv81XiqHL
h3E9xtNRAOvaW8EBEjYL1wOLR5X/P8q+bEluXFnyV66d56ENSGIhr82dh9z3qqxFUumFVlK1uO8E
t68fZ7C6s6TW6WPT1kYjAgEkK5UkgYhwd/sy1yyMkMZAcCDaUI2Dn1n1GQCNT9RJJhmYZ8tu3/1r
VLgjTeaLo1E5Ykl0FDyvvuQhNx8sBM1Ov7G3ZfbRHlnNF5HU7/4lCoCWxF6B380X14ush94HmmqO
ZGVeW7/zuyIJclIS3KBUk0BQtRT8C03VgHvC4/f4YvLnFpJMuwYQ7k0z2OaXEQ9eX6vgG15hoE+p
Y+M0aDHeQaXaAVEGAMnTSOR08+d+GlnnCAz5sphHkoPwAAKjkTYqKu50BNFx9edI+kymUKJII0Xg
sC81io/IASs9YC/8depX/AEV4tEG/xjuqYtD8A1DvHpn13aBvEBgQy1cM+hR26BXta34O6SLNkOh
Rh+YxGANji7ze8SBLETFbPRJjKxbuVZn3eWdb2zbsW0OsmyGE/LsEB9XeflQ4jEPeF6bvWAZ8eTF
KO5dBA+jrsAYVqhiUhXhL7XBsuXvrm3U9t+uzS/Yh2sLDQMiuxP2i6BbQV+ny9oOmsMMzpqaqJpv
DgT7qi3jATiSel90cdwtEFkFhRyF65xKlWs7BGPAbJRI266dPjAWSGNn2LU2atNDzGwZ9B6+dTLW
eYh3tC9O46Ti1U+HTDO1qX2Inaui39q9yg4GSkLOndT9mc7ooKMcDGWelKtbR1l638KaeYu0Uv3G
jnx776gieHCGCdI2gOoXlScnQDyLz+QxcNtCftN+BvqnW0KP3T/0eJTYt7T+hxj/fEpOI5woBaCi
UGy6PsC2H2x0A4K7QjnAoHjJupzKimu7bhZmg8rAFmVBT1KgRJrH4xdy8xhoTkVRIALXYq8Rhk1z
aSa31geWbxr+O7ced/42QykiZKyUfq7SdAsoN/J6uPM2lgjGbTo1u6RYRtAN+RxnJTvEloTsuDGy
Fyb6P4bIde6RaO7vwKYNxPrkb5uuXNZaIXM1TZvqbEv+Q6Tep80RN96NKZDtoNYGw+7GQc3YEtnF
cE9bW2oWLIr288Z36gViI/zQRCwz3EclQya6BLrUocJVPxTtwjRbsXYzl50EVbviJdHKDeAZ9++f
CHWao98gTpOMVnMCyAT0EimIqk8Q6PSsjV8AVJ6rvttQPx0MFb5GsrC2fWZpYFhwCDO/Ped1mQPK
nwgwyDiyX5AxzOt3H1tqvSzqGtnfyZs6tPJ78F9CaSEukLyF1ro+685DMSH0pZZNDonGLkY1P1L3
OMXKq9mA8a1ZOAhN9gsyVlMPnTmolNnnpbq72QvTAvXH3KvtlVmg0LDHykDgNX6s6UbDLRScm5jj
nqPTwHks7CSCwhni5nRAjirpENL9s92AXygDrz9ZPoyk9hiHJjTLlzTXbQyEhBCKnw5Wquw17xOZ
XEAP1mwYuMAvhenZZ6afzanciw5kprMx6OyljIZsHWKlorAH8ZzT6KdLconJNrhZBf2egK9vM1Qh
e8buJABNn6OzhQFVsoM7HejMj0WTgUlBwoj9nLsmazNWHOW7k5dQHErn9bAjHzJxkf85mqa8tcmH
mnmeCr689UhT5StTQlCy6pAw6rLw/RAhGlkBL4920jslCIf8P2ZbQj3kLiqVb9rU+EERyA9ByjgM
ofITgDy9QTX7CXvHj9HMX4KbNNgR/rMRGp9QBW2fLQP8gJ0dDFCKH6JzOSQZuJe0cQUIzVqWTWAh
xpP4CzBGZm+9H69RpJih9iOEcI3wgj90VH7Lfdl8qQbk7Q0ZsAcseBxwT9YM/455vMdLqwULTgU0
v4rXEi9X3A8iw3cRdcNpPjVsbRzMCmuqLC6BJJp66CA7VGYNoMXrsRtsQgugPdBhvKDw8gqxzurR
GQv3BLBgtSS7oUG+mFdBeRd79njvih7rl2lAAK4AZIxyceTAFz85OeR0O5Y9+/lYLXow8p3oMHRG
emLT4Wajpu50vRSJtclHFIR3WX2upZ8/u6iCfagdb8msKkBdy6qSWfIs+iZ/RuQV5Y2FfiBHP08u
qJJy7qhVRdVbn5XDPAn06kCrmgS4D6c582lDiwdRt6dmMopxhVogvqVm4xRIDyLAvaHmEHo1dmOV
s7KnDwVXaLhHdsNeUi8y8cahzEFvQb2ObMNz02CFSr2st6o7hAyu1Imla7goxMB2qWHYI9iW4wqA
jOrQYHGAUFIae2f8trwznRld8QV82d3OMnMxLqzSaxGAH8AEb6bYGKZQZp7O6OBDFeDghTjcmr/z
uw2jEeRCw27N//+pbh/5y1S/XMHtM37xow5Vd3rfmo9eAJFlAyoh+YJObwcQf4hVbhf9AkIJyfHW
oUJQ0pd5+ucQat+6nWnGW5POfv2ApEFG0lRgOfznaYLyrwujT6ErmY23TyWjrEqeLyQ3r6MOsXeb
LuI2hJqzC53SkKKIPkN5s9wbdpjfN5CGFEgFnbKJsZMOxSBQBWJ4xXKw7HdbR2dRvDEganQepjsA
tdG63lQ6Blbir7E0Io9QLdcr63yzjwzY7THBk4g+9dYxgF6nk118yZwAK3MdtHIdF6G7nD/xr4kR
pQJwGxzeHX12ojPskkszWs1T0eBAvySqC+7mqRJtFusgNMrZxTXciw0Soi0YJvRBaqYP85lK2vez
39jIpXe4SnBjYxwdsr/ObjY5TXOblTputhIsocuI444HvZv7ULQK3FQBmNSp6YnYfdAWJLS72LoL
Jo8S8mq7oBHtkjpL7rgPOeItadmx8zyo01AKBIgHkS+UiGa6zu4c276AJqV8K0ZxMSQr3rhWl0Dh
JIPF8aL6pMIE3Ewu8/aq6p+pIJ3K0P2pFh2RgNl+M5EH2dNyvAPKfMEGbAgSEd2DQI9fozBSFzyQ
1tSigzGCzTmxm7d28GNk+hpU5BVuWS8d6YHFQKX+sUr4tJ8v5Uvz11kcme82OmsTLl+CYEgWLE/V
y9zrb5npPsZax1chRHwF77U81c14JBPEIeJrg0L8Ow/PMqjm9f6S3Nr2GoCM6Z686NBU9S628+5M
rT6M4muV5Z9zlYFJY5qZTH0NzgppWP7+Zmtzu1o6EYu35EIdiU4BusgB4iEbzRmUkBP1Gx6vbp/q
K21v4x4M1Lf5fDux9srsUa9lOrjgKB+dI5fNlYbRn4S6iBJKpcWH2c0SNLzRfAm3PyHGjrID+9fl
Zsq86r53VXC6XZlWXrgwQZMITCq+MPKtZeUtDEOqD39VaXkoI7VAV0UudHBHcIDUZm3OfxVNqloX
ontpqpe3j2VN5uyMEnXrt7+0rVrjwJzuy+2LQ4AUvP862d+urs+Ee5f7LzTX/G/o9sUUdR3u5uZY
8AMYNroJTNPtlQWRBCNP+9eobp6sJI2fIkg2HhRjqNCd7NCzs428uYxYh6P406k3DaiM9k5a8GcN
ojtyYtIyl41k1Tm0hbEyRJ4uNAT4Htve/NQ1Q3buppYs3HGDWhEwJ5eu+VjJvrp3QHrVOLH5SKbW
BLWXn/rhkWx96xe7NMzZch4gLP+xNzee1iaYOFGih3V1G+1pcnDixgdERcwFNWmAix+LIc3+SqZ2
RCgx6dtqS5MDbZKeIjv7gzrpco3QPCKF69/Nn97YHarNQrmmyRwVdxfGiwv508GNotc8VuaJWj2W
h1tPWS3oRPAHjUbvX1GpsqJOMuWQyFzwyusP1IzHwt6pEME6cqFL6ICMY+MjGQwFjRe3HNmOLgC0
Huzg6x5bSeypuvAzC+32OnKl74uxe/M61/0CafdhDUXAYef3aAbaWIF0CzWakeueiiqFAh8Q1F/A
U8hBiZs2x6INUbpmXWdzCwU+XZbgC0GMZvm+4waF2m6u07vV5sdIfRzbrFh8KNSzoxpi4qb9YOCy
C9/7TPlrn2XfdK3zpwJJtp2uIfGDKK37NDlQahtrwG+8/mogyPktEiiAjDv+I7aTuyYZrBcdNQP0
QK3sKu2w3Tql1R+8UsaIU8QMrIG8f4oHKONmEOj8Pg2HRin/EWK4ShEMxk/U23h2gp9GwgBJmHDk
oWOA2cKMAT5Lgv4TNCrA5Qz7za2b0OeJq5BGREBtdpPA3pMb0BHvsw2T2222MPruEdEBJI8H0HwD
3mEs0uEtVQGqS13rM2SHSxQlmumu7pv4U9nykyrM4BvwPMmyQHn0RSuLnXNzQGrNHsJvf43sEohR
0Mhc+ijbtm22MqIICSI/Sz7RWebLeD7rfmP7nZ/PTIbnZpF8yLMZ0h6OYAbbfcjqzTk2MTwaYpR7
Sq/NvQpZsrUwSsBM/srRkTPNkpT1jux9lCyyEYndS9EWxVaCfuCzlRYzn5VMHHMd2061RxUSxHmT
fOazwloa9qgBgbblGp8mfwdxMqDUUKYghhw8ylbRWeupdn4ZSBc82GUQ/5t2t4z0wgu1d3RjyI6g
VCbOL+kokHAxuxV1IE+YX0JoCNqraOxXqKHyjjc3bxDBZvATtew50JwdCjWOOm3bp6CzsjVYyvrN
3BxBxMZlhUuyVPukO3MEgWtyok46dAqEYQB1XalFs/Wx+T4bN7v32Xzb8DetzhpEvBwrXhBnFuSH
Tp1jVhdq1Sypd5GbVktq0gFBXhBz+vWFly4KNiePGgRiSz5JiZDtN3PMHtOAn+f43afYJbRfixbc
k8HAi0cjNo/EzeBBnXQXA2u17qebAhp94RSL7u5KiHY/8m48Moi/rvFwVMeg9oNl44z8VMe5/YmB
Ln2mrdNZfgALZbHyUTX3hdy8pOQnk/lbx8pbgOrlN7pj6hrCFSViFteGsebY+K2zYn4cftPpOS9t
92sbg3Z1bMbwwNIke5wGUn8V59DQsVAuZIex3McJ5pG1Jd98BHyCoOm+IVvaLVvuBvexY5oQcx3B
MmrnI0SU43dfAUUWDTnGbGUiedqCoRfcH5ytejqzsVXtMu0gXICzuXc6s4NX0fRQcXcAE5oOIMXU
/rZGQe9WNBxJWY0nUYNlBPj91bh18Zy5lgqp9Ykvbf7HCJphVUsEXenfMgna6ApluUmD6164THxN
wLULMcXuqzX2bKnjqIOWnt/tGtkaO4ZM510HSPgSebnxpez7E3FouxnYO8O8+8rKBHKQwF8YXZQ+
ZYDeA7qNM78qIBuKR/KTEel3262XzjLG6nWXVWAG4nhQAqKRHuiSPZkkJ1lWr/MVT3+KLED2RR5p
oHdQLIie3bQ45bnhPkUgfDrgiTLdhd3wdbInDG8LKwj4QSpQpfxsH5HIWORmXe7w+OvPWPD351HI
DvrQPN/GVhEuStZHw4J6VBCOi6YUwTbvBuiaGdBBcNwpqDU1bzYVJ8MOtW3VtZ0ONYj1kb2AjZrU
cbPltao3pWe1S6pyo3o37IGviktvT/VtN7uhonHLUDu8SIim9aZs5drVFbm1ep1pPD18w7TuslgY
63A68+Xwfka23/WisBT0OaiV3Eb49RwcpA429aiK56rK3mxEGd/Cst4gENd9NVMvXqF+arhox0Fk
z8zrTZYoubSy0Vh4TmqeHGJEoEAxtQUicljn+Acy0UFNUWQ6Q5oCWq7FCCFaFK9uIqWBVp4Ad1TE
RTYQAED/xpZnBHLyizs9fjNtvVhjw3YRF3gkF0Yf7zkz8JYoY2igt7XPIaZjRm8e7grHkuK1cINo
ZQqRXtyYOcdgzOt1rzMNrDfw4lDzfON1+mPI2+bJCcJm63l5uvdTAaW0aTLyGG0oroe1eEVoP1p5
asxWijnDDhSCVKNOBzfLyrWnhLWmZgfw3oN8d+C22Mo0Rbn40DyOmQdofxyme+Q0ADCEwsMVyiDv
tlKdDS/aZ4Fc/06zwrPxqp06xykVr7KArVCy2BmPiK7hW+hCv1gR9j9G6mqHXK+FVxhUnkCkWF0D
BGNmGzWpA9Xtzc5eGgoECC1vrWfAwNsDt4qJm9pB+LCCNMStKUGgiO/VPke2jwppR7rLeGIYh1Tr
J1lX/qMSTXJqh9hbEqO3/NOuczs55fYkz4QI/BpcvglECYsFblvzG/g2NGr+reReaTmA6wX/EIkI
20fmVCAcmh61Q/Du2wZgNLYtHTwEJsirtYdEFvaG41fOoMzT6+Ez5GLe7VSIAY7M2U7+YxZ5a98Y
gTFomnjHuzDYIMmBvJ4z4rmIXDnYbQAKiZNkZ8Zp84U8gibk2wjifAssttLlTD3fGKzf/rZNxPPI
lwElIxx3Z0lQwwWyhvoZfaW6+tikXkT8uz19/2XY/a33l7E353aaqnQMvR398dANSLpCCr089ogA
bLLKtB8zlIRB5jgb33Lvrug77w97LH/YwnGedWJiZ+n33glV4NU8RqeFsc4GIJXofmMDr7aREeSI
PU1rID0teLrpkLijvWTs9YaZvuGqC5BJ7NMS4j4cyOtOpjUEigf9jsS++UGTAWvzNn3mrGb4nXYV
uGlSe5MIFBeHcVmcAYLP1ih7Kj9VyvxO0EZDfsdjK367jWHhGKwMT7xoiX9MQq2hwrjc3Jpu3Zcb
yCMHm0T5/kkMgF6J/jNVv+d5C2m6wBsuDne6k6WxkQlLz3yt49nB7h9Zby6QLShRIYJbIscKE2Fh
XpxIhiadmmJqUq/dAttJvdgrWs/U+7uxsQyQuUgzEKga2QXLBKwrIUBrlb1zLDXDUnOyd5UEYcDQ
vJTaye0fOlbOA/RoV2C49dNr4E8ABh2ewNQt+PcMGOIVaDX4nVFA9W8wVPzsJ3m1hpLUeAbkKznI
IpbbscjtezsqxLIVMnhprewhTXL+A8B+1De6+i0o/xyuAo3yjTa2QOSPdwX4EVyEYtz0JJrWQ/VA
/4luf7JbPJNbVVSz+pA7WOk9sN3HLIMw0k2QKC2CZit0ADLcEYJEtw6z4BD8MO7BYAMmqgJV+wiu
LEoRdkdqNkP+3iToId4OH3uHn5vUGzHAw/7t2HxEjU6ZpStQ255ErbK9Oy2wUI0IRTanTIMztekw
uXj5mO2jWIUnE4tP4jOIdPeHJ/LgXnY9f2BjfCEyBDvr7C3KRqMNeQ3p+AdQev491razF5mtwYZX
n8BrWrn+NRf4K2avrC7kRju1vUaEEgXCfcU+hza44XBfe9csqMHHjYf/GRgZ5KC8NkDQpbPPI0rF
IY5Y2w9NXjfL3Mz6L5Frv7auiv+wygbDpzyUSEpslVj8Jl0Irfa+YBBk83FP+zW4UboBaZLWDM+e
abwmhsfnBWUbm+kpj4JXWqbRBsEBynXh2G18oMWay/EbBBi+WBObF/F66d5LzkaFV8XE/EX2pteA
dkx23jnLmyvZIdOZ4MXglgsQ9o5bgGbSzwry4pnpBN9SDzBoBS62S5QE3cUBgBqlBk3wLYI0gGDg
3rBU6G1/Hhmb4XifpfbnDCubMyiYsjNWvdkZO5BoJ3rjk2OH4dGOwo1vpeVjkkTtvYwVClo6KIP2
iLksK4+xHfUarWhOvu98nXvZIN9qgD+OWBxh1yK5AclLRMjIlw4grtuILjPuqBWWrlz967/+9//9
P9/7//b/yO9RRurn2X9lOr3Pw6yp/+dfkv3rv4rZvH/7n39x17EdITg4LIQL9hEpHfR/f31AEhze
5v8KGvCNQY3IeuR1Xj821goCBOlblHk+sGl+idCty3e2O7EqAEn/0MQDYLhaqzekzpE+z763xmre
x/pdEB+BWNnGtMLqhGh3KDUTyUWOQbp1iFcOcql8EQxluJ1VBuOw+akNHPElQCHMbZkRxSJaIRuT
QiAEzER08GPvo42cyzRZMfzGD5AnRvXsdBBZ2p/t6dBHTbXJ8dADI9OfvUmlv4BMP92JlmHFLlJZ
oR7JaWcXGkvONAHUFNjin796bv39q5eSS/yyhEAOWvKfv3rQ4+VGVyv52HThsEMS2EfVlDmuU26U
L1WMpMm0nOhG4KBLh1f35CGBeQJUm6FM7PdeVeYZhzRwPszTsYlmw+41xIqNgxB18JKElbWK7Lg7
K0hiHssCPBkDclOfRpA+4+uVb5Mr+KdR4z25Mg9KI34ynOg2M6vhTgeRfeDcwjMXkAb1H36Xrv3r
l8MZor74djhKQ6SQ4ucvp3Pi0kHpfPY4L9JlIYDLz/knZCjyKxRl2yug+s/0OAzrzNjQI4+akxfK
tbLrUECr2ArcV8SA9VqKNANrGh5MQVZDrEGI5oulq7Oa1oh4KT5kEcs/C6OAZFDRwXXI+bFW94GR
V/cotN8gYS8e84lNvwS3LegOYu9INlCGxdumAP8j9dKAKuw3YuLlR9QMqrVVyIHbs9MlglPRflQZ
WPu9DJDH3gNnht3F1bL2gCIMmkdo14vHX3y5eV9La+9AueOXpT0pzFlauIepk+TnxtYHOqlD0APL
X3YyefhH1bnpUzMdECksKhGBAAyNNJTtogX08JC6RfZkabPaGOaYr6mXRnddMo/OQd57N8cbeWGx
tcWb+AO5fNuo6alsNhvqKC0W/IdfBHd/+kUIxhwT/wsoZivAkJU93U4fnlR4slgDqGT8R4FXFOTj
WH/pTNArE84wLD+Zbm290iKMG21/8oXXX4zAxRLNqCAFGcVnUpWdVWJJPHaWh6XTyi2KYtFMam8h
igChvVNGEJeJyyMNog5q/lvbPJnPYm9b1w6qbAbbSXaqG80j4455pDPex3a5yMIB1VZIFLEdd6L9
rftvPrOBV3r7H549Pz/2py8TBFCSM+m4FojoXPnzlxkHFTOTlHkPqq8HpGJTd2ECv3BvhYaLou/U
XLeJm73kTKxprUseVRUApdfxDgy3IJ5FGrFwgD1ui12NPMP0nK2mp+uHA0BG51ZDvA0OZIbGB4JO
ZoBwmj9myyo2Qe9qsfRqunG4oGALdbDUeO9AdiZElAC07gbX2TIqCnDZeG5ylahz+edvxVV/+4nZ
XDGhTAuUu4zbv3wrWFFxP2sS+cAgl3u2J8EMUJvEKGGbVG6JE9WXUbTqi2sox2T1gXo5h6AB0SWT
Dfx5AMY6oJInamVPDaiD62WzqqvIABd3Wi+pFDAXoOeAFLJ/FFPFYORvlS7U55tXLVGdphikG7sp
NFR4EUgxQsPfUVNPts4BQikY7L/ZyK+YQk2z8+RHtqF2sNTmxks10XsvlD/yRzyGoSti+RGYumS5
p56whMaWV0GGi3o/eLu8riGQy91ToK3pJzB8xc+p2ERWPe4ygUKVyc7yXuIZgaAiWFOw4wdhv4Ni
fOEs2trtH60JQFIAiIzULXZKU2vq6wYoKCUNwnKQCAv8DPTOnentIe5dXHQTgmZ+bLyjk6ovSaab
BzLleHWtEuQwNtSkDjMBhIqZr//8G7HE324dF3obrglxAVdw7MKn/g/PocFleN0NdvkQBOYUdc4+
R3UVfss6FB16vWT3yPyEKM9DATD49YJvBRgxkN/3XgqklTbQTQVLhpLh088j3apl2MAMJzc1QmBc
wcUiu6hCTAp0tdR0wnEdFHp8bAMFVhE/24STIl6RG/kZNLEoNZ2a2GE0O0dNLDdTM61APlo6ot9R
E0Cj9ympCSnkdYhSs7Vj41dOiKDQs+p1OMrmA/QaaHGsjKpqBg4hUDXuEw6o2wy9FimIJKAEZs7Q
a6jN5XeeLT5Arwu/r9e6S/X8EfQ5A4A5qPu2YvViWUpfpeX6d3EL/GsPEM+LrS0ohTOWnlChoJ5M
v9x7QWG+gFWk2eCZ6m3JLYrAf14g19U1DuqdWuwgyC5583qb1vZHRICn4TRtoXMfofjiVGs+om4U
0o1D2QZP4FznqM9BtK5S9X6okREArEAtwX4RvmH5lC3SsfSe43a0Vp7RJ3cZakN3Om+tPc0kGmQA
bzN1LPUf3KIHOBk6Wa3XLy2IxiE4DWyyMx3ILqpmWNfC1ktTju826iC/HqNsxux5DifcQsSqvnN8
RFAyrtOvIIA/kDJkEzVH0Y/uC4oY5TJSQwD8BORTVVOZuz5EwN60bBtX4KRfnbA+1F72DDBDfMfw
OLwO2BhB8wIC1yJvn5Dn8iFn5+dPeTrWkAko2i01ZZnofd2icJyaEGG27+uabSJt51dE2M1VzhL1
YJV5csdKtTWHXj2QqQ+9ZuVZ3rixJ5vFyxrKHbO71yXZxSqyPQVrIRoEdsNE7ilgFFCGbLI1vUJt
dMsACMdiyQF124uRmdewEgjq5fXe9qryR2vFr3Y0OsC81t4S23R+X5p2veVJbaAeaARdA1CcmyLU
+cPv5knifZ8W5RYBi3ZdtpDEy8LioZjQKCiDhEryBETJjByijXWS4ZaCjQ4CwgHkK0c8pZywRE6+
H744eb4ah3x4jmIANJxSmsi1YMeO1S0HQCPHi3QiNxRJsQKwqD90VVMhA9e1XXyuo7xc1iZzr+An
Dba2U4RQnMmHU2whOo+SRPUoLSQKZB4434CpWiepz3/42j22DTIyNBzlAO6V+0G4RUHTuPnnJ6H9
69sSqwbObIYXgzRNE8+Unx+ECEOVjdUbLQTjTYRYOw/pJYIMgG7q3g20uQNVGCIiZGuhHRU07dPY
yBKCN2DJl6owr1GbYT3Qlen3HL9KFJfxzzcP1PD7SFR74U5NFCvEs6JBsor9T+uuiVRFTwK2dAYJ
RwjjLv26Tud1hI3q46XmQ3zRQWPdUwdDBuT+n78G89d16fQ1CIZ1w/SflLTD/vA+UH2POm+H6ct7
TbtyJyQpbnkG5WOQeCEMYFsj+DJvN33i2yve2+WvDwMaUSQo8qe7PyjAZ4dMWbT850vm5i/rHGU6
puPgX87Bw4P/becJpKkJocEwuswL+tFTFZjQ/fArYsLJFJQH2068LV2Pbf800zu+MlFK9XezD97G
2cxsHX6F1MbNu44atRJhmYGjaU1hzlS54bMlwOWSJ+shqEEcjJTHKovN4MHwy/czCCHwVacB88h8
k6+G6ezml0Ei7z9sx2n/cIuECLzTsQ3m2FjY0uUM7Z9/zt0w9mE1ing3eIB6iaUNUZZ2hNS2wkIT
AST10I0dBHUnwEmn43sUvVWfbh6ewUfkh6x+0fkeVBstQBnCvoeUUwCC6QTvHKBA8+BRsLQ8dFMv
NengIxE8yN4/BZxBq+qv8VknYuCETfMb647//BuwpujCz38ubl5HgSWEW0oBk/XznwuoRTogk+Xv
ZgyXXSzniAxi++7Z8jMkLsGhUk2HePRr8IDD3g4ZMG0gqF7EEiyOvm5BzMcUwta+ZW8HcDkH2C8A
uvuhfesnTJhT/YdfM/6R7Cka8OGPEczCX+K6toUID3ecX6NYDKq+uQqDepvomB805MKXqBRCBVsn
/C9h6oICD4XnjqqAlOR9uCA7KoDUBlyMSECHWfDFZXkCsSMhLyZyDs8p8qLkluUiO/oBwi7UzAVo
qeuoYyB1DLFa7pvigIzZNxRbRT/S4oJFI95ImW8jI+U5LxPV8BKRQf3AvaTZpKwsT03SqgOSyN22
qfh4D2y2v8Kj3Po8zdM2XvhjHN/nsQwwPUokE4viYvoBXiBgkGwvKLQ/O36cHyzc3eYUHtJgoPL1
eTSeK/BuXMiLzNQcdDnugH5+JTuZqJMOQ1t6KxPL/uX8CWSspylrs28XOsv8Ldk+fJijmq0eovr4
wZa2WXpqWLkSXQm9SRpCHyUA/tpaSZV+tJGPIap80kBrEbD4+1VDihp7Qoe5W6y0yr3PwIKYADkG
FUcT+EwnyVZA+1niFBUWwvWx6YEmTxvtkdq5k/vLxjdDrG6HdeLVEqpqYzwsQaCMN4ps0kelA3Ue
uXcneYDWZNKJZy7qhglohYgU+RufHw2e/rh5dIL9AAm2wqOdx1gvYiQScWrfKMgs0xzuNBGI00Fa
oMWZPHhSxjvExhGAnjrJZsd8jdBVcD9/UuoOm3QYxtU8R4gVbzRGd6rahnUMprhpnFU72dp0TbWe
Z8i98mpD3/I2qTLHcAWgZ7GlWflYeJcw8Q+OYCJfAg4IRYrCG3YJmz+n8T1+gnTLZ3KneXqk9RcN
iDQP1PQCh0+oHdR1TpdAh9IHn0YirRON8h3f2FUF/k3oqshmW4AjINd9If+QhyDn8MxgRd/N0Htf
7bwOTw644fCMaTdWwPkDiB75gz2CCgt6Eu66kSLIlr0RL6DYkl7JBTUGNiBsUCMNLStfWxFvtm4L
NuE6eU26JNn0Iw/33LCKT8noYQGikldUQNYr2eTWEaqj/YPRtt/M0otfUReFpUTWmBfHd+M7rE7l
gjoy2f9oS2VcQy+PT2PdJCv6AETGj85Uzpi3wwVUfaCx7/FPQR+SeE954dpgX+2TbVJ07rbmRvEF
0tvLgVXexkpqQEtdpHGM5thFJXIPGsHAJZ4u0d6MFQPGGl8ZIo9sUfQhK5ceHmKe6WdX6jVl2K4k
dv5bagaGi3omCK/OU1X4DZeI0VwcV7NHCGKEG89CII+aZVaxO0Aad7Nv0wOfDamAfOPV9neaTRXK
2EJkVyyxCzcfLaPnD6l9pL7ZkgEJkaLibb5Ux2iyA/YskFqZrtxOsL8CiQhgQzVemojHvl/zFBON
kKzb0nXonPGTzbP3a+6kc4dy4my+5unnsAG3Qb6mT00EKthHpZBJnz5gOtB1I97czdf1T9dMg/ra
+Ns1+3EFwn7k3e6arN90Riy2unL3BXJzwKD9P8rOY8ltJFrTT4QIeLMlQVskyzttEFK3hIT39unv
h2R1U6PpuDGzQSAtWGSRmXnOb7oSYIfSs7WQt1Pa1cBWyYmUkWPtPdniKgVsxTzF1u3as4XUEVtu
iGvbggtZ5hhAVG+DyH1PDIGRtKxTkRcVJ3l7rS17XV0BtQtyJfFFxAJgJM9xU8HnqFF5YwuSPsO7
TJ+rDEfKwXuUHQANGBsVKtVGFks10Z8YLDvKITiAuf4ghnwr6xqXZHEXrbFCnQ5Fn66/hjFvI1pw
OV2F7rbep89qaLX3k2bvbj2yaur4M7tiL+fq5tY7847k/boqyzvZTw6twxE7NnVsDrIuH9XhNJnx
51zN3cE1qtQnshvvzHa0jmqSZ+dwrNmpj36Qlwc3KbC3UvNslYpy+inmbZo7za8pnf/iBK2/uQXJ
hbgOcjDhCN/NjcnBUm/DxzFARybv9eybrrnkihkEYJaTTqt/jy0DIf52zp7kk8epsI5xPNoHpAF3
pWsjL6TPzl0bi5/GoFekSRXELW3XOkesGluzDDXYdFhmT0nlrdUAzIPSbCoTYY4UlMV3N1QvSGgv
6U+iNu7ImxwDFBCRXvytdOFfFc6uH/aoJmtzmILnBn1KHxsGFdrH/PVsWPzl8Y/nRl3oPsKHgDYn
xPAGShiCswai4P94Hhbd8PmKptx6U4mCOern2xoNED9IsdDJe40N99Rr3yHmrYJebz69Bqq9QDVu
rxLLePNM+1hly6y1p63dGaMjY+y1+zxKyOXIkcQiA1FNz4GnlUcHM+mNHJDlu1mP3W9QS1IMcobm
AEzffZk9+0G2z3ZMTFerhosoCc/DbsTvfHlS5oUIfZnOC1+79jCqItlWeh18C+rtdaDh9hu9m4uj
phLhwuTv4/pCQM2ulJw3LuFAcNbJ36yLZUKAS8ci6vK32RXTXocKvs3arvtMymklOygG/Dy8+7I7
xJeqJ8/FfEo+qrEgbzfsGh5CMBAnGwVMXzYoVrP1+NV871zD3LlIle5EMirvhcknvzwTibvKn4Wb
ksIF8YNHcnV9uwqM1VfgXcInW8GhJlhMhOWIOgbxQyDps53tcDfOZb3HhWR6mwt8VpY3OsnQVUAA
Mzvbs+IBwYv11cyS9Eqy6rWacPCIwBPsizDBNuya+Cb7baGdQDzLJnW5CMHIBi10npURc85lNa2V
2Hoql4ubsrerjFjZyOUz8noa3L+EPTbXBbXMonlXoPuzloNkrx707sR28ixL9th5uG4MLMNFoe/Y
5mpHGFQrB1TMa2oqymMSlnda0Ifvo1Pw5kD2vMYi61oD5qRm40a22lmY+gqpu4MMPoIk/ZWWrnqR
pWVGHRTFa77MiDwdwurEL62K5/5DFk8FfpOQQk5gT91TZ/XsTvtq1PeD093rSwNcN0hkvzUrY7nn
R98+zGWMhx24LPcUWPo/t5OwcdmZx79D7dtghoh9d31GEMwzkrVwRLt2WSN3laGayRo7xp3eu8al
gW/yNNeqOBuZev/VOVdI+I1d5l/LOvFCGJpVi9PNMlmT40Oqxo9p5KVPpMYJ+AvvZ2entOmdm230
tuHfTD6oMYu/urLVNiDR1Q14ZwMlLjt+T0PF3mSKV2BsQ7EakGQPRFKeZHE09D0YNHZRRWA953O5
KaY8eQ9FTSZjMfViI52845bg7mo1+GqN0zHxUWyaDrK1V53vZiHqezlUCTezocJYSKvygeDLq3xO
lpvVUb6obJkfyvh/vyjZmhF9lC9KQeGTzUJS7YJpVk8S5XnFey7FnAT4KuAkcxULkF2uMgK/IUND
JSDAvnRypJjAbaJrJzlntHSysmz2qzbccKRfA0uKn8GBzK8GaPekhR0sS+pQsEVDjV2WXM04GLOa
XEtpOZ2MsBgeZFvQevfodbn3sqSH6nOFtOS1BKryvRsd7SLb8jD7oQkruqqGqzjMkxsxh/P1EWqd
rvhuBCepDY7Aar3KvQlAyPLigq5As0BL3TvZmrPOr7TMJE8jW/F/5zuVgrTtQvXVdrx0nann1q6T
A6mx4mW2nXiXKKrmy2KYqu3ZrYMPR7Uj/ovxKQ0n1MZko9ryqMJovGPeKMXLmPTFNo8J0cvWITCy
UzPxi3Yd26KT4qYvsmuWI1VOoJ6N+/JQ0Q39BseHlOw7E3koMBxB/6f10FxSA2uBNMk0n/x6c7Eq
fH4B5XAbCzAWE44N22tlJTyaqkZ7iLPePBB6mLCEW+ZQAYJkRvZRD+IwzmDUEUfMnzVvyC5VJC6q
oikFYNGZA5tmYCe0tFpR094FE4izIKuKZ1mH0dU3K9MBYi1VkTdgGr8chCY5waTBWtCLhl9fxo8a
0KlAYO4oi3KEXm5F0qtPskYT7PUmK022sk1MyfBAGOTaXfYYRgyvu5JIkiy6hD0R7u+fZmf8hlRO
e5LVrQKskX/Q/iiLYVOZMI2gC8iivAy1/mK0aXqWT/Jm6BURqxeUJV6ovKiWj/eGzz9K+jCYo7ox
1K7f8EtTbfO2cHw5sC805Wn4ef1rm8qb/QmyObA8ZpljQ79P0niniyl/lt2tnMSsrs7618t3Q5Mz
kPXuJfhNreGLwscP1zg7oeztGMZD4izIbMU93qrkXTI6W5B841mWrlUYbpA2HMcdhNqv4ej8G0DH
p36N0sFBlKOzSU14DhMo2Ic+drPrJWjcxXAhOHpdgcxM1iB3N475Vz/D64Zt52Ds54ky8ock1M7k
s9szSMDMT8ZU/BUcZJj51q6a/f/aLsezNGcc/tJiS5bL8StSRHddCzdfuqPfilJE51aEOoT8zNIZ
miKd2X6/3lrl2AZYpl976nhwyWDdN4b2S6aEbVcg0VbX9k6mhNm1nSeMCJ5adqGyVxA7r9OAXnGY
Dd726qGka699F7WPnulVj6mRvkkkTBmH7tYpS2/bsXSSkl1NNrRKSMbF7qazlSp1dhIcW5IkEiUo
oH+6SI2tZBSVjxTOuJmGIplWjpc/oHsYHyRA6lonYVL22Db+1dwNz28AIuWIArqturxpCCmL2QSy
m0OcQffPeJWtWIxhcIyvQ5oM4XYMidOVyoCapqYX6lkk3kYjO/ZgLJcJ9YuHMCt/THqdHGVJ1rud
/jVU1smLaiujP3Fou7cMtI4jxKnvJqfpX6ykazZtJZrtsBRNRXMOdhxGa9lamLF3X9XmUTbKqrLv
fc9QtUdZwi8Hed4pK+7wYP99NlXbRmFtP+KU3T4pybnT8+FRW+zPh4wUuhe06kq2yTo7VLCxigYC
Qkt/Wecl57bu9FMfZ5fbQHsa1ZUs/jHQyC3S4gyCDzYQppi/niQHxFke7AvdddNLzj4B0QWNEFbo
7BUl1+/yYLD/rzt2+FvNCUB/tUSPiKQRpVhYCMADhqq3TrLUjYp1hzHGd1mSFyD/0zrG6XxnZANC
3b0bPvXEU5fBcpogapXl2x35fZOgur3M2ArLOg2DIp5sAUgqzfGAnN90+SfFyFr7prBdJFB5++Ql
ruu71DCUsyxNAzzacdDeZKl2hv5UF+68S8mcnaJQ4Ci5XJJ/76zI63ZtUn3KHqlWffWQxSlN15ZZ
xtgSmi0StJCAZixrVx5q2ZehSr17dWnIlobCBMyKICw0/WLw7iEbf42A7fprLnXoOlZ66BeIgqHN
5qOJ+uWsN0/ZAlNw+GnfNyVhFNlB1g2LGJACFvY6qCkU89Hxtrlztq1xbSd6BFg6Ny/yMngjNmx4
6G57DJU40NMg3AXoPC0tJvzF0SCkJvvJVsCFLz2ubHuprJV7NpYotnsnhbU8DY39lWyQ5aVVCcK/
wHzCvxd4CeXeoD/f7kJlEn651CkhrWbi/d566zcW1gmzmx9iGKpPgrOkQ/j4L+Rd9aeKbKSsr/Gg
J2zWlHt1jKpPwTEpG0v7re/Y8CDByZF7qb8Nz3GpuauBZj+0Ooo1Mz5O7xwkEEBf7uqlTt7JOtkq
+w19Lf5sdb3ha2xRB/XaG4S+U2YDklwrEElCif8IAGUjq2718q6w2/DcuWaz86xkfjHT4Kxg0vH3
cgNkcpA3mMJfa5waJ9+rFXnAJ9HFnTgqtfaQBpwhIvnJydvGmzHrcaeBAAmfqb1cZIMx6+Lo/TPC
5S+9XKlADsYtYDyM2deLsd0NbqW98FEquyENc18W0waksUXYZiWLzZhwTGOnENaR3q0NRd8OQxyD
HWKoB8JxVfHNu1NaQ3uRE9dxRWB1KQqbib2cWHtAhBed4Ml9QGBsUwp9vHgLOSgZsQhVrdDvYT2R
yg5a03hHMQxJwyQr15qXmu+KnROtVfIKnltlvNdl8zlZRvoQEv98+Y9Bijapfl7o9jnHVltR4oS9
kh+GoC75xviRvBlmnxXL3tuGbW0zRc93Exhv4uMsvrJoNCYnq2XxlcUWP9X1nInqcZpS86innrJG
Bmr6UBFNWvedlZ0IufTvYNJyE88E2UuUpgLdzBs/PBfRXgSfspPRK7KXHPxfvQwFLkiu2YJoSNK/
m8pZzlC23ddjZfGPx9KrSYdiWymD5pM/zC63S2ygB1eq51tNprGOr8BkrevaKk+yAXeR/AL5vTup
CPt+5BnfZdaZV1zC7H02VdY2IfP50deNny6YpdjBxCAsW/cUowR7P/ZYnl/BTIwM6jh5Tav2a6QW
ZNeRskP678hKz4zrSIl2wmLycSrafYRXxfcm340IVv2qcaJcVWVvv1qodGyKfojOdaUkd7Uy6lvP
sotnIi3ktpze/Kubu5UclRTTZyfm6L0lGO+DKhMXYZJa1Szid5Bgk6e4CcQ6zNLqRzS4qDyQOUsC
VlSlbD7myKvQbGnEPXKR/cGti082/ZlfjSaxKIyX0Hua3G9sOMHUdtGvxegkgfX2mWeasw4KK3rQ
2kDfu25i7wtDI0kE/h6b3mH8NO0CGxvWVk0JPjsWhE6zvEtQacVLD4VgXeIRste8onhRSVVB9/Tm
dWmK8mWYBvW+xS2R713xIntYo7sP5yl9kFV27TXr2HXFQfafw97aVZmW+rKVIH57QR7tUT5KVrli
9LHa6R5lqRWGB98IHxM5dxTVytbGUxlpWF6MHRoFINjym+w7Fll9ySILxnekGJjpRNkLoatLn+bF
NyMCI20i6XOsXRds7Qypo9GKb1MwoebZmfxT4OXxUao/ZHdFA5s0umzsZRFdBqdoh8/C6Ko9znrN
VlbjY+q3ZpzBpcj0Q6GLaiMn7RXrWPBlfLHzFkqeYR7AkCVPSWHi22MC7m6cHn+qog9YCivWaqLJ
T2ULykhMPSSvfEjWdlh3e1S8FBKkS/n/cfB1quVp/zmBFuICGrcF6iuLYkMLsx89i9dYQ4ys00pr
JetzbZz9MhyMa7c6H3/r1rrp791sNksHlX3yeYqkJThJxL+jpPVWjaPhl9DO5ruK826OHvSbqnri
3rYrsZqXH1H2B/3Og5uxkUW7ssjDEyg4yWJgvPah3b4JozYvYxYmpDGZrLctyMQdEodxv7LJ+f8F
m91X9ZzgBMCmu1jzvG+mgZsc1onqE2It/XZMWuUu8KruDnK3uzWiUnmMJwTfBBzvb1bfXXQ5fk6Q
gRqi+u8yx6JidNoBhVa8h8vAyy9OOXUHZKynfRw07X02KagKY0XyRoLoZxb34leo7i3d4HVUmv7q
pu6IGw3fPWUhmcVxpe1gBnTHVsy4tfa5tYnQ/nxRlx8KTu/jD8Vu0LImJoZfZL9PDDXYT0od+m2j
G6951Lr7siIIIYsTkLJ9oiTxtYjJqbHXvSa5FoeQb2mG9ZmvFrH5mqoj2XIjz1lfKbZWPFK0i2tn
h3T1vsJI8dpq12G7d4gIXceKwmGflwqsBpexpU32pJk07B+XVwW9J8M2TumvrZkFkbRzVVQol1bP
K6N9qCnTtTX1AmUX9pp6bZ3TONiRYoeMscxcOyRCsAQ3rq2WhtOzpSM4LqcSkWrs1BYdVVlkbdN2
c9cgW7CMzcdh3ulWgGnK8lyt18cd9m1Qtabm0Lhluw+m/BXvoXFcwbJszvLCx/t1Fxv3TjOPpz97
yG4CyuuKRF66k8WmxGQ4FxamSYt9ZGbq7tmbW3BGZXDP4ms4iKPY0bYKET+VlbKfvIRF/MOJQJbK
kmy0FfQnu2zYxsv4W9c4JRaVxuTCbnXyrtXVFz3H0vQ2d4Mz650rrGMTBax4slsQw7mt0Mrx5cRa
xo/PKoI9nsGyvrs9LCiwH6mU4iHhQP7b86FwNIgc5fFG9r09zNGTg+U25elW34VKdkS7+k0++TZ3
lOvumsCYdp3DeQ4cDaroYrciL0qE04rwcMmeFlbZP9VpKqx2Jcs6Vhn/3lqk0tBvQXLAUDJfBWBx
ut7Krm2ZKivR4scnW/6X6do02ulBSGpheeS0zGOHHaciWTYnxUVixNM3WuyyN0MH1xs071CF/JfL
om0lDucmUZxVywvfajzcZL02usahqlW2sYCvPrQGKpjdAHcG5Wy+ZkQDZH2SeeNhFiPkQDk5tjzk
SMAVEgNhQ6uRCpCXso29U71cZLFtrWqrBhDFZd1QVSSpyfGXK1VXTSJTsXOOndY5J2njd54x37EI
m8TGlgY7cPoNgS/WlSRnny07yhYtwrZx6S2Wsbd6eecF2tcwWbyOrUPraBZorv6o0mY3TbpyAtKQ
umZ2lpfJjBCsWi7yTtZFJIx8cND1+o8GpMYhIC5jZedY6XeTWhbHP+plDzmUNHmwrdkuX5/4Xw+T
Y7Xa+0EAcYnMEfpNh2Daqos94rRcwHV9XUppoJhCKznYobqpZfHWZzBCda16yrDTGydeWZoVYShd
hwenzNLdIML0LQqSR0kpmZsg5t+i/b2HBxj9f+8RKFXrT3OLPKyHgqjXtQSv2jA/6aqzMQ28dm9V
ThojjnAr30bUetLtjaI6Q4/JTrL+2tmZVMfvMxztrK5rH9Cah9li4tgxEjvxSPfVzh5bqmJVTVb7
cK0s82YHoG8RcqWuWC5NnUYbztiqL6e5NmgO/jEJatqzutg4Ld5OozKp6zQNuvWtLnaF41zLhfRu
ujVpGnKqKzlSVv7WLstNgxbGH9P9Z8dxeQWyRV7kjLbmftXdinzrWNhlHzevcITZJhDQfI+My7gq
w6k8j7gxktkpKvWugpuiGoKibOmCRu/8sK3hVvIpb2WlXduLKchkxH5So31qDM1TFan8luiRc3C9
hHDJUCePuvsh22QNiNN47xB5XN/qbAsfjyiHTaclVv0kwAo8FU+yu7ykhse2XXWd6zNknSnUGNEQ
0ez1wh32WqaCgcmy9EwwLj03xD72AhWIKii0gf9dl6tskX3AcrbgsXt0nJfesgHupLYtegPJsCzV
j4WV9M1LkGH4a1VY4Xlu+JxZ0fipZWDWaytryUNXmNKlIQCJvJmOUwWpno1j+ICQJgaNCgzMhKPz
asjM6W+I9mtIKEO4SrsBrJHhgVkyERRIo+5FCUji9UaNdIeD9LaaJvFBWfZdcJeKjTFO40vZACaP
bJT1NTc5XGfC6JTgSoDgY8fXL83ySzBniKi25Z1h6eRxnSktyQ79U5Z38tJETbE3GwOxpzA82/9e
CK3BfR/5WcsiV9+pbvMpG2/1f/Sdx0os2Lb/nOM2VCRuf8STbyPnvtXLu1vdXLrRKUI2e3kFfzzp
VidfTDIjveziQvhvVzc3o11l5whthVZzRhgWo3onNLajmzWbOp7B72ePngORUyla96XM9YcS+6V7
lUTqS9Np82p22vSuHzLvZQ66xifu4vAe0Go2g7012P5v9KXoLV66swIER84U97WGb4z4LhstpIKe
Ar4u7LlPdWKV2LCFfNXxXucaLHK2ZKDAMsiyvEUmfTiCaF14H6P3mgX4fKfjcJElqJzPWa4O99eS
MAlsuePDtWQ7+2wu1EdZ8hIiJDa6AbnhvIM/hzY8tPO9vOgAYTd5YKhAFKjLK/OroQZRieWK625a
1epsGP5LC6Iqq5BfqP1thgqdgPs4FLs8jTCj/3dmyPHeJjdAX3qYcEJ3yswN2mP2Qwvo5sEsnHg/
mQ7Msr4EWrJcDKIi5wzreT3gNMKulLrOCHdGPY9sTynJvnFk6qvajqCrY+/z0GGaFCvjSY2mwc+I
bP1AhafS7B81Snu+mmT6yVBK5zL1pNVkQwXbHN9O9bMfLDicc/sTQpa7m5q2OGaYNSACeLuNgWcf
Ses28zoO9eLYajbeXaMSHLB0IOYModK26vJF9MDAWeHrA8G98iVjg7OrscL2ZWsGufBcD9kbwei0
XXfDvHK7qHkql6QqKjPzynJwcexDD1MAGFLYinS5emy0YL5eknz4vfhDme0MoV8lvCMqBC9luQvm
QvxWlA1/1KVLv9LNsaCVQ7S53fDbYu1r4ECjEGQ8pkxsHKHWsGKj+FGzapgwVVP9aHr7xRtV4yXp
RnOfOGawTcs+eFegEYxAaX5UM5KjeT+1l1jNjPNItnNd1WN+P0ZCbXZhCBMtB+WFHsYQHLQmwSuy
0YMHfblwaqouw0Jkiwn3b8DAsklvBlxjaJTdWKJ/Er6Oj3IOeRF2BAg83EJLBZcmzBlvc6QMTWP6
ZpQlSpsk0nGF6uJd1IMID3pLXGJ0HC5FJdB8bQKbSATFW4NYipnZAn0yMGG6NSi2VZ0VgJtOlaOc
mzfOhxEGaC2L2rmzIRa/D90Pe6kO8IA6dEtwkCxBtQLBHO41uK4oYA0K7qi2coI8bG6GMCPxszTI
OtlqaRxzEWunD3DYao0G4UrJZufea0GIu44Z/VCn9KmpKuWlBNq1b2ZT36ZVrnzklrKWHSYctv2u
SsyTHBnkQHWk9Qo2I0+ZppLf/bKCaK2U1S4x7mPb0u+JSA7bMFNwEPm3Tt7VsajWSzhjO3lTD4eQ
k1E/jS7/mIyVF6tO9YtXvMiCUfADscoA/R3Gwvnbqacu2bDvTjcmDD7/NqpaxodG2a+aKXB2skG+
lADsAxY+ISLziyu2AxVf6RrxNuH5ft+XWrgioU/AuZ6nnVM1zkZ2cwNSBLbpse4urf/fo6w+ql47
zJcUQ+8fECfqH2AjIPVh4JNMJul0q++inETxPLscB+kmG5JUVU+EWA9ykKzn70X0oR2WEJdj3JPt
JsI+uPa7aqkfUlQn9nboDjg/lbBBvl9zyzenUWy/98DXGaFoDw2OUXuQWca9VTZfo3lHP0AP/zLC
7ifTheerzp9UAHQWaRph4eIUBRh63qQBZUPbj/d5mqi+nmqAgRv3PGmoqklFqrjXd6EauWdZkvVL
lezlzSLYXRO/el4A+DNt8VxOevCoZE+AhKG8LJcZSyY/rsZoK4vARRcb5WraVfGMsKXbnRqtne6t
OUPIkqz7GkrVfJCNkTNOW1yY841sxe92vMtyfHhka52h6DWB45KNsgqmBVBbc7qXJSsgxhA0p4Dj
Ta77i990uthp9ABK/RRA+loWb37VV6MbWR6XPk2ltGvpaa067gg3WpueXRfZTl3ByJQt7/yswOrh
MDG+TktJVqm6/oZMbHqW/Rv+ZXfYxLPqLD1cYESPvTAJ4DOZB5kCkQ2QYjo2Onp0wR6LLeDIr0+Z
Pk6qze7RjM7kpVSfFzQ8Imuns7Fd8bv5ONZ9CbhST9ZTNuG3p/S4BHQfYWt5D8nR5sfm0YHbnU4T
2dY0c3Ym0fWt63j21izSjzIuFUD6trIWpCf3pGMPCAFHj17Aj7sGR/GbS6DbbFFo1nTTQOPCHC/y
TrGAG1UlAo66zccaK0OGfXu5iB57a+JPrNKEYomcsSQPaoDbcROYvlvoRHGTBUm+d8bHyVt2RB7S
viHPRwJjKo6GXs/rVz2C5Y18xpHv/7gCxvZXgcTeU6ka4SF0s0+vD7+LOPR2QaR5+yRQiG1xHGaV
jPgvml+taEp39oJmcJvxENclfyv6OW6ETbFprSbkpB5KmIhbgexBEoA+r7SXztC+eZrurlQQYb7Z
BUQ7FWdVGySI1AngzxB2637g20OUIMdzqsW2C80Q9cHzVOTPyROu9FlAACIRsQH07EA8LcfGJ9Ox
GYaOdVlN47sR2OJKFO25IxwfErH/O7FyJGYro92EhVZty1bJVoMJwFRP+zW6kgCdok/N7ubvbdXt
8C88NLN1b5S1euc1YFtZnPqNF9X5SoumX0H3vc5RX+bs+xMpbN6L5hOVwV3s5e99BphELzuouMWT
DlptNdSYy+vKe5gna6uuWFaqFvsxYX5P8w90v7YG70zuYZo3Os1PlW2Cb5lvsAGqI5BjTieYvazM
uCdkoCjDWp/zFICV9U2P9BnAN3tKLyrEmg6fkEk3Zc4CO2WYTVVlcolskNVzSN7OSvAoGItuB1r0
uzLk+UsX/KqQ0N1BQntViI6yT5gv5UgAKYsWwakxZfGYHV/V9At4TP6SuUKVifACEMnhZxqH9UWb
DMzQ0peu77VXwzn2ICjXSiBeNHghfoGygT/yG0DE0zxgL34x5/FYCBUnriS7DC2eTxoUmc2c8GGQ
6O13EXjSYxQevKrdODrmiUFRY5FjDo+dFtVsPttqF9mIDvZ99wD0wzfraQCFbB61wlVWahRlIO26
Z2cuSFhOxex3QV4fRTwc6g5sLlJLpGaBryuduh8GOGaFmQN8BdeFbD3Z/sjBQqUkTdR2uMX1uDJE
gX1xHWDOuOaIrrJ3bRehnRmpaxsEpEB6YT/P8BhMLIBWWpBrR47l7nroFLbuQX0ghr0yq3YCxaEe
Y0/AD6+qSN9UU9UcuwTh9Ht5W8F7S1e/tc26SkVe2P2uUbtDURLoAh3JKDmLJpuvE4R4BMWBvsrG
edhB9shhO5v1Cqv3ER2NuTkKL9K3Vqfeq3pZHQGSz3zDIhe7FM7HfjMBMun06SdrlQ1NZvYeG7Go
ybMzWLH6hUdbR1whD9dB6eBBlbp/P+Hn9Bm7HOAmp4pWuf5Dt51nEXQrnZzeIYSrunHi/q+y4eMR
3vxQmjYCviXazWTgi3wRye69+zpNIvSDMV61xUsezdUm7QAi193PzEGzBKCug2xqWW5mJXLv+zo4
ZLOrPAcI/AZTdKcZ3WtutcUW5ZLPNk+VjRM0fHgIO6L+059VW/Sk8ElUa03x3ET9t7A2W5QMI3uX
2CRUyqHbBn2dr3m9yV2WjTsv4g3JSjRb9Mzqz1XBm6Wl4iUbyOvrFUeXQOySONvOBJT3tmhOWVYg
7ZMUr0OprsXiDYNPJTZReKaR0Uy2bRGc6hJViYQvo6r1D2WgfUS6Q6imqe9Uzhvrbu77DcxF66jo
iiBmn5iHVCByUbfVL6EVxQpPakOtf6HSE69GM8aavEkxTA0f29zQ9ij01mFn+SggF07zrKbirTLV
aOUZI0dfN7tEjh1ua2NAXzgEm1p72UHX2CQkbvLR1t686hJ3WjvNqWzTlWtP9kp4OYbvWeluC9I9
lw7IYh027SW3OqK5yJEgpgYPqxUqmpRN90pMP16J3vowihBGFiGne6F6+yFF88RtjoUy/fQc9K8s
79MaMuw/jeGQk3laRYJ0MYvzuJ4s4HyF7rlrwtDjnpNXSnYNNZs0q+7ioeU32B3NLeYZ+qpbnD6N
VHuD0D2CXa1P5uR6flz2eGckkFPFEN/JSy+s+I7s6F2a1TbUYTsDxts/uwkECyJLq8xWVl1b/4oN
680apr9qvSUHFpknwNh3JSxEZyKOaNpu5aOD8N5gNrpx8vQFWXHrMrLcr9o6rfdl2GQP2QQOT4m6
R9HNK7PL0k3Gps7XIWYhihXj8KUNYGkze91pOCtXujAQBHKTfZ254QlbmgC1HyO6m73MOgTs1I4i
SrRjPBgwNKN8viviZNjniCCfgIYbO02I6dxHWchmFlor8Jhq2w8YI5Jr0jZlnDgPWRtGm7A+Vx20
HlPYJFMxgEQ7gy1xXuFzGCH+u15QkOs2Ucmbm0DiLSGsF9vwsAucRfXaNPtesfEbyGP3tSVpv64d
q0NtP0JjuAMGZExYMiGRr77PFScnreqLD6UiJ+ol7XgoLdPyobw2q5afy4/RgukTwWv5gFbcAk4G
+wBOFde/ThgfLGA4K0LV+hjtrsPDV6h4a1r4ZxAX+QgRRFnxsz58EE/nwJZU/YfmBf0qAyX14VlI
IVmzW3+EBT8R6BhWH1DIRkS1kXgLFeOI4aB+QX/SIyDhBL4sxmLWL7kCi2iMPuY2Kdfwkkww3WG7
rcyRRdY0j5HNmTgIzf7SIuJ6afhb70a33gI446zMAuSXXgbVMnWsM3ttIkregzLXykub8JYN5rq3
eZVIDCVIeY8DGsmIwnShsURBUfMBGgXsN8RBzx5NbW0DGd+qqtJgnNJ8d/uUFDPaIHD8i2dyOtO2
R0/kf9g6s+ZWdawN/yKqmIdb8GzHju0k++xzQ+3pIGYQM7/+eyDdna6u70ZlCUwcG6Sltd5hA1LI
DnDDMvxeM7JbbQ2OP4nU2KakgH3D6vd6mXp4kifDbq6ufVpPh65JwuvM/6Ik9gXM4nsWh+KVRGrn
o0nFkiUV9YYUOop+xfxqmxMLdimngEQC6DqUuylMsZNV+6QLIDO0O2MxQe2KJIARn97soSuP3ozT
KtKOeLBU899lV+IzUs77Gle+7VR5H4CDN50cEogvPP/hDOJ3ql3Bv2KDDcFwuJ1Bazv2NkzjyA8z
Eq2NRAdH8HKXJFCGRIjGlzZkr7aSXvVl6o4yEld23slNh3aogg4bC7eA+EBCAC3W0Ao6L3d8NS8p
RLI8tEloP4bKI6lu5bumMyp/KElqlF7kblIM4PyGyvK2iSt7M7myPyHUYb8kQku46WZwCw3pMs1k
Qi0IoW9OmVwKowaka1wmpOm2vTUlZ7gd9Z7A3+KT3dBNqw8aihlCacJzy6OKOFT1y3TmDiM2YR16
pGjiOCGFPDnatm3Dcl9GIgvM5L2xtfo1mkbdJ6P2N7M3FeZBTKfC8vupr/y4iZSbXTXddbRHxS8o
1780YhABms3846p3irHeKErSPGkrX8l2A27oAP6UEgXKwsJA29E0lOnRvPQRpXVVLb1Cb9xxS4zX
tqHaiI2id4pCF8fU3H1ByH3fR0rm9656M0nobA17mnytVU6tV74LYTuXolX+yJEfarQ048Ws6mLb
TOnvxgC/IxEVxznntexkcsn6YfSVZHL8EZeBlnUfVQiWFdXOTxh5h9spxD1I9DCluzDEdA3pDuEo
f8zRHM5mCHxrrOIg7kYraAT3SVfp+UkRPRRQg8ToNJZHd+pxBnHL+oLm2FWVbKkMoCIGlog6lhuA
ZYnIRG6f5ejh6DISPGmyb/aQbLfxqEBZq8V8yK2sAVpZvbVNeVdUAG8IbDd7p2m+ayLTA0NqJk9Y
xsPnmbe5G2HJzdHRjXAtWnKiXR+nW+SgieAjbdqo7D4qLxYnOEoq1av576YxwMoRFmx4KOBQ4LMe
zOOI+1Dnfc/CwvRbpyfXgUzTmKEN3dg3SqXjdQRkiGZRs8vc6MNBrGY7ejpupiLbzmNksxnu+YL6
XuzsKFS3wsk+MAQaNzUpsy2Sq+o2i0ETlkqE0IpeXYoRPawmZInKbdPwHSThdkrSO0GbJ20gwnhP
Di47pUjv2qpun4nxL5hdtsiYJ6+Gpin7igfJD6fXDADHkCfi3rCfjSwKzYZL3UTAK2nrhh2rKnUi
fXZ2lRGN+7yytU0CwMYXLnKyyS0So0V40/RBDkJyYznpPfbE2bZcuW2RyKVunau7HjreYXZUD8Yv
IifM4VBp+jTfdQi/z51dIueV4MWAnvounNRt47jSh66c7ULPYiYJRbRF5em7hu7Otu6a4anlpIVy
2De1rmP15Xl4lhoIf9VhMm4wf3zyU7nkWNwfpD+znVBwupiMjZOBkYlIyoHWdySOJhJBOz3MgfmM
4iMmPwPPNVDABgJqb2XQE1LsagsF8xolCNDhZfuoMyhcBoVAj5q/HEHQZ6M5+SqRtNlhDcb88xOZ
heEskuyuhPUc9KoWvojG+G6b1OHnvjolXSqOxcR0bSrAuUqqGZVzdthlQj0947270XChC+paQxGp
DKHOheCU0ubU6gUgrzFD0zGq/RCB1b2qsGfpa0t+NtYMCsIsc6yRbOseeum8g6OJGUYKIbWbFXbq
Y54ABPDqI5aX3WkcRH9aX301kW12pzwBOgWnhpXaId0Ovn0/FZm758etTkamViebfNeuncvrhNjv
CUmk+ZTkbNo8eEnBejW3pRjQZeO+psCIDM2Z7IXrk+q/Cs2Tp7QuPqSbk0ApzEEe5jhni+zBanaz
CVnibjoNRoeWudPghWtree5bFuosemEee2UxxKv24zQXJ1aRgk3QGG6trvywY1ABbR+VXJ9US4PP
bm6WgRKXMXspNzytDeErcWicXi3S7rtQUeVp7iR6WYO1l0yHJ6mmYBdjwlK/luVbkra/mrboPr+r
9dX6NcWzhfb5FM4uyi+d2IeLG+W6z1hfuUt3sebj997Iqhj50DT2GA4nO3qH1FQx0W01pP7ZXVCV
9ZzkwyiiQgsatU6PbTtTcJ832pDeNcVLcLPnH6P4ZiFDiRIEEXzThGHAJLV8gPrWl801VZgukNAN
4nQKcz9Ww3A/Z/VhaGqEFQpcEZP4OLTwEhWCNWCwo3FaPwFiHtSFnfmdsl2FX4XhzsH6stHiiu1v
aPhxC4gSqRDo329l4bG1GkzyNRhSnQA66CcBxzyoHHhs9U93zn6Sd3H5ZkM05Hrdctkd08cDCxvU
WBzX36rSx/Ikl2btro2JmAe3+fJT/n+HQ4zo/+vswfGa3TQIkovFXquGALPl72xOuqAxUYXb2oqJ
wEiRHvo69yjqcEJU4f9dugli6ZMvPQk+Uzg1kDuaHsTfbvot8JSgAjhqSnsJsy4+ZkqOnPutwyZw
18X9vQirS8o8cEIlG4e0Kv+BnFxEoryBptXhMTvrtwZteNLhirt1Uqn4AKMpJ0TJ/AjrvGDunvOd
NkR3h6pYmD/xXX+Xqmvs+yVNoFpWfhojZCKl1M+ThrXNHiKC8+wkz7DXu+Al8/LNW2mQ2A8UEUTK
fjgqpZ3y6LjTVUwIslmO0hA1kWf0EG+o++wUqgJd7lYhrIKMdearOaIFo1j+TNXZV0ZAWq6h+6kX
mU8Uj4qqSk9eOf/mx8afBtDq0RwKvDX1pN3ElMj0ofWug5iNPUnlCtZYkLCF2FiyKW9qDqmxZxsV
iKxK/C6LypuVUHFGyArR/mIP0X7eUIXxOAvBZ2NE2RaPG92d079A/ctzWCRmgCVysWmUub6kCGcY
Wql8VEyzO2eU7jHDl+iOdyY1aWtuf42p2Dtzi/d8az4dR5R7HoHiEJJH/yiLEMWERPnRhWYVIE/b
gxgV2VVR2fc0Xr+tslj8iKr4nUxSgAO3+b2PxB1BVOdPLsinsS7ohWLfspDwpYiS2pcqtm1mY/8k
M++SC2COctS2O5AseVAahOPS1RCtyJZsyqhJjzqK8xsnN+cDKqbzfqZ0sAGlaWxmpW22hI+bshqS
vVov+Q6PjFRBprUVnX0F6I9doegfBXwSIynj76FS2TDBKSboz7RSy4W8Em9Vw54fzaB+bxvtr2Jo
a9TJIUxS7acOg1dL4iYeOkBDsUFzOb2LJM0ht6YTk9S2nfLsXOfVcLaW7N0E1HcwZH3weqm8Y329
FZ5BShXG3ibssu0YJdE7SMGfAqOpF1PqypuhWgr2GeqwdbscZKNVxrtMju53Sf5aei7Y+iacziQ+
o01mIqfUU0E+oMi/cVFy/9F4gxE4qaPd2AEYR1nFzb6Be/aMzRbWO5XwPxL5YMtLfksMiYmnNePu
lVm1eI+YB8/oxd2oQ1Ibiih+ZdUfZAViaqRx5c/S9p6gjcNdFDsQhusZj605nW+kGH5PenucJ9E+
h6Z17x3CFnEBnhmjablHCZzpaK1/Z3zY01rzTqmlZf5X//PweuY6uPbXZj39691fY//vJdbD9hyu
8zxiZcoxIvMJ+2MxNf58WQ7YHa/99dW63vSxyklr/79efh3/On0dW5v/GVuvs45NWltsDLUaffZ2
GdpvRVGxqC4vVYcQhnTqv0eN3iQgWI5nCpDdLX5s/+p/vvWzFRNlQMVSdlEq6tPaVMsyO5gl4mNr
32ymf/dRryaK7JNLOenRw9JUHgc3NwJARNFjHatym9k9MYf9OrY2Ktx0NR7Cy+dQbqevEdPY15ta
nBuPJmr+n2PrgaKZJfWdRet4ufjnWKI0vqb16vFrjB1ngJi9cSvNTNvGbhXtrQqp8VKpratameo1
zL2YpW9sf0hX+8gBIj91VRlPcyjyrY0B0b2cZrZP0eQj8VZ+j0Fc7BMMIA8URmAtw07EZG+j6V6/
6WVGLiUsXuyyby5mku1d1tgzTp6ESHOaHWGO7VO2/OcCydY94i7vhcycK/RDdauw7WJaieyXoR0T
Inz1JR3bE2Io+Rn3XoGlDkBuUFTz1vA0G9OTHP24cv4hHGQn+aK9Jwn9l6KV6nf01oqNGOxiq87a
K+Xmji1mh0xjmY5Bg7rh3pQllR4VQSZNhyhH6L1J+159r50BwGibLmwKMkkZ/lBYUEXGX0n122i6
hp0ygMYusj7mwaw2Ody5RxYjUlCN5U9y+dN5HZKR3l29LD+uvbWBKBztGqjfm/X8dazt9HfP6uVl
7fVxOVNhGl/advLAqbViU+bp8ChEWECDjYetEg3DYx2LS4JdwFHXtefhynmO6/wPMjT/OmEekaom
KwkGZbnG2uT6P/Fgift6Ga+a46OKdaH/dULfYfdgKjI7rmM1z+2lVcKr11DDn8oNeonRqzbnKiae
6bRz3GhJTzBtr2ORFd/zggrqOmSVPajbrPy1zuvrUDzMU6BWmr5fu8nUlI+JrPjnFQossHWASivm
dQW5Agd9TarEOSQN8yuSLf8G3X6e0szE51r47Wv8f88jxV8AhzT03Xq9rxN7LX6OVOPY2eRDgIJT
+YJkoHk0xkU/p45Hfx1bm75Uy5d2aaJEAc6pT/Oi+QQ15z8Hvk7W0tk5VLr6+jW0vpqysHz5GnOT
/I/qSaIfGXu+K5vkpdQpGQvMej9ffY3ZSguIQHqn9QyFCtPnaUVUZwdFBwzT6qiOJ5WJGYqat+8R
iaBtSMywW7uaKHPcEDp4147VvIswXEA+S65wOTkeRH5IhABUvXQH0VU4BoMzQaqJvZew3w0vA99W
mmSYl65JUf2gNyD326Gz38dCDgehELGtR7OxSQ+trKZNZMKV71vbOYWSoMROyc6piiYQScvsN6cv
2IJ54mPtWbmWPpc6wdqL3dB+M0wLlaQ2v69DZRcRTeTVfFm7IKbMAA/H7zU6Dxt9rL03K+4VJMFi
ZWt5nvumERod1IKgbu2WSL2gv0aQs55sMF28wmA4rwdDEB1v33Ru6z4YJoPnqqpe1eWiaUu423pe
cVlPxJaYmG7qcEbCuNBfxwZWnq1oUKHy2N97cdVDomHJG9eFbV2bXN0JSXcuZZy2hy4SGLY+H5ys
2Qmnz8B+RvG+QC3kLRruVSXznadgDJ0Ni+7lYD9JElgUf7VuW4LKelfSnuxUpn7ropTVfSryd0sb
J+J8ZjlMYzJiccM5zzF0Z3REs/deGSm2eOEHctBYcIyIP3uduV97dTXIN8c4MjvGWxsvSwdU0MnR
dQ/6VooUdRGK92Ykk5XVlKSg0egHrYicQFATWLJ8TtCDdNnGmdntSGMtuTGXcD5/Tp1RBKaeRwdP
3yA+6r7aix/M2ujZwTCVm1HIb52uYMXj1tOND40MRzmSr87YuygGtMiE4nEQ2RVUQx0NQVSzyh9t
0b+GYa2+4WS4Im58aXrhMyevldbE6qpS8/1MGuiipVlfiSXGsEvzJSqi7HNIG8P4pBj9I2myX5Xt
GocGG4ursNCHmwhxz3md/0Xs3fxyTXHtx1z7g83GLvUai83SrZlmn4C8oIbdtsAlrNT3EFf+Fi34
a1FIP8Ib491MmmMMkPeXliMMp7xm2Jg8dLs8o8xb7EqNPG2hJMXWHZKKonf8jaCv3vcuRAbRegJ9
+rR9NftSkgiw419S/FCj2d57jbag8wt3M6nkCItElBhnuyRtVZCx9qzf52Qo3oYuWdiFmTit3axG
bxTQxAXmvf0adhN1qG6o4WoY42sszYVfljQ7UMHJoanRCLGU4oDdEyYOmS0PJP3k1lxo5ezMjQeh
P39+pgZJgWIDCGqbKBT6KWplfqK3Mckb2zf1O66Dj2hmBjKYandRqJe4fRegvhStetedFs3avLhb
7Nbe+9nV7m2j79ZjSJ965w4PbX+0f3dMzu+mcLxnXiHPj0XGe28ZEy7amDAvx0aE4Mg142q69FT0
Fh91T+Z+6fUUix8FTrxrDz3g6tF46U6ElfXeljVmu0W+X491nqXenVAePnuVWd/bYT6aaqoia6Ef
0jqbr/nStOpwnpNWJ11Dr+qafte7io2WkW5fR11z2PNOuU9GB82AddBYjiQWa8w05edcl/ZVHTSO
hlM7b8047hGsXfrrobWhgInNU39dO5+XyuvGoqhakkbNB3EY+py0ZCMwTHMtKSAMoRy2dsvlD1AE
sHn3AnumagGciO7Y6pw9u+p87MT09tldj2iy6k+xlV7zrP/LLJPymJPxuvZ9/a8GBUxni69cHfzP
gUH1xhedj/J1bms4muE3o1b7AMiRFlmuErckg0Y9QTDADKObkbrjTvSQKbVMjW48SZAE7H6eLouH
0Tq2nudiDXRbu25tvsK4I8uwvP9rfK4b5IukraDLGElCuVDbiCkUME5piqQtABhDsRyyiiLyMhab
zJ4IAUXAOez2LbeK9yqsxXXted4ULtBKHMmXg0ObKHtlsBM20kX3ptqF/mLj+wFipAX0whk1sFQ2
x8+1IyQ1JvTq58va1VqgHJDxsv3araYiOYaDB3J4eScynvltHuLPP7wO2dYUxDKLHmvPygdSrAOa
KGs3xvt9a5tLInp5u7Ct6gQXw/bXbqY71quEgrv21s/XRvohs3P5un72fMF5jVai4Ke5fO4FWDTp
WrVduxXm8tyaBW4362ezc2SQEoSglt56tTjsX7OKFC+FZUprllaogVI38mRTLCCRPNXM1WbZHFSb
ylCE+ee7M5aTn0SR8wMA8VnyCk86nqfGmv8hb/ExkQn9XnXQRSjKiyc+3yz1hIY+Hp3VFQRHdqhK
Ozy1xizOYajEB+qQxaFExPOm58lHhjzb73ZyHuaEX7vjVr+LvLSxXE7Hk1ZhauwmoG/I/cS/jxTi
GzL4bAy0yE2u2VgkIHGi6EyJdJ+M85s9F4aPHCfwjSqzX9q5K2c/rzVub57UPstva6PYdnYjG4pE
dvjDQeEx6FMY6O5QU0+L6h7AFdBzOHQqGpsdLBavHc+A5eejbOqf2GYqR0vLpzerq7ntxlcNP/gP
fNd+FbMbUKBHubsKd8IWf+ouT29xEqNbmznKDpq++lFZiUbQ2u40V7ffhb2nJJZ9M+Z52BlKnGxd
JTtHiveLcF09mTL+Y8blz24UJuWd2jloIEapsrkYZyE0NsokQ4EJ8oMnjPTvgSJRNlkuUKSaYqXD
g53Wo7fRBeWlGiDAoyz3ZOQTSn6YnrdFgvkL6sRUCbRv9Rx5B8uj8gnwPdvWAnlM0wGsNICFb5o+
vFh/u7C+r0OhPQy1OUFEr32qUNFOLcmIWchdkngZyfeqxObSMW7j+LeO44lxL1vbPUx5h/zhCEBZ
BuQZlYOmUFeD01Tv4M7ryIOExukXUA/1mpEB26CvZG8Ku1h8ZOcjyyMSm3b0vc5d+Zx1Fm2G9JtD
4R5wtyPImNIo5iguo5f8mgpMF8cB7VysFv+ZocFUre7hBhg1gdWL9k7xVttbtSVOkVWQlY8rdxMV
qvEB8vPnYCXVPyYqmNSC/sRdV0P+FiTrywpxiKHtfBWRuiPOfcNDLbX4tQalsvbWprZabQdxnuTY
csbahJUO0mX0ziFklQcyKhqwv+QANmKb4MVw6zVTfU6UVreeTq177VoIKV7zBC345WAPuvA5GJCx
R7u/rEMG7IO9E9v1pnFT7en1RgvKEwDR0luHNMNC8K3N0tP6hmX1ORqszMQu8aHUwkXts+qeUwik
1Yyr+9rDkyraZm6Ihc5ycGRnQ726Pa09T9e6Z6xkIAQcJOnXMR2PkGPvFTYsGt6wNgQlOx4N7EWX
N0SuMm3TOlVBI3AGUXXy2ulUH5aDytKMA4k/BdLAcT2DVPdwCktUoL4uGbnZCfHV9PMz5/FQBrE3
PaeEdMdkafqzCbFGK6Q4ZblgpSvb5B+7tdGVJnZ6OMJ+ZMPvCk/cN3KawWRYI9YkhfFWjdUvkSI0
sR4jRasGiFN6BxCj5put4Weo9N6wXc8tDD061djUBOvRQaXSg/26tQ/NV9b7CjCMnPKTJ4ggoKLF
j7VBHKXc1mlYbtP/jOlTnPtR7SHebevxY4pGUF6hh/a3uc9EbDzdsjOe6aww6YNpOa7dRPG6ozYD
D1lP0QbbeLKATU4ef55fNJSRR1RaD/by9jqSO+DuIYLocNtqpXMea5MmDbNdM4xHJ0qcR4s2+nVM
FGjmOgC00oxgR+NIs19PJiMo7mjJsacJ2yIA9dts+YLGLcDmf11Pdv+UuRJuYfYDjMI25QGXTsfi
ruk+u+tYa8qN1FjP1h4mpuV+rgHYfXb1kHfN+T4EuHFbh0ZjppzXJSq2HnX0XMemOTxpBQ/G2pOt
0h9aS5acwR9dm96ebhXgkJfPIViQOFoNnm84RfzquDzmLdpZ9qSbPrVdKsXGED3WxlPFXi2N+br2
xtBtrrF096WexWkwN0sWWNaOvx4tY1b5zNJJnTVpsvsaM7z0j6eqLHp91dy1GFbZHwdv0bFRH2vD
fYSCR0+1+mssNId3GavjBUUf9dFHYXKRmv3X1wkp+xSUN5pm/zXmYlfWjp8XbfoBwQpkhAJrtKeL
Hiev7ejlV9bA/EoJ/dRDgjitPYwybdVfX3qZeGit2R7/a2x9m9WUP2UbRhutqnNAPoVzXxtXkiV0
IATAUGesUhVAutRi5LBJ4ag+ZRJWzzCtSK95Sbxfx/K4IFeZADEXRVkFUx2qPvd+eFxPNg08WktU
ig0T+E+lYoeVMc1uoy6WTzlXj5ZE4Qt6r/JZpojcmkIJAxU6KF4Pw9npzJ4vgIMC+NSGQipIKc2W
T3WSya1J3ON6cB3CZ0wjed94R20aqutkjmdbip7fczDeG3OoTt4oO1BBU5S/yKjaFtVWUYdq0zSO
3GhWNAM8CpudqRjOS59C0Uj6MF3sx7b4uH1rjLCED99fwqp/sfoIxXZBTQpews+wS3aWQPAgtdjp
lEQAXqXVhzG2f89uAYJNHtU+gjmhCDDdaq9vWmKQoCH6KDz8hfTcn0EJB2OsQCQNWc3Xah/4GNj1
Jhh0VRlOICbeNenE+4gFgQS3CiQdkHLf62d1Rmuu1RSD4gLsJFfZZ6P+wb6LyQb0wqYy1GveZUfM
qJVL3VXQY/vBPeY9BDjDeE+aIWH757JPBu2Z98J9zrmlnSYq2uQ7WpKJRunnxdTCmfLVESdd1Ikp
3064AXhVn/rtzBrJZvhF7e+aaLzXRYRvgsRgT7UJ7zEyLmaTqDsFYxS/jD/meX6jIrSJW63alXbr
nvscNxgSAbz8aqYBBXjbqM+Iln0DYTHiQtf2u8oR+Ljqenjti99cRpyQWzF8dJ+HwDENKrelol1y
YtXcGtW7kXHloc7ns4XgbCQAieQKloupDidvSg+NNsiT7EK5xT5y2DSOE10yV84btdW/RSP+ASCm
um00Q9FQ5+puAf+417r5riRxfchRa7wgkwiuhDVlmzVOe6nKkiyJPsDfmsMgqqf+ApDg0EkEGVuZ
BoWs9l4+esfCmOpNRtzA1soUvoGbViD77mDVCyIw6rStOdjpDoDwT6SafixmogeTKnnAt9UHwOG6
AHU2MnjcN3ajANdL2/as0aKTAFwLLQl27J3Bam/YsG3Un3WqT/DqTHkeABoclSXhYTT3NaLWlrCa
EIXbqKMOkgmEWYoUyYh4aNV3Pf/R28o1y+D5Io4SZMkd9PI/s2vUJ+pvKithKtFcU09TWWsPE4aH
yW1PudeWQwr+xqkDoxDxpSvq6BSNRBi5xvM7CXx5sq5Cbm9Y7t4qJ2Xl9GhSOPE7Rr0EmCk5VLuW
ci/s6adrqu5ldNM2IBXYClKhn2AHvNWoLdnOMeoFjhARZBqtwLSslEum5BtEgCIYkvh3k1e4ZMfm
gbW8T0GsIG8ld3yh/8gMi5iRNDzVB0w52tp6JTGi+wnosk2YNE/PbeCYuQ3ub6pRHoVkHkwUM5iH
vgmqjpyALF7RNFUvfRxrl3ZpHBPDSgcSZlb4Qo/CrdmB1BOazg5FcTrmXqvZRmnqBoCydnEZ/Vao
PKDEEKMoRCrjV28N1UeLrDmL9qErsLFzXDhNekQNRB2hp3qExy9RA5BnvrMjaQPqnnVlXrE1z33c
AN6zRBX8ecdaINSbCXLxbfRIsEu9m6gKRw+EVVg+2xqEUqh24PDN5DKCvPSxzSKqYFPYpSocHrMl
eT1n0c72FvXZuv8duWGOQJkBvNHVM0AMZgHwMNyLGatGHcK832lQmdo/A6TBGNjvtvGA80nbIevs
+GbRqgFC0+VWLTsQyp2CAYumKshHohcTRSGFhcp9TvX0GIXdXEg15sHcTYii5e0N9vKDTHPjW+jJ
H71JBwWqh9bRsd2TEvbeSUlD92QtOJ066X40rnepYqZZs1GYxrK6PswoLGGh+vcAEHVfd93feB8Y
cILtaKtU6fQy4FV0cUgelwuBOMr0Z+a4Z/APE1H2GPINDn+P7NrJbkTAl5Jkqxtd6DclJIo8qUlU
tJFJ1a2yDrVbl76V2u0e6HoJKM6zAN2wGOwgM5+cgqKUXqK5hXTss7I6lyxPqW3SJNlXU2vue1l7
f2XeG1ymTm3DX7MtN3DeWUu9BSKj/IqNPiisPDrpY4Q/Yq02G3bq3qEHeLa3wIGCO6EkpYRs3joI
945VkvRQzQ0x44s3WsNrNqBR5NBDTCbdtmb0VuSKff5q6qF0Prs2kf/RllDEsPm6WiGxozdY4Bjd
HKBn7Xm7MAq9QHior2lMfQFbZl9XIx7F0DTOs0womxJ9/M4KfVtE6XRSZ+SbEIq6a0n0x1ocoqDq
XNAtXm9GdmcsxEuziOeYxahdVFO296Fvp2ubLDM3Pa+K2ruMCXVrme2ryFFFkDn8jGDCjkrL/qPr
MyIPK/5IMx2dQ7N8tYzR3o1FzP57aUL3ZfY6eGitlmyb7p45TXoSbA9OWejEG6OEAAAbOz5btnnX
IwP2hjdyR2H3OIC4Ir+XbAdF3mcMKknssTnrFoEzLT+sGDB7qUhDFQaWaFqL1xUIzP80Ske9qEfb
tPSwyzAEklphBVJjzL2WNAt+DQ6y50shQJn1rR5i64rhFhwJzEA9ONZRDxprioaJHWfIe0mNXBCU
PnKjlufGnF5VMY9QO0J7M6JKE0xLF5mCKehNfiwzcwGaOSKDV9IhPTlroIs8szyDyDgME4wU4ErX
zuzuSov/U2Em6UbHRHMOVsycWAj8FvizrTNMBZyC2b2OmaYRCnb5zaM0d0qa+mMGbvSO1wZow/KH
GOLsXS1wifHa324ZcnOvWQJnSRXIWWenk3FDOZ6rvazNxBIGwMpTNuF6Nhrg2KtVa6sA9gxBCkyy
ME/rZXCtfItlVBzzpGLKHjtng2E38BBKCoDgyjkoUUyLndLmubADkynvZdCg9EqAAvivDbu04e8h
ORK+JCRYD+ksPgRScIiP7ias5TaOM0JwX/BGALQ3qcavi/5vpgRZL/9hX9Oe2yHfy1GyTIIKTB0s
rdUUklALj1PKoyO+l0VlfENCHkXO8aGnkXXIBuUxkwRY6K3qvjYX44Hkb7UzDok3Cqr1Gy+ZvaOI
rWtCKS3IdGSVWrVA+M8AMW6fXVOfLlqWvI0qu1RRR8goCijDi0lTHaJrkzb8PaBAH58KEFEuu51N
wRssV2V/Ckdk0z/d4GhPYLsu0tjKxEbAZJ7WFlx9kfXNpsxs7xUWgHNTp7cZBN+rARjBLqJmVyfp
t4rAAPnKGGhlRTF17c6ZnhPzVTkATUXZp50riJ+MDPiLtSmizgjqquwPsCPKt86UzWGELRKsXT11
GvDG0sIvVGleCJf5f9rO3uhV9HuylWlfJtl8RvjjtZ8Be5uund4ipFxuUaNJKsNIYTq9k20tadf7
Chq4EcHOUFIk5nI+3sLUcAekgh1BkbGMfGce8y276JtBnoNZfJPnt04AFvtR2G+YlrXHfMHMVAuu
ToCwOJrOLV5wo9KY1CPACLEgSddm0uMPRTHCbfKfoXV8PT1fHjt5qiK+V6+FTufnZUa7Aj0bHeS0
JutoE+4mHCEPlnhLGpAC4XNsomwXQee1WwNu0TA+ESpH3RDPu09djRUjtOKGcpMNg/t/jJ3XkpzI
uraviAi8OS1fXW2llj0hJM0I7z1Xvx8+tBa9+5/5Y59kpAOqIEnSvCZ2UPJeBDekoPNTSJLjz8lt
gjtwWdZ8ZLDKL5GovNFWBZfsItFkZgUJFhZ/b6gL0L5uq6MgVCrnaYEUMpbN7ooeuHXQ4PXg7xJF
W9YRyA3AYh3ZVfnmKPkhUQMccv8y+wEU83LjmuWMEtvwibaWqPNRoIqSOc7ZlF2kZuS03BlkEYM/
x7fLSaSWFqrTznay9CC/MkFrmg1YhM8WV79z0KhnURhxvD0k9+EKhvNXtzy/0YycS44atewBS5DI
/ZdozBSZLS2M7ySZZdU5LBUd/5nlN+XgPgO8My5ySfkZOC+HUTUgTtJXR68s/5Lj0jGAY748xvUJ
S6bgpXKfXRdrIY1ueWOpd2ekVvBkAvSxYn+lNUC7ZYd6nNLxqOr1D8EDSzAAo+5q+HWspyI5klWD
jRlR5aT08W5zlE3vFecVqsH3Hubi0WtCnqiNhOipTZqP8uztxH0aWPc5zbVBt24NEXp7DN3Z3iru
UofpXxui2bY9NLDDOhDqJjjI45KnIbESj89kJ1FpBVao++wrdzuv6PM7fB090GcSXQKICLQN5Vzh
9U7fMiQzQARgzlgNYwT6JipHOzhSgER2jfxujc5pDxrKji5yvbFpWKNuDnGbfJlH/U7u3HqXoJbu
CiudDnKv5a4kbcH8v9UQX1kwAPJM5AiJSd7aHCQtgZHiGNJ0IRBNRB+H7oM8+LVpyq3ZWoOU1Kx8
7iow7Ae5FfIj9b7m/rRBoe9ZQWeUa1U/28U2BLnL9f6audPPAK+MU8ZogFb3UavyFqZteMpniM6t
Pn3Ql65DPttZbDvnOZhBAmPHt1Ohc6KE26AnZCV58f9c+M1vkCi2V5Dd9VBfa65PDzUZHEp7Qz9I
FyDf9w658YsNIGv8kMLlXW/uCqd489a8AVW8v4MG23hFBGtybk5GmGvzMXbD70qXqcftDtMJ3umO
C6V761zU/jnDxPIkv6X3q6fUntUTGo39vG+y8L4ddAWYx9IPLa+1HCmxf83zunJGOCBMDtIS+jg9
MYRh6rI0BH1E2smEY701n6WCXc1UMPX9gATbRVrw2FnDZcotpiXVMXcGjI/cBVz5r9e1i/Tqh2CF
vdwArrAAUra2N8cPrr4AGI3Crhd5G7q3pVuWliTJLa9g9WfpkSx9do6+Uw1gVtJnJ1DoI6W+BNvb
+qaJrlEpnytvuHiNuZeWsB6CrcBZ+dw2bBBIX8iEvTmj0H3d3vCtLUueJIOlFap9f2oA6Z1DJzpJ
mSmNXWpsx79vgpKWpyax9RhJr9F35ZJ8l7c227Ky7T9dD7ZybPCn5jWAK7dLgccUKSC33gbhvHw4
dA+iaaAzUZ30Ez4U7NMzLpAnPtg6xqDOUz63Lw5jA+aH9zorFrNa4LGdvOSAUoa6u1kLVnUey5d8
cLuTac4MJRpdPahBwdpNj8DMjg3ek/AOpnyxizTnoT4EUfnkYF68PXi5qiTX12lLS+bWTN4dUgxp
e+mxH5TGKEG9dNcS0xPoS2YM50nuvpykAM84gVmh2fU+tPq9vCWw2smV6JvcwTW+5hYiSjJvmXAN
PkKq+2YLlyLkhnWxkl5ZB4caEi/4hjHRP0U9cHdkTI5yjyWQxx4vwxOEcpkjT+nPfNLvvNjITuo8
3hKzRKDM6y7SyWj02i2c3RL13ENYBOsXwGj/gpSfXeWE8uQlRk/fLmwYOxr+mgfvGbM4d8Us+4n9
0cfz7JRLi9g6A1VTnSvHbb9Pb0ft0E8Q77e7WGYOPWmyfGYyN7MOvgVdSEgl8AK+gks2GIl7yI9K
FfbWoJwY6KKMmnVcdcxksAVetzpPrnOdAOawn3uGHolGcWTvMxzD1tHVOouKtKBgz03X1k4YLvVj
bSTGSc4vv8u3o/Ha6k+zkbcn1TRe5Kluj1Ziedf9io0p2o1FgdI/FPI/E7St41Dk2y/pdWDH9LTE
kYbpAxj/o5bZOez8Nh8eEGQ3L0DTqjth7QxRV93RFn6XYZatz1eexNbHbA+GD/TfKfRMc/LqgwVB
GlkMx8DhpOAlcOnBDygEHktumTwZadaBytqjBTzYL/AN+W9nLhW2Hn17kmuDXvr77SZspRKTKv//
UzFWG2EvPWxdvfwYSa5j8S0tsTVzjrD9YECLMIMMdJXOvqh4LEoVuew65JIoDpu8amuUfe0/sPr1
Qym/880oYz22zN09sIB7NgSxx+BDL+NXNkdYupbXZC6Qg9kHk/kdrRXWk8M+uRRNGKpHqb5G/eUL
GgEG6YJ0HcdJS5UR3RZsedOcseWgoRSpARNbBmHyd7ZgRUlK+s1Ydv315TzCxHkYC3TdeuIN8PST
zS7VvEevt2AT6qcrP8Ss73RXV68yLJNBncQkWE+9DAslyUYQmtcBBJCtslTZkhLbgu0xbnnbNd4d
G+WfOoQ66MPoM6Xj7AAC5BdJy5vHHU+Yxi/l64+fS63YRcqgvhlGyiNcW978I4Bof5XmGqGkC2h6
eQZh1yG5IS3ln6Ny9NpVAcppLm6ZHt5TQQKYItsU7h0nRAgeUroVbHNAKZBgqyfJwf81aHV+XX/9
0pJXssf2zqzjmbUxS66n5x37J/997yS21pLo+7QctJ71Ta33F3h/lKKxsdHar9qM1Kz0K9voQY79
p7ytipSu42yJboE8jy0pMTnuX8/6ZjojtaXiu0v9U967s767UrB0+BjN1V0Io295xfFwZq+imte5
qrzwErCUAjkTGhGT92WZbQu2vDnDExT6HXWq1iC6VpLuVk6+VX1TIlHfDEAIsQW/tmh5WeQ92V6W
7aX617ztMHnvpN4/5f1fT+XP+ULuL2LQfuPBxaGNYe0yFpYP1xasM9kt/Wat4p+qv8tb5xPLadcr
yHne1VmvMCTevaYMv9XOC/fSNcgcVGLbN1r6kC0psW1AtlV+l/cuKfX8HsGA/pdWI4mQFDZEPl5O
9t4Z3koTXqOSK+mZpWym1VmVnXSv+Lh174CpoI1vaWVeaOSSlp6fsVDAipKVWe66dOQHVjvvpXtg
9R9J1gZl4D90tbXTsFXWEKR3KcoZEibib4d/6m63puDIpH+rszWDLe9dc5GklI5Bk7Jk4cL0GtTZ
PHSOns57mf8mAAxYLkrG16AdotP6xstN2YK1W93Scrv+NSkF26sryYCFlD/dt6TfnUHy5iwBO6El
vEZbZ78OrNdyeT7bkQ1eJUzesqvFwoixrJC8mTlu1eRYCWRgsCUl9q6edKJb3ps/LiXvDhm8SjnO
xgOowOcaKgWuAVKDlXJDA8mxfLhKHPHaj9J1+VmSZRe5M2XS59llVp1dkznWRV727Ymu7/6bxcw3
Q4WtqsTk8UZFz4reWmld5ModRE+MOEImRUcre5i9ku0Y1Fy06VFe0XWdUlrAOOtx81Ve5D+rWrUa
HLHOZuukYXMwz7NrgkQwLHFIaxLUDbuVuy3tW4GC/llo7cpFd9iZLQzI6JC3lQ9L14Kzqfs34Wxb
bABEKto1clfludQZVCa9Kl7LGJ6J8Mn15QHPLaI77bqe+e72y01984jWqet612XOItH1NY/YnJw9
czrKXZbLboH8gC0pN/Zd3jqrk5L3ZM6tphRvf0kPQ31vY623w8YQq7gg9z93RTyeDYQAjzqMWZJQ
zxAgLa74TFJq6eydGQ4yPUup5wHz1JME76Y6+Bhp2VlbzqEmdfZQBnW7k1pzl40XZS7Ng9pngPSG
odg1Ea+6BF7mmnvbA+CpgSm6TxP3pEahlR+RDMJwmZn9kVVJUMOTc230oHmCk8VeM6KxEM8zB/ei
WL1P/fF1QbR/CJCB/QD/pj6gGjeiykFS8jIEj7KE7Yl6RAUitqv0Q+w5KAua3cMUo4XgAFs46ezt
nz3Ln5/TqvkF3/HSm1r5ecxNXLVS/3teMiSv8YG/8wMVpHjWvPbebP3wWK1nZ9cP2HDQWtRxhmEX
NHX9pZ7B9DIlLz/pamrvUdQBXhUh26UWiy2AyVLynFsV+k2qeqiQCEYZqgTHjRFj9TguJSwlYSYw
4CgQJtq5KezycZ6S6lFiEmRF4aB7lucIC7MIbxVxcCgr5If8afhmsnl2btVFyi9TKwM7EpQ4DssC
8M71mbnFRYzqtQrh0/AxElVRMDy0WQEmyGsH5sNN4d6B1GB7zWOxvUX1a+qn6HlYAogu0bOvJt+R
1VSuklVmmHSju4gqV4HwmWGxW+MEzw1q2M8qO6HPqaJp+2kcA2YQFMS2B7QqtbmXOZaieMjupmHo
HrWk857mJagzYHs2bQt2NTW2glDP0r1WOriiDezOmBNmc+Ooowvj/z0l0fy4pkBzoPzr0Oa246vI
8p5QmYn2Vdju0D01jo5mmYdpanI03gDTF4Zm3tkOUGdgrdpBt/Wk3WEFjwwGDuClF5b3FVS7+2YJ
tiTt85wUrKEOSBvZcNNK/S6fzdTYa6ah3UlQTMF/Mou+UvaTB8vdC1MWmxE1eO19AKOuPfbfkiH/
arCVDi4cuj/vlgmfGWQiaIWiQiWmn/9mu/NLmCf6t6lJQCsgiPMajBmwa3SwnmaNvWRrSqxb5eb9
nd7H7SVN4+KRR6BB+W/VD82o0Liy1HxQjf61RjXowY2Sp8GuGqivSv0h7tk4chB7PEpSCtgK/YT8
en6sx12PccduWqrHWoopXwyWazmOHWyyHAXaLX3G4c3BVv7dSWfzJqeqG1N7dLzwAjkMp84MWbQT
H5zqsP2CNkh+h+GcrOetjbl9arr2mKvI2ux9LJb7IPuIUeHMon3RMFe2zRtEi+YD3PP+kaXjq6Qw
2m0/YFoHGSobEWtaakieY5TvD0rcV9VFjwvXQIDa0H5YsViiCgy6e/TT+vt6YFm5TFE7kQIHJYsr
MpgJaDZuhW4q7RmxTW0vSbk9WaounyoHTNhyf+xxBOhSLQO9+GyPv9e/kya5f7aLGs7Zcv9QnQaR
l00e/vS0mXEwUU6RqARVMMNw39LS2sYWCck3mVIsJR3kjsPwBHAGBF4w7MB1YalQVnRKev21roPw
0ttDgMZ7WH0vy5OUx0NYn1Id1aZqVhwWrBUXt3DWA69NEAX33RIMCbonruGf3xT0fYqdzOfAt+Mj
FIb4Vo4ZHoZLIDHJM5llY9lgo6gWa1GD3+C/VJRD1trb0d2IOeD/5ZDUHcBXqNr5/WnarkDk9mV8
LFVWA/fvfp3UlotMRak392m78CjYdjStFgYsipQP0RLkCEw8SHLyfRQLI3+AvK7GLK4vxaWKcvlu
qyQxHPRufPg69pE5OHZZVQnLysMTY1KUO+ezBRQfZSkpfXeoJOXCLaqjFwch8PVQudqbIzLdPHYl
AI33BcuvmsoYsuPLXNhfU+xJQS7Nbnprpyq9uWME4ERDebPL2GdU2a04JkWofVTLcLh39fpnHmrq
x8Eu1I96WD92dLCP7E3DdEF0kK9fb6D/5dStfrOBlnx2M07FZk75kKJm8DmqlC/wkYMnKTTL4MEv
YvtZykAKH1MIdR/ypeZYf04GzXzV/Kj4pCVXqcI3J/uoNg30y8ewTqf7PtDSh3EJEPfTh52Z1ETt
Zt7RZ4PGW5JSB6IpGzm++7eaDLiXuqxdwlxKP2dejY62ZrR7SRp9M1wMXFMPpWmhiL+zra7/gI0V
0kXWqB8jCJWfmx5bBBW+3nnhV34GClYe7Mw3LyOWmc+lPb4Coem+WeWP2W3cL5bitndZGSGdZOvd
t2YGSKE6Vv6MiA5aumH/O3Ds9huQLf0wx7iI243/qgE+Q8O2HcB7EovD9jhjDQtf+D9Z0CL/FL7L
0y0HVGw235eDVx/xaytRmHOK10yx7Lsm7SY0t/viVYcx/QHr950UKsDYXkFgfIHJqz5Ilu037C+4
Q3mW5IiaxFXzpmQvyTp2zeeZXTpJyRm7QX1Q0XrTYUTfgmkGl1BYoXGr0YqBFl37qLDZ+QOL7nF3
AIuHrCfSssfKH5w7Kelb3zua2mDR7nA7mX16HgRjos+9WvV7OD7RnSSdSLWBKUT9TZI2RkT4QOr+
vSRnZfrh8s1/lNTUZ8/01/mzEYPv8cfgEkaD8pJmrfoQ+dCIQx+7qiGvngH6HJGd6F9Kr/2UxK16
A6wwvOh6y6sSoypfJe69VJB8dBFPpVJnj5IlgYnKUWRDYKg7HcPVAvfYzA5epHoMHe05N1+apji5
nVthWFgfkTEvb/bkFLeogyy3iAWXN0UlaLrKRWZWnQ6x1yM6bkfNU6g5WIFP1isKYek31aq8I7qZ
5UWScHSA1OvF59IckaQ0erAESzWtn/wdmn6gavIRd2W1BShepd9AUWdn6PjOSWfv45ttGbfcVayP
Zpg5D2ViAbBYqrWT+vcEWvLKp017YFin4UZEzF2CWUv9PSt4Dfjd/+RtVSRmKe3fVa9r5386Xm8B
wHR2/FSPc/M4KhVw6cJF+g5Ul8mX6O9c9T+Z42B/bpwRfaBcL+6z0LBRNq5SEHHD/KWv3BepOhrp
fR0Z3te6ydWDW8fWQ1p6GLDUNWop6MJ+go70S0H86hgXexfY0L1a8lK5Y/yj0wCIWYbbPHlmF9wp
tpOcozRUP6KqUu/k9M78VS295lfHvhEwIjNGh3EyLqzZlqjultaLZ6M5zuvuIGyp5bskqwuUcdGo
ui/pU+/tMjz0vh7f1YiT/ylY60hxueXCIwH8jIz/QZ0DNT5IeQju8V7OFjsumXYFnbByzOualGLd
05LxxKsdrTUDTX+xzMQ6q/YAd3s7heWYNxt4+Z0TWsox1QodW6rBuVjgfa943TT3mmE6JzvJpucJ
H5dD36rNJ95GFeiP63xn7PyCNo/yu/Fe3SFhSDoW1unlo90W5i84iYhFmvTztD5e2ixxIKkE87Gu
qvox1tv6YhrVcBe5rYW7r19iS9A56GMBVqXjg5mpl8hi+b3/LQ7GT0lkKn8rIC3XC2W5hlRcYf01
pcOPUFGcr5rdZKgda/PH0EYbnCFK8ASF2j1ni6i4qvjprU9j68xyQPrkQgUC49xYrJ/Rkdn+HH6j
A/4O+VD5Sw/wQQadxAibQXgSuObfGcrIete/BlhzNO2HvgOzjE5x8+q1zAm7vtKewG10wHNwWIJ3
5RxYXPP9i64beFCNziJpoKa4xWlddpOY49RsASKB8NAlyLrgX/NBcwbvNU+9r9oUKw9m73ncA+R7
6zCt7yTZGSjP5U7cXfW4R5hKY1x27UqgbkXjep8CCOm7agjVh74q/U9RPX/TrUB/lNS8IMAd3XqS
qp7m3CLN8p8lFfbBuU3L9INZ6P4nf2YvsbCaj6XhOJ/88+hnzreYT+W5HdX27LRD8L3Qz/VQ299L
EFlY5lT1ZQiG4is2d/veitwPzCPvMXkoHmtfQTw/gLzR9aG2W/OWgqhgxxln3YXJMp4RO5p4iRBe
MyLjb7E7tBBTC52g+7RVaIzaOFR2Z50GLAUfuyWgYUyHBm/kgySlgA3b4rGZcdvCsvoG2IkrB10F
ugHD0R1rd8WjsQQ2Urw3VzEecqeaP7AK8LUro+n7FC1AjxY+BzpQSO6l+td4HqbvYx1Z+3HJj5b8
/13fRXJpq++7PucBnrZvAhfBt/+cf8v/t/P/7/pyXb0aYG575tHMrXg/MGF/KYepftEdUz/bSx5y
GfWLFORMftc8qYJQZPNSLnnvjuXLiZyV4p1jnW+iBNbCtvSqRj3RMrI/eSr20V5unrZqUjjGnrer
a/gGQfmkZK0FYRLO16jVQ3B0eNcPPTo2h2zUiicJRpPnVfSf9Z3WVEc9TNT7oIKIRyclCRTa1ft2
CSRpGwqk+zWdVYee6Rpaj/8plfwtKUdIHtp2tzwC0LZlrWfa0imd3jy6TyW360eP/QeKZN63BD4T
jarMr54Pl1QfnQ+T3Xs/DAToWC30hifLdTEcTdBbKVI1YvcVNjHE42tTKidD9+YvKDIM546ziuDp
Z2hZV7lGmAHn66vWesAJ23v0O42NruXcmFc86dy1T+BGLFwHDOOkN+14p9chmt2L4Y446qzmOlZY
QM5l8iUFEvRodR9dQFYw0XvnaqZmibhO679kTqK8IBDdHfSLh41YMs9ouhhoxyBC7pg7hiDwYuKx
PitV1p+Z/CGLb/yuzPY7EiPDlyjGCT7p2v4panrtosZtdvXH1HwMAx1PDKWcP6dh+hvQYfabg0Ps
4O8U00QdC+vfF/xkzsbYBY9V0TQvxRIYKsPDsEAucalg6AsVqQGyYbXlo5bCi0cyWT0OXtE9Sn2p
hsHTEdPICQM0xGmSxZMdyDxesn3yEiDWga9akz4jOoRBhIUxmtGp4wkftPrRCrrkXEGteUgySBXG
aM73jguyGHa8fXOyIboWSBnfPDOyrix7FHfeNA93WTWOV0WNyltmFBj7+H10nzQ+Ek+D494n5YTX
a80iSdQl/iluWxUHBrU+uV4xQnRFdBkBqP6Z/YnymMZO9+Kj9oRuMNhBehzQQFXff5w7rH4wdx5f
Iwt55M7c9V3IolRQqJ8a9qD34agan0fXRcsb3dMveM/0uyqaxgcfHyokqPP0UE1hhBIW+nF8myB8
+On8M2nco48f2Vd2rxt0baKFaz9HH8GS/o5sdf6pJMZPFn6hl1sBC+WBq5+ylo+zP5jnfjmDG+Pf
AQ6sxOJhZEJlT4h0AjH5WYBL1DvzhwfWgClgNtzQRh2fa4zUFzX+GdG1+sGzpg4pZN4AZkblJWs0
hGQQ7xsfY9RaGJSPl9xUoldf8ZxHR4NNK0bwodlDubP84dKnw/TVtJk7aVrw6ha8KdqUF8gGqOPX
CADgMSiH/iJH6XFyrY1Bu8sdbTiwlljcwQiKmaouyGDLw5DDb3drljkhiChVJPYm015KJPN9yVZ9
zESfkAts55G8qnLhobGBt89wDHy0yhYrx1bpPncYWN6NvpohX8EtydDbZt1ygOmxJFG0845TW+Bz
uSR1c4K0ZFrFVZJ+Wms72InxDpMHSHK2w6RgCfQ8xO+pNKfyNnpJhYMFMQm2OhKTPJzGqd3oQJSG
HDTW/+G4GcGoEoL6/zq3JN9c2sFH4MpIaPcmbztErj9G5XyXpV+bKQxf6XP9XRE71lX34Vb0ufFR
9Rz/bAyhsp9zHrPjFfGzXRUXSclBpuF9bLvMe7As5YJ00fzodQ2UwjZvv/SjU+2MwQl+tIHyCqHI
+8vUtFPu0h2gA74PtFyPqIAob5fFv1nMeEIdJP5ZRXXMZ6dpvy529/vE6soH1rlvKiLuDxAFqodc
q8ITcqbzLjHV6mErkFIGWH/qmVjyFK2zV7vPQGRwbl7OIIdIxS3Z26Ozc4aaPcv/XuTdqZUxgS+k
+59TMKoIZi4X2U4gyXRQL2x+xXcHd1Cc+24MMCDCOhTHF6UPoZDozrOJkuNzai+9r1aAMDBDd82D
6YulUupeHJYKHhwV45JYRep/TS55OHUPD9ESSB4QTO2ILxq7IEvpViD1JK+q1exkDrgCSLK1jfwY
IQtz6OKJ5f2q/hlBXPAKtf6mBRP0t76cPjslk/Z6avyP+Zz3B6Bi/YvexahhOmP25BqIqsSIuD1M
Vj9cClC1KDhGYPaxrbpaqYcmyNKLD44aPeapWp0y5rrPKlq7rBiwep1atcLCepF94teFe9a83S+J
jQKKNZvmdzxFv/pNav8qLf9OZSEzQAkHXlNSJwylPxVlayPfxyIDGxrd73Hy7v08L34ZTfxDMVml
prcEQA9qyLJ63LBMpBYsJD2zORs++fXQoGnOBEJKRycsb2EGFVBKcyw87/1+bnZSGqdhhuclmnJS
OrV2+lgr5vdkORM7HvlTWlcfpSw2XdacEFpiTB49la2qPMY4CREPrDl6kpgEahZ8m3W1um5ZEsMN
NTzE+PisR22lqpM555iNqJ3kOU2I3KTbwDtFHHS/1duuow7ZQ2MW9p0/69SdY1ypYCJ9HBOvZIvI
Z/NES7Wb53baTYVHBWc90s7pjFSMFEgwuqgG7ZWlTq0oU3XajtF85Vc5lyjb/fc0b6pYTgyHTE6+
na3HpmPfO1N5WM8rxX4ac4k3NWdbUfbYYZkHw/Yggi2nV4YaiiAM1jcHSsF6SfmBYab6J880P695
hvyC7eKTl9AEfadTr03YHv7xP221/5xX+ysL0G1Yf8NyFyT25scuP279TVKyXrQrs6cYYVeo4mer
ddVbsVSTCr5Zs8wjUSmRYJLbL1HT7ZBuGH567Ag9KN1wYrSBndrYPDRJVO1rDCyCCKpZ0OQ/rKKZ
0NAD09irVzv057PjdX8Dy50OKcKKavSr1xOsI00bPwoPfTBv6K5h2v5VZ753Ysx0c5EwjSo9Omj2
tEjZer9sBYvsuNspNR05QrMmcviuxxpjg7uVWyefmWdeIOF9Mpve2/W8duh6TK+1XwEu7j5pwcjJ
oPmhiJ089mpz78TwLytQTyzoHFNWtwpT/xEWw73CrudUYIk4IcFQLht+hcKmQwLf9wKPmGmql9wi
RXup20R5VmOmvCV+Rs+VfzMZi2Avt2QNYw9NKk0e1jwNE5fdXAzZdTsqYCXvkNVILuGbqjxLARy0
H+0M46pqe6ic88em+tik5vA8MBBqnRot9Jwp+TADGUG8LOaHBJ+UEpMVHHKwPag6B2WHdtyNUE1N
D7yhlT722ogD2BJMqf9SD/D4s+LmBIMF6p+gYLV4D8dsPOkFWmOSl6PAcJ5xWWPB9D953cxAAklT
/Vzhole4lv+ULQFyFF7pVM+tjVxT2qKLMzKGeZ6XIEqN8uJOzrSTJD2I8RyjRgFhqFmztvzGNr9E
VmvcSZarVDq6ZOOMXWhTHCVPAkP3dbaJ0GyUKm8KUMwzpma9sGRbesH+7lTkV7mw5PnhsLO91ji0
U82O9fIjpTBK1Pxm2QgQLlkWy+qPjqMchiCMX4ryWEAIfm41LXphz/z3GFX+ddCMB4TI0/sRs6pn
CdwZrX9krazTlpdOfY6JG8r8iarECpRG38DzurtLrMR6ZrHfWo/tIvs4Fz7uR2Hb4KLlMmnzUzyG
Zqt0z2sah6TqVBepuQfnS3lYWvptGTzHjfs0e4wO+rlir6jqzGfPS5QnK7oFS8KI4j/BaNXfOlYt
7yYzXaaF8H1w/wOYsdUbE1SO0pmuV07kqIWNd0X0jOFd91gW02FtUXMZBWCN2x2qyM1TUWfBi8ki
2YseFx9LPxhvUk0ChmT6Dlug8iJJqauhsn6wKpDjcpTkwahIoSQkD8zhxr2nBt5zmhveM7rc851h
dN8Dv0YlZMnXnazHSSre+bEL81+qoYB5Zec+fJAajPye1UgzbtFM+yumqL0ogWc/QxZ1nnEQq45a
6OJlMM7OsxRoLeKeasnmjCSlAMEU87FKGTDivKGgHBu2bCUbxr6P6H+T3rrf6oasnWJm1jjnVK/i
kzuBmEDOMnwpYUMcsGdJjoaDMtreaSv/ZHgGyuHot7wg9Ry9mG0DN9RIWD8YWQ91jRRTocXLRALG
LjNuWbh56vPIaKMMsMNTMAvxF6U+H+HhP7Elib7el7zFyw9vDQ/83WKt4mMOfScx7Joz9q/v2oUl
1C0QRolJMAhQcgmY1AKclEyka7uzp7PjPcYIvhTTa7gCrxact8qwu/6q6jPLLC2z2IX4sAWMkaE6
SDoT1kNvZl/MhXjULUyaevkJeBPBPLKFf2RVCLuhBsmiALq7dxLoVTvOGBzVi/7Gf6N66v2KEh0N
jCZH9lGK+36GISrRGNkZJP+TmG0OhPPZtENlb71j7oQFSYLOSOzabCHKXVyLEXu5LasyZ7RPsDuA
YQZ9wTwqk6FAsev+njrzLx+1iLSoziP2XwdL+xjg63hXdP1Xh9t6i7ADO7Wa+T2cTO84LqjahNMU
3o0eJzvK/93utsTkCbCHFR7NgHul4JJ2Uzv9UCeBeWkxaruzjaK82kwSkiqud4ranQfT/pTyry1r
hKEPqUPlCdMEtJoxuYsg/axYh7iGxLyQ0vIFce0sD0tiGaINxwpZEL67vXbXoGwRVDYbXUaJEl+S
jvdvbgwUZe6b7TVIKDraXlEyn/V+Ftyq0PplZqFyNKz7YqjHuya0hzUwzGi88/XlzmXT90zTqzso
v9Wdl1eIjks0d71eO0pUrFclJkHi+BVoJw81jAU7Xyx2LKVRQdBh0PGPDav0nPwaZQgBLBzR5W9K
IH94S3aZgbKMhm+mv3CY5gWjKLejEM6pRNuZBa88c6bD9mSknW5JiXnagL0VBF467wKdQAJjgf1t
gdWZ4bkzrVuyYO+lHUgQLcmBLY7THDX3klX6FuYOgctoRGwNenE0sJWe59sXxYdUa2rcR40cDtjC
GlujTqcP1wSRL0jy3NNFH6IysTGQQJJxhAqxFim/a4aUww1jyHY3N06PK4oSjzfHLQ4GNl1tMU67
IMNaN8Sf+qC6FbMYXfXPrP385aXjq1YuwrqMR/CNLTCcg0o/sXV+1LMe3mjykBVVuEOjjI3SuQzv
bbAwD4Hf7dlvb3bDlD1mGp+I3Kusg4fK6k2t2j1dRskWOiuLZdVdkRtYpraz+gL7Xr/MAw5Ctosn
rfOlrdv8ZLIJA4q96/FiaYJT1GJEaeY7pc/YHwEmeOCDS6cRP5m6Zu8nbVKOvtJiC9PrJ7T/kaeb
Pxlmes3LkvU7LImixvxWDRWehVN6Qn4pOloQ/Yq2uw+DWt3xcYSZHBbFoYGQEXb3CL+CJ4nZ0lVU
tl6DmEUVuFR7RNmi01AtHtGtAQqXJQo2p/dzqQ/4G7vNoUSionFZa+zH343DjXF7D6sUjp977z6Y
kngfYbDl57GKrikWpZHGcnWvInxrxKjjY5pZ9b9jH0a2CpJqP86We/bRulHK9tLqITcBHbrItLnT
ZghXvBlMcDHDZ89dli4xgmQ81vzl8Ole+hZNQzvGsa95cjaUCSKwAt6/G5QzI4p5z/7jdwbP4dGd
4O+Xip2gTQRMx50Ze5pwc1zk0YBv8seD3JsuifsyIoF0YcdTvQdMi3uGiwODmvOgS1i6cOa7AMFg
N3BVvLY6E80pWE+h8rv18Zapx4elBemx3T6k4fy3ReE+b/hQVkyyFcd/LPTuV5WhjqTziu61oces
aRrYbwwdHHPU2DywIHpfJA0OuDY8MRjch5TlBMOEFD4narq320VSBK3l3ai3X3y+FwdUXnf4MuMP
mrGF43Itu/IiNCHmfg8qZ0LRy3roKuWUBY3/MqG4PlfuzzL9H67Oa7lVoNvWT0QVoWngVqBky5Zz
uqGcFjmHbnj6/cn/3uevOjerlmVZshE0s8cc8xuk6iVm8rnMxm702Qgqa44uBeAsnfQar9zODdIf
Aw7rptFkE1t6fQs6BAsESMv49YhIhGvkZEfHQskLcvMe4oIfOksZxen8tFj+jiBc7CMpVixDmHRb
2SEZxXfRWdNu7fQULWnZ7gz/JTXqeuPmVbztyxp9Zq53rjSa05rygmpEGcws65zofARNuRwn85Od
fxoGizdvp/5xKIhq7cnrQs/fyqB9t8YZPAuAJN8h9HicX3DkOsCO8jQkxbPaUA1a4Qp/dRMQmLoZ
F11tci89uMIwNzPILpmLF0BincAkCearpD7qzKjOSV/xIYaa1nSwnMTle8trEsyfcdL1QJ2an3x9
W+0C+FqZfmPOraLBfiZC8XnGL0nXBVqqug5Apl56G6Oe/AitTS+Th2SGCVjG9j/kGxAm8j1X7m2j
adqXwUnYPK2y1I1jUv2zpufbmdThsR1O8ToRIFsve+J5JemydXpYvkjORq9+Kurpw5oIlDfH5U7k
VP7TesH1NgiBRKPT6BOs0DWQyQnPMGDDhHMi7JsJIFj+OXOQNn1LKLDhGMdWU2SlwurCcc+xN6PS
Q/AnUuDaaXd95cb3ZBuOW1o7eag771nqKnLqiYXAAENblm9k3JeRFdDwHvox2wxD9YpflCHHkT20
LjLyknBvyp4g4UtOLM5ovR2M8gWY/z3oNH8zvM4SAl2XFczdq6Of2T+NUfxUmf09dA5hgT1kfpM9
FAr3vlbTsvMrmgWZhZfdL/ERpUvyZqGC6grYn1qaRzPvbruLUFUvl0bsrzN4RC8ofuEUq+wwiw3c
u36rDXkZd27Pc5pvskaillyMul2ij43FTaHCIySB98F6YdWUSZhbx77Kzh5GjE1bNrdV0fyrHO/Y
dfJzyNh4aXGX+mUVCbM8YFRBD4pH8lpUzFy9r65G0swSUNVRhwN9Ozk5RB41F5E0SKO3jXHZGG6t
o9gxvn3IRmk8Y0TPnK0gVMoePblfdP9EzBtt6ErsUQH27oqSmdbPtTZ3glTvnZ9K/MN4VjKX08xo
3gKzya/mMEn9C0PsYXZSaOPly7KOZQR/5int1+9Gy1e7We5nGdqV7HYy0TcraM5CQp4byJ+0pLxp
wFj7zQBnsLHpqInhWMQxNm25V5kR+RlZ9+9L1n4ESfkk2+mkJZ5GU72kY3kY8OAUmnMiH4cdSDbQ
NPMpBRyIoQ0wWl+6UdGyAzf6yOm5PqHKu+WhGxqFiLvAjIMPDTSA7IrE/VhG/UE2dbXxSuN58AHZ
jJn9PlTFtwKn53T6nfmyX2y7+GKd/Tpnx0lUTwtj5GFpNg/tBLw8g8M0FziqOR6PghCxfUMbAM+f
g3Y0rHsakMDUhmMyTfdkGpEh6KOPq9H7HcQAmoI7LBnbRL3XAuQvAOWNIRSRl2YNtqk82WN9X4Dm
2VircrciCPZaBsf3agDQB23o2Gh3hLdfYJZfsEek5GiSxn5NKEZzy9wwFj4PbLrNFdnGKDuowqP7
bVbjqTDV28QvxdbvNcOEAemzfAl645qV7xFzWbuZJo9Dn9xaJNM3rr0fc3XQTbwbDoOqdwOHhUWC
nT+9Q72ht5dR/ytQwF57m6FSHUby1MyBYDEdnIoG1ufkFPRT6p3KuHqVH/+WJRHKBf60WvevchpP
djDeTX4Zkudw347Jh1uxb2SEjOgGVb57zNTDJ23mkNYMKQ+C6M+Vc4OOANj4mrKhtxQVjd76jonB
eNoL9hnHgN1yU90SPdpTB2QmWhWXy/QqR0TltfT1Bg7Pucz1sOk8iICmwHDkVMlTI8vfdtT9phpL
FXXBRGIkQ4d9ah5nM3jwHIrIJYWcXSfztTNQZbdT/DGNXHfrZO8kMG9vmG8c1DvIKUUE4k4aJd3Q
LgYlincK5O4rDEKMTgkSmoN22M8OB9njMBJ5srKgW1U02V7AwL/vb+ZcVVH1OFQwoubCMHe2A7Nh
6LMHAuDHGLY9Nzgqyfvgx9TTdLIAkbEbcw9+PD4ZYgG7GUwfYoQ0vhgZvpfpox+CXTKDFB0yMoqD
IohKJIKeBkeJMT6qTYOLhyKsE3nYJSgCk2lWKNbFoVpn/0jI5KuXAe/hDj7N7Y81Uhsvisuzga+T
ZydhNCTMKRiKOadLlz1YLD8R00m4msjvWbPulGTNP0JG042wJtpKznM8+ASV1F8W5Dp/7ZmSsEgE
izOffM76Zkq6a0mxmIz17RzQNCRfBNTVDQNEL9TaLz5Ni9BNLlkRtv5eXHYAhT/rWz/gViOXqPCn
S8Igd3NJgFQ+wFHtXgu74+pQoexX8+zOlaYYL4uN8KnBZIlvI8n+zejZ47XbXAhZrob3ptWz26it
ZbuaworQjMyD7SCnO0Pp9pgZxZ2TUJCTSVvbbr13UKa6blUUtOm8Z0jbGWQVIQg9yzT5gm8FO7XA
s5daHVcAJ43xD9HvM2uKYywdTTLwSLfytmrBmIG4F5sSt+1hdZM+GiBiBioP89W96acAb+r06xpX
RC2fMoJZa0RogI9474p2yyjjXT4LsTPr7h3IwtVUrxCfmwui+aMTBFfrwGJYv0mfW+FRCeGB8hEJ
Np2ZUHc2GZhJLOi1v8e05BIN6akwlwz3yIWpEPczn0BAzmohs13aO+EsT7YpT13OFZhyhAtBqARd
yV/Xi+eoHCEOV9vUkvtM6o9VX+GceS5xpG7IBem2lcVxIkr8lkkMbCMr+3XJrNK4XCR499WAzHfx
toXQQ97s4dqwdpLAo03gGo+iEbsZwO1lkWo2cFAZhVowUO8vdDnSPwoWNsO5Bh34PqfOly2NZRfb
M7BkRkghGrI9LUvwdlSEbsDZ3xjMDlCYEJuYMr9CjT9mKYykwvnnyLHeSI3c70JNYt1EQnTBC9rm
feabNlQ5LypIOd0YAWeJ59qfCC6/ZCi313NB19qmcb8QVVTY1gPAvirCKsMApWNFZtG4lx/YZmjE
kW3T2PeLvXDh0lpaHzxr9qkD8jYENTdATxnfcqsDRz1eGxlnW9OLzVC2z3lZM44krwBjRmtD/azG
gFRfRIqNLNO9InEcaud6K7Gwt+JnsYLvtlrzCCNby2k63Xu1evcG9Q1J9LAuSyht66PRmQstWYHo
Zfgi1r0Ln0TVIX0QsxWPc+HdT4PPWEZe3cz+RAOlM2lkB++5O5JoXzlP8fgwCRNUNwxREsRI3DG9
ONJpfVO64iQsyaWbjOQ50cfoTe/csuuYm1pFaWbeETjybM+kYgZTvUvS5SGN3RkvoHdPQ4UAlzyG
2by++cGDLw1MIvaFxVeNOhzHnAKbAhN8XRLldhMtUGyJOd/M/US/Id0bbX1Tl89g8wKanfGBczLs
29TZ6txiJzZbPNXO6q1hSyf0r4YEYCeiH94FssGDCc9J7W1VZ74ZZUmrZbL3sYa5p2PC8EowaJ03
hck8fqcd1nvXOVJfDHVJgaG8jUtVye5Lnc3iSCXtQh0uSanKgtBqZsnbkIdQBkYY482tO8cKfT//
Wbz0LaVPuSxTFRozbMA8sJejt7w2Iiu3sb0vBQ3pmjlUZlCTrSQHphHTW1EnF4WanX+c86kFsg+5
IdAr6S2UVvLqjH3OEOkii2etuXu7pHrvWkXJMcuRNuFAezglJDrwAhjKP21MRkaRtrdjku4cgkR2
waKv28L+Kg0GdtMc8vuFN9SN3ziSnmmINzsDj8qm44rfBobH3jDgUlJquK2XXQAFeFmQ2/FzdVFc
JNDZGsYCOyYRSrpa+cDsXxmjhWTZTxOXJ9MzgJrnLclCsUvrKRsOKYCNDaYlb9M39o9ywE6Vz5b0
6n3SWB+eZRy8VaOfBLh5nPanaUCdwuv+gTfzSUWtdp2d3q4ghyH7FkVIGiwUgvXcp0S43mnuplyK
DBzWn1hisH7P/8i3vI0DIpYz1iiLoPNq9l4CS18vPTASOHNkyTv9ee7FZ82HBRLlPisCe29cIpfT
djmVrgn1PaunXZaxTzOp/dtWvXCNYgPBVH9ZDuW2T5Y9P0cXfEoA36ZHYoWeC8s2IhKw9i8MksYb
1cW4h34C/dr5ziva9pNXTVSbGFPdFccZ0dWMTlyXRcA2lSUqdih4uTYx2aL1dj32mndT2h+dhZeq
wjOBYPvQcPA2tXLujbJAMhTO20zf0krUHJH+c+GpBMkpdcVTssqDVVKgi4RQPlYnKgBIe+xhfRt2
azc5GI0hCSNY3QVpct/+svDGdH4Uk5U6ne9LwU5N9szT5IpYFGG+pT1BDYvdkAelngCQljs8XHe5
N59oKzDoZ5S3okzGiE3gSV3IrYvzaH0mtf/pTcPLYHJiFu4L2RePtqwjkZBTSAQwFHCCZJeroedq
YawLh/hhcMy3aXS/DG9GV8bpNjhk1+UmYkzO/d9bM4eJifnYTbdFBwecBQAb3AXebL3Hl82rbySn
FVIhSO1TYcsV4W74bju96zzjpSSSeOOljgpVQ+FturgZYs4WqpipbgJGxYW5cUV51cTjVy0YoUin
FSgl9qd+evRKce1UcghtY6KmqrHfmwCqdW4Ykbjk806BtWUUnCj6vPlOq/QAuOKqz9KdWbg/qd+j
U/V0AUlSJUox29tLe1tIAkX7rjy2M5Gpk9lucYV/FtaAXdQmodvNtnlB4zkf8b/FNeBgd8uvcD2l
Zy+rMQmrU21Y8J2klW4YeoyV8xCPjFDE8b+1Np5sooS0bNIno/iAmVi7qx0aiYkbS9m3C+yxyBmt
b28aj3aQPTaKzjoTgD9jfDnYafmxWPNrUTNXTdoC9KuGvzlTt0uhbpoce16cfFJCfBKsmm68Zt65
7fIxtZe5PJMbuVEFOALXBva4jduO2vyiVOo9Xbw0chakWTOzCYC3URPSj8AlkaIY6lNVEqfUuA+V
rwQddON9TdTJ7EBIB/WNzRIuPH8/No0fVgrIXT1uM5W9ZWUvwn+d2367TvkVty1eS7u5r6A1jl7F
4iJ70pbcETze9VqrbUx+PC4nZrWt9po5o0fbmDGnM/nLlMVhUWAJU7JB89xE1JvqmbMRz/kqnMik
pwqDK2EWpFahGY6rzklKzIrdmnjXTFB+StF9lOt6nuF80VaTN1whr7KA1mZMUVA3eDD9ZG/3eeip
CcOxQVpUvt4yvHQFtXbdd66zdcEbcP+xyKMsQ9/m6ppXcz6Q6QBFHxu49icg6/xRrRM8aA/xxkNP
2ThUdJzF9Y1TvkyiiAhQvevT8S2daYFfTsF1IWIKY4m5SyQnCvMTt2sZ71HE32JvvEW5PceA8tkl
MIdWdtaWFKLrUlSPY2q/V1oKNnopZS3zVH4A5UmM3Bjr7PHPKpCYiDKIx+2B3dgjodpv7Zh/s/t9
Ygp0PILNJ1N5jSPmXt7c9tS38TvlAX6MlBIlRqg/GTRyeouwlWlxi61f2QdcRsh6+eJQMnQJ+ZDG
qfFa45a95quu0HbXyduRl11HjSsVe3od7KoVFM0qyuJQ9zd1Y9Ag4AW2fmF8s+/dLMxCiCz2D3o1
mJusQFYSkpVoP7maM8WmEXICvX0jbHOX2OLF3S9DZV0ZJR2sjkkEOhEeGzU/NRnPsPbLEnRHxuOy
Tb+QwaQtp3owlgFovFcM+78v//MYGPqc63Io48hjhAMQf2tzrxoJG/eqhiyDS/qTfvNFBoybAAvp
6SXsguXYeIykM+T0IdGRLYH/1HMm48Dfs1stCtVJxCh9QOzZ2rysZT/sZyr0XnEPm3sEyGx8JF/4
cxrLy2QXd5/VUEdhzcHei/95ZHaGS2l94iPjXjNgd8tNkZBzXL4bE0DVxqG0l8r6jWufi4YKu4rj
LycXU4hE5EdgA0TgAHE2a/4mybLkd1eZupRsqXGdenj4Yu87DezvecC+vbAIx1N8hMQMIB3Fagzs
16AA+u3u2sW46S5vl106MI7EPqUg3wf+C/w8sIc1yRJrHc5LflpN+VC15zYX8yYv1WOd0H0uff/Y
twJJ0zsXNtPknv/TaxeIf9LdLW55n19aB4FRIRvq/lqYiQqH3uGKCEiBZ6rsinyMOuqSTtPDHyOK
a8Vl7RzrWRCo47J7OzhJKoBN4OwwJUQCy2thohaOB6Ex6be52577fH7T1SVoUefzPnaqfypbh5sR
0kaCvG267JSdJOAGuzj0BxxnG6TmW7Z4N0Hyzx4cerI9eWg+G84282uWx/yxUi+xk0EX8tmjpYmT
bBix3ugRloNudOgHOXtnz1Ubeqr7PDOt1yJgtYYdy+4WiUVX5ENZ2bWYUF/kLG7ZYz9Js3odKr/c
Gr3IMFokbzBGGGH37T3TTGaI0YNl8GI69IgdQjlEpJrCi+y5nW2G1W0+Y/vSbV0NgiHdotgTZMpP
2dcOvbCd6cvPlUn+SiFVxjPNFRAqjLjTcVejZg9nkLvk16UfFlJaTDTNT1YJENB0QL7MTYutCsHK
bX+KvIP9UqtDuaAzW6UbHG1xHKtx2iwJjalhRXzyvOJzQuTjbtMYmxrTw1A26THJ50sBbb+7jLhs
UCsTcCe6vzOrisaK7X41l9ZT/NGhsIRWYVC7jqcBzRKbbH+VMBo4UYzcx5Kzsm4QOyeTuZP5dma+
LsSj0m6D2oWSvtD2kJfEmqlD8cvWSdEv44SBjFDs+xRKBeXdRvfFdN+RmR4NxBtdgPzX6PI3iduF
5YRuoyFqWApZk1qqPeZzB/GDO0LaiTjspsy8GZW5q6gpN4vH5HS2klguzHPQCmcvzKnbQYg8rl3u
bWRRb1ObwJY14eaQJGK4VujthY/BPS/0i6wxmZrjM10zPv96xfqDIhtnQ35VNsjq7Fvh1OaS6JV5
B4sBikRXZ6fRo3/a9Yj2raMNhmLhQZZBtV1Hh5uxGt5A9Gxr91J/NozGrfPRLVhJy6x5qeXqHDy7
wc0smuVKDJeeUI+dhvgNPHxe0VPXluSJM7uxFSmnhaEEA9gDQiAXGtss6b5UZV+FnlXHIciVGi8n
U69tHhLZVgOAulyS51LzFsXCJeyUvRsKIS55Ct3JFfnrKDm2sTXKQ54VGJi47Bnzeeklf3Hn8pbM
E6HEJJJljZaM9OdXN3AxFhfVCdSnvk6aexMJhTOq3sR8Ktu0GMB9Dz3bPd7bapcdQSMzXWeqLI9e
z1b6bRPmyXwQbNyJF66IWJ1EvadZ7MCI2QXzTZMS3sKs7KcpxfhQ2fF2zpdXRzF1OXvz8xAz64kN
qN/XBNGwRI9nna08yfgnSAlC1km+WkdOkedPVwk9VITDwAaMkizI5rL9gd/MIVryu9mcDMKnfSZg
Zp/YjZrBhK7FT2uj0NmEjUwkbNacyW4Mbo0Lian/9kYsI8uNru0joJJmpaxwOedEa/3oxP007X+z
Xn9AzxBuASjc7e7WQZqQcWJ06PgT+BY/LWy5M0smKGgZQq8ZGDJB9zDUfKvoMUtSfPJ03g6p8R70
wt9OVk/gWlY0N3T+vG25+qTjCXo6tL1C06LSYZ/DcC8VK/vaPWAfEcLEKCJu28fciZcrGZv0Ntj6
iBpLjpc0emfAgseH/Dgapbnr/TsYFxSG5vIya+uwDiaqsO6fx5mOiFRjaCf1EGoVWBSK5cpvn9yk
w/heSlpkzj97zu58dvtsgrkrzrPGasR2YNI0oNPAoGY/9MyNnxPySIyGMGvCnSI1GD99M787Cble
ZXxTTHgrxfSjfAT9NkeCx135NCIKkPcWwP2tJeKH8zzHbA9z6A1bBnQ+jcv0Wuot19ojuqDK83tD
tNDz3YVTbm2bTYMVJbJm9nzehYk/tPWv6aivcTapWKQ6WKw9+wt0WzXlF94N0iuhn9LvZWdse/0D
f1HOWZXmyC9uuU9B4GI2jAojP1Qmgc597Nx1Q5BfNQPnttNFCQd5s7QB9kCa4FYXuNt0VOq29bcO
7tnI14K0jelzWZozd9icKtjZiJbxub6p8YG0uyW/DOyO7DsIbcMgv7Y/OUNWbBXyR9sM4jDtkF7T
xs34H8JJmTTTuZZM5hrfaO3qw0gOdF9N0E7idh5os626/va8C5tFsDXqB4x1M5+KZa77JFiHc3b5
x0V9q3DSXv09JMuOKCOUh7aQ/LXDJYIm1ocK+yOeXJu1lGB13wig+PfzErUd63DcWk/5lOWcB+br
AF4ismzbCxPn4EvpRmINXpMsFUy5oWk3Q6W2fcxGplLMQeSbXjfdsdPD0+y1697OnWw79+WtxjJG
75junNOX3Z6Lh2BjfyrgCGt6tXTiKOFYY5nSB1OBOrx1+mG6nVv/oaw5oPVabqrW6m/HYGzJ8N75
3PT9FibLSHsD6ti5jxdEfmTGMdVfarKgiHu05fPJenEkzsJ2+Gg7SC5MdFEKVdug984VHbGoXcUQ
UrRuY0YHZ1qsMHMuQRvqN++XKJbzSHzhVdFPegf4G+difBusyU0i2auwLdsVdpuGyijQYyx1ZZE/
QJGjf1lygUd5/p3l9PfdVCDDyOSlXOh/Cu5LCQTp3lj+afKD89ixbjPXmaOxrpKdUZKM0Fn+P8/F
o1mNL3qc440Agxx6ixl6w8L67Kw/QvuH3iEmO//nSU7QtSq/O81sremN1H4GIUb1klwrp33uC8wU
IyeXPTwxx3Ed9Dh8kjjdxlkPxWOyN14gvi8TJxTi0EmGwHbC2PZONs7rkv7Ldk7kMcDyc8Wg4rN1
iRlPWoNue8MB8MTPUDJsyRxRg/i607EP1CYvnwJJn9r2yCiCBXIlm+U8O3QPXBG/p3c4UFhVwlit
28nGuj/3N8tUlHtsGcdljs/EhTD6ghZRWBqrjsdrJsvyWtXub7/qGyGmM1Uq2OL0uoh5BmengSFo
2BVi4uy+VGf0Uc4yTwXl7FChnDiHzh2PliYHvdKPxrJaNxNeIBsf8K7JDlVPiTsGzq9dONOmlsOr
0YwrOlfBzYDjZjOZ2WF66v30eqSXhub2aYtxPFmExeapv+yMcQyiYW3CQKScLdl9CZkhTFjrm34P
VumIZ5JbeWHazPe3H6UkTizWDonTxm/iTp+FKL7GPl05++296vhcREZ4IXnrO7kOH4mDCJnnl3H6
nA6aQ8aT3fhJKECUoTDQsXU5zHM/7zA+scJe5WP+zOf/4H31bR9ECXoBMi2i/xCYG0OxrXKTXz3o
h8H2fttyfPWX4ZEuRBzauQEn3yM4K4Ao1cVsB4R1ce/QRzVIDZYCSzaRB/5mqtaOLb9J19mLnWtA
aV9WrPywq/GJXbpZ9ch4Pju1MiJ25zhrCfzhanGWvccVVCfNvmLhjqXx5kzZP+BmNcpzp/eNia2N
8fe0/6294ZWcKdToujl3YmfF3DlZ06ErB4dKzNCP6y+78PGm6+3kZ1jqTNGSy8DcaXuJnzEWDHax
9ePZvzQ0/W26BjcaS1pUW6ARsF5nnYmnN0ivtLtamzxLb9rGILXSqU6SabWi7qr9uLjmFtucS3Wh
wqmWe0vpBNpY2xHB0j3YvDCENS7/Qlz1bEoTJjpJd0wZvA66kRV+v7T5b9p0F+jUeHRqg7+bVE4h
UXEob9mEXTLQFvVirWlwjbIR6oHscd/NrK326qe07e+ciSAIMNX8GlmkKryuPmo5897ujSzYCnW0
y8NsMQmucooTTL177N9A/3RLx0rTxNCEO+Gc2nej0W5Vex5X07quq3mnaiOJuoKirB0OTW1Rt6IJ
Z3XGp6frrZ+uN1nFAhSnXb012/Eq8QluT0xiF3AcWYExbIPSYFx5fit1v+3ngRJgTO4Mi6Jf1c1P
QkOvywmjDBIji4zF/pRjdxbmeKiCctmOFvVuORYSPchhWKiEyBKruzFxvlpxnTismuQEerTD/gV4
HBrhMuY+B79kpHwifonOf6GDstfEwDHTcu2wKU0Tygid2GcGVs6pMs+ZmnB7WMc2KaudhTwgK3mn
7eBi5aEcbTuCFBe8rm1vvw46e8JhSTkKh8odZwY1anlbr85j7OQPgjVl53vTvujXfdBaVzF3coZF
w6mhQUY05TbPUSNJ7MyzfmN32omwUfKVn1DstPhihgrVnFnurEn3y2ztvHGkKkFsDMgs2LRGeRK6
/4nz+acY6FXk68bqHspumrhoGPmLmzc7lT+Zdn+nuYHXb0eOWbZ74Pf0yxbACh27dpl+IcnSsG/r
HvHMODvN+pS63kvu6YNpO8cupVQ1RvsEfodxD4FHZ+KG6A7+tDn9s4Sx7cyWGwZoiDkQO7fjDmuq
r74GG1h8CUeQw1YcEXXvpYcSV47N6xoHUb+sYp+O1nNADmvXBe/pdHHEZ+nJUBgpMNqRAlHpk1uR
e9rYCNyV/2xCcZvi5gzwaMZ5NT92M1rMmDAM23jyhsExAu3i9qFikGETrMupnoIoW11SlHgKHZOT
AyeFNqu/c/3+wXGrz34gq8wwPVj7GNLM+SkQyMtOwFiB6z+q0aJgcyOWXDrQMBKw4YrngoBOxk3A
i7lO/1mbU2TgUu1IDdWZfZaWR2Yo3MAczX1q48Pllkdf4HWtC3cj0prZdEZ94s6975zh1u21H9Jr
ZNtNaN3G6Jy7cpLDtsbTo3ycj3q8tie6wQntlN74huRA1CPa6kb1ECTxpdoeH62iX16WFvtS74gE
z9qYWS33tXU/WdNLZSKBQUW6TKTvDQa7h0BSlFAoKqZVLm1AeFIZ2AkzWRAHqH7j4aPzrd3Ui9Pk
efBQWpIhC9ZsgBZeg6A5jTeqFeON1WTTDQLESltPGQfsI2ozGK0+VoNoH3JhFA9sqy///3ugGZh/
hFPEbVPGsCDjNLHC3jWH/f9+mycaet4Sa9id/x7CDkAfwhXv/32RXCU567ivt+46tA/oMN0DdrHH
1gTe8feQQ7zrbReYh/884fKskgDTHb9tGv33hRDSmdJXtnH8ex5ma32vO+LrL6/69w+zJYeUgUra
1vxmf48NchhDHHYuGJf/e6zM/NAC6nP+ewbsrgW3S46g7RbqLPT8v/+wt7v3Ra2u/r/HBbUBKB1F
Q+v/nm91EoqFONEntW//+3BJtNptgsPo70X/Hi+bheip1L1jL7Jr7S6+y8n0fOpijFNNq8arvy9l
0BSXDLh1m+l8egr6pLy2O7TEOlETd47RvycDISwZvxnD2tM3ymTx/fvRpQ+GMMGsd/z7Mi+DfM9g
g4j+88JJrE5kFSKaXd62L6HOFdZ/nvr3Vn7QvtJ1ETd/76QyIhvX2E8QJHi6mrrqwHbaCP++zJg8
vVGB/Vx1Br+HaZ6dzhoe/17H4ieRMvru9PdCbo2pr6uDePf33TF3wwVPL1M1ZXP/949bdv2u6Lm0
QGWlaTjJBtaFqobw79s4mpt73jA79GQws4pfnlNla4rriqbWf1+nGBbNfqDeI1LYu3F0sjMSe7pr
lC7vaMFfnANtew+izouaJJsfCpCa0QBV4XHpOxnGTN88UXv1YaJk+TKivnHdueo1XeHZeaXrvdXa
rTelMTUfom9/CZVlXLKvX/05r751WzM2mDs/9YqRvfSbf6OmoqjoqdDhaMLZbFk4VvMu1lQ0m/6E
WoUlt4JCI2SO/YBoYsqdmWevzT6lF/JLI+LaGdfup+y9ew+H/1em8ne/TvtPkz0B1dsQvNv0bjdF
Xi67rE2IRgms7p4webiapccSdAlc/nssKVpGKleD4mfuuvu/b1iJ5bFIxO3278u/b/QZ4lCelAbl
Di/1n+e1id5KLGbR35fj5QUaz/a3s/Yh6v2/9yDrucE+TR/NVV2ThmvvmTvDsaAQX57z9/oBPcG9
7tz5P7/q3zfqIZ729UBP6+8pf6+vDROf/5zS7286/GxMpB/WuSAukhbombSg6jB1bk4kaJvecJkZ
29HQ+SMQgyzsLXf8qErj1nZbldAjvl/9OP3XVe4nBu/gVUnbJwJ5ZGxWeSWqStBdG3XjXHu28nds
Xmeu/8qmL+7Mbyqe39wGlEvqbpke4ANai/W+9lr5rqXdhEmi1ofAyppdICtwO9UwX+Hu9/ekNsdn
Yk2HyOkK8wVHYQ4wKb3rzOKhXm371mkrQAuOVP9D3nks141sa/pVKjRu1IVPoOPWGWzv6UlJEwRF
UfA24Z++P4AqUVKdPtHd046QEEgD7E1sIJG51m9ITZALbOKgvHDjkCjy8/gSs3TaGmgtnOPYTLZN
iUpKkpHgSuNuOMeWUW+NDFRBZpL8b0wtPWvNoG9RtvHPmqvbWx4UcYpjiAA5Ay5P2SEDdLItoPbv
DCsKbpiNMKXThP3iJwd0JeyvNevwhaz94XbuGlqjQlTm7659K3/rakBzvlXx+N62tcXo28R3oKei
E95n285D2xS1ZcIZcx0Bz21bFl2w7rALXRWVStbP625SXeKsHHnjWg/H7mbeYC8rlgZyEpu5qE39
tBYmrm8U1rZgaMO4OyKWjaqPv9fDsn87LogIKju6Vx1Ign8dcfNDqIpIP1j/67pwkb2Bp8Rq0Nnl
uKiAsewgA8NLuDFQFV4B2unXc12XO94Ns3sw+ihukhOi31wnOmPVDcgzzaUu8NILEmW7uTSfCH6a
u4twzwPOzDnmjWVaHsbNPEPvdeA5K1K5tr5vfvQj/7HSkba7mqsK18mQdKt2eYWFep8k9UrVO9AV
BFDqjRKZ/HbYQQZr2IjwMZUxJpalyyvBawEgwFRJbDJevpVlWSHARxz3redcRDifUNO0eT/F3JBb
fn1lk1JHc9pBBqaTV5o3qLs5cJ8pCV+CG/N/U+lbtrpTNEL884Fzx3kzN8BDJR08HTyOBfDx2LX3
/rQALYPKuLTEf678tATWgmrgZ6KGkiSPlV/rBUIV1ggfJ29IOBoie8303L0JfYg3bkk8fa5PhXuH
3Id6507T3bKEFqMEDf2z/JgXqEJZA27T3pCV67m+CVgRdU3xRBZHIE7UY68akbpMLSxntaBTjlJw
Ny3m3XrAuTTrW6TMLeU4V1VRTOtcftuda9/bWxfiWpIq336rn4u/1Vm6o+3TMl53DjFUfK+GY6AP
3zeqKm/Chr91NMGLp4GwPmoR5AO1iIvPJO2+WmZhPysie6w1rd6btmFuHS0K1m5qoPqBBvyjmWuk
z2B4ZLrDeOpr6DJVSfiE4yWmxgyYoDKUtTSGo4PKljdExgpUOONf1l+GskxfhwJRz0bqH31LqiBI
c4cVe6ccuqedrrXIiqqk7hdqZ/g7L81YWtdQuxw9fS5c7RP+5Motgtn5MdORGQzFCCChbzZlWiRP
rUoSbVASbaNA4fpse0tOkK6bp7byi4NWVslGhSC2zxs/fXSGYU8wMnvWOiOH9eR5xzRoo1vP9L/N
HzfqDr9g2edXIk/bi+eTZeinA6bvAYKSnFYENjCzfXOLnOSXCEnS87wxsr45l2YDvNZykDhQWKWX
ACTPhh6a/WLuA5dz2gWmDQfOPH4v/jjF3D0tiqc0TfLd+6kTA1iwqbT1uimhBvT9uEe3xb3MpSyG
gCZaZO/nYlSBYgGeuu8ceREkBOu9JAICOkwNl3mpVE9DS141yszykxjJW4d9Ip/zJH0C5tG9YNF8
bpiPvsrWhpKV+TjY5+Mid6AJLBQW8lM42vXht6Q9CBnHNye6fQpPvIanPInL5aJEYU7XikWItfR2
Lr43xImS4oMMzrIl3H0VPiotNuIGgtQnxw5KdyMLIL5db8t9YDSHuTRv5i7W1G8ulhO7yOx84mW1
uAl7VdlnDryuFJY6q/QWEQUd8tUqnJrnPpXiqcskISZaWRZ9eK2+sKRXDm+H6FqyrHTfunrrzO90
0XCWsCpL3EAY4iQ/PuPt+M5LK+4sPkMCKTj2Rd1tljU47Fs/TrNbb1pyhGoFVudHnSObehUTAgO6
gyQczBX9ulId51TqUXWCy/LEmti6V6FVoTdmXxdSICkbgScX3IinudFC1X4FDqTYqQU4wbo1im0m
wLsmteE/hF4u1kWLOIIe9fCooHdintNCdetT+35MQNm4ua+8bsivea9Zy5TUqGrrPuVcawCy8am3
jGBVRAkEIpACd0Qz1z3nujYsw7obK4/AqdBZYUKyY22OqLth1tFibhUGmc6hFt6J9DwCo2GYXApp
VxcBYo0UehV+KUV6qLLIeqyMQsCp8JEDGdPwqVAIIEwdxK9HkkuVBNWd4At4kbcjbUasZTFI/Zrc
EhF3USb3XQJDCQHP8CbyPHSjtDonRZKIbTfY+jHiHQEcJm3IaEf5ifGt3g6pKi4m12ct4ti4yRPs
70JVEff9JFmEHu+iLE1nKxtvHBbp5MHQiEE7k+pMCFyiujVVZSD4z8W0eetXV2aOt4Xy/Yi5pR4G
HJI708OCEHI7Oe41iMTm1jaa4K6w0awIEXpbz8V5QwdT2M0tM/uJBYTw0HuHuY4Omkk4kAhIt/fc
xsSZtvWPdpZU5y7o0nWcJvWjHkYv80+tGd9Cqwu+RtyrBNMHjC6mYxykio7mdEwiiClUkSkfR2NK
H3Teq5m9HZO5ibbQnfT7MaUNLiVOsiOUKveo1YN7JOVJfqvTSUiUUeZvYt4NFW7YNGVz0++7TIKN
ldKEm6Qv0waTAhMeH666C8lfj8ozPuqDjwjDwlIdttlU8b6pkxADYFCv9yNE2nXT47guw9445Zke
r0MrUp4gyV913IVfrbC9NmVnPMFbyEiLy3909dLmap66mkF/Xbjh966/ndUcVTzW8zImjPisV5nx
oHpVce+3PxXC9llrbf2tRXN/avn9mMItuq2sPEAoY9niLC7VnncsjH8Soqq5nndjDUGAcNoUboTC
pHOlott1rOJpvTbvZmjQKniq/lo7l1GGrw6jQcjaHZRDZvlHKCPmNiFVfCArrxzmeojvBE/nSi3t
HXSRp94k/dxsMfdqbK2xdnMHOdfOu/OmdCxyZaKJFgXKGd/7zy2D5n9u3Co4Dozz1z6Pxi7pCcxp
aZlde5mWXc97zEIfa5Kph/f63vO1nWOQuJ8P/bUvaNPvfWu0exdoHDTIDjv+ed5YCH1yH6XmWpQp
2iV1A/d73n3vIwfSHb/3mZtt1UKspcVYJgRm6N8riL8fs6xWiU9Pu7oC4mvemzfS590FPClYvNe1
ujOU5/dybI/xJkrRMZsPhuKIUtNv5yFcSZJGSpvhyiFH9tM5mDiJZTb0KviaAq4Wcn2tG14jZJBd
+2qQXZfJIOCIe8bKHfT054Zd3SLg915bGIZYkWk1VvOB8wZp5exa7qqp51whO/BhNlOOLTyNFKeZ
p5F04xkzhHIxF6Ey5VtpoLQ0F3UTyqgCV/M0F0M7XPGC1O8LV9ev49S8n6u7EO3W2sRDLhqy4Ulq
pHpZQoj93KpY6hVOmuMNRtnmnczGt1O7idkcu6gp0FPiIDIewxpdIdaj09fSEtQEc0sxLh2+Sk+6
hzPJP7+tOX1bpmHBhkxS//T+bedTxnzbVCLQXMLS385K6Cmvi02d++CiJ7H0N3X0SU/9vVjKACaa
C4Rmbp0bxj5hZJ/LiZp9SrQk282lIS2PDJVQfBJt7UbMdaEFhuE12m79ShLPXvdSDECZgnTpIVRw
yZkKYZ3kWaQfKuSz5t5vBwojADtdOpOvR3htKTK8Bm/ms7TobmL8L04IyB8bpXeeVJ2PH9we1pHr
Xpdt/CCn6syFZ1PFpNPrJnae+tqIlgTiw9PcWtsRnhhD/OhroKdrE4udvlOcpwrS2Caron4zH6Xr
HeHIJoourpK4j2N0mj/SUVr1hNIrGcDpo7woIpFbZcp2Lg7x8GnEdxYNK1ncS99bzx/p1uTGtBHn
66ZN9EcT1lgcOuc6Mch4qCrkYoyszjhli3NXWuReIs32wIWad8OQmMgN/WjuFTAM74eM4zgwiCKx
b/FqNSxYJ0F75wdNe4fREqHDBHCo51NE8gYDmW54fu+hNd5DFxnJee6P64ncGi1Ey7lYTSecsrjT
ueZjuiq1lmiKuFvXsLZ1M1RXfQbfngkAUPtK4WlVEclsDNv/Gtw0QZt/xcMpBSfoT14DJmzbsXYg
+nfRg2XLL66hZF9jTwf+YpcfDd0q1zXKhCeikfa5GLUSDyRXfI6UcjV3LR3yfHqnOrdjgjfcoIa8
Sayqux0Lt13Mn2dDUkxau3z2CqCKStkzGVNi6yghVa7z0HaeAA6c5651pH9qHRUOom5rfCkiOvPf
kHtduRSso/7+G2LWUG9/Q54yp5r/hgrW0EOYlV+A77Ybr4zNTaLG4w5wQLrSEfZ4mIttFWcrPVD1
B7OW31tH1zd+KqqxXu5IGqUb2M7kSQwlelTxSV+pg1pdAMN3+1KL5Q7ZZHRElTBZCXTzPg5D+wQE
2vzmyKNMlPG1LhkmECGPIJRz9Oh61UUSz8wbBBc6I3vu0jLYopeVIn+XdMWJyByWUdPeb8UGkWds
hs16yTqA3mXZDbAjsIH26tS+JJqx9nolPJE2cpYJcdf1XF86OlggiM7ZybDydV53WEb4DUcYbojx
i9s7byfo9oYwcdXSJns9IdSTaYIFnUpl5IPiyavhrbGtAm1dVS2KBFPD3GVudVs9P5JAQEU/IkGF
EtgmqXzrbBLfPNvTZi4GSWcfR8wl59JcP/fQUvJHJH0EytRZBPV9OrbL8TgKrHQT4HqznAXYYbo+
FAj934U+gEmpgbOYhdDFKB9s14nvSKcHb/VFIpaNpsvPqG3ANm+/ojbOOwz4y41fmN7ORzpo6wRJ
dhd3JDlqRW2/Gp26RAC6eVZRbVoh46hdkE7FAa1Jwk1fKvKxUrUHv4o7JHUwyhoy98mK8FCJNBGf
mqLs8AAxBlT7B/+aNQZk7My/gVbenQy9tm+saWPq4Bat/GaIQntSFGvOQDCP8P/AWlZmXO31kWnF
e/9GynCj1izZ5rr5sDYAhT+ETbqdi3ODGlavyNZbh/duAiSVkHl6BXnTvklKT145rbJ874CyDFOz
aHh5P400RLmtR0h980FzQ9OE/SpOAg/KBSea67Q66zG7DtP9XGxzz95kYQEaQsUbx/WtJ4cl3bFz
AQHMRTkMwRqlGnU3F0WcP9Sku64hU3l3MNQ3sm6sp2LwIbC5t1ofmWdSF0jw++o3YFjqNqoKljRz
3bwJw0ye4FxBW6avOubGxhurYl+32SewwFDPXU9faaoT3XZDZl2b+peG2ALEGewq9siYQXmdGvMq
j29VM1RXKtmh9Vz31uAVn4xB145zCSlF69rNvszd55rQ0tQ9k9afzxMluQoqolbWlWhbiKS1/OTD
oXo7B4sL4Nrl+Anyi7OsXDLTEal/bRqAQvRe795LnvdWmseqHpWL97b2l9KP4+ZB7kfP+ThyTt2d
3pGrngbAHz3fPm9qmwR3/s1xbu+DfvS7vd8N8RlmY3y2Yu+2SYd2hxxLfH6vn/fe6sqehFkHsoHu
79VZxUi/mMtybF8SH2A+/gxnL7Xy87w3b2Q5oKmiJw0GYn83eJoa9j+VTRHuctVPD1GHD+Xbad7P
0EplWGvRpN03nX/ezOdiUtAuPvzxX//675f+f/qv+XWeDH6e/QFb8TpHT0v+9cHWPvxRvFXvv/71
QYBudG3XdHRDVSGRWppN+8vzbZj59Nb+R6bWgRf1hfuiRrplf+69Hr7CtPRqV1VZqw8WuO6HAQIa
+/NijbiY21/pdgxTHOjFJ2+aMgfTNDqdJtTQzO5dQn+HeJ5rZ3rb8oIBXjt3mTdOWjrLrALvWy6U
sHOZqGASkGz8KDYv1WgZb5t01C4mQ+uB3DDXGrUk8wIqv9gqmt8s3vvNDeTcMNDMQySTi5CgqJXt
yszpzlaW9ud5z/ixN/VAOSVjGgfuNGBpcvZ0bV+HTX5ThEBpPXP4qeRm6t4K3GHzn6+85f5+5YVp
2LbpuJbhCN1wnF+vfGgN4Pj8UHytsHE923qaX7pGTS64W0z7sLcl+Y2pplxbA85kwDZ6pEOmzffq
qHKRDSyld1ZIbq5SU7UQvOnljRuKCgkF6nrPtoCTqm0Aq+/vctFUL2VSNbjPBI8lcP2rkGz4o6o/
JnHdPBiQpm5jsNxzrdPU0VnzoBjOxUQjqdIbCuL50zEW3IO1n8gK8n5jPYK1SJajyJLj3Jrl8U/n
74ufzq8Y6r5rKoiWnobrqefViHXI9kz0+T9faNf4x4W2NZX7XJiOBuXLNH+90I2TOUxY/eyViEiH
XgzXb77CfupyUS2kLCD2oZY3X+P35i5HFlVm2eGtXyAbmMLoiB4Cc6xOhHXgw8bccKk9NJhmTpWt
M+GH513PM6ddoX/vVVj2a1sy7yr9wt2jWWWsW6cen+t6MUji4SMGMRs11Zt9k5rOveVp13N7yiqH
iLlewOT07EuFvPFSts747Mn4vifGfM8Y8NsJE+AHt6prADRc9gm6paPVX7dCBKemK85zCZHA4fp7
fXuNzzMKfG2ReYvWQPkRmIux8sz3Lhxam9nbobpiVquR+ckuj0B5BEiHIGEf9reqV94PvaZh8NYS
S3Lq6W/xlY9CrIfGUj+pqP/vAAvZb0V7CC8ZHNY7w8EkKMytFMNUjv53Z50Orwy0EOZb479+Gf7k
PBy+5MVQhX5Q/1b8132e8u+/p2N+9Pn1iH+dw5cql4AE/mOv7Wt+eU5f5e+dfjkzn/79262e6+df
CuusDuvhpnmthttX2ST138P41PP/tPGP1/ks90Px+teHZ/SzCLNizhq+1B++N70N+y6jzY/3xPQB
31unv+CvD6CnsteXOnxp/s1hr8+y/usDiNQ/heOqcMp1wzbIh+kf/uhe35qMP4VuCVU1hGNqghfM
hz8yJNCCvz6Y+p+qhTKYIOmlC2FMD6OErTM1qX+6Dq8gx7As8FeOq334+wp8f5G9/XT//sXmCOuX
x94yHWEYrq7qPPXCUlVd/fWxh/1vu3YetruKqRpasMBs/fJkAomBcQzAw6rrj7XyLa6MW0dtib2x
/Fpnk31JHEEoypwEUgAA/2XrZE9Fbl6ptXPvtE58gJnhHdvyW98kPPKmJAxsY/eUQPcL94mqkF+I
WneJPCvvdp+AHiSfnryPCTkHXc3MJk+ZjQ+YH0cI6LD8CJSbwgUrgR/Vs+zjB+HqNyyG0EPyOxS7
K2SwrtU1LiIIjRSg/ku0yXz8wBasuU5dtwHt/hxpGVbnOWZq/QO6EdGSNNmNO9wiSXFfwahRxuy+
GoNvQWVfbCv60nTuFdGyc1d5p77ODjFjE+ZiLQBTsppNY6vLoq0+jkFxH3j5LYpVn2RSbXE8WUtm
8avUE4+mEVw3Iv7WskKH9Vl8BJz9LfdrA580LrOw9Ru7sI6VxRCbcZ1in+/si+qjma8LWO9Giv6G
J9e4XUJDgBeskSm1IGe40cek9bZTFAVzHzKcfvbVKCOWbA5JIC6bJyFwGdOKZZKTaF0P1ksKzyFB
0tgeznqM8JVt86ua8c4xTaQvIBqoJd8BeQoEAqJkp5rZyofB3Ae2swYHtzd7+zME5xev4riwHcHp
R+DvO2R0M8ITgafDkJjvFEXCdh0/a4hcRKCPcEBNcIzr/b1d2uGyjc2bEfNffk59N504Mj1ItdOv
7UHuMYsnf+A6FIlRr0viPFEzheujnjVtntxIHzRdSb4HD4DQ7lhNsrbag+FZdS16WCaw+1B2lwYF
UzATjLOACfBemUzER/8hli4TTYE2oZtn3yR2nrCoMkwnfLx8uHX4v60daQHOlRoiD+IJ3kJ7RNnv
xcMVZlFX7n0kQCyF8DEMDMx5fYgAcIdEmmsZpBFZwpoYqiaGa6XVXvTqRYtD5VaXQDawsgBUU6go
xaPJReYYRwqi/fGmgvu+c/tD51QGRDi+a2eJfeuJfdDi1zE9LJ7r9qDfW3Q4gCiN6reCHOxKG4yb
FD7rslLd+7L3n5CSxhCN3xcVlFS1btqw0pe65t+UdRZu4sFD8I7lKjk+/kwWzBFEtcEDW6knLz1q
RBhgtStkX29dlGMX/q3aNWDmsOxBmR1xFZx8msR99ep1EKa3hW6sJ3XGxFS/2bA7YbtND16JR2vQ
+wATrAt8sm9YxBgLXeeqoIjxZHU7GPUYA8Y8CeoTTkAH7tHJQhrTcrM6mR23iIC6ukxTfiufiTDK
aYgbYlS3qnO75TaV7hJ08McustGcY/1COqFNeMRQOxZISgDBx3jD4HYIDSxmQNMTWtuhq3UY4y8x
5PPYgaRVcq3h939TNf+biRcfcx9zDO9DdPXxbL5GHbbAmo6HpmpxZwnSaoH30b400c8K0slYU8S4
1NJuO9EXQxMS4hrYEKRLPpItGXYNP6Ewxb1eAS13zGZNC0pdbojMf9nHq8RmPDUyDDT8oEOStksQ
o5EfBSo0+EqWxoKxdhuQRXIYPWNbYPxWXGcFI1AqwdFCnKrwO0i/KAxky6gu92nBwJIJ/NmBsyW6
tNaFjyiAriIhpOJRWiXabeNAooj8ssGhCe0lvUCQvatgr7v69MwS2lgMobgQcyLVWVXP4Fa+4ZcY
LxWZECgpEYgrYdbFoKhyUzk6hFi3wOWvJ733KjD0tVHyB7nBo5QMR7HI0ZLqDJDeaAVmDWK8pYQq
g2niBtxAxssgRmYBHBegbFSIj6T1wwWJsTuFNF1fK+bSgeMFfjpfqVH8zchTWGyg3zZtYF06hV+w
NS3E9324py1Gsshggukmj5Q7WrAEHFOeVQBVgL2ifKGmjVy5Imd4Szso/z7OUxDuAX9h5Awte91q
GIa20HsBK7mwqCYNMLzt+CnQlTjphfcCSBqTIQ1RiCKCoZPcYWVU4Cf0ER3XdDGKeNzk0F62rHG/
FCQSFgjk3kMZ1Je2EfDoJQ7ylrq/xFVTzmOJL/WbASeale/Wt+iq3qlV87Vv+ofKTuCT1TWDhe1f
C6RAp7u8d3c1WqioxrWQq7ad2YEvlQNMYgG4wYCklnYMt5kJAt5AHnB+YVkBP8mo8EVzRcKzlCT4
PReCa2SFX4g6X/XQGUSTfQvMdBuNzae85DbQtOSrqvAsgt51l76eblNTJzncmntPqphTuQraO2pw
BERWHnvpba3eQnoHHqLX7BUfUT5Pty9ofpw7wm1epDICw2BfloSXGkRYmBwx4I/qK1CcR1gIYDyS
4WY0IDKP6LuFzQiFzudlhDoLQ3mvkU6emDFjW1W8nPCSky5/VwYvT0TpM0qST1UBnBXMQdjznoTd
Uqjqq2XCwXS8/nPtgfkHnegvbf8ZgF+7bIuT1X0K6jxZQWZBp08DzFX1tbrsbAYbN4aA1nC0wEx9
w+J9h6mCusLzZ6kkPoOUr4GQKfhZOqHcy3ZkqHCmlXij37RNBdm87xGXYIC0IUUsWsmbWIUwQZgc
w3JvUfoQLDxSbcuuQQUgCnBdH0w0ebWLIfhdE7WGp54Yi/l1yMNDjJcZRzLNviLMP3tF20K0bVm4
KvfjUH/s4zE+9JApiB4w2FrmjaqgMKWpwcZteFMGxtmq82n+xrRBsYo7Bbb5MnDPhtQ8RjfEeVER
yYirgtNTAkLE8bcQfQ0hpbIQunYZRvXjfOe4xqRjw/LJUYZDkCn2WvRKDgs9cTdmZsfreDSrRaWQ
Gm89+DnpDkkklGAvLhQhbiQTRZheIA4ReNf62AWrOgKJHage2ZciIII9IFGevTqdhgyGhf5sqXrP
hA3hXbTBOmjg1opFXorHNGeqFCtMs+xJ0tmDyQk8xC7aaAM+/JZLnu10m5xVrcN6mDflkNfHqmuh
RA1VxpRpbfetezA0uXXqQtsxA/8UlLgxgE9ZSZnOk+PuUFVoE0H2fUrUHlFsOZ3t1grEsy8svCOK
QocVX414nUo2b2VVjskqayMbiYfRO2CAeBVFZr9qDPXOcfAsKAZDHrQslYdcTEy3aA1wDqsYs2oO
VqM2B+ItzWEuzptmavA2gy+bg21+6bS4PghFyIONNc7Shsu9bAgsHOPUuTKJY25iadcH16kgAEWa
vVQMmJh65UAbnMR49d2IelkvzYtGTnurhkiSAlAIVuQFIm0ZxY27TUHfSLM28PCbvgvuufWhT5MH
q3KTTTk34DeBWHhIllYr/fow1pp/INwUlpBII833eZI87AglaqENNKkgQ/6oVteZ7usLmxT+Cdfz
U9EEzbJKvJJJu/RPHuleJdfVrYHN88GBwHJwESEIbLPf2UR0qyy786xXu8+8OzkaTMDc9gUkApK6
Qm1P400S2JeiRPnNSBzrwKegVfm5cHx70jDCb7FN9kkdJeuy4oZxJlQESWgFUbppNxY6Uxw7IcdD
KSwQ1EQbETrUGN2RaO8OSGn1h3kvAeefCf8oJp8+7EebTa+LT5kyNiv8HsGVN/ZHodp4MuqaccCA
HIMI1XCRDf9R1uGLre0s+JrWg34gFCpS9BqmXTM2l4OImTt6fI5SFfpBUzzUjRPYevjshCifoc0R
9s64zVP9VOYtghIRtgO+BV1+KuldOFGXkFzGBrwtVsRglOO8kVPzW7ErHg1iyBsbb7s1CxXS3jjA
HaE+a2u9w7FAFXZ7TNWWtaFgEhBnYXeyvQBekm6hIVD5l3RUraNGNO9Yppn9todLlViZNRqGc93c
BW2PA0ykg4YM+XquMaaD7IzgiqgKZK6letYM6+x1UQtDVDkWvVp9iisvWzmWaiN2gAZt6zbtsQMO
eiZndALDvBSj2d2FtVQudWods06HQ4oT4JFck3avyMxd6bntb+eiNQYXIw2KNRBpJIo6Vb9Pwkg7
yRGcRdcmOa4EabFJXMdf1aHRfUZ/YSt6Ed/Elo5AT9x/ShuRPhYNJOgkY4IQZ7hCqDCgjIarHQj7
/qf4wr+JQ2vTavw9Dm1Nq3WAYg4RUW4WxzWIJvwch0Y3UR/NvGp2YPazLei5aa0axoODELlz31TM
agyEl0PES2Dw8vb6f/l8U0Pz03ZUQTT81893B1MfIMI3Oyn6B2ssL5VgMslCEIUJNCwWugSw2djB
wUOa+z9/9hTo/cefLmzw5aaGyL3z20cz+VdMtN8bpGtYJ04LRtm4xPZAt/nmgEiVulMD6S/nT/0e
Xfp+yX8Ldv1W/P8y9qWZriN++oH+Efza593zz8Gy7wd8D3u56p+aJYRmOiZaST9CXq79p43EAr+h
0FyCuhZ5lL9DXsafPLYa2gg86MT7fw15GbZwLYdbHnWq6aj/i5AXkTWiZz/fSsR0ofUZtk5oV9WJ
f02h8J+yOUNakzQUoXPgxQA2ZVrPw5SRGWnnEq0n1YseHX0IWXJJcH6jPAYF5B8Bb1iZdCUUuPhb
r8gx3x3bU+F8DsqBnPoKmY1wyrpBzky+oWQa7oBPfO3FZ8TutSPA0GUztKQ741C/N9Rx3RcOtHW1
OvG4qpdmMpJEMzXFk3LTdMm9TuTwZhDFSZH9YSi67BCCxsG6Wem2dua5h7hz7szCgb1ZC5Dv6Vb3
K+fkw94kNtPvrSL2N8AjkDj1IFH4lYH6qEiXhSZCzESEXCWJ/RS4kXqV6ykMWuSLiinPT9xxFdne
pMhhGjdlZr8KO3GXMmhfEfFN1mNlnUK37vemIx/KfvQ3IpHksD1o1mZuKEd0zXdNV3/qQkO5hE21
ajsdJZzO2wKw66G5RgR9zLNuNukXw7WPuQx3fj4ON0Am1b3W1HvWp2BAUrhTXq5HW29wDhqiK3Af
oYwCjt47ZZFg+Qu4VIPZMq6zEIXjEqIrbzbYGgMOalUhRgxTkX8k6D0CYzR22MmgwLPqof5te2vn
BkKujRDKQVyEKydArVRJ9NPQ4EItOgRIjT67mG2joVmfkF7IINHJh0EPm3XjmVvJun+redbXMsNd
G3NRiS5HlKCFhbKT22LRMHQsHvL4upaVfmhs7Nq0kbQq01m88SJ7wAXdcqJtEgpknNc6HjJLt++c
tUDjelGY5jfDyI4GAc1jplQnsNXYkk50r8e4zlDfcvtz0itiOSbBF7NDobLS1YPZxvqh9q0LfsIp
QpVhvwvzVxbuSMbDmd/Efaps1aj5lImug8Q8pOu2Rmsl80D8kf3umPvvAa5AqTMqZgtYPK5GSxrI
iAA+asXXLLeitTCJCaq+91WDdLMzYoBVmElPkDysjGsNt59CEfCRWn/ZdmW9sHxL2+Dc9TlTg55l
QH2O/RHJLiZhRt7V+1TJ95bwER/QSXwMCyfPvSd0Owpf+jd2tDNad6UFFXoo3GBbgl8rq3A+Asob
0aV1Vq2io5asFzegVXB3ybv2FGnEc/rkHCiNt7ayQIXk7E3mQMQUhVkdba3LjjxxIAUr9ZiCyt4X
cDFXdR0+NTbSKmZsm8xzUvuk5i+kC6ut26af/KEG5onZxoqITnAgBqW7wrqouneqlIIVPB6D3HXD
J8OBUJfUmE5hHHXVpSYYRKTcwcwPEQL8qaOumta8yxIyRigOQgKz7W6XufbGLgjAWgMagKZTQy32
vaUbx82yHqS1s+pyg0rll8xuQdc2rGPDDoEHN4o/1oTiPdEiNW41y+FzmIQQGzJUEgLntuoYuLRh
QJxsCgY5GE1KDxNhj7smyj5roxXuusifIlzGCivFZI1n0k2ij99MT105cYoVFUY0YIhWoaW+OjZR
3Fyx0EdFH9Qbyl0PoZTvTXQ2Fnv0iIYFkGh86YEkWSLPj6M1EiQe+lXeQBKsQ5iIzJeI9K4loUs0
OZ11rwYPKYM2q4E6nSRe0M2smYRWshiWt2TCS9CK4Dktu48vyq1f1huRZeFeL5IrINftprHslzYI
wBtpkY+KWInHTlPADkBoZo+20fi/2DuzLTeZrcs+EWfQE1yWhHpl42yctm8YTjuTvocA4ulrgr/j
9PE446+q+7rBgJQWkhBE7L3WXETbwh5y0/u2cyXQCGjyuDkOpO41QeGQw+Nq4pjady6cGuY9FI8k
1cntEGbpbtaYPzcEdfTAOFWb4abAl1NQv9roE+ypRl3JhiCHvFIKlsZPJ6KAO2WMVcwo2hc2Y7TZ
bb+5E+ePPfEumx6Ucqe8l+Jt8sccjFSrTm1f4GGqycGo5islsDEYkpJUEv+qhx4OywFNTG/0WqCj
RaXGcEpiDrmSeEbttvJPZYGBv8FEuh+0N4WnEhNz3MAc08kTGd8yb6TjMvndpkus6DP33H0/Jfeq
haOnw4xCNTtf0zTmmlQWr7arPWt6eDHGLjAirPVuZEo8zvKFZKOdplN/Bep8pmHp7UrfvMR5Fz36
hXwgccfZq8nCY2NDH5V4hPb4D7yNmLzHOdQBWFRailhJN+8yCiGfZ0uE5yElLQ8gzIRf0SW5vDZm
Ejjt4hauEGBXaDk70qJ0TEVlt6tsdR9mbQ+uvLkaJC7sJocSp0opuWdGUXGyEyiUpOra01jbhJHn
n+GBFhsSn3syARwrMP283XoNsz3bb0zS7fsjJl26ABSu5qgIGIQqKpVEOpVk22/9Lu3PsifARzrq
1nLrJpBuYRIXNlyScOSeIKZ6j1T1mSiufGHJPOv6bAQi6uKdJ2FhYPeWwUAvbuOagIx6xedGrQCq
oqwgP1czF9+w349ui2utvhbYvS5W22LvBgnh0s8OHIh8d2PeH9zIukV1OZ5NmFFdnGQkL8FFN5Mj
/YJ8w9wYcosPgY87e3OexvJg1wSBMGrR9sIYgykdXe7Iqt8CNV4M+mXQ0enJtKa5EKlz9JuEnk8y
pDvRev7BGJKDttTWfcA1eC7qHrEHN+CkqLaTb3MiCEgPsSngGtmgZh+1pNaOMSgUCsnRU0gkNm0b
1RzcEAvlCNT82A6SW262yR3XuDoh1cg4TZEQ1hLkP6WeWpuuxPMQQiad04AJbueOLXA/uyzuuoRh
gJ/RrmsOEcbvR9A70YnOI7NjDRS/O6j8OnTzYW6oOzjALreolaCGjWQqxku6osjzdHjsFSdAVJvI
Az1DbWUOCTSKZgc6jtsR8QWEqbXJ5wM5Bvpv1gJpnqDaNOd177pmLyF+njlsPR1WTQ47ZPJCdRbD
zMyz8kbOMs091yb5QWDggFBymp3d2vqWZnOLIY72hEV1E+kCvbYeroQ+zOd1ofIBaLDtf8+Y4u8i
R/7QFGKyLWOD6gx0k287B79hJ3V1Lhw1HENHC9zJAIwdRwRwJD6RX0NWXlJT1Ie+EwBbf1VqMo/7
QOYwjdeWuBisQzuj719BS+HCzSrt10FO5djyc4STX4WJfZ6QpW4nmem0pp7bwt2HUaefI619DrMe
48GQN2fhCMyPfndNqzmiR8lWVIurqchfSy1ORESMKJWWNZNUzV9r6+a6KGyGXHXiHwdjbM/rovu9
NpsYoJIIvE+YXGJBwGTlP+CHSi8NQSwnyfWkHISxdUry+coUoFHl6CSJMX7dG3Z9vx7u6FniEGfR
0VVhdc4j85+FNVIEIlX339tuFHtYndyXaUlVpWBfniXonvIYLj/7KaHw3jKX4d7aylPalu2hW0JR
AZmxb13tbD5e0uwmiMmcb2BkDWk0J2GQdCnpcs3bdTV3gF6CQqaptXyt2RLEKpyBhL9fy3UHlM97
5VIypuz2NWrolXF+EmG5rH0sUPnW0M75YGzsga5J1ohSxJiYSFbOlqQa5CyLdbOdsze9JhD0Y1dW
t+TF+IBtjLKsf302zvqxrJ9VZzpXx0zICHgqW/JtY6e1CYO3CfQmDJ67FPXGddEta514b4hE3cQj
ucMZkAia2sxRqrKR50lC2WWwcwx1j4Tb3wsfoe1Zz71qn/nquViMQ/ViHMrH5ZxL+H0iyYXWR8F0
XQhJOAEltbec1A59q8YGvGuHJ5pxxzlcU3aXhfhYKxengY6HC/lX/7WnhnVeF1BQuVwK4r4YOHLt
G7qGq7qPCWBJ8nWT4TZs2+gw2Wqgutu1D743zvv1Qbn82C3od9u+mUwiYxRhqUM+kV+JkzdYrxPu
cokAM9mc1zVjFpTS1m3ZR58T6Af79UtZv4v1i5IZoEi39B5BGBc5IZZcchrX38PecQ/rWfrX+duN
hOfUdMe3Hw94GBYZNp/MoSlhGy8nMoo1zixylDDiMCAQ6wfCffzPz8ufavJ1i3SIT0wnfn0E67tc
36+dEGb88c65bJd70cYnpKIBQog0iHXrZ5WjwIyn0j56vfHJYEaM6KwIHLNl7G1hFdCV/bWLInDs
0t31fboHZ/mslUOyTQX8L1MpJCGif9P5VkQHczkf5y/YSbjALhSrsswT7uO+FbQzeU0fi8lvwY8B
Z+7Ajfs2Wcyugv7UVkfdg+1sJs6DjEUcDP5NozW3ZhTety5zNy3mRm+DfE1JRiEU5WR39kPVV48w
37hjDszFFKjCjMG7UYCnBzs5yZu0LH8YnvFZjyjW51rGzG9MXgq4GXE2Q9Cuv0Sy/GJ6obtNLX4C
RpHetnGZHyt7+qS3W4c4vf04FdckovNb6KbF0MJ6GTpmni2j9w2jnf3g0QvVlZPtoxxqQzgz9PHk
U1qb9QWl8U1vjeIY5fFzY2DPWgaqlItBY+ONOtHyyci/7E8ACMoDncytMU/3fiGeUqsA6JglF/FK
B4jw8sXOMYjxwUETMc5Cnjsbdkf7YzI/CfVQ5yjiQ1quVHAzWELTKxOSYpto2q02gIYxiW2gCsds
XUBXIa2VJjJwOGoOGt9Y+5jicC7z+1lkP8M5UZDgYy6gOcFyA4MVDbXMVh+yq3BAVk0ecP60fhDt
CdPJoTFDOKgCMJZT9feZVyxJ28CKbTKTw7G4GaoGBHkqb/Tpc+h54HUiqsEMMvqWWACGkOQwAiBj
zBx4df0s4L0ZFihXPWVcJbLkpPqqCAjVsbPvnSOfOld8k3wIKm6gbI0wOxFjPbZ5dhaF/tDkPU1I
CPg1WYGZyZxaLtbFdOw+2aG3SV06fG3um2A2k88D6LVJms+oNomjhFWHFuKtbS3MzFZzGkzq5nM3
kM8ud3G1V/ZEpT098IN/7xJCZHywgEGNHAgoCfFT+a5zKpgREFCNJvHgo9OJqPUOdjusw/lopipC
f568KjN7SP3Zopnt3uSzjWkxK68LfhX4yrkv5gugyn0ms4i2+fSjHIxbZA3PkG/AK/lffXeAwsjv
SFXKOekWIbp1I+5zMH4lKtsxG2GYtO2hdYcvVVU8cJRIof15yfIl8D5m4gVubj+RTxDMtPKolAyb
ouLe5iUK4FvgReP9lNsMHLOdfjSkol4jXW+foGSwbDlvgY+AUin8+2TqvgBcOXtOOG/DrvvSYh7Y
jF126k3iQwqaZwB7Ig9MYCYvMFWSQ6m0r21JClxoVNwKTgOTHq/qvH0oUKbEjfyumwMXP23YOSbC
EsAqceAujVcv7++HTohtqAVxRtZVTPdzT9wdTQnjqRMkV4hmJAk3LQIYJyT9tLLl5YkGmCjLtYUc
L5g35kD00XF2iFemX0YmyQhVWQCrH9LyPW9g9Um3JpnABNeIWa8yjDdsy10QV/K2ZogFbylEfpUj
EB5qH52BRNJkx/M2S4BRxPNlKCSER3mwUFJtagxRRz0jft3zNHTyjXbVTeJrMPOjwdfT+3rICOJq
rUPneA9+3ObbSpoyALa6sfPJ26ez+87IItpZAzYffqOeGRncJz7PXfKJebG64vq+Vn7ByNod3q3B
b7Y+OYD8l98np9UPqtW/0hKsdkrZF0z69AuBT04ChtBg/bThQO0UjZmdiMYgg1U7kQGdWOLGIcJi
IlF4Y6slZQ0bkY+CYFvrGCS8sHwmO+iedg247sySB7236aaaOaDFCIVNSCFwpkMdjUzVvPFaDfqD
n6pXWmrljUlIOOJq5DIQmO50n3CaXFuQEwUekV4eZSajUwHBnSoDbfpQvKeEJe2Yhji4zJIhoAkN
uh9WeezUXzoq1lcua0Ey8W2SVfdO2WPetxOMRdLojnoYPjZcg84ozd4xPG17UDGbomjfYqoom2Z8
F+lcBVp5FXre7yKbuKSYoNNMEmnsLPSldrizm/wntxg6T6lcUEqMOfovgxRv3NLl1ppmgoAd/IuF
fkrTn5njzrsRLv7VJVd5ShmTDba1NTvRUb3ap0SM8o4pgzg2YVtaNlHwAsaXVfB7fAlNpgiDSiBt
kUMSOBpXGUa1CY0j9AC9TfoGzK1Xb2gJR5uFRT9r4HqQPLSZU9y65SgXdiVUwQEkJq9k5N59zsR6
i5KsDsj+tAJp79rhpgqnrWHb31r8tIwzh5HepHPU1Vsr+MkXhr/3UZNtLKN30Pe0xKEALQOeVGxH
+trAuL5WelNuVR/4DbpCOZZ3lurmT6GDphwNBrDaKdJ3irbnBoUOeQykmjVEw2T04CvdyPfSdB/Q
N0E0FFl6bJyjZTUjuZriNfadG41ZGN5gfOKl/VRmCslpmpEEUK36PHlPZDus6fpI5xSZaAFSJpL2
jcVZDfQJ0/I4X20LBRE80WEfn+EfgBvukPRzldhCcqRPnDew3yv0eIQN9Z19oeC9jUgjtR3jIeLU
Bx9jAQ90vPFHZmVP1XDTlZBgJJ2EIB9ifysHkzkTnsqpUFTgXPI1RH9IsCHez5JEFMBtlMnQvel+
TRyGA5WydT8liXkfF/MQ5PZLRn170y1zi3XhERPSZGV4RAf7ZHNhG4PRo1no9SYVL4pD9RBVO2rB
CQYscgSTjJt/9F5MYX0JR1sn54RosG4gCKsZp6OGd5Xb3DbD3Hub+AC18ql8TOVr0l9Cs3F22O1J
iqpDKJeW9dz2BBHVc7rtiZjwQ1mhkEzaIx7Zr8qYXhk37Ywo/wbwDtNALj6B6w8sybilTT5ZOceD
AfnnFNsnKpVXrRC0jj0A3aH93XHm+tyXtctE+aR0pldJn78NtvdQNSUqqa4PHCt9rU37VVHxCOoe
BPRkM9UcOOuE0IjflCnemBD2LeGeW74TLsNZSUYCUtNWG4iuy8kr0SJ0YQR/IwJwHggowMXXFDsH
o0Jv+ORcVuPezNNmjy+YUtJYfG4Nk6gLr0Mn21sn14ImmzvDZZ5K94yO4c4zyCstRKrRbPfdoEsq
0Lh5RtZVCyZF2qDnJTnKU5s11xj/VqYTNkVBpdsnzvdSSiDl+o+m7kNs+RWscnKdgShMaHX972Nd
QoNdGKdbqk5qy0+82IilYD4Y89VrbkfY7hAIq6ci95AqaTMBPwZilH7OiexFd9Wf1219UXSYy9Tr
c75oSdpV8VEsUpB1+2OR1Ag4TIcrvVZ652k26kMM9mhTUfgP5uV/0HReIFnnbILzLU7SM8yk/lxO
5Sd6ItOeAQ+vsOz6WMgRUUuIVmxbLS+aTk7eHeWig9HTm1QVXwWljB2YteEsvJxJJtFE57IvSa8u
hXKAQEruK1UWURGIovE80HU4Q2MamWMmV2VEKGGX/Tqp5KY9n5JF3mEN00glh4Ggmh0jGCMQFxPS
RRpudEbWTTQr/larancplqFSWkobsQ4i6lgznMH0kZ5od3WbpFRj4C0FEWdZULn5c5Ev3AdlQoDW
lom9vczkp9B6MPqckVqSPzmj2UJsDcfzumjqkpQz/IaYSrVjuEyc07SH/rks1rWPfZUOyngkWrn1
SEUtlxl4FM7yDNWQnJ91+2MnklXSn3LjqKcjXy3S1Jbc76PmMDlSUx1zdw9pFrVOSqRy2/fnfCln
4RwjhbFJU0ptqWPuBrpbWsrfuYsoqW4UyqRlzV41SstieUZjiv5o4UcKuh6ZWB/fC8tLz04/SE78
IRVn3TR4iy55ZAzYzHPhmua5XtZk2kQnj86nRAN7DrPRLlDO+trea7O7dV8aceVc14zJNjf6QF5e
Vw5vhmVNpKo0jCa02DiTvWqcsuZ13Vh32z2E7IxvrNdL/bwu2t9rf20y4O12WU2E0Hp8WjVZnLJA
+XjD+lBZvxbr7rnvwxNY0KFTDpk0bpwd6jy9hTnHZr4c7HrEGYMEDAGkYtbLMdqQ4s/uslg31wUa
rzRo2oes5k5c5HxNQNXW1//jIJYPCdsxCqJ5OY71kZkTgawufuFj5uxC8WQ37Z0v53oLKTxizoWU
Tn8BcUzdyEPineCBAK7FxGv2XHocFjyECHATEb4K0CZjekramqSa3YX91TAdmGUi/Z5N+StjoG1u
4QPF9egGsHHfMBI+Vz1nSUasRVwZzVZl+kCnBxiPyvi4Jnh3DPOZS2g0D2XSFfCG5ob4MBuJXfYA
Cdw5ZJL/rtXi4B3XLfPNgwrthMEJHCK+g8XF2ibGc2XINy3nHbgSVWiUgpeePQ+hJNXYVpJQ0ZPh
iW7+UQMstoGSkvx/0cj/lWHKQJHwP2lG/lf+/fV78Z+ykfVP/lGNCPtfwheEnfvCtE3qpx/KESH+
ZWN3sjxDoB9hiTzoH+WI5fxL1z3HQxKEOAqhCLqVf8xSlv4v07Qtn4EHESG69f9mljL+0wVMqd0B
RLccBqUY9PJ/e1FTg+FDZ9ka6qve35tiSrdYR0gqHqtjHe0Ri5XHron0TdRxl5/IhN0qGWb/JxHW
fzsMz7dwjOHTFKa5KKX+kK8oo0OqT0n92NTVAi4yxQWmwCvdtJ9+2QdRk5qYX2ptB3rF2/Y6lfHY
nKzjH1/dP8KoPz3Rxt/OMT4N3+B6aZtcpF3b+UtFg6ctRW3JVUGnyhmEuZ3vZkMzT1q4taR3Gsfq
S+aG927if8FqiV2iQhRgIDRRJbCWzpIkFkHw2P0fDsu2FzP2n0ox3/FQjRgOPiiBh05fPr8/Pp8p
67h2em149JgkUlcbqgPzyzujisW18Bx/M02ob1fcVKsocXoYKmmImZTouLkDRZJuxXTQdg/hQJAh
leCrMeXt1fMOGREjS5tXHR2/uB8r077Ovxd57VFpcsZsmTfNu3KsnO3gx9MdwMP5nGjzS8jA4DKF
BFtYiYZ+aAYr7Vb6m9YI92x/cqKHxomGRQNymF1KQJoatVNklO9+KCaiuWh+QsDddX135Ap9Exp5
t2POS5uapiYeh+6nnPyNo0ZsM/pQ3uipehTAWPfa/COMelIN02o/9TsPoqgc+wNDpSrIZnmJspMh
4LNI6mZuYe2X6qiX/vTn7N5Ox5iI3RzoDNXwjQUGCiDm+ESuFYJnHHC7zr/o8BVTE/JIrtu0W3yG
B45Hbo9gbp5k6YmyJ7VNSuNIFW2q3QFpxycRw+lKOayseJ8bvTgx+KG6Fvtv/fKFlDGscOqpzHYP
Uz8UgYpQa7spccGKgPmxs5E0Wxise3EYpRFit0jegLZFG3A2O5Iv3r1S3Vd+dN9YJHjYobmZZPMp
RXLRvI5eQXNLlu02rQgNoEV8B417o+ql7YnWpIscClEWGVkeYuKoQO0DkWtpLGLdIHveas17FbZH
r6SMZvjOo4Fm82Aa6UniFSCdELtJTbynU4zPwjSIz50bWuYTkJt6al6xYu9D795Q3rfIU9qedrS5
0eLwBQVTHtQGd12c35/6qb/1svyNO6G9oVpBzFGh6JFbE+KbUcZB6X01aiBBBWXKck7uUv01wrmH
F4UIM8j5cZHxA5jQT2fj20RAn1OTFdx1vnEoYUFuUiq7e8LOCKIsp5thNujMR4N1bxdU73Lq+oaY
YV+3LWHVhftjjqiRzKlBS3Ae33OkmtsM0vEmHzQmRK4bBt1AYIlBhvHeSiIP31/t3JRhC5txDIOk
IeemNgAE+7l1rgbLCZgBDed1eMng0KEWvIw018Hnx6LoYydoFq/Duk9zmtc5ydWuWOYJ9RTfuVHn
7Ne5wrpLRoAlNh9zh34on8FLk5+zzCnWp6xr6zzjY3Nd+5h7fDzQOpM6pJpzHLqEYFnyytR2nOwX
coxcxrrsG5bmyrpmmwqS4py/mHFpKADfdAXHxK46aoP/fqJBRBGjZ88N1ofXBUFjFGzWVU4ZehZ8
pO2WSGKotMsf/tr5a7k+K/Ez4F0jMRjrJt3U8ryurQvlYvEiw3X50z+OZNb1+BjOxq7vdAQjjcGM
d/nDj2MTIOXRI6yHsO6d14Nf/3vCEpdmyvIHzXq4XEJKJgQ0Klz69KBx3gaiRja4wUbmycbrmBGq
RW/APkROP2/bqLn0cST2RNvfd6F+wBFEiSFqg3ZqmbxM8imxu5/gESUs38+ua17Lwj2XYyk/eY36
bFvDe8+MrM6rgnqYxsS/jokan4fiSGUIDLg16SeNC/sGu4GA3dTSY4webM01d04SYwD00gcy7ajT
W3dhpvvHuek/mZEghhLKMEXXnTfEWPm61g7iJb3diWrSdoR9G5dzeC0RSukghGtBfhhVvQ3Xb1SS
fv3WS/oYpdseS4vcpNBsyYBykALGuvEIGSM5VLK+1aYwPqs4P1HkVk+mVR1CrfsBlI0aFpigthwn
yo5VxuW5+VRC6qJA2k1BHVNATyxCPAl0cwLdm7VNMtdRMGMroeB6Cvsk5XKgd7suRrkIVXfAZttR
NJmREiaFyeVX3RHR9Nbw+/3aDHduPFRBgnhu3//MvMi9uolbByTOpsCykPYM/XLTovg6uLbaYWfa
A5GFfLzoiHAj+Yu+sU7o7FbT80yxYWOVzE+lJmwKEJduIjPCU9ERIWQYmMTl7JPhZzsWb7ZSr1Jv
nx2tLR806TVHU/OPPmpGqtVJTY+Ijr0VdR7toLS62O+M9/xNiA+ooo+/kfGcU72S37vJxfrTDsbW
8pJq5xK+vNFbBEgZWBZfP8Ot5wJAgioN1mojl3m1IvC3IB1x01D/RjgVdPm90MmeNA20JHWNjL6S
56IxLk7b/DREPeKvwfHc3NHc/ZKQSxaYVFFPHqVekpZ3HuLWF3egApOY2ByYxSV5Q0Gs0h6NgUQf
iYvOMhJSqAz31SwaPCr0h+ukaXbAxoia8tFVVvXFcBFxCmoz5PHeKg3KC2LLjWPSaxvBuGx1MgV9
nTPAREPVedbJSB3aC+Y1y+cDQwwKqrodcGLfuWY875FkZoHtRvXRrPaGaV6aQU67aI49ZtmZdl8x
mjnJ6U15nF5ZGKk9GPt91I/fkkpXRMrnNHLiTwh7fvATP0mHaiJNt51XO8TBo03zyuewXzr7Vfvk
ktkjH4Tt7MRE2maIdVtrze84ZY9WDA1bq9HiJiL+YiWYWXVB9HJJK8Cv71JFPGsjq4tlcoOawm3m
Q7tBxZlfkza612PmtI56kK71MBcAvUNLbD0xTRcwPHtNRt7WdO8Z+Z0yJ+q2CjmRlsRM+KLpoTVA
ublLfJKmrHcoYZxbEO4qUu4WV+xO1gRuF/o3CjkkLfv1D7tEEDZ6iFTX5Ism4S6WJY+jj1HQl3Bj
CXrwblwLhySlde5QtHaGyadSOdDoOJF6fTYLcS+85r5z6R9Pmr1h4PSVas2Nbnuf24xLk19wHmrn
Rsiaq/Z8PyURH/RMibPtdo4hnwg8iDg96O4RoIJAQvMfvJDImzCOSXvBpDp5GAfTdu6AQWKY9+RL
qoMwxy22Qajb8uPIqfE3+76k1tNYydUldtYj3seVyTGe5qvb0zByNP1a5vQllRwurXowVWzuhIl8
MArrb7WFx3Kwjc8p2Uf4z/BNq4tICAlNwvhGJ3Z0Tt03Menf52mbaeGzFrvnzG6XsCHkW9Vj5GOQ
DlMq4774WY7FS1VjGdOxtV8oROApLzwS6wmYvvVy/OIbeKPFbd641i4pKQuvj6z7fj1s5C5jKbod
QCefGm4yx1yaX9ZnhXXR7uph6rczt/9bYvqGg4mMbdNTVuLNkBmXQsS+hWExX83J3igq4reLhrA3
tWJHeYAMEtdfYs9pxCRtza/RJA7Ta3ycwbDTYCK021Do795RVs18tSJ6C3FSPrQ2UmMg2TdWb+Jq
NRZjMdXrPR2TDR4xTL6KW1qo19ONoT0lnsc7XI7E1nu1c7uw4Krq8fFJPdv5ONNGIqoDWn9E2ibv
Ua/Ku8mqWEy4XG0pv49xK0nT9XO++LkOMjGFN4M3I3Pm+1b8WwHvpHxfwMAy30wfM7CmTd80uhs5
yd1MkcJr2k/iVEDF7BIyWcuSzBwnCxpTDbeiyJKdbtXvKOfuMs+isNhHd6NpWdz0euvWiCQNuTy/
edXJfOFPqpNeuSezklgSnfbGHo0OybH+yclN/QQFr7jWcxHEmCf4WwzO8fIl1kWRomCgfaubmEbn
zph3AmcgdS55mmkS0tCpNtrkXga78U99Uw+3WQfwYrFilWF226GBORpz85pU0dmyw/7ip2N29if1
EA7jfEsoJQ0yNDZRkb3HLsfoZwerk7xMwZmVKQcelJPdGHJehuDOS1Ny3Xc6OtBmE1S995Vy2bTN
aewx9yPkyWz1E2o32j815lZR3uWZERKmgGzAdsoQtk/jcO8npgxZdVB0VXPx5/hU9mK8zZeFb45v
4PDtfaFzorvqc+7PlCmPhEwxGeoZudgezVkaiP2tsJJXP5rGIwW67Oq1VYDvl0gDU/0U1XTv+K8A
ZDktxvO6kMsaZo7Z2K6r3WAoY7s+ZEWD4CbFjC5uzvUiXlzX0titKOj/3v6lXaxblEjrarw+zkT+
n+f/152d7QeZha4MDz+Nzt+KpnUtMdP2l8Dpv22u+1bN07q2LlY11PpnH5vr2sd/JeyZa1XeVIzJ
/i2i4vrtaL04rRKvv8RL//O+X3qn//achspm4oKFCVEAb9ZnrAsPviWu9d8SsqLBpLtu/q2dSkz/
38+040sRYpDHENjrVLTX5//xeGQPmIjXvRmWCIaxv///9e0Mw/CtFbO5Y6iEC71aXjNrHC7U62ou
uxMasOdcUUA1w/QOXU7OwNPKX1yHtMgqMu5GXPGbPps78jRr4rWijuytTBLK5YkwaMAqwd0HSJeS
QDl51E4RwiKOIxvcLUiosKviZh486Lv4DPcNgZc3RDG0ey1GjLVuysjIbxItJt0UOdB+rEf7anTW
51R37IOymErnTmju7Hx06oBM8GNStsZJCGFdPfibSm8fPeiOsZ0eB6Ixrmmc5Nc6buMtmfWYtmMX
QV8nT6LV71IPDAnDorm9zhweiiYz3s8+4jJVXelkPDMRV1eJ2fa6ronWZJBQ+dxplweMZVFa4twx
eCCWIvnnaZEy1NVyZ6K8DCPalNahqTkS5Xyl+VPepEmV0fdhTtBleoNuDVsHiu2d3hN6ibnsLPMw
uvbLwqB20aFxOqVNY6B5tN0AObdGT5GZChykxrqYpBZyY+Mz4j9kOs/tRVUTylgWTlQ8Idn3uC7z
jDbSxmumobKZMwzB+HaWENq6YJqeU2GYks+e2dY3SpD+R+4AElS7/EE/29yHA6J5v2uOIiblQ2HE
JbzjGDbM11ROybvy0wIIQfI9JGlk36fJl9Z3k0MkKv2q50K/rmvrwhpn/eo7utqaOY5cEBF7aj+a
xVcgVWZWwfqsevZLUM0oFD8cv45lHOEOeMFseD+AQ9hXYnjJcYr6nbZsDcuZwvyCOqW9QAt+74s9
SiskIHRyfKihwm7o6tnX9cRa1wQehz3dpYUvYM4MHHs4bYN7dAplXf2xtw5Zmr4oH2VNEKEtgqbk
LQ+tj7tjbV1pN8GvZ9Bn8laScdxFeqWwyTGjXGAAmo5A3nMISZ/4kVxNvdCu61oeAa0Bq0GntKiJ
Ir0iyeuOyeDARbYcDVFi3rwoWjgtIKKdudB6HeRVV9fMs6vl9TDZDr49Gft1L2rrNqANTIWnEunV
+/3M9enrwhOX1B2eqEdn+2HG3G/Jwg9s9AeMpvmy4oUNLJbPsF9O+nWBQr/aKsOAbtXVTASd9KLi
8Z+FhtGdrs6y/WuVHN95mbWXMLTV5/WBYfmTKh2G/3ji+tD6v62Pr5uejqTAyizj18t8PPDxquu+
j02/b6yA3A0ATv95YOvzaqsrIAW8WKnoaVMuZob1ddYFCXFMAWx/vz711/F9vOLH4TXrkeeSyllI
L2C7PjJywvl2ikppeesfr/3X4f21uT75r8NY/3Z9ngQIlw/NTYus+4CcR+e+GzErqLPHbPCuYoyh
ftEahbCUlPcVBecjAv8vVW5rt2lrllsMmoheSxpXGbzjG5+8+NEjPT2s/IulTz90fGR0x1DUTa0z
BCXt2HOVm+aV4iPhBso9MqqP517dRelL5+m4wGJrZ7bZD5NxLjJm3+cixUzXJqZrY/HrtCPqsTXQ
kWVuGX8T5QEMG2YchWtmHCd1RtVLnn2PfNw1jYM9wCstZx2Sc/4lZl5zoLrBdNSa8P0LDwuEo1Al
dAwHHT+FImFAh5+jGxWW3wp9Fi8y/l738b5uJ+MOoEeBUO6otfJTKbnO4q/DncbkaauEbHdZmX3F
opczK1LEPTYUksbB+jHY3Y9syO3TUunYyRQRbD+lsOLl1y4U94Wju3u4QFFMqHhqvDBPcy75jDeV
72jH9TzchZVBSVWM1aURePBQ00CKAMFTpTNXokLQAJgarGvRhXE/qeLgRRS8tE3j269O7ZPEqY+n
kp/gg1llDhV0uPk9MOiDrxPcWhMwNrXsKuFsUw1epE5EOYB5yBBi6a9j033rdTyP9szEQtnYJ+sv
KnWix6LLDmIxZnGS3IxgBjaVnd5L6OF0r6c7YnNu5UxBh5+yfc6ParIzpmDaZujd9pPuLx35pN4N
UsOMkIfjxVFqMyZ3Wu92B9JWcEXY7nUSswqqyowpQP9v9s5jSXVuy9ZPpIolL3URCJeQ3nYUaeW9
ltzT30/sqpN/7HsqKm7ntqpD4FJAIpaZc4xvyOrcvSWB5VwNNHsfOjc+dJQv92WfGCtZBK1H8cv0
I5qhnlqVFkoqtktljlDPaGe/7yvzDj8dYP7OWvWldRqUQT0FItgmVa4fsoIUnCyInCOWoW+NiOAt
F3A7p2zaYXaTG2pn9Fvded4GuabQLZbtivxvZc+ChPzgSIETMxA1mgskSLai+pHR1ytqZPD+Jvgz
Dio/q8ipctDF93D0abtySn6MyEmvhVHCE+GMotKmU+QbtoA+JS6sfvDJKjE3Mhs+2PXRyLbmTeqY
2p7A332qWt2fttz/kgL+B0qmrqsGrcH/HpP58D2+t/9EBfznX/wXKmAx/rPww/xvYu78Jy5AFfAC
dE2zBdxMAn6XTud/NX2t/wDJTBUBZq2rCnUhCfxn01cz/2OBY4IQEMKxgW/+P+ECEBf/1W9VkS4Y
gDZtwBPCot25IIr/0U8UnYKXryzF/n/joSGfUa/4/xgPPWrR3rKHjkrvgFtIbQ5lb9NMzer8SJIf
+dS4a1FSh9opJyP+aCfEpC63jLHWTpdramPpIObECSWvep4n/JZFGbtbxGA03ejoXzFOj8dW0a31
NM7qWrNc5ZqUrfAm0Ofwhvi6bVEO7BomHbZm1o1r16wFc545U1ygkn65KZEO3tCmSwW2a12Dfh+b
sfFg960G1glTIwzoCGt6QN+oUNAlh3h0MVV7tuIE15cLNn3KdaWV973+AfXQ3gWUaeG/gcY7owqW
RFJp28rIuY+It42C95qwY3I1UcujQENHg1zSLHXWyZoaHavC1nHDqKh6lZTRv7Dtq4YgzEgZq6PZ
jzbL5rJZKArVOs766GZs7PiMndxDO5o5KLIkUjehjdtsKG5cSygnK53kPaS5aDuFMQpv2+zuiwUx
pgpwpPvIUJtHoZRciLdQnyH9Lzc0s/GNoexvbPTtdL+sxz538D4q8Qt+r4xVTz97qdUmL3MlKlwD
prVJWv1lJKv1IdC7pz4o+4+EAI3VOBvGbW8FLInqYtxEZFuj1xToKYk8t0GgfdeWQr75WJ17KAEA
IZ1yI0RYHFwmuQfN0s+ulXRnSwzxGq7yPcCy6cup8304IH1FphigQLLQHg8kwNP0blJj8eaP1h2y
qeRNpbC4GtTSuZ8Ss2IHYUd+O9CkcIp+3mfUTXc13/MtayGy6Jhv3mDa7as+DT56FLaBMl67TIqP
rV3OuygaceO2evuSzuUmCyzt2lzI8mJgxzAqRLC60xA+pSk98wrGGWV2N3xCEE+MsRkK//KoO2jY
c0lNTQzb2aWVnJ6Blj5PqUK1z2BpOkLD3juBiaa1bQnGeFfUKriDF4tDxKmPWd6753bMMRWolrvN
xti5ilQt9oyCAJ3Iklsz4aWzVqXUlcz9g0PJ+mD12qOrGdh1cfHkSgyvCz3WTamK6RSlUbcIpg2k
pmp6rOH1HkBTNYurYbwvlWG8LzRtJ008DkNb9D7B3+P9EIFI72Kak5dn2G3jkhYFjrJnlQVMY7pN
G3u8NY1uOBVxfPi9i+8y3YYiPsaWJVbtWFTPotLz7YzJfHO5OU1woKoIXwsGuIX6lj2banodlGl7
i3M2fZzKaWWlw5tFxA0BQFHx0BbZmcQJKqHLrTEcQlpjWbhL+U2M0+g8MAKxHM6n8AqRNLo5Ea6d
xjRhew/ypjHdJ/QpayhO2R0L0ey2KwvaNWAyFiDbBrJufrrgKZS090rUjvTdSQtYVaMeo5x+QHQz
HMrYsf3SDsz7yrAalD5B/R25W1kn/RVKd21tKZUL/SMtTgts4ZrvT8Ea0kdbewqKnXDLp9BQ2nul
UHPqqkKAI46JgayqeFfRAg0heX05jnrtgGP+HH2pWnsiuKdnxSjMg3TZ21xurss+MtaNrOkktob9
knFWZZGaPhuu6x7tGTgOBjLnZXDn1hOcXquY/fbGtsLyRW6Y8psX5L7BMaP7xRKz++kp9N6h87qu
hrx/shRd8QUihj3eXtN3MdqzZVGC20I1sXm3Olu6zrbXTl8bNzRAyNwW/IRRnVILcPOCdSFiH8uI
qie75EvJ2Z8fx7hgR1W5wGEQ3UchkhfecvKIyAC6Qja9aIHb+KoRxvfUxeWt09PBM0R0Xw+AkLEY
VMRqldmVlnRXKW2bG8weCj/zRD43Jr2FuCwQtcr4ETDI4BkgCfZVHcePWkMebiz4RJdHC9TvqTLR
yJ73YSgIaLeID7oxLXmrhrM8/rlvuQkgENwz7sGgmruTs1xcrg0EN62G3ow2F5fTaGv98XItzcaQ
unalrvMoIAUaiulqLBieRNNaaydmkx5rFENogwCSc/OayLYB+lD7g45PBWYiKy8zoBdjDmAatLJD
XASo2Bx2jDP/BM4fZ6eHgGQ58UnxqF91mCn7NA5B9wq5z8vYn5SEVE5qfCutIYGzwvqClzY5o9NN
mxtiYPNbhVF2hUmQpFzrGy9otTKYFLa5oNyTgps99mmVeVYs7ocgZgeSBOpu1gMLAQtpYDBm97g2
XmksbelEaBsc6MPOHJoPBuF5NdWKex1O8FKsUj7Xdpqc8LS900KgnFlhyjeZHyTYXK+a7mP8/b7W
B8ZK7zpelp6VbRhUV+xPe0oeZlT79O28AWEwnsHxVjXnkCv1T0AKl5SNWNeWILypU2+UDpWsrpEh
NE57egbtKsd26nc0B5ftHCW4xDYW/83LDOMP2o7JRJppMEPG2qejEKyiiEBxuo9hm0KECYonpQOw
wa+GIIxiBX5iAyL4Sa+1TzVXTp0tzpA4wOIZr04VbQfVucX5mK2SDH+bJKC6JteS8FPrMZTtU2qb
2xYW87aWKYDy6Ztkdmtlkt1I5e3ZDKpP9nHQfufwyFLD1gd1TdrVuqMANkTRLWQe9Fs+koJ+E/TB
W+livC6+JN1sO+3QpzVVuw1lAIS5UbedZvjTgEXJxMyOcjf81FJaVyI3wbXjv88+4wRCumGu56yH
7U6gxkARDfHaoR5wgc2m+lx24h6+yV0pXbLkLX5P4mcgE2KYnoLFbamhqQvNXaAph7DvroNZOTTY
XTmbNjPrv7m/GUHQO02O3T1S7npdeU/xZIpQ7NsUR5di7Sa73KWMxIStjw8kvYReqSzuSkKCVpFs
wcIAqAGAk/bZHWikh8WJtJ4BCK/1pF7z618sydanNUBkR77KMjjZU7VtV3pCCWjI+WXr1lWdEnpo
1I/l4kR1met1uJFoCEIDw2vUXrF+Ssn/W9lRQH1HHc8gY1x8OhBW6PJFganR7Q/qbeTa1y0VbL3R
vcIuCIQEVL1wGVaxYIDJwxdTBsU5c/tXm+C/ci4+SWipUKlND2KpuXcNjnDD1ne5NlNFrYOVWfND
JKrAYyNG0qM73ajTgLM+SQu8W+C+Kr6eJpL3E7SfHJA5XiNcypNeAQpucCphQ1tJ8pIR4oknUern
dOm3ji5kodpMXudaJ0SQAJSudULPjZMN/JmRhVz/1Ob6a7sch8wz8pGyM3zEwcMOHK+m6Ls2+I3o
Sv3ZL+q7VraJZz3Sqn+zHaKunS9mgBsM+LzVKoblPIBTdn7o6n0YKIQ0rD3IClDzRbG8QfpJ3Tyz
ELdM773uPE2q8d1bw/cUE2pQfbetIby8zK+MItqbLV+5mUWfkRnfdkNKhdys3tXSKq/saGL6mlCc
MRf1cfVmJZzLzANALcYdCqMTC+YXdeifQ2netZZ1dioXXNJ0U5Y6cvN8fBUOFrga00OtHFkaQSFr
oi/MNPXlBIQHhGyubP1eJrRDKusao8VRzhP+JegtYhPaGSa9lvjSlB9lA7gym00gazq3lOGGYs1N
UhlvpiCakfnXUnB8luMME7uVV2Fr7OoepBjtXhQkEK7ym74Pqi00ZW8OwcI0eX4dWgTiUqdrmpRc
URmF6xoGLzw7g2YzJsD5m9IL6QlpfWyts5InG1AWgceiAeXZbKU7nbpTm2nQaNT+xpmwhGTNW+DK
fanYiW/Au/AyLOzFGJ9kjQyl61R1a8U4JIxaoL2CuaeU72Vhyb1hj+qqEAokLRt4cFghCpMlQAV8
dExJ/A/ceYxOBn0B3LLRDfLeh7hsfmhxwW/vMYTrmR8YhvMZ3iX3jtTvLbeIH6CFPQcBU3uIHnqt
BMOhN9vcZ5XV7k2XU6pw5bibtQILZvesRgZ5182iD4onSGnDZmxokk/RzlWGEyhzcadkD7hXZ1K0
KmNNeOSSJ3nNzs9YhxOjSdiP07qmwmZMkeurlhN4dZ+YWzKpIsZu6ynq0CuZdJNp/SY+/NIWHLZ9
TPnWiHv11baL9pPeh9i3smtFGbR1bTrXA33kXSjQtSRuwqKlcdcVaoK1w9Dv6TT7rcaWe/aJUHng
atMbynfIn17x5dKVyEHeFYjDVSzx/MgVHP44L5lrQOZp+eRnale/tOSKd42zmcyxu0/zGONiYL2j
Ahi8sGTsezMV1J50luZd57BvBmaHGgCM4aokpjyasOQGhePVjXNn5TwEbvAJiijTZQPCXMFKEnbO
dWsWt1PAAG9ngvhqpd/Q6XGOrnIcmF6d3O0ODql4q6KalMcW17cCGHsNnerFzFCqNuZwGgrxE03w
62UXFzvQ9+FGrQ021iG0MwngpLHgnSRZlKFE/Nfty52oxp/TRaB5uX/IwZzQVv6/n3d5OBHxgd1Y
jdGd4zX0RkvIJvu/Dnl5UEDe8Y1RXF0OeblrofFBHJpXMx1evI9hcUS4B7E7LxmWyWLWzf3QlOdk
oiJeDN9RzmK2m8QLBY9TvG8VQdKm0u3Ltrs2umYPkRUTWUcDV1ovZEx/pNX8bSfTd61jVZfo7FpX
3+vD8D1Dbl6VZfTAJHbMI6CI+Ja7nLWCqaG4mQ3te8JNTu9h3VTqqZzoG/Vf8wx6OqOeTGVWvaor
a23EReGh0YUTgcXfax3C/vISy1e6XPRLW+pybc5AnPUDdCVN2hLuI/D85cHLRdR1uT8P5mOdjsqm
1+L3PMqsg+iyXT8YNdtVQOejHL1R69wVUmx0zUYoQNDQ8641OTJdO3gGL7cvmGzYs2mX3ZamKrZt
kteboi1RSeFvntwIFy49rY1uLh4mLX8muTXyZxumTj2rYPij5A2/f7fqdSRhotfVPxfav65Z1P9Y
SoX8iMecunuvpftpwCGsJfdZjgyh1ZEamV+adWVC7+608CkbyMVNcwjB6sk1m8+oDR5toIsR3RFt
PGNYGlLiZ3SxQdN3MFS57ZP5pKsDmgZDuwqVemOYykqTYo0CcRvTlOhx7kZsejg32KR4Lm82KIvQ
ayttAzU9he10i8q7X/DanWVvOld5q9WQmcEuzvHofuE/ALS9sBeKs2mynG2Cte1mt1I1j3bRHLr6
dgzlqSrqM/1A340peggFNj5uYCdliQ8YqOxXtYwgA4qTXi+iceT3XgVLUaBKoNggbhws7+vorki1
YEdm2NkdNVrVwM3mzJ9xO/cAH0s0Skp1ZYhkm48k9MhaZd7XrhfdQhqOmG0TnLVIX7dkYSMmiFM+
ps0ZXNQZfmiTJlZ2MNlFOWjPJoONoRY8q0qPdDZhfzEeXO3asJvBx1z/EWAChXAemGt0WDdastdh
2uENr35SCIJuphwgs7VHrQOrblERcAo2P6NbnpHYEkHMqsV0yr1WjKgXqr7at2a+GZ1qo3Tyqs6D
R2yepEYa6TWpg6A4quvJKJxtY7xC+LhXSGKFERcdCLiG44AQra1sLzIjk3Wjephlt0VUz/qyBfpS
5s+BBFkH4dojXB6EaxQ/VMZW5lj2+ppdAAsOTn2wqlVzP7PcXzluhw8a7htciekxMhm8wU2Fa6V+
jSg7ODPZ6E5Ds639NEr7AM+k3iRx8pmU9LqslBVrOkEjG05GmhFgKJsDbVdrXYQNDMRq11kRYQNE
pa7KIPqaJl2eY4PVIwS3MWUayxz3OUlN1H1SPuCmZSsjEa0Ww0udge3BbE1awjPKhm2Szp+dW7u0
ltPSNzWbkSEY9vl8n2mNtnaFVDxjxF0hlEcQWjS2o/IQTVJbNdIk+2MLbOYut8V1qIyroptue0J9
92r3YhjtTumepR0fdKjdg6z3IjPukmKC2Wur54EeuJfVces5vfnTKPpJoQ9Y1sk1+r0VK/RTFrTq
aobfQg3l3Gb9dz3Hr2Fyo6v1M8FT1bpAp8Zq0tKB8DGimWbn90N05fZB+Cqr8lO10r3eogsw5HUQ
Pjn8EPWeVYijg65wglvVHd11yFLEUtv7uhXPBk11sqrvSc5AcTwwR9Pcxr3SNvZ9njR7oyvf05r+
mIgDdVXqkBm7VL5Ghhttq9n4CBIw7zbdvEUZ/hBF6X0+Vz/AQrbaXP9UCnFNQXebCcYcW70aWyA0
ZfEBE+EDadqbquY/JIidOlkdsEC+TUn1Jgk7YpxaA9IrvaocgSaogGIJEQAINEORJz/+tTHGZEfH
7gF/7T0oXiMwcIwqj5iJbzPHeauCJWAPuxDNWqygeE1OqHN37vQocxKmw6k8IEjiZKmKH5z2W6Ar
KoBgCABMARKBkuEiI8OZtVKnwi9n259itoIgbE5MfT7VNpK9RrrqnxpTWBVIjzP4VVfPktWbNRXn
ch723RiStjvfWQaLsplKsaTsYdZra8C1VCKgiWPleuzyQ2vinHGNU6yC84l1+75OLHz7096Er0nF
16E6rb4Owr0j7WcFxlbb2KwNRYhQZKg1VCEZH7fMZv7baUI9ZGIFnW2skAUPAp7b5V8s8+rBzaAw
WIwIqRX5Whd9KuzL1lNVsszhI0SvCUr0DBDQupvwYreJ+6iN6mmwFmM2bhFUWIyeOdgdM8tvnPiz
h2N1MuIIT5epvGRx9qrHzrK1ctfOnD41ITL34XHA5c6fxdeXH1KXcepXPyw+HnMwiZtwzNYJ/vIN
EJ/aQpM2TC7VdkXTPATU7D8aZQWA6dm2Flok4ScemMEVFSmmyXQ+YcHGo5Ze0R7jWHCuUAFQHgJ9
Cj2r2UZSfATAHdU0uokH9SOzHQZ5t74hFYXffTtsprLiV6nxDySRYOMs2+1yAgGGTO3KqgQFwdQ9
8+3vSe6JkTNTDlFGAb7GoGyU8gFDB8E7c4dn2Ra6WvPRrElgNWuqO+pjEFHg6Icf1rhPMrs3ZV/6
2B7WwWCV5GLxkQK0TDCcIuaV2FHWcoxC1pHTIWgMBoU0/TEHS2xqsMrpON2FFa+fyV76FSkbK+jR
HzlguFWLr34yg5Mp5eOAPjtvRX3GIpHtujYG+SeOWkYjPrPYaANzRUo+mZRcWZe2FJ+Es4p6ZLIw
cOe4LulMaxW/U6Tbsaa+zuo7iexPUDDAoqRk4LnLCFm3r8rYv1s6fhxEJRsr79UrsJUSsthiomx4
e2NpEhIuSFAJmFv7saDurhlQUBHLMf/YXm0TZWEbviURpjcm8Uv9QpWkpB1SaYPJhk5D3QLPvLGR
cm/iiRQMI0wduHiOP2S2SsRM9NhIfWTEavymc59nMW31ofuUtWOsQOIBPDLDaztzb1uNKmmn33f1
+Fzp7pLByputlRcqtqYo5GqMymKXK5QorShmnmVCA/PzEROTFc91Co6r+ZktknuIllsn9PlA1RKq
3tlMBIO7oEhNEBvxB2V7m5/QTDEdWaOuvaLsY8rO4q/RERsjt/niojTdzJWHTtG+Qzza9X6klU9Y
aTZlxxvoI2Gv+oaq8uzKjZqX4ZVigsVwOcUxitIX7MN6XeeIAo3eRJDofrK8eUTnIlkJKeSqzz1r
kulnjLrPvDH8LrZZu7oxFnfVYgMZ+KLQy7PaySfVZf8k0YvkG77eox1ST5rK4RqnEuaCPizYp7ir
rCHRcMatEBFytZXG2bbq8dgLQFFZWKqIvnK2D3jOnkSFM6EeQndDhy2nQP4OQ6mGFAUKIOhPxWjE
a8OBhtNFI+W1FuUg35KJ35OuDRsspKGxMj6ItDpB3L6L3JINGmipve1W74ZGOwmYapePFLH6b6cS
W/oqz6maaCvwqY8jri4/BhLu9VHim1YFSx6YfUl8/FS234VSI5YBF25Q51erJ7VT7ZUVQxAY4vgD
9yu454PTi60CGMTEtZKn2uIK/Ya9Rf2fvl5BuVpRlhEgN46aHDa8tdxHeYvHAf8/IRtQCaswZlHu
PiNnZN0Q9u+FhPRGIp2roiHtdLlEu4tN29q3bGjJZhzeNdzQMJ8c0tZg6HRCf21yG8JwJ2GUj81b
m1HfUkHeriM0NxsVlYo6qdcmjUITNT/SJ0Y+XUlPShX7/RjhdeKcTOmmbLSAKZ0le7VrbSxyVWOx
BM2cXQUIglDXcZ33Sutb1hcEnUMlbaj1UgcwK1QL0r6qrvs2+appmXlDkTzYGdtmjUqA12AAXFkU
AXllsoO6dU+baz0q7ZsZRDhNdBbGApmtaxP+pzbzU6jAFc6lRnaVMyxZAc60lmjKAHMJz8y1G2dJ
snJGsKxDvqYwxr3jXWfKeWNHEfLf8ti77Y7wMjKpLKfzVJjQU64rq0pTeo+S+93UugHiTqwSVV10
G82x8vUQi9uaD1SQAx/Y+q2Bz9ULYqqEZA0Ttla8liRlufJJJrIAdeZOGDkCFbjxVi3s2jc0ydr2
wa5wBvcMMIecAEOGBz+mrW+dg4xfMp0nfYc8COBSaOCe1Xvdx/5BZd9qJuYf9Ttm8+dhX/NQw/pN
iUQeP9KQZ/sUqHU0tMMuz+ZskxnWfiAjitGw2bOWvi0lzR5czidFp9sQZ+M+Tkl0EZnYh5k672aH
ZYhlGJ6twdF0yThTFgo5URB+0bJEMJrRd3pZMsF0+IktNuRzq7zg8DzEdZD6YLHaujyKkFgbEVJQ
0RtHxSSaLBriHjZ1SsZZX7qtP3XTh+Yw62YCrww5l2uR38XhuKBP7RPsc5IQMePQNNqUZZJeERt4
j/uBhQcsFMqzC+DXdFa0ancxssKE7iTZFvKOfawvhUB5nNCpJfsiO/RFuZ3jQ6sVN7gZRlavjkQu
l90Nfeg+Bx2u1VVZmcoX1bnN3IEdJbQNpnYOI7a9DjSnXytJH295vfeorxg1e8lITTzkaFSlr/cF
fhFgMuiiYSlimFMVgjwnKiKoEc9mAc6lFXeVbe17u4AN2hEIOBpliTeT9WaA+x72vqTYhopYFcXO
lFiZhyhxNuoS7VW2qOG1gKYDFZ+BfmRoqx+FEuKzrZTrOm2OkW0D4kZSFgRZek3khNlkwDwrk6iJ
MNqzLTkqRmbQP6AcgjQCDIzmITmavUTkN5NEGw4HDhP0uBJde5M3Ka0OfVypmt0zO9RLPCVScAms
k2963sxpREZzoXt1WEgiHSpx6wQhrURFf8RKeddHnWTbEbHl7PXHOAARZczIwGk67nt0d17jDpuZ
mr8v2rxbB3jXMwUVeVdsOe9OeqqcERWg/BibM0Bl6hLs4TzpxgShzsp7HSWPzgsF/WOmPA0QjHQs
2iCLTIuAAqYe8a0PsKa7NntCcnmpBdFxkO+CzZdVpahChvQWPV4FV5tvcib6Yj05ubUxLCLd6EY/
95pD+63Q/WmuasQt8y6Zqtt+Ir4rIr4X7GeHEbS0HOpIzjlyjd5vLwbLIjrlTWafldQ+hgnIeVNP
Ka3JV7gZ8XaqnJHTPKBQcRJK9Ep1kJ1IB7wdZHaqSWfFjqLwDAK36XwY56yX3iBxRTsIYfNc83Ka
y4pXgxdYA4phCHerY0+Tzqva/sMin3JlGnUBR+yFsR0Ka6F+qa1TIzVEwJpD2IAVIE/51gn69dDg
j1aIiBhT1r+p7LduVtasDgnjjtlSUZSv8boSD1ktsbj0Rt3UCDZqyohtImIFL7PMiS7zcxBMZ71A
ZpuE+XGs1N5PJQ4RpCY7w25/oGVS5kp/SHNy1hXfiIPZcWPV8UEiiWEe8O3IwOc+XON0PgAW2ARE
gCF17B+7MrlPYGzylWEumYfHiU+j9d3bFL93ZlehR0/ILRMa7nq7IImvyDblJDjVYejxNSV3nZ5b
2xz9j6rKGzJl1wXfGtv9/D41QBdXmJS3fWmHRN+mX3BKiTiwyocAhCiyiVdJ+33Vko5AT7h9n5No
x0pa2LO9y0LYlKQ9/NCoepp7n6Gc16dqC39fPtnqeGonJ/Bxdy8BWyBoC5zcMs7erQnIW2JpxNKJ
r8CCYjKy9md96zz01jbqdcsvk+Fmmuqz6yJDRYG0Q1gjNwFFXA8OB6l9afuVqgOc3IkVcCbs+lbW
xjEG+AF8L/VrWyGqQNXuuw5GPuEaWiQSJu3gmcYUiTsK68+6WxJstGSdtlUDX3RaG1Q0vHjM3yzH
7jblMi050ci47x4S5nFPZou3rW83CjOmObKfrCy8yWXeftOKI+BWR3gV4pftqdMVk5sdQvLfrJHO
9kCzC9WS4Vk9JxyHZmTAYLolmsSuqXQY7r0SZSbii/YLaRebqAwVtEY4xnbS9RY1D7BZU1O2JVRu
oapPs1C+mnA0Dm1V7okCTu+cK+dBHaPi2IbOaigTi3pneG/p31aWtDdlMt+GsgbmQIDcGI3ncV7x
E2HH1WJ9BG2YriZrxqFWn4I5709lRwaKo1fCi51QAE7C/V+3ZPk6QrxYrXnX6OZHaaYvYQ6Nw0gm
4TOq9fadSYF1q7tpckQaBehzZsFZFp15snIGyNRwSBel4SPI+/VC09mP1TOe2XF/oZwLs/4o274+
5HAtZCBvukoHGaKxxCwlBZ+qUZpN02H6CM1t1AEKxgARburaWBVKdg7w6O/VfpquVTu5AkwB6zrG
2mfN4prCATXsZN7it0uglMHLkPUO1GjLvmQQwAsbJvWFdBwOLQvsoYVmkgRfUU6LbawrInzcrWIF
pEHRX1oLDeROPQ5QmOPtaAZnRYGNPOicBk6fnAlfuVdLqG5GVu7doTG2Y6jex/SidqMoQpamiLdN
ayFzgIinsX/AVXNSbC1Yi1F9VKkQmkY/+2kgFC8tBvWg6c57UlF2nBoj86fcpHmYWiv4V+xaMJuq
huz4vVeFh74rPboiflLnFtyn0723meFuI0aawlLy9dRQISPvYJvqgAPUzECzlmY9mYZuu1/C2BhK
3jIkFV4+FIpP773BrEwbiGsYSWJx00KGZtcNNlhm771Zq9eq7DdD/hEIM33KArCnmf5hZlgfqlyh
GIshBaBjWi/OjuEu41SAzNc1a+Wy+1VAHFpfXdM9K7V0N7FVwEvBbZaVGvGyzMuiar6sMGdh6tot
+0BSoDqNmbI/DGU1b3oAcYxT7KaK6HlIFEZfQpZZsQfbcdlxfsVOhyU3jl+rknk5p1wdK0WxytoU
CEBb7nTHAAao0FOpWVsP5SjXzcbWWT5N4fyG4doHVO1ZVQLEuKSLAbAV7ENMlFT32mpN4AWU8DxW
yN8DJstt2hYwXLuO6OGYol1dsEDGtgrrwfZB3YebeZCtbyIkyUTDm9UK0nbjmBDBIqENYR8rBhub
0BOqw+JZsLpf233/IMKmw5BHmdgo42oty+4hJ5rL71pM01A89bUZyWkR3zO2pMFhMsk2TtrosdCA
5GqlgXZWIwO4mZXCFxEjH1qSehPq03vT5T9dOlYIpeybshHG1nJn08/oO3gIV57SmCXgMBdPcuD/
ZugSYIxdnntRU+PViGIEofAg+n7eka2jrqdM5x581VAZaFHtI+yufFC8km4+ko8AtPdwuUY9BbHm
/3yfxu4d89u/njgtR/g9TMVSyLPqqCuOalIALV6eeHlOVVsI7S63qeM7k/f7ikFKQjxrJN5BPEU8
dPmDf1z9Pf6fR6DhtJqz/2/fxZ83+ecVme9a7GGXt/3nntAICMEBPJ8dLcKk/rzHy6v/eSOXV9Nw
5ua73xeulJQlxOUV69Samz//vz8Hv9x7ufj9TMIeG34PnKR7t38LF94OXs6SpKBR23eQhhhmwE1e
rgVoH/5c+73Pmed4Mfj913MSRFZU1f71zMs1MCmEUvzrvjYgLi1IjN3l/j9HuDz6549/X+v37/46
jKkssh41VD3Voo6+BOKqrBvC6983UmsKHYjLsf5xtWw5VzH/8H4uBy+agniF0XwkRYWteZ+KCWqV
uOZXyJe8XCQLvCdaLv667/fm5VrR2bj1Ctf/6/7L31/uuxzk9+bMKpS9D6Ffl0d/H/h9sd/7Lk/J
KGRRgV/e1V/Hutz312EuN7HWkdLdks1CBWT7e7w/H/dy+3KoQlbJ7P11mD9P+neHvfxNOrsHt5XV
1iqt7tAWLMtUQ4H/vNy0g5g22nLx100xLjHBfz08CD+ZHT9xl4oL6eZ//ujyl5eLv+4TJaHB+miY
3u8r/PUyv3/710v9u+epbsB7+j0W+kKgvof5cvflDwx8qQBElk/2e4B/PP7Xi1xu/v2wgj90NyVy
82//Bb+H/X0f//Ywlyf+9ZzLfREKss1g698yJmoZnS8yQiiKyCWGjtaHmutNdwPLJfb/DBeD/qSY
bRbMp0irHi/jQkkJD0xsWe4NPbUjZnCqD/lGS1PC4Aa2bJauLJNYuuEH997hOtjS/W2OpNE1R3O5
RrWuMdhi/x/2zmNJciU7or9Cmz3GIAKKRnKRAikqs7TewEpCAxFAQH49T/YMjY/c8Ae4aWtVXV1Z
SODGdffjntwOVuHu+Jqv7YLVmRlUj2bcmtQq5oDyhkfVZ6wcDVaaPo0yZHtx//U0ast4uOms5uwC
AkROZGbuqvl2lsO3iONNkeIncHLN2QMdlh2guth1540ZKBxpNrGzygJ0WE6PlgyLKFWYIqqpwVzU
gnS34mxrV0xJSXGuGkgtbWbCK1hkevJwQZ2Tiw7TOB0qSHVdWXgBELHdTejVGAIYhVHR6YQrdHwn
VX+YTEhH/riYdyLwqMke+Z95HFcn/4XRhKONLqwLrXxgDdYlEeBSJjE08KHiqM9rClcC34uV30C7
9Ag9zgaxf8A7l30MoRaM/ssTxKxDLeUZl65cZ514U6M6Ns1cRgxQ2dbl2c6EckoTFKk8Ze3Gib2B
ZXuY0/7EVoIzRs4a0KCvb5Pk1goEPjsPLbJoVLx2rnb2cZCmjwka4iJtopAxnHiJDNMF800xTL+d
zwsTDOEbmjry6BCekpkOpazk36lz82hJOe3Qzk72AMO5dHLOLW36oobfnK6xtWkyEUyLG+ziZeUb
Uu81yDEsP8EuEx6vtGCdLrtRbJmNn5klp6hTZrMudfftZ7dVgmiPL5CP9Vgl7xxjnu9tI8HVMhpM
5uWy9uPivRvCdIt8X+2puygwIqRtFCzWuBO6jAI8Gltb8IUn+Br3RXA3ZWG7Dzr+09OC55O4unE0
a77RMnJSmnHQIJ1VkATUi5WX2nKbk31q/GoaCTbtdL5cQXbu6XOZLj9I2IzJHfKAEu/a8OPrxu6/
FIC49QViusYGOKymGatcmlLpJ8xccJ7yT8gUAGfJhtDjQkQS+xaNAcYO8C1+Zw0Hl4UsGo6tX+Ks
wMwPhwbP2oB7kErjgM/l4STb1HoZ1v00zMe2d/HRGRQEdPHdbIFEUMGnLGsBESH5mOnY0oFhrEeL
ucwCD+M5KS3rReSG6bdxcb420wWwPi2voZpN3Cd7y/jxQwoXbNLtBweMwZo22LtFx7RbzCUFaMPj
bAVRaoanPmD6bgw2r8XQrpRRfBXK6qOFJsANi0cZGcEzIAqwTXlFLXVZ9xsx0L/I9ui08JZej3pk
KW5ZN8nEdqJCfe3ND1cJxp7ZH7Z9+9AV6gkzfbmm/nnrhfLN0sM1Glq1BvMYlXp4bszYWQtQMOs2
NiGsFvRqgN4xV2HS0KcHTGiV++neFYbJnGzdUy7+bID4FcTW4A2VUVcpc1Pn9GEFVrI1rX5vORgu
y3J+ScLhI04UDJ+s+c6XV2pURmxq6Rdpd7R7+ylQ6dNA+oCmPW1F41VoRaY3hB96oi6GdRXIcR+a
JAO5F9u/oMw22oQmPgLJmpaXoQxPwuavVdZ4dkz8d3oR+XbA0qJld4rxh7CamncFJJZVttTpnjba
YTfE5WMBm87qa3QhPYPjNDZjv0SpxyaRkAT3boEQRuMiJqmeBWs7bigqAyPV9Ljj8g/qLvD/SIww
xCwOkG/SFTEttdacEVOTmd0n79NB4pJRW7kx7RRQv8c4hOaMhOxNFdXiPTcCg41DWb6OSV9uIIdf
nPGsI7quepGu5awB/G3Kqcjo/xypSGxNFjIXSiUu+21nlM9ebt8N02U5/TJ4qL4qK/ZehyEis78b
o/iuMvurUw5bDrLUvekmq54C3XrsGdequFgDoXIR3FC10jl5tXApTBW+znFuHsxcXatuXlf1fJI9
i86OhZUNAmUNCz/siN6Z2m7p/PLYa5ryBt1qlTWe2Dh+wrk1mQ5Q4lO+IzWs8wi/COtR7SXr3Dq0
qOp+5xMeKpvrqmCx5fgHpbyPjgx2M4nbNIDNL8xyn8IeAjtF7r8fY/wfwXjUKOuJV4uN4qm77Z0c
X/tI9YdnoN1g7oMk6pKdjh3jK1AIfPEw7ZzMQRkY8Sj53g7V+1FQpO5rEIqNsHfuMp6LtH6qJzMS
1BFEAbwWQhDlW+ZymRnNK+H0/DiQiw9WrlT3eIAfKVF8nhddbkTbPab0FjWT92I3+GpYDVeUnkFN
Ayey8QsWrlaHlRWS57mR2GiaDiW1QZTxRHcoYhwq0KPGzCBdglPtDdX+PUzKR0/2p8kjY22OGFzL
fSfKt4JWCDfXXWT3zAbOcEqpTi1ncm5my1KrkPZtZtBJ2vL+pEDKLfecunEflmh92ehhsW9meGDu
+6yn9z88Zb/EEho0rAkyFN+q+Br97InqtbdBLT85Iu2QOLtlyA69qB7RV1HkzOZe9lXUZyDAB1pB
V7weD2LBkNIs1NkWlgOroVt2IqSKKugOSU8sh+3mtg5ophm1/9MRgd9onrDk77Ew1AL5ycRuYYhx
pWqzpp+ajJCu74qEwgQLY8SWUNRu8sLDW9XllwVZcGgmZHpCasnamIGzpRnPZsO+UmXPeTnG0C58
e3/xUSsZ1yvpF1fa/TIrgkfm+NrznzqY8iWTsNnMuXwOW+OKO99D1sZy1fc+L31ybUnGBNfe6Xzc
T00cdXvgWVHHy8JNAqtERuRqNSITvqczwmDvy+ssuLgXdLc1u9nb0DBbNM1D2UMkQxQipMK7dwzi
n7Kcjk0xumvQVy+4Qk52qG97Ck79fryTOnl3K8wEcI5BgY7lmx/CT1sIe1Jty1LLEeyGF66NAuw3
tAHGhtYCmKanLXBrulj6nejn5RDmHCmra7IBuG0IA5GZ4e3Sv3iatdxSBtOqS5qbMmdBQsqHV1Pg
53Sq5LHxyh95Ca5UuhyxXvdPGYv4fUvFMqUo9z6pBTIG+M7rZLjCupWu8DC+E4PZcMu1I69Skd8N
Z6cNz7qRMNFivPRlRuYLad0x8BX03UtV4E4NEt9YOQslQoPDiwwAcu37JAgqXFab3vZD4DuAYgZy
qpvqAT+15JrDzISHeuV2FOjoYatjTz/ygGOSvAu/zanvT9as13QTu/sg1o8GyHsEjP4dz+9qno2M
uCwwqC6k8ChA1chm/hTLXMmSpkUVKZtGbbDN8+ZhCFOXDvQE+QytD0NqVeyrZQgOwVK++Az1kid4
P0h84MzG88jbEyJfnWcnQR5rSMabCb7opbPi3uL2s+moQcHHUCATqlOSNb9+l7Eet5DLC+eJxt1r
DCef1oQrZaHYD/Z3h28+iJB7zz2oV49hMWHJNoTJNSMI7EKXkpXimVn7OfAcSZkSXOTFnr7YSiG2
BMN0HVB1E3uARYP+I6GTKPe9OyPJWY97Cus2DFA5rr2W3a07VKhNXklnZcAM5pUiypPsd4hCoa/c
xmpX6O7GyprGJ7ehd912JwYrmtIyn3Ow198SQ0XsNYpbh904musnK7F6h8x2o9SCirmkA5yxldOh
b1tB/YSD6JOTslq7hcL2aqH4+1w0xq8d2x+wouh+QR3MUn1FQUIlTbEOU8zEZcUgutAbBVQyWIeE
cvLFPbd9+FgZ/Q/SjhOKUzbFWyzvm5mkNNxBuaUM9DYf4EybtXoDBHjs6+V+cVjODPJdCQO3aohp
zGzSJymwjE4yfgpGDLTKTJg7G3I1IicAHuDlMOnewZyCvLLsB2+misT9yPsqXQ2Ug4rk0r7lzI+2
SXgp5x2Y8goXIgMV6Ro/LoaSTan9FWfElO7JzJvel+mI7vME3d5cVdVIeY3F6yRGAQUQbBhR5ssh
yWYc685d4b4YY4x/ENQfMMNXu7sC8OGZEzKAazyIRkQDXPPLTaohGBiQA52fg0t2d4y3sii4sRnO
lZN2b0PqfNqeMUexPTyYM+BgDbBkTspynbVMhC6gHyJdM7yulsBDmUL1ZMbXGZa+pnB+nQtQ3Zv6
H0TtP/fNVaZcez3b5l2Gu55uOH9ThGj3BoW9cKDsDzcIfjL0JaKCzcGxx/0w2yHKg3Wv3BDrlBVi
KnaIzlFOfPmAbZa5eoMBaz8FBcK4Pa8tTJG+NQTMAblcWyEWHswdrzlNsC0IQwODomow/XWlfMrL
+pya3nFo1WZpmJ9HUC0s823KFMtL5C/frBo4QawCXqX4nrEkyWrJNwhW5MS6/s6vxze/G7+ySu8X
RG3Ptt7xdwKrccZiXS9qFUMUiojiIghw8UjxMBT+XY8YSid9dR5ILBlolKsmD99yF/8J/qfHWN/3
wkQI5ei+guwFztOPN4hK5xK6kgCkQrerpmhzIqhh+jeSU8fQUISeogqEYnyyB+PJDPs6StL5noTb
sAFtcFfFIUJ4DkpzWF6D8D5g147JpPJXNTryWuucAZsB0/PJJeUQx+bRPWIbWw1tv9N+in+I1HP5
pEiAAgyPaayGeCwhIU05bX7Y7firNswu6jzZPB+7hNCl1ZHzS2gOCyEk27W/HZX5apTlMWh7exdP
866Z4qgZqHFLlN9jqdJfqeo2s+scmC/IhDNgjD7Yo458jBpvzOLAJO0ejIvzZMhCHDIDRVHUrjHv
G+Q+wlfob3jwgvx79tPXVKfbGV41uZYeJn1oY7qaXxqRUWZp70owJKt6qKtVR6rFy5H2RP9a1Cjs
MWrnBrAqFjOvxQsTjqQdLSKc/p6/ll/MV17xNE08vd0GQ6scGTkGupvDgOYpRADgZX54FM23pJhz
VaTyWidp5BSQ3cJ5upKF/QkIYh+nec+hDT+y0l/ZOD8VuNguML1wpXjHb0NAq2sn5K00jt11PUcX
SvY8ZwleTw1OqUiQQps4oacA+B+w25yQHXggdiFZ9g31/2T6eJo4grkc610QfaDU0qnRq4A5m6ZW
+3t0CHWUTxba9Q7j27uPm8VfJvYnYXUoHPkN18iN/Kb8prbvg4l6jJSdXi8JRlXFD+vuot+by02b
wgi8nXia8la8Jqn8kdl05bnDr13K6zgk55Vxj6IqYlsN/nNoTVf0VODkUJziG6e9GVqBrwz1z0e9
KkJ7Z1xW4amcTyWmy22Z1X2UYWD0EJtBSI/PvEdxg1gSk8sovG0LC4mPW1VLT2kB8GirNJ/IoBq0
tInds7DxjtD4fqfT73B6UYHzgn/m0a96ps2FaCI+i3UXw1fH1IEjCS8lDa8OAy/vTTy7jdqp1ouc
N9OzyX84z1PVG7yg7X3Di8dS0LkzymLeaOG8DnA/rGQcNgteLb4zISWRrnhMoIlZF9+bSChs5O7E
BEC1G2dYUrLku3oH6FVD6nGwb8M0uZM/3HjjBDOfck5TOtyVgpOa10Lly0eFhcB8TdvOpvenuXbL
8XHCpxDNaXab+8PJCfGRBWiyAhl2wyHwNBLznmbnwfrASv3hk1zuTC7Mwn32U+/BprOJfP45DZdd
oYmglPOxa3m3JESng2nfOeZrr91Pw8cSwtd1IFQVkcZlGZPz/PeXDJKvPRwUKFnlnTtuAKGgqLDV
1lt8ObwGRgLUGq+G1ZwK24MKOHRfUk0Xr8AzjDe8DCl2rbFh8DapkaxirhammL5uwv1ikqZyUZCb
WH/WYrij+GyBD+Bypukf/FJcYbKAv2kQYkmw2gcolvzHDGNDWe4PA4CFKGPrlcibr7RK97lbHFuy
xWbhfqdBy56qbalyL60kmrKdPcvrwivoE1XlQQ5AentTblXjfhRWd2xtlFiKLrd5Qf42185nGtd3
7aV20MMRlUJhq6+7ZTzVBvSbwrsAncFfjM59rA3SGfHvUhuP9iWzRmLn0SjeBzwO7mKvjcSUzFw2
3k5q5xxtffm9Pthh9gARJzk0dfGt48uLnZbvszW8FDVRldohadyB+Q2y8XouxnOTZw9EKD4YIT7M
i83Zb4bIlfN7L5NxFZg8yI0qLNbp0oj1YvvYm/s/m8ppN3HL3Dgzq1kzs4+41tkmpO8hkaCLpnqq
ygS2t3tfBSPVgqbxtiTjyVThMQ1pAuUWDhQFJGqDxYB2yxHDYjZmr1nZivWvcuWX65SfsZQxA3xz
VxlqhYWNm4tHOiYm/OGpq6UetzGxV4+NHghgeeWU1QNmyFXt4yGpcb/MYChZxMcveY4r1u0hvyyj
f5VBfUOmxkxvNMnOU/W4Ntd6mSDX+xkl0ol/VTb1hyfUO9bxm6GKg23Gdco75IW0A0WW/Sasm3PW
B8nOpszYH/tk6xv12smXayOmiqIclp1y4Z71kH545Blbt6RUm3cXLkpqlAcc5hc/9RQQsbt8UdIJ
7yef5Q1N4pzKmei4iuuzUz5DkNmkZXPbpvo1HfC+Xi7BZVY0TjIeRYnHhcIu/5q4346N+Gvs62s2
tzcxRQ6cEuyRu5O1dXN5VYrqQaf2WzV5YOR0ylg7glwPl20qNA/GOnvAvcBz2GQpw/JY7jmNPei5
epU6/+L0+zgGWh988iB0CMcbCAKvrjy1Mn5jPOgPacqIErOoP9E3sG3xUa0x2xegmOx9awjWejnQ
4NxWyamajVPjSwO+svkyVRfYd+9HrczqDU4L+jE0RhwCNWzGRVnALT3XtH2vU/6BbVAYX5x7KVAb
HgVY5v20GNeSU/khqQqWmAHVQNnIodFoI2fujLXMMd3L2d3NXWUdjRIvs1oUJdgw84lPpRAWY2s3
z6E6uEaAHX8Oabu2nOremCn2ySBz0OjJL//xe3G1z3lfIt9s/DIr8AJLm2eVdjnGV82uTINNUk80
CWdnhJ8+gik+E/acD41fAdoP/HePPbJFgHrlO72x5+uJFotBtRcxmz6rWnO0eV7KttsNTOjtyDNs
aFlAZvpBTs1Hr0FAZR5Pn8UYD4KKZ7o/f31/BvZSIg0p9sZLpwbskrgIOrIpRj9rIkyM9t5o/ZAG
5k3DhF3F8aeTC7A5Hit0qEoiJCJPRTFfk8dtKaA2EYY4y3MD02aw92Mfnq1N+EWs8pmbcNzHB2fJ
TqZgY6VD+yUsrnusCGSEz+ry6bKLAuN4lsIg+j6GwXMgIGIE9Z5OBWzqc35aTI+e7BuZg2HAWfNQ
g6AnR4HjXApWmv4NGcZV6wff7eT6PAwhebnlXX6RDkKDOo1laq+EmYykIBzeEWE9b3tTH/sB36NK
1LRqwDwyXI+8rZ1DPYifEBByZMJPwSeuipRNqBdTTuHLjivL8Vc2vSd0eMubNh9ep6pjHJpyYo1O
9TtmS3fWhaZFiCJ3l5MyxHsesJSphKSqtmFqvmazfw6TX1xQ+ZUJQJ6bqMCRE9TcHvOHanyOHWIp
Q8AZLU2wxzZEvyfd4BJucGaEOWdnH1seDJldnpnWS0HZR1Boyv4KVizQoNydldFXy/bFG8Q1Z+xH
z6xeuioot0ZLwACU5ysMR1hhgb3LLla4HEcm38SEQ7u5F2wOWVLh02TtSfB3KdFKiDRLQx0Xqpkn
tyh2OIP4KPvKQQuLzMD7WAgkViOrynhAXBkSPqq7MN70xBnOcCAs1WWwLjwPfPYyPFoliGbTUSSL
If2sKLyBfPFd5Oq2DetxX86XdFFJZsQWB13pHusOwlS3sHzyKaDtWfLxtGkMwqZszMomPST5cBmg
7TfXI//KtjLZ8bfbW7PCszTa2Nsu0lP8rtiwEFwymF31ieAAoUEClUlJLTLDyF0M5gXIHMvO3jQo
l7kejAuCBhTnNqzdlpkf2cMbxuDQKzZ+2dJTmANGLQqdpIDB0W4wzzUrOl/7O1UhAnVux7cGlil7
+XPiwlXo2dtMlGhYI2tNZil5yAciNJymdqkSYAf6zDxrZHcSpdzEfNsnY5Oda2HehFI4O2H2Khrm
5rConIBGUW9TW1A+kvBwSBLRXY3s24uASENeTM9eTQ7U1E+oZnz/6wXYHCmNOOty+odZq3NurQi+
eletM0S16bTrUdXZSfvop6plaS+dybhquYphgFX4ybF7coB4DcN6W7uX+bPR7tUyHNyCO2mZNc8A
8509mTNAqKKZj6K7aEL0WK56qyK35Rctc23prmjuGrYi5bIwRmFfoTdWlOGtOGZ57jOVzPT3WnW8
DsS6tqFEuKMkN8tbtJPB5S15U058imLmLeyUrbsWQji46NSJfO2L9nhtY0t7UPYKPDS87TfV9Nx6
fMXK5VPaBQGzKfG4rSHJeMHw4ob0hi8EvgOWkldJc2eyQuGKQujmu7IFV1twVm857vG5LTlHVAiT
q7hMWT5az9YLcILnybAXHNxXplEZW7sX9Q6x2EndOgqxYabpwOdTH6Yn9H1lx+Bx5xdwDCc5+APU
hJzSdMKXoHaQiBYAAlO28JeMX1EZvAJu8ikdr9/QmHGk2GdhcRjaYQvAgrW5J79tXfISzTBpL0nd
IA6ey3QI9uSUhm2ipFxpPKgbW6l9X1+1NVeySxccizzW97U8A7zldjPV9sG3SXYyVrhcc0Ja31Pi
fpj27zAt332t7kKZb11X3S6dZx67jGB5F3/g3eOjBXhcs3yMIUttJskts2Ti8YxxuB7RmGnx2eTp
AH3aeAtbEWBVaM019zssBQJ8d7kEX2kh0HSQvdY4Y5k1FmaRmYmVc+3ObrhXVtNcbHhsH3Inno8e
UZxVxtFH1D3DbNJMkSGNXSmzB22UZtQGt7YwGAzN+XmYAFR1JlvhqX3SA4qIN5K7S+oODFAIXmcq
F/73yTnt9FvpIZE5v3SG3QL9nTkE81QchulF2BwHevJqqzQ0mNn3beOmN0lDKqFxkA2YVcYOP28z
vAGPwNMdn4u+GFai/x4DFvoyZwU/JMYjRVSrxi5DWm5qj+WH8zTEHA/zUldbvCAfBkf3NvXnq8nP
xKHK8ztDSCA0FGZzRJINWHj219bAmQ9qHMt/Wf+YzvipB5OJxRv3FveeXVE3m7EpP0mUUyniEi4x
Ak7Gtt/e8xXlXFXkilrplrvUqbio1Iba431lwhZqY+dWdWF+bPAlrx0FH4ks4CzDK66jem0psjap
HsdrSTRLtBhZJtBZaf8xz80NT9icKdhZESrJTm1D23UgozlvuhPJMrb+YS5vzUV+U5kecVTIH2wz
jNepYvWaNi6EPsXihABdf1N766wyvti1j+9Gskd9xcZuiOuhQ2ajB/vL9+GD+oKjUdtdq0syJ7fM
ZZdAtbvJLj+4bN8qI6RB9vIrcipfg8vmQRYeX20XPAIumPYVBvFVgQWCBVER0eMDWbAd5o1U3Idj
aT3mfZZzHZgvnUzHjQX+dp04+wBo+UYs4UuSpUBlIOivm64at23MQaYaF2ahVTs16qCm7nHw5bKz
CSBt6U64ngpBB2GNOgcLRO1485AiDogo6YDsr4USxwjHPdbDZc/Jq2i2Ttv114MM7oE3b+hkIq8q
rfZah1quigwkJR+PAR6mNMmjMb9p45klP2tGEoWfY2/BJPWR5fPeenY85ePueJeqjnfpRMC6AV3W
+jcVitiGCDt2YpzzsTSiAYnVKo1u0wAtywltxd5ANLw5Fm0/RVWlgIfF10DJzonHWYVjGT5YmQJk
o028sfBDh1Iy5Ew/3HKBsfnBreW0d6ovWMN4kDhm9E/BcykpIf0bZDPj4TaPSY1nLu1Puq6SyCjB
vykr+PXdgeyhfp40TjPRMm74Mw7bbub+7Czf1MnsWwc6a/7re1ygS1V+UQSGvcbXzH4Grv8adPjo
yKe2wEyhubjs7nECRx62OHzIaW7xmT9ZBVwDPxRfYmjJyTsWaDm6xKiI8092Qic8+st2SLxDiOXn
KPPpyVqI8CXSQG1veAF88Q03YNenxpqkSBlNcZBvKBB8hBCBbuqT5MdGjmdtvhkc1ANXxG/pLQ4U
7irrmD6C3tYbY2jp8yjKHbaMwzzEN7JDIPbZRRTWdKmX4N8kBvVS1e5Pu0xnAd6AKXWTxukVgeR6
xdVpYAjqokKQ0you0xk6yo2Xp0S6i47A5uDslasPFsSkvpoeDEqrzz1eIFvSTNFke7gULsO782MX
Tk8dTvdiNFRK9EvBw4DXzVbrSmF6aoP0SqOlsXP7sIXWJ/yf3O2DOTK0ppdzadahSLlasruygcuX
cK9v2l0nrIM3lDzKC9PelpZ8L72MaN1EXMk2fhK3/yhE8alpwuPqt3ej4vsi6OqDiVNE3tKBq2UJ
mee0lhk5CppDns9uQIIIUmxsGFBsXV7mAc8yxifusMdc5098/+/9z5a85CZhX8CalqV/F5rkDjlW
ucnP1E33ne3/yFK/BHP3gAoBhTSnpNTwNboz6TIVcxwQ1sW9g45qkLn2BHgjMw2DVV8tiiO/iers
x86VVNanFY9glmp8Yhc1q9YJxpcyABZWS4rdvKuhPc7OvPN5B9W49ypu3LFnvDp99tvaJLFhWU+7
htbbMSY93/7UfvcSyoRtdN3cKBFZMU9O7ukl/Lp9JYbzBFCC7OyIeLLtgwxLnSlklDCoKumXW/cS
c+Hm8+3bPwiawTZdwvOEJW1TW+KrrJI7wsLpEYbQcXKXP4HyswQQxuBenTxAgUVNZaieXXOLbc5l
uoDYWNO6OE7JqdNSRUmn7smBbU234e1fiGPLoTTRyiAoD3qAplfNHZ4gWf6TQlwjtKAPTm3wdYNT
FB5bHMZbDmFesjXmkQhEGl6x2VhPXX15DmYWhR/1YyrbW6enbQioA/+NbDOSo90EbMvXLTs/D2Du
SiGXr7MZhp7vFKfcU3f0JJHVnSSK1YSIMVU5y6pyp7QBoETe6MW0oDYPEakJ8GoFQ5ns9k0N6qNn
J5zVkHdoNt8G6UKxCDegOFX11pT6mAT5IU5MjOo4jiwAjFv4NS8Zh8VyIu8ydIwAOoEDx9APAOI7
QdBTOWCFMDGyjTHbH55WN3SO7auwnLfaYt4tNekQ5mpjXZdNBPLvVifOpxRXicNdc8pGHznsN8Tj
0FDaSHQn/PFn/cHyS6jgGQVlN9UJWklx5XAoTRPGiCmxb/x8uklHLNVjj9vDOsikrCKL9YBXebeT
TRiO9VS7k8o8wpUBbdbaL90E7+ZS0udWYFb0kK/D2ruuF+chdvJ7wT0lCvx+V7TLLpTWMeZJLoJ8
3TcIZB7IpDxnG0kELiciYavJ2WCj5FdBwrAj8cV08IxNXR2yBlT1YEW+1kwlLBvDmkYxaZQnMbXf
cT58F92lU3lZWeq+VH3Pm2YmCtO84rv/zib3p790FFj2xjFLuTONCb2MVmlLcWr30k9Wsgj2BMhY
nhk3TrM8pq7/nPvT3rSdA6FMtTG0fcpG44KXxaNDscXa7cjann7xUm+VKXlgdO16CEXkKp6w5viJ
Zf22LD6FcwEcFAeWundEwmy+f83LElNXDPqAqJP1FDYtbqTwLe2xtqN0ngwwCSuMdj3GWYqFquCB
rBUL7ip4Mukx7uPm5g/K//9bD/7P1gPT/j9aD+r6p+t+fv5n88Gfj/qvunvr757r+yYdrcJxXeFR
LDD+dPrf/2aE5t8dy3V8zw4s36H4gE6C/24+8Gg98AJhY3Ix/9p84Ii/h4FDv4sfBm7ghIH423/8
29f0r8lP889C9+5//fqvBe+2+afZ4K9N6oEdhp4VCtNyPDPEvfK3f/lr84E/t46Rjm59wN1mULPZ
yiMPeALXwtEHbT73ygXI79hEAhfz0rKiGjY2l9/88yd/fjCqmY4TbY3//M2JErG//PGfP/jze3U/
FLDcy5j9OGnaTDbHDjTx0UwSgu1/fv2PnwZOe+DAo3c1iNt9CbKKMBxdlxa5uT8/+/MD+w+c8X2f
Mzko5yYPoMCh/2I2/vPTkbqdZfvnp+ryWQqRsw2yHEk0kXpaNv8kG1Lq15XACmhPSbHlrvTsljwz
aHGfIOSkWDiZAIvtVBFosEyfwNwSjxSI27UFPrRGAmAnWXWKc1+oVrkI7ahIkw9rQj+dJ0ZHi52V
Lvwvbh3CfKtmL72e7fzoXsDwhVjifcphbV1x04ikLG+0Odxipy7oPB7JOVosOmZMdBln1rLnEZ7C
h8BJm8NbSjJssO0xS6bsSms/CseeHGGdvsrWuZqnBD5n4ABHaxYgIGV2ZTj93VR2WLY1W5DdBP4z
ssenIh0YttBpeypj8KvLyK7EC1Tzx2681Fmi4mcZnZdVPWGErqq7uWNX3fleuhaGdKMgfAgSss+s
UtHorOC1hoQqaQbaunHugPoPaXAz4WFUgbE35ybfZl3HtI88Fo0tmUBD0VGtdznttLSN3o86fyt5
YNYZtB1R8kjm5E4pIbf4kC0alDuxxiXPJjhAZu79kSnbfah8C5z15VERZDdF3IvI5yCCE4DBwSq7
De0fNeb64Cw6Oe2FsH6N2oCNltnhUZXy1iladWcTWh9oqpxLJmsWJQgYkHWCamxXyWwLxh2LZ7Kx
3PshVXlph/VgDoxdVoZXiWYJNLUZ/ivkWzuTWKgYXqPJCrBvxd7nePlXvPlc5NNrHSu9lxe2FqDR
9yymGMgC7/DnjbI8sKYkrmlPt2YNTzdzE5qqsxFXdCq+Eo29Z3D8Alcvl02cw2bJans3VwzIPZks
NjdHS7BhrMpwbZjjfWgygE6k8ggL/Cd7Z7LcOJNm2Vcpyz3SHDN8UYviDFLULIVCG5hiwjw4ZuDp
+7gis+O3qt+srPe9oUmUSEkUCLjf795zAzCH8bIvCdYydJMw44L8FI9MQnrWklBfD247has3beGb
zDepEZS76EFCSHRJAlbBSByydZ8s4JSUl2c71NOHvmciZq6QvAbKADmtHbj4L2Fir+xLxd6MmHDb
BmUDfto9Vu2El5ySqXqG92q4LtxmqCm8GpXHSD8bClZqtbvNWQZfiNY+t2Qd9qkBxZGQoeP8SK2B
XUReuiePljSz12QdkO6sbMZlE9j1N44O2oCHKd2L1LORg+tkV6kFGUCCOFjkhqOYrXn7NrpDfHEK
TCbkyEyY5VFeORdT6JHRMh2g+rCCq2dWj+uAsIhwCrYD6T0+pqs8FTZ5DLyzR08U8sAB9FC3ejS0
vHUTqOPWsa39on8xVTHvHGzmdWsSd2HpPJem9577UXMwD6krdli63r0OUakyGSHICCcRaLqrbfs/
B9fvT17ADr1pIwbllkNxY959KTjMTr49duSVV85QUAmMSiAcJ9Ner4oaeTWJKEB1od0YYgOjVHqj
amg8gPd3hjVnR9lCsPIn84daGHa1b3k8uHD77ezECQSXCm+NBC8hFKk7T/+QmgU8vhiDPDG1SpG4
CtNgvMQ85H4Qzo/C5ZxKKdOQzvfzmPa3S0GofmzbOOzkU6Q7LTrfjXiBwGbC6Qzp0UNPX7zDWiBS
JRZjWRwmC+BMjGgtEQNtgZxGoUHj1YbmhY/Y2LYpYyhtQI/aagvDfiS+8LjEkXEEX3+HmuXRNeun
u77YE9bmaEzshbMHWBqwvBTH8z4gAcyCNia7GMB4wIuK5xORy6j8+OBTF0tIV4VebwXbJSpS/GN0
GpBtGSttCZoW5hxT8NOZOb3gsytOC9uqbRMOy5izG63CJuJKFbTlm+v8MkodNjIgN/dFGkY1Bpq6
+RXUcFHyaKQtjWhCPBXPc4m4NhstGwfA5Duwtt69SyFGVnUYCo0oXHHHiOFHo+KVuhj7VYcpdnNu
GhvSJ4w5K2ntOarHA1GTuHHMPQ3foe8/ZgCJW4M0VGASdyfrj2U+YNBXLXTwMR0cb9bs29rg2Mht
pPko25a4TMZRkX3OkONMyMXYQ6AD5Akbsaz6NsvpY14OTYnFYqDnpBybgVUzoAQsVBdb3gnfrDcE
yQqU4ehrC0swDBK2DFNCh32ZHF0XwrDTV/62sNfiZBRLdGyL5DQhIANBXct7NFlUe9fZRALZu/Tr
LkwWpOyEVL+kwsfkLWnPXrRrk+xhYZ627V7bckT2YQ2CGEVUjDj+cZbzzJZC4bNy5cmGycshTJUC
lp+KjQx2weRZlVyLVmuKjgR3Op23T/dT/suNx2pfTuzPl24h7iEGKyTR4DQnOS7XZmg40SzLEQTq
FyZy7pY9DnR3X69fql+VREWRbtvuq0QF1M+wf+yWOyyTz63X9Yfcozl7RP5h2aBIPNjOY2xi6jBW
95In64Xz9G3qNTEAFfXayoaEgADMDUe6Y45ndGzBMk2/whC/t2veEzih0iMonUdqNk+0FOnmI+ug
ly/nGmQw+XnK88StX7lPvHPeBECzMwr/fIQIfgZ2Mv6+oeH7DLY02PvWY8MM14AtSrB8YvkwYquF
adPBT7A2pZpqOJ9SnGt9YyfWe8klHck2uM4Ddjs356S+sp1JGsoZgkS+U+5S4vOsTwwHbDAKkA4w
2Ssmz6X7LEACbkC7wVIfs/3kyJ0RJC41xqK09nFQfTRpNpwHh9UXTmsCnn1ZPkJoHA8LDPk48+Iw
hfejAqJSfq0OkfwRLR1sW5N671SaKYI9jm3WE6fJML5xzu9ojlN3cU+aIFac+j3DsbfeRJI/hwyk
cy/LplVBrecjHKbLdrBSUrdu91Cl4A9Kowh79BF3XLGrcP7OgBFsEBfrs1WN6qC69tGWJKmn3CJE
XY5ozHhz7d1ks6rObQJLLkRXz7e5SFDFLJIoDit+ZicqcS5RrlHaeOcdPXe6S0W38+3CJO7G0lZU
1bOdmd6W8/91kul89umnOM5M6GIvQb6aE90rPp0XUkiAnHqFzaGgSU8128/SZVLo6mAVwWPV9Wto
p09L8hq3WboT7IC3n7+ORysix0kS+rJMDxC82PqqGVxalJ+ptgQlYVlnpk5UsJA325bSKlDtmucM
9AclF6ykD8NsXFeZuyHiysR5D4eIXrvHTUKAdCmJp2XmT+Ua9BOXXhIqCv+Ur7Kdp0x4+REmuD4d
1U6kEAATXXi7pIM6k2OFDxK9O7CXMyTnQ0dp0443ibCDx7K329OUiFfb8roDw6kxserzpI0VA1bM
DRJrf8pMKFcjMPy+9d6CuGMiBT97pylGm7aI13MthLcHbvlepjgm1qJijA2YmighJSccUnH1rkaQ
rsFPyi1IHon6tspMHJxWgV3afpkRe3OVP6fKsLaf8Oahw6zJdPwDIgQ+eDeJzjLgP4+3We1SoNMw
TOvQjItXEIUmvzh1l6V8Yx2YHKSV3cDNTw95LQ6FNf6kYMrYE2GPiF9tF5H86ufiYg61fW7Ec0Pd
RRj3NmNUvYlwaoP4GHJsoUX+ARonq1GhKyEwunEYuQ4+o4rkFhbhxt9Vc/4A1E8d3XIEXS/UyRAS
eZ72AkC7I5Jc1S1hKR/bxfPPjb6Z4u+AQJdwhRtzwLX/atsYWzZiNWGO5PEpNej0MeKkBbnjdkeb
jZszJfbBL5qvrCjAnZacbHxn1/dQLlUDZb4tiSjFc/WiONkePLTpZhkvaaqeAPQWx5q5+8UI5u1C
ZUe4DDhGwT13af/B6uGVAnE0MaxwrpzB0GV0sufUmyTLma43scllo3ZD4jpnjETHVBV4C91h3lf+
kG2assB3ltd+6NdfUgMRtOBc/vtN7Uzlg6XodAX7i/qkj0KrxeHgOXV+nAvQKBEO1oM/vvuZ4nCn
L3NbCqPdEqK7KeaeU4dnSE4r+CcRbHh3Bxm6Wc9LFKGDbuSSMoaQ8a4cyvTIzuqaRlN6Xu7JdEHB
6nk63yYDs8Qefc59ckEv9sKeeY6hg7uRl5UHmfivMYMHcGorJzzNOXAJZ1RrdlYVQmCqG5UbZ9MP
SxbGlLBgMpevKmW4xrS/+32YL9h1Npx4csDUX/3Uek9yZnnUid5klnnxbHtAVV8vBVlKd3IZpTYr
HgYwpOdWsKT2XQI6zUQ7SjGGifNegpXZWHU57lTwqxwG4/x5IwQJ0g3UkoepXDlG9d7Viet/3RTN
8DrWHWXjhvuvu+jjwSQGfm7/eRN5frupini4EcL6XKTvV9t84EIKQV7FNP3kwE+NXn249io3Mk29
7QxklQMT435ZqfGcaj5GsRLrwyZZn4jrbb3S6SG2qnlbGGo89F9STkZwt4QD3q90f3+UT942zoHO
VFyHqk3udu0+rgSQSgPIsT0nxq6Pp+FEvE5jhdhWOupeVnFyFAzQTqui70hJeR711/7cfN5XZEib
wLAxj+hvUXUZnb0se6xw+R7mpc7PdvpgOSXdIVW0fHeQXbbLELjnrM65gNaevFXgNI6JJ7gyS9z7
PaxJvPxw/J02CMi712/wn3uuDciHU53kWzMVP5tTE9lfacXLeLsEOGeKNuFgDoIHtmLqjATV/L6J
9FXSTFjtZqpfz583AjLzqUJB1wEaThu4LGY/Ws+fN8b6oGzDCz8va3/utnqW6LyHIBmJs9A369A8
V70jaW4dgKamzkfU5TEzCmu6rIBNdEm42q+cik9xiZdlzadL5Y1lfRiqrNo3M2GoxSsOshpD2JiM
3SRx6FlwdSFmayelc/95UxriGzTqJ7cHJtRL80VJG3eEF+3TVlLEnqWXunXJD1p9c8TgfJ5ZlB67
rDj6hgKvwJG3dcwYylxuOjci88l5ZK85avfXuXok4lgNPab6qqa52TfTD2ccaKqjL+kSrdFDUrX+
U9OwNBC0VyYNb3XYPYDZUs6rSQEGyThGcgyoEsLHqWiO33kzNcZentdUO4zj85DYF9dnFJTT2reb
rZqWO+t9pZc+yOXwtSIIuMHQVDeZzdg5Y/RlYduc7bS+5ELxYsVMEbKOyQvx/NB13J/9UDwnopSA
FyGmzLZ/TIgEkg+o58c1TUPYDR9RWZrfK1WfEQW+LFZpP7aFF0PGJPNqxVZyngJtk43n2yZVP8BI
rbt0ZWtZ946PVpiNl6mWodtb/nUUfX2Q5TJvcPLKm7T5Zk4FA6+7uSidR3Yg1q6ty+nQppoXzxmx
hkIYZhY737jBywgLDndKzHpiAeVwwM1IzwIhv1ZVtEzQHoTXfI5uYid7dKePhSD8u+WAQxQ4UrPZ
fvak9xF8KWJT3nJVjHdt75pI+QZuImkBJIOwAGhruekLeLqrId0jbR7yJqlzBvMdsMG2tHcyLv3j
mMznpnFhujY5Yzj7V5tUa+i52XRcWY6wAQkM2hSj53pdWMViasQw58xX1XXL3u69cZcEE1mMFL9B
1X1JaqxLiakvuIZAQpWxv0O1ZB2oL8IGK8oz/YMl7TAdTNTB3EbSnBimcPrPR2/VyZb+UBvZ8+dd
rIWW870q5ICuxQ1ZlPGckbjYFNYqdoNWaUet3/b6hoL6nezo0w5gk9rLmjOF5wAsTFEfMid+oQuR
Hq5RTqfYTgiJkEGX+maxWmIX8fT7LutTdG0s76WfscOCz2zOnzfw3jiBEECusfhCXOOKo5L7Lq0X
6Jx8yeZKf8bgSB9dlbBWKMUMXt3qWFx7a1Sfi5h13OeNNZPRiTh8hRi7zeAlYEpdFITz56In6vij
Pz8qzKw4YFF//dzp1Gxr/BL+9Tyb1WnmQAHF+8NUAej9tCSY5MmT4WmfStxBEx4RDCWyCsMg5Jal
yk5NzD9vnAuqyHs5nPjzEEUgfwgGRF6UcP4w7mczt7c4cswdMUqSvrP3c1xm87I4wYVUkIn8tzZQ
3Id9UT8mcXZOwEmcefZhk0X5M9O6jM0L6nFqlRkIfZMmtFrRQMHPGpVjcuPex7DY92PkMVpapohe
D1hguCE4RdZAIPdGnpIWXZO7oN83UzUea1td4qDA8onIjnw0wcXQp5r4frB9HTwE/5Jjm1EWLq7M
f8zj7BeiVn7k/53P86FJRIvNKk22SzO+5Fl5Ys8W7xdMJxvGGsam5V+wwYJBFeJSWfugM5dDm70U
KeyahV4ZgVlrM8UJfrDobojnYy5zlJ4u6g8t5AELcZHT43iYFZdov5uJbh0RNWyKmDDtoC7i96Wc
BzfUPJ2laXEuD5Zq16S82P6qyp3fkbvp7XQ42HSITMGNzh/vhtX/VuUy7GVxg9tgYqTBny/XL+7k
nyG5KWvO75Qs0Og8k9xcl5D8qHcNIi9+Cqbw4PV49KDPYet6Gag3PfrD+jSbGKdYvGY0bqBed7of
U9nNjUWREv2+mXlXL9Q0WgYHaJDe2Lw4nulwKves6cA4YxPnUl09tNLCyH7OAk13kupmZh4ALLh8
TyfpnqySMLIoit3ar7dmZ1B5G9iMpI0nhP6nvaJRzWjMt7FD9tXL2GoC7spcN7NE91iu6VvMquix
A4zGiIaBp9OXCM4ae1XET2wEMvuKCX9CFU+euhUDihNxxVsZBNOK8exZ8dVnTTx2fXIlT0DWanHU
jQ8moiYP5HjWd18FK4PW10rieitK/4XRz6vrdOY+geJx9PviOvlIIdKLyFkHza2KAzpqGI1yySDd
mER+2CWmdcJNcC1AnbN4ynHUikPQzl8wvPqhYS7PAS4Y01uowOKcxVWtvVEjNsFlmE7QCwlgBibN
ymayTQxigYXrPVoWA4F0lFgMYxi7pnf1kOK6TjA2KZsWEjHOxbKIHvLoOiwGdm+rNfeCqYmIiEwt
ngMLF2qfNxHvN1waW4XZE51l1FNKW+4s+6ch+x82XjCrwqMQG0ABMutrnNwnQxyFC/ZIVEPMhywP
COMRVYmwmQeuB7Sim27w72vywrTHqgtivF0VL5bgpBKdA6N9d1vn1/y9Ykq4KeLqaizCvSnj5EuV
fWenij/K7fN9n3N045wmC8aWrblfUhvbl0S1cowD/vLmuXM4QPz1SbkiYL9kk61yqsuQvmsL7WGe
vGi7em+ZOU3IAzYIQdxiWU5weaCxSXvcRFMvh3FCEnASs+LSRfY1QmZptYsC40NrvdVZNlI4ar84
vfUttfEtqgkuArmeVxpQhy0NLfDN6KZuh7Y+9DPWohw1sVrM5xU5vF1oEeM91wzOc6QJPhGxsbLO
n7EdkafOaNPwRhY/pQRKky0JJ4rqI6YoZGxcD0WqXbc2kxM8hY8+wsjEqqfr7elAtUW9SblgOYyH
0ua0VvVIeZrxKGhPeUoc60u9yK8VHY+aMyKPPaf0LvFurSj9FWfkiqlhBhfUkMwMsoyZUcXViO5p
2L4dzUhBOfLuZ+3RLcm5K5gpANQywmFCN5ZLZu49u063Ro09azKxQ3BhyzZFanzrjO7owrxqTOhR
WQpJnho8HFUY7Df+CB/f+M6bfZe01Hc4FRFIoL5srvGC+dadXV5Gk3eayl4U+zNchk2NsYdhRReb
rz6w2CN75nANmpu4ckMnnbWAl9cEhtubXK79cSoOrGnuIBgC7Gm9rSBnzdNcV3Z3vBD5k2qwrrYQ
0BmZcOxMXyefLHiUUPFHodg1eSZyydnw4rkVEyDl8TJInmJMGpCxBl2ORvEu4KfS69TrpkR3q2zr
LkMcDLPauGAYSzfOOpIohVQF3vZuTrAsc4Evt3lJIdm6b9y03jQOkUne9W2bEADxKzK+OELJ4tN2
WMjvdLHyytCheI2zNRz1G6pDI4oMCAwSN6+CRz64hOpzrhOdh9Rbcb0EnRtjxpvZgy5Dxx5I+PsA
J/dEVQtgV2YOcFNhMb+jbn5XNYhgJwViNoW+KQXdgz7jIOjOtl4kxvZ3qjMu+VKLkHPNbp3L0BPM
iKQf74MfPpR7YMcFlPGNkWnJCPgplR/Y5sVdYWUfTNgIT/YQYVDvsYES4WhrvDoulaggh4hczwzs
Kt7Su35dqn2hgdFgvIed183Pjl+fy7KlQlrNsMkSJpBJI0hzwpAgdcpJ1Q8oYiL539NXw9zoHLeU
vfkRrIGFdaXQiJq5PLH6pczJ5dC0QBir0bymDDinovpwvmduYd9azUjIpyW65NZO6KpE59w8QB4e
wQ962PbuTARkCDqidehJSvgB1JDx0sdMF2bOGUdzRHlN1oGwlvxWI1H5K6PgbAKt6ge3zHK9g6ml
w3qk94vg3ugkx0ivcf/c4IZrz5mV/Y/7/nyLsZqkRdmOEUOuOtxsbk4fUW/HBQNTPkzhJiCRuCkY
oilqdHk1X+LKVp/tIuCC+Of728jSZsPipfl8+Of3/OXD30+nv73WYoIHNwOLK08R2MOduZorUzz9
A/XN52P/fPr7l/jz8/7y1P/t23//PEJ0tIKaULUha9IhoH/KpNUcmL/ImW6mMWr6TtNLTMAfYtiU
sfUiVjs9+rEAVhf33xHFFuJ2Dd69OqhPFavrfZPRarvkp3H8QjcNV0MgTAnRgVvfb8+Fqmgtmpb3
pOA0nfj+TWAN7smwoDywWWLsMum6m//+IZY++vsCNjj9MLxHeqvC+ulfN1mAU5NcFZ/jOiAH+/lh
YknFmEff2wk/O5fknaPRCeuSekju/MvXP5/Pr1Csfz8LzXHdX57fs7J/P9PnI6Wzsrb0albOXIN/
36Wf8c+v9fu5/nz+d9/zd/c5wPxCvzuqxFdnt1vUeUJq3PgOAcTPTyHq8uf8369+fvR53+dXPz/9
vPl8gj+f/t1j/+6pyqGG62Hzv2j1cIRBG7oSc4OYv5YDXH/+t3faDUziv3y91g9K/zzo8/PPRxKA
teIhCCc9OmgHDmnm1XwY1f7yrw8/v/R546Y7JDIj/PPwP7/Cn/tsMdmb/+9Cq/q0X/4XF5pJmujz
lfpt8tp99B//8fPzgbcf5c///Md/tflH1X10f/Wg/X7Mvy1o8p+e4zq+b0nMR2bg42n7twXN+adn
Int4luO7bgA+5a8WNNaIJn4NaduuJCn4j//oWCUm//kP2/4ngRq+O+BuDGNW8P9kQTMt/p7mLxY0
E4ebKWxSUqaJRc71+C3+akFTqbKcxhq43BDX3Nolx3lcdpckdV+ZqwL7stJ4P3nOd5u9R7f1yDSH
nmy/+rPCCgUx6RR7yxMlNV87ycrMW4MW54ayN6YRv0jTvqIqpcRL2dpYduqdE9jiQXxlD891yUKh
ziLpbMbB/xIv2XyUBi3IDvzMz5IsFoWL669XJJuMxFDJrrUwF/dgWbjC0sjGrWx+YygRZaK7EbAd
twkiBhlzOEuladOwWfu/ctoNnjqs6BMmImvIkrvCZd/S9dGuGgrGK3JBY5qFeywtghd63+gJKsv8
Jbl3GO+Hhdi3eflOlhUaULN6l4Az725QACnHFRZRUK/35HawSXVoPN1DQl6J7DRbQOHjsKrrXJ5o
2URGyvDLZun96mL2n+iyqy2svW59J00WEH02ZHspShPPvIZalrTGxEP9s3L9n5T+YHpuyV8gA7K0
qarLtF4WBgCA9SqxJfQfbW5N1mZhPZwbGVkXOBFXlmkbztb20c+W16m0nrC027uqTL5IYon7uc+p
li9JvHt239Ij+ysq5ru+je4LYOY7JXJxdEbsB+nYeChw5SkfUufiYUlxlZB32H267Qr/ZBrIroyO
+SWqkUL6SrTbKKeHIk4PhPkYDLsjBVNGfXDkKI715F5dsJeBio+ZDM4jcgmSB6rAXJB+sts5Ppp5
wDyLJe8uWJJlG7vyuXEr2slbrBr0muxir8kAxlbvtcgf8QJxmWje22AAqlHK9TYyWAt2vSCRLts0
pNP61orVWWY5fRBewiZfMFA0TlI18UuXHf1qRVKtvqOtb4dkfuwB1wZLRgSPWpzMnd+ToGaF6YGj
Ldk8lMK8m4Y4xKZmnnoveBOtOxyKdmSjKM0fhkpfZLePZPPcFkF99gvq623T/6D28asTLDRHDfx3
lVt/+DpUEU85pLsAZ0JqGP6JdQVw3YXRyBpFF7xEOX2QbHk8QjQ9ysCsnK+iSX+yjS53Vg3S1G5Y
SBq4mwneFUXDaKhH9lxo5ZnK+GPEowde8N7I4nmPCPzGJA25A3sD2ZVJQd7ouxiWWzmebJhUayIe
u9n9PqaFQzAtPmGG+RElhKlyUCa8oNZDNwVPpBbt/WudkRer+K1Zl+LYFKB95sG7bxGKsFCaHeFa
w2cQpminGB2CfDZwZKxD3+FqQNV3As4fpAiVZb87mQuwM5qcbS1ZpyKZ+CbbqRZUMzIMelb1WHvT
iPmDzpJxSF8TusQqj70eZRCnxCpeG+F8rQtaYdv+EoPYkg1GULGf6gny02M95VczDR4z3nF9ENy4
qXUbtX4GHXFkUodfYTNTDWwXU3skRYMZwgjHwn9wDLlHjNguashOs6Mo2uvMjbWyUEfB/26xZQd9
Vt4rn/KzpUifY4MEaUwVbCwzNiIV7vZSSbLEY85UsZp+Gba27BXqK+I/i3xzbxswyALDoSQtSW6d
tg2jr8qboTjMiXd2smFr9+lwSglVbsze/UVVVbCxijm6xI9BQ5YkjxS0L+tMDvkHmafgQBDR2adl
wVunL7d17FDvE5NlkGIMy6jAL9H2e0Tkt093A9cADnNS6Frvcbfp6n+dquVxnm2mGEU2kTnAwDlF
9jULjIq/pu12NgeoPc7X2MLRStww3bJojU5+UpsQeRD0vRHuiMW+eFOm8/tEUchOUBJF1OYbUIXW
bX/k7hQz1stRYOn7qTtyDW1i0QPFdkbSclwO2Z2dKxA3OYRIL+7aHX4tzVogkEdiOaRi7JzwVqFo
ksK6djbIRNOoggAWnXLW1pviRz3DEYlpg65jQqYpuIa1EGInc2xmIJd05/K4NzwZXIYpfrT62tDG
Lxy1kQUcgCmDcV3Esu5sfLg01aRb5iEeunbTMwrpCopIODLq+UbDa5IgtvarIDQTYBNhqgM7ql+W
PRZwgj8NuoKZoFQUEx2ZvSpfI+oiuJiB40q6dG8DjNnOI5s9Y82sXU2+akko1bIQNj9mEzPJXGGo
9AQljBCi7sa5+ZqmfnAjp/52VvQozd38Zgz0qs3DG8VW3bYIkFfrykDYqDAyJkmwpWEISF9+15JC
p9tg4aQM9IB03YRU0rZbxomEYgAazDm4+1buxxbRr7DdV9igr8ojAKzG1thlLhYQ00UoyCKCdJSC
Uh043BaeZSN8oG5PcB43VpzjIppe4Paur2sAulTSAmlrnlW+15xHSjqHkxXw+vSVRh2Np2AZEJ5n
dVeNtMm58hzbndo5lX/1aoMropeeo8A+tRU3eZOe6Pmhs8+Ur6OXvKQoVzidAGtI0CtIdEEz3uCy
4VcdYv6zq6vLthCKEk67RL7oYcIZ6Y0WVrKkoFBFvaqAywvGa2SjlW9sVsPfjnlpbiLMN/kCXMW6
83p+R4MTCRH+lDK40dmNRt9eMdNuijxaHpbSe48VYeoWRWNNTXlx44mcGzmSVizbqOWNXIviCFc0
uVJCfJMu8Eg77VcU9amheI7SP/WxgLrMrEsV+WaMTPNL2g1H/nIgo969JKo9NzE1v8UcI5zIejek
kiGTkdxRYFZczUtXxbz5qE2iYMg+menghQGrpqDmBU0HeRJr9FP2X8rMhWes019AVE9JT3ySsWBo
5jACDX+5d++GhQMvN9W7J6CkGhMX6Mmg94ST2S5r4XH10CLzgV4eiwNuojmNc4vzrdVKdCGGtxG7
LlgTmg4QO3frmy9o06qd8kZEAT1JorsU5YJJenbii5vLdzNTDdQxnxXQlD8DdZLgdbhqo/aqMBDa
9MgL6EfOuPehde/ssntbDVscE6e5+uZMz0r8rHK89aL8aakcdzOSfT12YTQVHw7i165ruJJWhGg5
H3Gy6tIuO/liDQNHPlgWPha3YCWYOssXpF7FwAMvL4w/tCLVQbQQ88xCB8xf3Fth1hocHoNJK00S
5DsrMeOtVHMIrhZ7YZ8EeI2iMNAGEeYarJkgcIesAgcIIuFs81/PF/Jrpk20edSDzjEdbppuxU3r
Eh5vE/DlcSRPg5RSdznRBmgnHwXYE5xF7YFA/i3XpXnv1/ayizEJc0RygBZV9MXSffHD8ziPcssE
T1wLfw+Ezj+MVYZUGVtvLgLevgIhSx36/HvNlRNxW4jBhwEza8pvz0BPGuZiDJ+K4URh701j+1k4
eVwCF0HlPPbqec8gdmPSicR6yda2thxMO+XuUXInKT3kCsb0uVDicS2oQ4/axyS1aYRfAVplQIDh
WWzarg8HkxE6LvDQzAgoZxXQBmHTOmVOPjlbCG00Yo+nonePsCCguvPPBDbgyT1mgCL0HLwH61vB
2gU7c8a0ghacK91p72apvg0AyHekv75BBNlbWiujpLdi8oWNA9jdZRliuV3YcmxLa/yFaOyDFkN3
87UCt2gtzkGUY9nmsNxkqRk5wOLqyb6dfpFU/VgS76Bq+1pqfS8tAgTIwX5TgHKGvHd2TtafmyKl
k3AODiwRA6wmkszApmuz5tBNjR9aDIjZDA0407XMqPXGokR5tJEgXaTIfMTzOzcYTd3eqfbtHNjs
OpTctgLJx0PO7D51TQTOVSudmdY8KXRThxIZNEUOrVis6Ksh1CRJ4lj6m9lDzalC/0eAmMpUl5Gn
UfE+aaHEThR5FeOlLn8Q6qTob6SJyQuYrGqNdplCUkMwBdFuU0Rc1krv2vI0B4pND03AErnX1bpv
qxXgHimYKRfGfq0O91onTgzX21ie2o+MHQ4c1hGm5o3Q6rKfLtQkoGObg3clV+fBM4m+Y4SoDwvX
nEGr1FVWetuuA11P8bSJYQ7zPoEa/xDghtsuWusuEb0dXdOgVfBW6+E5wjjFKyKENHSXaM08zsgO
a8N9PmbvelblZ0ZzpfsX/IHW3F2tvnfI8ATC5QM2rquhFfpZa/VxMH0VWr1nqnRqkfMLu3gaFadS
z7wGCQGaUUJVymq5L3JxhwFWpDqYHHU3ldewjWntYD9ZtHQu7U2URqGRi/QYKBtPGSgQNUz10SsK
seEaurILY2xx8ay7Uc8oAHydbT21iPX8YmGQETPQsOuj6FnKVt3o7Dvayfa1nn7o6o+WcUjOWCSD
o7hBCwA/rGcmrp6esNmBoU5J7cES8RkTFZv5nnELU2zmLkBUNixquZ6bZPQTFmLbPM53Qacn8lWO
X70kPcrl9Bew4Nuk8w+ZnvPUeuLTMPpJHeuLqWdBUg+F9HQoa0iW6TBR/OLr6VGO8+4Qs2WvFvYm
6tHRcya54kXwSaFhQlk2lmg+zNyC7AP08eDRCMceu9qBvnIANefPkmGW1FMtQqDPhtRzLgZeGn4z
iOeMMVin52FKT8YSRmRCz8pglg0wPNUryVkstAvtjnEK8rBzXxo9a+usN6lnb4mewullFDM5V0/n
Jj2no1Z0ORB83o2M8PLPWZ6e6uF0hPyJTWSsv/adEW3rVBAQmN6nlAJg3DkEk4PgmCXWUzDj9yDv
/eyUx1FYKU1sBGdacS+6QHf1MnEENAHfHGegnkXW2XdMbV8yfJ036DxXwBPBhuvlbP6SjDLjgZEm
o01HzziZqsPBZ+yJc8jCVjHcSD0RNRiNenpGaupp6aDnpisDVCSIKIy7+yp/n/oF6PrEpH2dsltf
TCAEflkTPZb1tELaGoBI6ymtq+e1M4PbWU9wieaBv2SoW3mzuS9BPcEopGV7ih70rCrBTnbOLYbx
ivCEMQRXkc57dm/GvjRg8LoBuIyo/T/snceW3MiyZb8I1Q6HnobWKZlMcoJFJi+hpTvk1/dGsOqW
eN23+83fBCsidUYADnOzc/YJDx1RjESS1vQHSF4fJubOU+cCtdAXbRNjwrAbTkFMgKcvXuXQeEff
mj8XHiocptnFMteuGHATlyoPmorHXWbfuGe4jy7z8JbBOHCgjBsq+ybEhFfTMey99ieT9VS81X3w
qbW40lz95i4Td4vR+7DM4N2Uc5mZ/LBM57tlTu/S1WLMdS0Y4C8GmCHBfiR6sD5Rkb6MMYKUMqYt
s06RAOSLMnTRBOhFHaAXnQDzKflcIh3IFg2BeVcTICuYnf2gUBl4lvXuEg1/BRzykszx67woEiTS
hCzBfwbEGgsn8nzMa8vD+yEtfmSdXx2ZCKaHBtpqvcgQ7wfT9TErBPb+/uwu7GnMUu99O3yUAs9d
4YljGJfBSebIQ0NSvPq7ybPojqoAABEuDlBn8pOZs4mHwzJCove2j01yKdqs+yWVZ7wa7PKIgAJU
0P1TPGAvaoafpaUyjK4uwk2JDMmTb51qSbn2+xKPCKVDj4tMsyJ/DMYjkvru+5DXR2RULqMjh4xN
HmFbAs9b5AM+FJiBq4LgFgaVOa9n1H6A6Du6xkzDwiG40jedLa90ucX7yK5ZZvCg2CnGQTZtjRfh
AY4TYni0Qu9qMJxf9rPdJonqo9AdTSAzYUsnDpbS03NoVCPFybYXuX42nOaDpQijm+Vebb84ZUP+
FenCDUfIsKkMsW6z6Ca9M44pABb+AnhHjViRJlXUnNqoXbbw93AwiK8JxFr+iR66W+7DePflcx74
cqM9hNp1xQhUn5o0BbqF2HfvO84lrMmjARRJjimAbNCF/i3T7peglu91UDzjLlF0g/qPbkTTBNAs
qQqxtl2z26dNhNGhzyUnPcvKXAPgB6zDSSseu6C9mlMPt7LyTPqz4QqLLWDSRt3AtlgHbLkvs4F5
oH7qHSPbV1ojo/b694JYPc8Ko9VQFNlpGLpjnqQY4q1dSyBj5jkMAv1mDvdRnp1pJ9zw5l0A7zc7
Z1GfDYGlV2MXd5u7WO0uS7sfLBKtfgnU7k8R76u1QWby2l+UaQPZJERCGR938bg7Rw+KU4mgWKTk
YVN8AqP3PenpmjQK9ylmAqKzlyvEXUzPtvAliwzi+rxzmStm1kmfSH2uT2UAJi4f/A3Qw3crF/x9
c4A6jhqyPvX5PG2U7bJSLX+5Mc4DZkT2frNnIotYPqb7CSWxN8QkM0UWeMHsK4mST21Kyf+nmhdw
D8OjP5+bvFEixYzx50U8AVHAbbP8yamEsthYzHyis7ZS7I6IJxfDyy/TB0QSgJthe42UXPLnFqsK
u83mqP3P986O5dHRkn17YLr++xJh3g3f95++/G4rQ246RX7RnRt+SW6Uxf7+HzteB37t/jrcn5dx
0O48OT07Vvc96CXgW9ong+Lddbp2j7AEA+5dMTbONuUU+zGBT9gq2YxFw8kO9HFIwC7ehYz3v/S+
ityfVq01Y1hi39Qu//X9T2+t/L3hbsUtBidIgMG5g5V4YN6CYzWstgAsRqRPA2Wj7J60Cu3deB/T
QiJl3nyX4kPnKndNGTwzqSD1dbIPcV2RrUKrjpt/ENSHOJ1pS5FtORWjsbdc1Q7rJBVnkYQ4Ultw
PP2ItTNoswGrvCZXqPWgKM4LyyteRsP33zNHRA85+TK+W4TenuGpE8nkAPOVPOBycsWa5uJEfB0V
xn39zWKpT0GpbhpHB28hgEUbVBftMKaK4TJavD+6H+5nnEiMn7MYi+1UxpxmiCa3oU8yzq9L5X69
LAfpTiyYtefhoGPg3tU+TO10kXIGfDOOS5w9d19XlVghsVuli/PXotBDAgOHv54aeDy1868i6uSp
yJ2bT6dgJxYh6/1geS1CBM0lj9asP1l1g5afGBDMegFa7ipUEf1uVhuU6omiVGdzVSH0CMmsQ+aN
YaremJpdz/1ivB/q5Xy+P4rJrDlo/LpGi48RIyperrtR7H6Yl1Pjo3M77rJ3701EuO+pcz+JMtXH
+/uAwar8/R2hm+NL48Pogab1bvK9GYLpwlZvvihbQ7FBWLWPcL2P0vE2TlI8TIZvXcVyaOBEd4ac
dvDs38DiWCjypt8/ZyIWd1KXuTRe6UtOWgL0L7H1azZMBR2Ji+vT6crB1t2/oBxGBYhNr+6fM4vh
otzw50B8MKg2Y2+3w7QXGT41OUQ9SWNF2+8tLjQwK2VxI7vhgARHHRTdULNvQQAaoRNfcfWwGxtJ
7h2y5b+qavgo/Qu9BTq4LUWSXP5o0TLjwjHfI+0V8hqPbEuNnqeGPX8Ppo7bo9UBkbRJPikP5BRe
uyCnfVGa5TWcflaI/C7ogekh0XBbzfGUHYmCOPiRS9qkZvc8DBPxM5zi5pUlU177tvPQBzJQsLP8
EmfNfOiIMiM8PYe+hAXN840vDQpr1aV0OZEe+GBs8ce0WLLq0XkSgQJISRx4TebZxhH5e0dYyNYh
LBkSp/+RtMUjMVF0HVSf7ruGGltcEp9A4thNLqYj63MXLMSgqXY2rqnSxUUdMdec2mQNMaY4/3nw
xrusdV4kwkTvee4u9oMnGreQQXsyn86FOQFKmDU1SEREXMKtztfVxpmkPPlwUymFeGSncoukxj0I
kRdna/bzXweygGgCORRnnfevccIZHTvFNgkqwlamSMIJsExcojxqlsP90Z+fiLFQn8awlOuMien6
/gkR21R/tVMgzv/jB9x/yv2LbTN5U/TXd40w3FNvgyKA7qlK5nI8DDzTOEw28YKGg9BArO8f/fPQ
DpX365vKFiNF5cA4NnuLEm30kPZosfLn5U5Cn/wUhcI/jUJmu6EQB9h1m5yKcFKcnAP5KCtQh99p
rtj8ABNi6rAPBjhnCKC9MYAYxa2A94XlMbLIDOTGeaxZVYeJZbMw7JymPF4fD5/d2Zxy8O3DuFEF
xSRgrqMtWdc0brGdwyqwshzzwwH83Lvqc6IJKsppsLn63aoaLi9f77pKvSYZe1wk9p+HDDZkDmiV
1/FAu7W7lWH8I68BnIwE0a2toWb01m6lKtx7DxM/U/7VHK7pNNDHoJPWuy3uXJl/jKJpsAB7J/DO
H4HHzBvpd4DPIQ3e7YnGeALfdK3t6RO37AVQp0lCGeh0Ve2L5zP48skrWbWafTb82FVlI3FJ8IMQ
xkgzw1mzPQLFUHzOVYrrQNJ5tDpushZiJLCxStW8Cg7ttjJ99FWMV5B0KCjIrz1a5qL3WdcerMlA
fy6Kh0oagAILaGTEXGpc9sLOt6yD9dEsCW8KGoqFOV6bqZeDaC7rm09b2wRBAXa8P/ky1+elLbtU
/WCpfnqIoOHiHdwmfbQm29lIj1vpnOvv3BlQW8uH3BhRC6WPoJD3Qxq/NxMztiB/JTNzObG4YtxV
O5SvrRfG2HOJ7ZorzgBWyn0QjEibyX5fW2H6MPPDiBmko4TfoEJvCeCSjnEOIg2YqY24LafZj9DQ
KVdzPREgJxnsvyqdtJveko8zCyBXMHGJbHDXskG0JmZxbcLwizZpUybNFrTCcfRHXp/kW80kAL/C
riqbG+bLa2w8GrLG8snIO8ifGnxdIDJWOixvQH1WJnrpeAx+9F6Jsi5lpNAn3xBubMdu29VWzx3t
KfT9bJ0pmNIVYrnatM5GAPdxilZFXK2HDos/+l+/35u0/KqUmJ+g3jq2vNAIRHTki+sQ9vtuoPy0
4LfBvaV9bsvxlv80ZH9I8OOGTvsx1vMVdPMmG6KzktEb6voX072EnvOjtW5ZgWaK/t/LiOmVzQ2Z
KiRRnSe8lhvHBeQ595Z55mo3IQT/cYCaIc+Tz1paxOnXGmwE2kmKy8yeY5B/xWfphDCz3byk0x/j
Zk9jSDwsAcwcCDgfOgIKVfrUNYfAp3obJyRqouSyd9tF0HZ/rpSHY6mi6h6kDlbZiPklpcPYDXbD
Ho6Vd4gy60tM7QGba2KlpFazln0mvQrezDuypV08NTLGLI9jNeXqxBmYRN5tQaQki2O0ixDdmQHG
S1Lu0Z8umr77wfO8J1XM7e6XAPCuCpx8C1q9Gr+7s0jXecEmxlt2HPhwCRDzpn1ch4ucANCyHWK6
vn9yfEhVkZ/ouMJvWg7jvUIrRK/XBa1myIsAI9FSr9OUa6WMJWQMG2yuV3INZ2Y7ngyXuAlncWmj
clj35YzBpsiCdR875CoEOMJWwyigsUCMPUXLoWDLcxJfrcWhoWfjxS/5T0iR5JZ3/6KWBKBDjL/7
T2Ebm7VFTr3I5ca0Do+A7swsD7fKjz5LyD845pOWatFZ/uPxV/XIMMjuUGUYuWd15xFXy0p2Ba34
pUK1FJI8pKR/iOHuz0vTOYoh0vsAIyba9H9L9O6iUgZ7TLpZWxbNYpHZ/tptQveXavAfAkFDVpeK
S5/6KBhPlCoeqXBgP/P5i2UrvXD53hxyiM7cC7CD5TSZqtJjSFdZWBu67l3gdUIMvgwLKX/dTnQn
WoH4Dj1I1VPiMARywZ7eD9HMBYsJdF/SGz7dD06MYpnM3gOObv5D0JjlJqfkoROQyrXG7wgsIE12
SW19yg2Wxe2YjwMM+qrd1EAKVmDzDU4AGArsvdhuAFHdKsWKykM+mCvCsAcdvPyPWO//S6xnuY77
n9R6h2/DtyT5m1bv17f8LtYzHfs3X2A8kpZ919z9rtQzXfEbkivbtE3fdjxavP9W6kn5m0S3IwP0
1jYeHB/E3O9KPdP/jSkefn1pAV7hM+Z/R6kHe+RvQj3G4pbv2DRoJfN9xuE+msC/CvUEt6AZeoV8
ETUKiHxiEGfk9LPSkl5nkhmf85IkEuxnZ1N39icfGcIK7Ph0YgQQ7HtzfsMnaBIVRd6KTSTBRsz2
eNJLkGHWGGeBPReFhdnu+0CF61GbcEOICRmIKILf70TPA8qPi5VRUNXEyOnk4NnaOE3kiZ+4Jw/4
/02svXA5oc9omOGRcQh7obgXqMNkju5Xn/sE+j0quDwA8Ob7g3VINGT2CcAP29iQDK1ezY9w8FDt
uJXeVPGY7bAmPzURBMtZaLnDG4YnAljKVUNRmJX7qSG5VwbqpalAi7lMHMkfdc5RRmu6A0ONfPeA
qVNhlF2xXaSnZmNS5MRoccmF0RYFEGQRrxeUhYP9oPrhQ2FsMKaaFltad/uiHrr9YLjftTN99ku7
vRFogR+8rR963aJInCpkAxloNkfnRx/U0hLwtkSzJM7zUBMghzDos/LDnw1SE6IAggJliGusqMPq
LTP5dVOgHRwydZBBN22FyWaMrfIu7Yfu5ti0lwEtH1Ov2WBHsckuH39WaJkQoBnvBs07Vcn5mSk/
tJRMRS9l0u5Itx3XMVpltmRM3GSd22hlxM+B//GcxOIj1YF7a6l6SdJmQx4JrQ8g6V6bER5rreNy
X1deQ3g4oax/ueZ+xyD+FXvoyv96Iruu73FxMKf3zQW9+NcTuZhtev6hcl/KJl1nIuwO9JNAlI9g
VBEKhkfHrMGTIJIv8vSrcMqNU0MQ8nN7AfdJ9dAHbHeNyiQ2l+nYkPXmk1eODuKO3npsFj9+9GpW
1BHzRIiMV/eEixGwN+No2uYjQCSTcCMo27fczOpjDUUIlnNBibKoDRpv77cIvs2GHZtl1PMF/y1U
XaixhlK3qlD7eDIYXOS0mF2df3h1hohvVp8pO/fB7L31eec8x9wN+nn4Kglv3fSKUzWIyFtVVvVA
mNyzsn2UcKBBNl40SESCCxnEEqg1dfH7/eBv3Mm/vuBSsAr+RePL0mELb1mEfJQRNu2xf2Ama2w3
7Nnq8sVraHHHk/ZOxAZtByIfr1ZEKHnofGaqFD3k9Efq/oxw8HGs+69aLATrpB6x8GC5rLv2g/Ql
HD/50rI3i/YCHUaS9HdNzCTdpb7E27IcoiZKCF2Y5q2qB/OU4uYHU9+xrUmtRzOtjl2scNuP36PS
zk553X9GcuUf0jx5bOKMcNrEQ2foF28QtLCxjsknWVcmcU5NeTHQF/ldtGy9cGmQDfPo+OFbZI9y
jxk9OaHIRBVRDj3Mu9lclGVfBtTBqCLLfdHNtFz8iwJVtZmIEt8iy0vXvY+QioHbozvYJ4bWBcIY
60fpdpehlebBY3GbLEhPRW/iaEE38TaRgmWHmBAKptsam8LGsmhj+GONb47NmZWi6wOtEZwnsku6
QRDPF1cWdsjYpqVromFxb7kguAM5c7DBf7+P4fUUCZDHvnKJUELPq9hMek73QZbyJYut8FLbnyix
E/yo/THTZBqxPUQ/Z2X7uIqfGYJjPzJ7QsWGNNiKLhKwien7M5tTumwvpUA/l+bGrUdthnMJ6lXt
mp9AlTx0NulyQmUjfMAFhItcGrAJfMIkUSSJxl7B2TzBAWwlnkDy2Ou6OTR5Zt+gLHstgdpGDK5Q
91zSjKmnc5MIxhBUXZ7LmJZQ8yMhuHjngZj2ubgnwPmnktYz1hailWfHdl58n0T1Hlf5NEXXvneK
PRf6D7gOhK8RcsmoEo1h6GcfZazUgewRidOI9FQtrpxXdNhpXck5u2CtZ14L+LdjMZH1XF4p2srd
ZJq7sIkiKFFz9jBOT9aCpwg7ynJoEHvyQIC5Tw4apcCrr/cDu2FmIACQJv4zpCBZfSgLNpuBo692
TuNjHvyvFgr5HfE0GQo/kkx8mS2q4U0wQd4hRcxmYyvHQyosqvk0AiYCGWiQzAfIlcdWP3vcnjLi
AgfujtKvH7WrPro2Hg7/ed01rb8vvA7WZxm4iP1hAQUWEibr7wuvjPqQIBEG8ClJLKuBURxTngZO
i5cGm96Zj3Ngt09Z458muF2b1uuCNZuX2MAGwMWittThxFwkRDTPZLB5RdlDsGJKbHJ7P/bR+GOO
hPOSFCf29XXXjejZgEo5oEygfe6xC5KXV8PeNjRbotjSt8av39GJ4Vaex+44OJzJRoQ6mgG0vJB8
nmxduBgPOIW9rYxa2FvSvFQJ1KBKKb0tJIlstlX+y4XMcI7x0bDbMMnIqsP+PEuJZl2WiMfLSxOP
YBBa8nzsOOTnjwnZKELS+SObJfw+FlZEmIZdnFtlbzqMcwfovyf8h/La9Kz9g9Ena8dyJobuSYf4
xoAwyYV1sRjCIdlDoZwS6MW9B8m0NjwCq0dd7LSVwRQoDefcTOKtL+KvfZ18d40o2EsUUYFwI7qM
aAz7CPGFMzln5TEVJhZiVwYNdlKbfK8Ap/mpVTNbY3pGMxcw7QicClFPFlAS6gHDr7avwxIh5E+F
2BbBRF3mZNE5iXh79ZgO8EzylAUg26uWd1Qmw0EFdXbVo7uAP/IShfCQXfwo+8EA0N0303OCgmKH
dQVPvWWoZwmK75I37ivhKaFdFReT8GPgZsUF0z9cg+VwQD798z+fte5yUv7Fn8JJa1E8e8LHKINN
xvP+ftIODU78aG7DZwXIEmFcFJzDhRkxa6kOwpZvdVscDGMen3vnI52D6Wo7eBwlSSjJ3HwTobU3
yjzbGqBC9/0CsgDIJHco6pDsDplGa7vkw6WnUbsGPHT/yXDy6YsPpY0cLxE/1wXxcugqk72Npj5p
1ELbkciGnTZAOdL2SFML8CI4H1Z0wObdnIyoJyLak2zTwz1/xnc3Gcyzdsg4GtW81cq69uMTok7/
Mi5QCbfsMK5qWzw7Yd5SRPOmua14C+JwM3szRmtr1msqQffiDFvNlfOYFiNt4DD39p4DKDLpjN1/
fuHtZT/xjxfeXvY2piuF5UnnH6tFOWeqNePIe87dGaV4ao43vBLR7p3QsvCxRJ+NwJbs4MoHfodd
IjDic6UW3aJj2uvJNtLnAkYb9t0tjTd0OAk6mS6r30QonHPfLEhRuw9uBpko3FesVcXA/lYuEVRJ
DFuNygB+HbBQnyWDqAjlHWC9sSdAhHbOJyt7NYXzkGf+FybNIHL6OMZ3HJYXuLorn9v5C9ENDH9J
CtpRJR8N4HWn//waIWr7P7xIno13SkovkPY/X6ShaJN2tgfnmRqRO2aayYfEfFKYQ09tjNWF3/mO
AQcnRz92J9HNI9uVlCT53rQBoLDUgbopSdrsiHBxRpTkIb0VF9jHpvZqcnqzwNzoFARYFMxXETDI
tsICznJZIuVFInXKdHL1mvRzBQn2QGpPDFlUeDiyVQ32c5A+4SKwYTWe/n2gvO9TDL6XVXF+BaOM
OtkKjrUlzrOvkkvfE1RU+zQ4RDrvaipGhjnFuDH9dLrR76JoSHpBqrbaGQLTVBVU9qnRpX8pBDMZ
FTL+n8qJxNHsRlh8/G7gOTuUyeceV/MlgdtKSEp89VyS5roptl+FORG+l2GpAqBAdk47sZCcogjp
V5qQJ9hLEpnifhgYSO9sA41Ko0wQn4QzrXTjvLsDlyWyzHE7DpiDyDaxUdqq6DAUrrlJS9c8V2gq
ISREoEEPBkXTo2nDbKAL2xIckBfXoZ3WMo6TjarcS9Xl3XMy39EQBKvpxr1haQAIlIgY8VTy3lmK
ZUONa6vKvstx1N/8TK7xfc+rxiHDsqAmHCjFH8Pe+tEjeR6LcqWh2WK6IvbB7Mglvt+B7Lh8pKPe
XCrR3JLaeMiZDjy0DWR0VIPV1pabuczVzXaG432gQ4rUuvIqEyDPGoA6wq7UM0517B5F2UZvFlTm
lTslE2kg8Qk8DALUSXxGR2V+GsbgmDGogDSIZlvYhkkMRYKapS/hNRp+eU5971HXnwoQOA8Nmo9K
QmqUC8yvJM0PMdM+kb11VsjniqbvzoNNFHdGypBnMvATlRvt6qQVxBIX2auVYPIz4kvjR2g6FSDf
+1MGz3uvSNEnAhKbRqo4Lim2vVJRfyND8DNedjuXF6ol+sODfrGsqdjFAHdWniZ3Aqg67XBL+L/M
rf/X/RGL2T+v4sCy2Y6a6GfuDZt/7Ej90ixA7/XNs0Mc53ok82pTO513UnRUbtyUnmeXpd9pS/vB
y4wXScg6oRiK0LBhbPbgJJfpiUtFwe4ONXd7ttAk4k98NIryyZZp+cpEFO/6/CQkebbJQsKO7Vh+
CnwFL8NH8ef3ooRlWb/q1Hf2AkkvSgrWWatlMpLk+PrgtPJORN1AclD4o/f7Z5FbwWsUlbuKt/kG
oRInk5m2u5AGypp7pk9DGSGq7H26miG0VLozHVNXM0dsrLKNZ7gEkmNLWWMymlnAQ8wLA1oENIVn
Y/b9W9hU0aErEHnW5Ovyi6PygSnU2ZiIk4OVhw+wjLovpGUd0xTKrms2/TaPRLxtmKqvy/qpLzXh
TkYVf7JmEu2yhN/LfCh9LcIXN1i+WszGldCl/IiZMD/iYJBQo1ndhBc99WYhrmGAi68Q1iUNXbrg
xKM8UCl+pmtLJvwks4vbUOf3sV2QsSSwUHbeR1FF5XPUIclTcRKdPQsrSo0fP7CYKi7lDNSRic5N
gBaiH5H0UDI9a3Q8mh7CXgWjXiUOdy4SyI9WxoZuNGeq+QTdUp73e+hRy0C/CG8SCTeoMBcfpkiR
0sVMqtBGEbs6ZvQ1BuMt6at+W4a12LeTyRrndmwzKDqWlPVzKV+BMjZnp+odxm0dwroqdbYQtphd
IGCdiwExRxdEu5CYYKakTE9WcdNo9AZddsgDbFlArT7HacSkexTWJu8UmPVoGTXmAXtYFV761J2e
eB02jso+Bic3X5iRZnsUAhGN6VKRtMYgo9IMLIem+DDtB+644TcsG0SIaa7ICFbckak70+cgPId2
kd0SPzlVeZd/yk3nOw0b89osz3QTnCFJPzdNbp1AA8nXvES6Gpn4e9zkrWBq/kC0n/UYxpa3rtss
J0oG9GUoCp+3MMiefUwfaLTZftvZz7AdvqPBdJ/SN2kZ0SlWw7wbDzq1qqfE+JHgrFjrtvXPcY53
KEITThgNAGUAav4ne86LPV3EZmukOQl7A/subgNvxjLejTX3ygwF3yYsxcaKuf+OqkBjPBfJaz5J
1JVjCa/TKT9hsVmYYwCCa/HaW0gWq8pKvvh9cWjaq56j6jJHjr/Tlf5hWql/ngqJTkpPUJEJe4vM
OLkJGtxPzERIJu7dXWQbJctrPb1BlX1eiqM41vN7M8KM11mPv84xy/XEKk7+dpkd7PJLPZLjY7ue
d5Cpc0FsVj0iL1kS1cf8sYZP1ZFutcuDxthVToAuuEOxHYS0J/tkpCYz1HSKuvQzkQvO1qeGgkQY
FKRXgeMuIxLDHZTd74XpNejsexhlJEJncfuDPoW8xVEdbMYEuXQJJnsHuNrFF4z3V5OxkETaf4VP
5ljPC/qL8FLz4tvxp5To820dHfJUtwdYYGhwlVOcXQC2m47906oz7PCApVvtzBYKkpWa/TNkqQK9
DWwohVShjJN5VWBHHh0ap3Zf5sci6vWms63whO8DwY2Dy9Mz0TlD4pasOkiQdTO8oLDLr9Kfxr3V
T8BbcoLHl7J5cr7pvG6PbN5f5hADI3HR6b4kzumWAFcIpn3dpR8YHvOdwDt3kY1A3dMzNWRWDaMO
6L87hcQANfMNduniMMXq3ts2xaww/cNsWl8g2R9Mpb4gC5QHAXLxGKBaX2c6dddZ4g03zE1fZ5rF
+FoKgQNoeGaGEPCiBY9cLMBXMBTc8nokOKnEUAB5fpuN5vQZJt5D1ALEhybBmmZn7XPWursgeDMJ
sXr36Z1D33dwbMadOrjU7r/ulP8TRvT/wEBI01sGO//rj3Cf/8KBuFal/lZ+++to6ffv+WO0JOzf
eBNdj6gfk4GQzTb2j+mS6f4mHNNkrmRD0jMFv+n3KCI7+E3QI0eb5VKa2Bhr/j1dsu3fLMgSAZBx
xIkuw6n/znRp2df9owZyYBqQQmQCnPCxWxJt9LeufD1XiCfCKX5wJ/UUmuzHRFaVh5LOzAp6KzxS
eFEpyNCi89Mt/qqvvvIh/o6uufD819CKziyS/c6cI9x35U+/phlca+eL9DVujjZde8uSwfoMOphc
a08HJeow70051VMxOA9BTJIWekpU/dmkv8+YPysvnbdmEk+rrEUHkEFpk+XetQvNxm8ST3iSNqWy
V5nBni8P6f847nwwMe5te41YaqhNiLGPDDbeDKf4jCQm2Vc/sT9th6ndt6AFKMntche32bwHS92t
ozDfR3zbyoxxxOEbfed+3xHGOP0YbYpqXr01+nbmSkSFCCqW1RSwsvbfxllkTxDkt0ipI2bFbXrB
i302qEsOFHL0VLspol9oA0oLkh9N55/LnpQ4JouAJjemVGIvfABjIxa/JOi2ha0yeqVoaGQdsrvI
3JOIGTHEAbUos8qNQ/GIlazrLinw1Mhxdxhuk21UFzhsB3gBDp7NVE6Pcb4r89F5aOhKyjpzCHZG
EpdYwYuRQNqecZvongFEZ5R6PWe4ptz6RXEOoGtbpIR2/m62aoTemH/DjcUWNMG/nAQOpo6afBRE
LjsrVV8CePdL/F21LTtxkkE1XOom3jFU3aamh+Qlx3mTuG1H5Gvyg31BN5AM+NXM+2eXodBOpkjV
SxuVug8HGNI4qqTKnx6aIW7PiZ//TDNG7mPhY6Uj40YH9mHq+Rlz1r55CzuOiixABym/RZUzHrBV
0raI+yM+SVJYc7zp9CKXN3a8GRap0HCXuKsh47VK4eywrZnogguUZeJKyMJ3E2fy3s28r+Ws6Y/F
KI36CeSXuMVNBFgBw1+hbRQnmiQiodJbY7bZxq1nl/HeBRj+yYhqGONtyoY4b7B9y580lOpjXCBN
SPJ528JrRQgObg0qCMIWqen7IPN2D6r6yJaZVFrKDLNOVe7tpfkocC2sk1g+BZCnwdb15XMcv8GL
y882O2Puxw5zWB2jzsCv3CnIfc0I2yR55mYi2BRuG/sD0nwZaxT37YNnDCUFCtGFEHbjgusb9b/j
YVzMMK3ELS2Yya8+BxbhhzXtdWLrwzXZ79nGsL1v3Jl/aBawtZjZlLeT3CWQ0dU0Iv+cnH8xk7ta
ouRnpwPih6aDm5Bwf4aCUK57RYWzyJB3pqPxyNX1gXAzZjJs1ckiIrgLUGv63jj+ePRqa35s0S6R
caE3La2jLXazLahiTLeEk8LlLzooikC5EAbXTDD3AkABA2YMFkRQVR7aJR/6vcDYjCSKVxwwgAas
ng2PWlfHlp3hqsfOsDMisZ5KG0mYvW2jgxW6EqtvJTHcDN+wtu8q1Y0H3CVAY11VAIpZxj4JYskc
Hyi8ZPK/gvhG+ckIwvd6HGCcckkGLs7OQUIi0tnQNInXeVrh2MOXJ+AO7nFuMBvDABcYNGWq/B2q
PWdYOVr7pgsfKEJgbW67lhyA0USRb6OtRFy0IzP7G6zi5yyPvzll8lAWlvNgeG22GkKlNxg+QIlP
V2zxyTaHnLMxU03EhGDkhz4HgE21E27i7zEs06XowkNLcNDAvM/ojp2Ttw9xSiqXdhFnkR4HDqxM
lrC5fEZylWAdPOXgCE8DUId9EAm8Jn986P4VaomRaU6/vufX55Zv/MtzGi8tExDEAGAl6GXNkK/u
j8zBepwN94eVhdjkLHMvFzeGufgw2I8jcl+e3g9UQDRkI/unZtxKmjIw2z3k6AfTpuujyV3A9Qcw
v2MG9aBmdXSXlhKQkWDdxPZlZqHeuLEn1+w7jBtl+KIQ7IElg98ntxvQnCZ5anV/eD8oNi3rmZdh
PS+mgfvhnoenFoPBnx8z9YiwOB7qNU4R72nJ6Bqwqm9I+ougqpNTkoAGLsJ+F8n5taJNZ2WVf5ud
+cB0jnAju3sQBhLh+6FG+HGyo/jYsXnZl62ZnRrnzHmVnWLHfXSj6LMOiyc1Ip2PzNEAdnH1tR8c
Ldx7yDrrqDi0GbS4RSyXOGaza3X0MroLO+j+McXQjIkqlt5BfyoACjCz2fiZmg5RkRxcWUa7cfS/
adRh7L6acz44Pyuc0lsDJes+9dTDn6KxbDEbCO+GG2E+2pZRVjQccSZ48iPoaTl4MCciN8LyrRGz
Rgvl7n64E+A6DLi/Y+dMzfLYRhVTWmvyyGzK6SS7JOuOATfwrEDPQQ4EKTsG7xCuwfKk/zd757Ed
N5Cl6XeZdaMOEPCL2aTPJEVPSswNjiSK8N7j6eeLoLpSxVF3nd73Jg9cwoa99zdaXQDaTdOTdY8n
wqOl58MpL08RzDDQf/hYBIZ+HabOABl/OOtSaDvvnGPMvJcBP7J+BenTfGwRE7ZCJAuD1MCeTZYA
Uwec2FmkgZQIoLrS5efTNqL/zaYdBRKBY0dGJpZvJG+TaY0hPIq+ElrXSDnSPK5/qXdz+VEowsvq
x1KSM6O09YdBefHIn6WbSR7GDTI/S6nNa0LG2CvjgV1ZozNV+xxU5SCvo2CN6scMYnsLVOlbkZLg
ksVhkV6RoWUiI6uLdzGT1pihkOpYjY+oFEU/oiz6qU2RNxN45f1Ossh7cZCfLqs5E9b8oPZMUDyX
rdoFcRoY+TIArlm5c1r+PkLtazRrZw1tlKxb+DiXMw0F8WdHmDiFyesAMPh9xY/TfFxC7lFLf1xG
rfd5/+yNCKB/Ok6d5uN2Lpe6HKO2lYG9taB/hPs8cc+fdv6Xq2rHp3N+3OrH5dT+jw3qnf3xGH8s
qqMCryflN03pdJ01WvnxOi+n/uPwvz7J3/f/9dC/3bSbI9rgev3OyhiY12YbgfhOSOeQ1yVdrhv7
oFmYxMsdwUyW++OYPIxRGS/lVrXLzp+pJFT5yH50W9yOwmXqIJBLwOPfF8FhRNKoAGsjg+Aj9k/j
BolpmNguIaoTSHtXJ5LJWdS6+jGiYoB0YCD5MhjNocq8blO1E1pS9VUxyoeQcpRVK/SNTje6tYaB
6HLm5ASgYMB9UOssOqJNGFe3bo67UUKBVjZJnixyanVSxNfLutqoyZKvlj79pRyz7jAgEa24bOpH
0djUksB0Eu0HxgE+SbuTOgkxcB8mtjzfEBDZXavL52qrWvxjKwy6b4XNgMSRaNvZ93GMLOtXx1ho
jKMW9+dE2mINFfy/xPM1sP3iOR6i76EgMfLBe1ONo/xJGAyv7MBPtmLOfsC1B7ht0vYt01WKDuCq
RWdfsdqMScBn9NeVV3WbqAQnJ9+N2b3lMKkRAeZcijWnlsizdZ7lHp14fFtG/67O4eaq5whS5zGo
x3SHlJvklYyYUanXQNvrHvnf5f6E7DGHuSwJUWNyoH5IvjI+V2zA3MvtTWAjuK7oj4yUvg2AHbbV
4qPMqg5RFEfJGqwmuL96k5E0VyQ4bKWJ03vucQ7Mhwn/VoYE06ZDUTZH9uPwwRzraySSYgNBHdL+
xkbdpZ92N42ZIivhgX1Xt0QQejp24nYxi47Rm3n/ceA/P61aBX38MzFnBMVQ/1vNJcHxtbpKL3uo
QULQtTbi0dR6qsiERn4AJTyjA4tMC6RloNsEiYoRrUTXOhBd/W0JM8YAUigL75X0drt8iVad+l8/
DCzLXxm0agv4PboFaPYDRsSKXgn0ehiM4cBVbitemfoyqliH+mCuQd1F0j1MPY3ap35m2fxeVtXe
jwL9zw/7aVUdrLb996fqimFi7PFFVTlV1tTNqNUcrWLIlrKaXmrkx8YlTklphW728b1CrYeIBUBF
Hawuy1yTPkgtTqqqfSyq+q1ujpHff1bAVF3ocsthhVn9xDhR8/snS1ILE8n4jLQAYr2qJoRNymUd
zta5bIpq70dDShY2ivStOvxjMZBvDegSBni/Wb0XMu6F9HvZNi85qVJDbCss9C5PrJ5J/XSDQZev
FmEW/ee7+bj7akFSMvkylV22G1hucXLZOZOP+3KdtSUKOT88dSO4cwhPwPiXFduXVU4tXd79ZZtL
dnldoC6yuhysrn5ZvfxXLV0+42XH5Xyf/hsXz32qtbRh8DtVw4kQSVMc1LqqebzxtLtS6x83v1R4
XcbaqIP0oliob/pHuVy+g84vsGmQL17o7kxVYjHqe4YyqiD+fVGd4qOpmsq5PXhVtlFCCYpAq9oS
taqW1LbLqtqmjFP+R8epg5G2GY2mOKrrq/v7UF641JnAk8X4ozCrrb4oyCRd/qCWPo5Si5/X/zjr
H0d9vsDnf2kGxMnOeTIkHUY1+N0/Wxj1379tuxyi9sI+59bV4uVHfY/LqlpS//svz1ohr/vnadSB
ny71t22fzvrpSqFs8DGsgujdM0enikPyOphYfGI7SV2//CyKGjTKMfVlo1q6bFsU81yt10rQ/ONI
1dyqk18O/WOPWgwsKcICYemjRDtL4f9u81QN+mP9Y/HzVrX+0STIuvy7ivmkLuGP9uliENJjcFz/
BJIP5Me6yxYAOU7Y7ewCgkBXE3zzx+cU6f+13vb6M80J7sVT5d4TF0Z0m5TSc5W2R6tGFBKTj/m1
sApogKb2LIzAvxtEWW9EMDymSRUDtpvAoCZpdIxJqZMgfSimRPCAMo/SZtX1MscF6OcuwZY5v17c
mHAjcRJSum2I72FeA+wgWofAAUYdso37/MAfzclSzNjrMalaAKqgeMNLU92r6lgvP/6lt/2jy1WL
fzv80zbVdattH1f42/8+rgAd+9pp9yR1mfox1lE/nqq7l3VfjvsmQueExVS/KddH2UB9bPzr/k9/
d+wO8LjjwlToZKOm/p57bpHcqiOHtG53Yqrv1Y5ZVcG/L8YhkBI7K38aMR4VRoleZ4s2TTZ2gAVi
TJ+TMfrpFte9VvGhy5cxsdxDXHxL88zaxW1zIGCHJaWOZy/zqNPgddZLW8V3UEivvcm/MYvhe+wl
1dnTTMmttVE9tR+CSf9ZiQCtUZrnLZIV2QEETLluFxfBJiCPYEyXFsesSN9ooQbGre1JiNl5hiIi
Unw1cUaQlv1Vc3ZC/FdFyMiw1qDhivYuzHQcHkcyz5AzmlW8dAgJRSVuAVl78AOQ04adQi9e8PWq
eBJHSB6ia280LXhx+h5nmQkNnywXG9sU+L1ZoI8xuFkVBMJXtScj8MHcgJxFTtRF1oRIwQysOiRK
4eA6Wug45AUQW6uAoMVcsQRsYoWI7LIPWyju4MKybWGVb5rh31rIQzBV7vZOpb3n2oRHPJbt2woX
ozhDhtsBquASmMNnw70bouR7hFLLwV3MNcGBbVsGX3unvvdQqfKgtCJSzFsdYEKLH6ZfdDc9ymCo
Eeo7O7F3bhM4W2iNb7NXyWR0hS4NhlNMkvvtnBZ3dan70kzpp+tHsLNL1zu4ZbleBPFrUADWMcN8
ZO0CGGgLFBotwmuLk+zA3eVruIEtKJJsy7SNyHmL4QweqoessVDJJ+2dT3qzG8uU4SdJBN9D7RXw
SUVudVUMHuDLkLCFYZEK7oh4aoX5OJa1d2XPtbVxiwKvufbZX0BYuW6IIq/nPyZYfEIhaeP7xO6/
RVGyTxHxeCrhNK/wKX3SsOdew95C64opzxUCjV9gSRa7PkSquDKB20WxflU0IL+LwbAB6lt7sEjI
bsINrBZUF6vJ8tB5zdtr12jHvaMVr713U2BOvQaMiKxkqhEoN9znfDa+M/tkVmllxg7xtcOEmBWP
C3M9KAgz9eDfc2P44YyZhyc6lNJMc65r3HNMKCSQBUC6mbLVI960QehGidbMWXHd9CGylkZ/7Eag
kuaR7KK21ar41ZrCaZcSYK375pDfWl04Ms8lV+Ebzetitm+5b7fbzHCerIA0T1u8uZUR/ZhN/UdS
TcUjatXJqbDhWTmlsaHIGWiRECsn37JGl+IK1qn3OGbGtTsyUwmwhS3H8BpyVnsYkUicSjJsPVaI
+7n/FbpxcQeH6c0zRmjJXrVNGpR0i865mbHMFs74KHr9x4J54BdaipQIQj+i6Ga9pjhLQVCi+W/q
+luGFCkiCQ3+hU3M5DA52lJTJ+2j70vn4DdjYvdbZsm2Caxv5U6UI97hTov+EqmEZP4Wju68Wjpx
7YzirHkIZJQauAV/gDD+MFe4KdrRfaIDoayqYtohZEewCS09cB3NNTx+TOOd8VW4DoWEGPEcSxVp
zf1pBGg7Dlqe3joYZMeOiaNKaQBe1N2nOQR6ZLSi3JbopsLuBrPd0mIInTKb6OgpylxiVuX1uqr8
t5xQG160+yqYl2uI+/ewcq4IxyLf6R5Th7mmkX31wSgSqPYKEByz1kDvDbmG1LYTxD0L295bZnov
PPyJmviG7s+x8RN2EEML+Y7buX4s9Ub8BB5UDeXXsQBJbHmRjttMsG4zXqRmZFf4N02IVRkZwKkX
YQ9f/THXdhmCxZOg8WeAiRFufjWiE781NUhRVpVHB8/qHOhR1FpwGCY3bb8Mdqmf6uDrgpiGjcAo
cqwvFuMd8ELuuAoWceU1qD9bSXCP5dO2bALMdPqu3YxLddVkMkiua7yEEs3EPj5ArZturEkLNrEF
aCcGCbPOQyQdSAAgdkLYAwXid6u0nEMNdKXDEHsJKm8/gIJkBm8Rp12KI8AghNrHvjji6Ak4UoDJ
0wxqeVgaPh4887jv+KhIk41fgqqTCMTG3FUkbWK/ag5xP0WA+hHwp+WnBvYIZ2YEdndNmdC6uKhG
1JPVbTz/Fb4cqsINqaBQD981fGBgE4MlM++H0XSPZjnkVCixm6w0XUeI8BR2FCIwKZ5tvYL4Nafp
Va+ZJ3P+DqpQu5G+axlyxF9GTevXVp4MR5JyaCegJDkl1j5DOIZAQYFawRCsQe0i4N60V14I9bAn
3v+V9hGOQA43SKegFkB1e5PGCroETr6IhBKN33R5Ge8xTMs3qQkGxkyjc2KUN4mHfHfajpAsG/BF
xPK/CG24W7rkym+kWEHg/GDGvG9rgrV+/IWkuFijhzOvSOuRCA3CL8IBPtXXwAd1TQljRqt+MMhW
OdO9Hdu4P2YWj1UucD4L/+pkINuxmqiOV7oGnoy3GxKmB73kWGsz/qq3o7fNvgcBWX1t6bPdlDCN
jkPk0OeXQXeq9aDdw0WKT8J27qcZ/B72VlFo7ggegawUMwLZVPHa87ftLLM3E5Y5yPisRMCJUCGG
qJoZazs3ntM56u5DZLBxTxag+cZjn/GGwPvtGphi6LEBzNQQlKiu0fXxHxCZH48NSOg4X7bCQcLW
RZBuzKXEvT9C+pH02x3qaQIJJvtuduKBZtxMN/RQJ5Hj9z5mjMcHO90WIi5hXubTNoBNh/Rj/NiL
Gem8HBvyssa4eS78GVuNNtwKpBukKOdzYNwhgnGTjtBj3bPpYyE6o8m+6QTyJNEybXVnkoEf2yYX
BXvEjmdZbDWZtOyv7EHoWGhcWdq3eUzdfWiO1PoM/+whbl8XoGE1slxPE3RAaGC8hiIdVxQSIcn2
+0JUABI9+3UGqTHl1dWoZQYESw0BuinPkCAeXxAnORhugcJI0mCr4abIN5rHwK01MvtRf/SdeWMj
bLnX4wglWg0/P/DSjJsqLGhNo1oeEnMnYamRhkxFqN+4WjDdBJDVUPGztwIRtFUzfyfSFqwGO3qr
UHfCSzeAPkrnbgJPi46lG2JjGA+3S44OivkISgLzy9jWNlNHh5o50h4SdHRdLSd6JTLBPfofIsZc
HFXpAfQFuqrVq2cPR6ClBvK0uLb60Xs+p68gTWArEpe4boruQcymv4vswT6gk/AjAgtt5xg3AIjR
EctDjqbNJoZJhv0YuV9z5j+koz0MDrLK2RpVfJ3bX1zt7IZRvY975g6zdqUhuHk9ylwVch07MOoR
gtMMxWhNS8B4D/HQXrnlgnl6EJK1jzoMQWmUa1Fnm9lwyfpChETrJM3yO2GaaDaP/Ys3e+9NDV27
yh1z7UNtG6L5ywAMIG3AMjsexum4ACBBDHwh7atjrN35wlFWzyjXieYo3B4ZnaTHmm1yjqL17Wsm
F8wZcOqzg9PEpzpgfGHttG8FeO59B1XgSsQk08F50htajzGtg+sdadGfpfO8Q5jqSm/u0klHOzIf
fy699R4UAYwbIEBxAnwot74gSptslmo4JNqAEh4C1k4PshfE43wcg+AG5WB4UfXRlbnCWCa44n4E
rVs3G6zPHaw3EcpFBYMWiMbPbMe7fkKrhnEQo6psv7Rzt+FFUu79kUE49ifaBPLQ7HQI2bl1ny8b
QC8kQqMDdJfXYm5uWjtsbjpIDxjDNcD4Q2OHctfOiarqpmMCbXh6cZPG0Bc6OTUZ63Uye+cciOim
NVMMuR2vpvR7z5GDATcjgCmoHhKERkoDqsAg9V/NCXWvoMUX0RmvYflvQ9KSm8QRL3NtvLlLmAFX
R38mdoNsV9lmjm5Jsmfa8K2Gg77qwRxkOjQjLR3dtTfSfRoLsixFs5/wDV37COxx/yex9M9IFyL3
lNz1uilH6NijekX+vcjdazcmAGT70kFiBmXRG/ZwhWwb6OTwmPWUQiRclhs/yx+n3vuJ39H4rURz
qcb4cNWa2VucaGBte4NMqlsdJpPylVk3TWqLl6xxv7Yge0iQGtsudFBSKbDVLWCaaV077vQJXBLM
zYNRJC9VZ+WPbTfamzzL19MC2CmJtecimeNdq3coGs/5Vvekm5qxfMUmt97qEz6MHt/SsRNKTtmi
VQo1OUB3cocaBMgV+OQewDQAnqfZiJDyN29GcxyRsUSyvpoHVImxXsFVEOJmZuxD158PzoJRbgYj
onF6IPoWAx0IISN+G7oHJRZZ2yG8F/Q3O4wdycPgytKlYL4MGwFdNwKsYqyWRYS70g56urMOFaoa
+bawRYYTZcV0OxINzej9T2jEHca06qj6FdJnHcHnDMddvY5Wcd/ZX3OmS0lIKr8Elba2myZbB0DY
lqEGBKN3+cGMQYU2pMWmBqisk7TDJg9BjzEOvu0SSQ5k8kFLlqXIcrkYLEW4tTJNnNGMXsYM6bcF
+VuLWfLgtfsc0e8sz+cDtLn73EFRKvIRXrWtcpsE8H6Tzr0tgjzYeZOp4bajr92qGe4TSPxwZPDe
RThipzeg09DPQKRn6ahwlMAdBgWoqha2cYp8DK+DOXvRE5Nmnk5rjKDn+W5EdsRDcaIpH6axffHi
h8jqXpKuxEsyxK099aSwvXPkazRh66yCBIZVyMezMEdP2wmAVY/kZeeaKxP/BSQn/ZcIH+Itee97
Q4TSWGYs9q6UDDcSPF8bC4zgYhi3hsiB0wXYqBqNEJsRO2Y3es94l+tam30srdNf8ej8IH+/l7d4
TJz+bBPlWgVO9txMI9GwuTvYXbj3c0R6UL5r0LL/JoJ2N7hYsvvSuKLfpDXqFe81snkn6Lo8ges9
CKYgKzNEJd4C5x8G+GLZC5+0wleJecUqRBr6pi9d+BjTgCdOv4DBa9D3E/3zInpw3aG4KXl7t93S
3OhQeMkIlHDNcUDfpn1W7PzGfEw8mYN1XIwIOhmDmG97/Ap3rWHqm7ieKhQKjHDr9kmG/nv3v9ji
D6e4f4ct1i0PLO5/gy3+3szZ9+LtX8DFH3/6DS527X8AKHZ1apKlQyOX+g+/wcWu/w+YTbbp2wjU
eIaA5PkbW2z6/3CBAYNsFh6qfWjb/BNbbLr/8DwXiLBjw23UXd38n2CLPyOLub7uIDzhAWT2GSVY
n5DFhd4nTR6ly6Fa+nHTA9Ni4tieZlL7uF7gTTSJFGcpgla11D8dpjE4ZSnzHa/G9GR23vwov7aw
F6XnSLZ/vMq/iJEYktr1B8tV3pxrIhRuCx7TA2L9r7DnDgAbzakzH7S2Pwk0ftCLAplod+Pt3IFb
sPLmZbbcvZWj0ZYTmqwcs/03BDT5FT7fhOfzNdDmAMgthGSZ/vz+EBdh+3//j/Efnd3quMxHE+Kw
NXOyYaY9rGh254qX4gZPFSGHPDQxq3J+/UhKXJ/tAdt67auecotZgO29bzyWaNyIBAcw3YvzdaVn
56w7W1oFxb3lnhFoyP6NlAsE7P//1lFHEogTWZ7gZfqSWvfHrfc9auDD7NKumS5Tnv7r4CJqw0jz
kAUoiyQTzCgvj69cBBlQmWnsDSIng7Ogt8FTdlp2N8LZWKt3vaQDg2kGMsLpaJmFdUjtEjHmMX8m
0/80iQjsmg/geAheeUnmIcm7K7fgMkQA7jt/GJGPgGk31SkCiDTzORMoZP+8+BB7Bb5PTEWYq+VT
L7a6mcwyL2+uqixddl71IFCmhtlupDvAyBiUJSMNvNaBlMw2pr7U68ViMJR+mYhUQVfCsD4ALGMM
865F8oRBRIDnl10crb56DEOkA6cQKaKSY7Lc4cvQ0mYp6HE3Foe04eEzcNOrKavOsHVX3WTjeTHk
ezDQ5IgXwLa2P6JZFtUb05ZvUh4N1pHe+w64qMsxfbxPCDas0orBVEtAem3A+a9cc2toOkDo1vG2
ZPbDwo0PUYQzRxZYuIuI8N0PS2YC+cA4zmM+LoL+HI7E07wF8p0s4AGRJRy0C8KwvokPA9H7MQYO
kKdXrlP9xLEghbCD1Q22NRDS7Fv+PsNphFfE1GPcuPnM2IwJjoOc3i5OXqwe55XYZabtz9Sq0sTZ
Hmhzu1R3tRMxp8b4DO9vsI34fq0wzgMcdjYwGYu8W9g1K1ip874bK8ICI0OcyiAm2NEXtpX45bj4
QnZawHk9qK0B81ZVS7VBf9fw7CAaeVdTHULPfqqRIVl57gh9MDnbiPOT4d9ofnpuQH2aNaS0IPef
etMgzB/hCeVagJHB7M9MaGZOspqb8GokmB2D5lth8PV1stOz2kMnm6/hKgNAsx7nmm/u92i/LFhM
tukituhYMc8amG06WrMqxvbZIrSxmRPrRQvTbe0wegcCd0itogR6Waw7ZqQ7t6Ja10v07lbEXpPs
WRCQdjQ7Wkc9YGnH85n/4DWGwOkWyYsWrixcYni+qGsytIWIy6ywvgkk5QJ4FAbpzDMgAJgEmPUj
uvvgUon+9sz+NuoJwhiAalnMj9Y4DRDmKKlJw1hDH+K7VH73ZbDeR3y6CBFfm8n4NC45QU8DtfmQ
T4f9DJaQOFFXNEsYjqQPTHmiAN9sDafsgunnJnAQKjR7JGXN6q6tJ0EMkSm1HXwZJIB89hCssdJ6
25eyYAy40vhIla3cMMcnCbEK5mDLazKQoxK6KMBnMLXH9wugL8eHaLjgfSFcu0LtBWVPn3EMRmIv
iW3YJzGaP4Qh8BOc53QX5uVzQ2yRluMXiE2EuTPNPCbj+FIg3rKuNBtUPKFDUy+JZwcuT2dSemMf
16sizp+7fMQSLuOPeTEfGvjkZKl8PqknbaJkM17qdrtqc6RydSvI4FeW1+gLtRhqUpT4zG4Ujgzo
acVrH0ixFojbUHtBof5nb1vUQLSKGpgKUWPAl8l2tt+/9AYtm5eAkVPfpuopH6WfnedFD7As3Jdm
sq9bAQSup5KMcUKsM+QCkSOtwyBq6gbGXDldBG6OYoto0Kqf8VpMJqpzcju4eDQygseyKqVqqy/S
dzTM4xhtlwl7yCl6QDYAswKEKj2Lu0ZahLDrwUPIZ52FPF0RLEgxoGk9ZZw9GtN9ngdM6PhGpUje
y0oVU4dy3PFSqjK3oP5jjva8jNGbNYMbHdOzYWJLpS7EKIUaPZ1IoUHxo7DvMz1+ab361kzoXlQx
oW8QKM2FD4vAPqRYqBpDC+He/0728lTW4TdVRJaR1ozk4HtbethIRPjqLCF2QQNmcEwlRu4QJsnZ
z5i2jUb6LkDygy6k8+iTicm8IMA8GNktlkAlQTJ724apsZrkBzQdrHbwTCr92yAdhjUqraiuYjQo
+wotnzedQTxeSuIvcZSvZdlXUg6FlSGPDoqSqRpTsKUjLzJaX9sM8kY3YckiC2Yw03nHYfqOmxb5
0KjA7QppvHJpf3RxQFqEcALE/EdVikyfZsUKl+9mhM0fNHBCGuDaBZ+zlgW8Te1sbS359SxgefQo
bq0chASBoFJgG8p2A5t4rTnlWWR+tp7CdNcMzmvBp0Msx17jryrbHEjZqCys9LkgA2XjQiP3VXl1
SsMaiSbspeoEkz0DkdrTWONIT1OMLvpa93mnWidPNNRMKmIyrlyZSThwuPQ2N4tzRbcqU6qrZAie
BlTkEEPF3bREVZe+gSZZxy2GRp76TvRq12XLwhyIfiepk42hLaD/iwoV/+TNghyDGn793PJuUTHH
UxQNkm1ts9qJ8Lqk6yNWs4HqAuxhIjMcwwlXPTacZeZ/fvQridod1NVxQ9CIGEhuYqZkPw88PdPh
/KzGAdpEuZ90ukm+CbRtQXtf3MxQh4nxKUeJrx1SNuQLTSp8m76nVf9aWS4JFm1NCu56LiEkScHr
JUnfi+lJYKK8nurgrE0Urtmt5ND5eignoO8WLYvv7PNwCsA+0JDBWj4W2AqSAeUd8M5MHdfXuDmo
ByHoj8LjvM40eqFFZyBdN97PEmCI30Nl4O1CS6NNEmLv0tqAneXlfgxBDHJng4z8kklkO8Wig9ky
V9itucltZQZ78Nqwl6nmSOc9Dt3y4juniQqdhtaNmSJYW5FRRJ+OgSzQ4zVYXEQaow3yTShMNRSk
PtC2Jao3OAp9acybudbemJQgWY9LJzshqgMgvqosJHd7a/oaZkhwV7JZhcjVMvbh7TRldfZDWrva
5I/ihmAiYaZooT3jXYBlwZleIVINGQ4gNBDmjK9Mm1tIplM0kfJRVVYgNREC1F130jYLLhC1GOJf
6Ok90Q8a0o6piKS72ahva78QrsIzDD5QutTeZgjkUHetE44j0ZJNW1jeLwCD312PrtX2KT9ljAmR
5r8z39jZ8ISwotMRTBHfYEi7gBFWUvOgjeD9MVKe94scx09WC0Uhe6q0DCuimYcs0GSI+vnYClpl
7DHwcIHG0AGlB+PHsAiZfiAw5C2TNLwtHdj1IqfAFG3+s+37B1FjAFADsNiYLu81sb9qDDcGc7kR
/WsrG/YEvZnYIzxgTf2878eXtDedVT3gDk3VWWAaEOAne+DRJmFiQUwBFiGq3O+evH4+gDJNsZjS
x3EL7Pqub7JzkhR3lfYjm8AniACEQaL60fKuCyP94MJ+sZz0DMbV2xQl/ZDWIAafkLRJSl1s8966
mpHG04m2Q1ejrLaSOd2WDBHT8qyKn48M8abVNjlqCw7CT/kSbqmUX1zZqKrxXDnld2oYFItX1FYC
hPMoYYnhPakxiGrEk5bO1Uj0+4CYL60RaSg9bc4Y1oG0y977HgRCk9PDobUIbdB7Qjf8birac4L/
tSP2gzvdTGhdwDsNF4YZSng0x5l8FaC9oMa+rtOJbaDRh5vaVU7yDsZGXR5oD5DvirN3veKu5IA7
a9NXn+kNGCiGkI4enOI+fo+N9BwFUmvFyZEkt9Zj0q6R4THm5g5vnF3ZIypUeMy0sQ0i4IfxIBnu
9Eyk0UePID3gpEFcNZejDWTrJ9d4DQaagKYZIB7ZZ1j1Ai6E85j56X2R8K6xUjy7rTWucF4yyfhb
EA310XtCquMJsBhtZOdcdbN9Vr3jojFxFU5/g/nYqWYIzoQCDl5i35EQPsctoxriVG8MUDagERji
5MGTCHlk+ewYHiP7NtyRXqI/yS3Gn+R/vTJ5Z5TINIR+z7YAsCNudjZkF+Cn5TWRDwYB9XXTOttJ
Dv4xcPsuil99TCOxlM5VkYm7dF9p6S9V9nEki/dxEPvkwDgiizcWY+X10DOKKfr2MUfVwcWfbVWl
C4OW+JscLyDN+5R5TLrBZa4S04ELKd+NNy5fYg19fuJuP8runNZ0mOozL9F92uPE4ifhsmvs6A5J
jgP6NtcjuGFk34szyQCCsiLZx2ZFPhVnCNRyfuoBkpCxQWOdvMspEqkm2aA9jvANP8qx7Idryzro
M7cFG3uTp/ndMHrXo3E/E9tjcMgQaRb9L4aaZ8tx+l07kAy1s/fORFYSm63tDINs54wRamhS/IEp
3ynWpocxSi1A2NeVnsdfKjKDWsWHsEpvVztYHWla/Uoo+bnTve+R79+4WXmXOdQvHAYl9CR7w6t+
2CeU3N1tqtPE1MNTvIA2wKl02FtHTU7+dDlLiUtSj8GIwdxGoIQwLT6KRi5iiX6wdnwfyzs5qJQx
AKNlul7acLMtg5ygnHSW4c7JI59hHgNCEmcvqR18c8v5usf5aoONug3gJHh26CCBaGkT8y86yQUQ
DLyLeF9b+PLUYiZka1z3lQ8VNiDKiy2dfyBtfFtk/vuA1vsKY69Nktrpzv8BtrHbBwO1Bgva3TTo
gBr74prO+jr0GInhz3IU4YiCcYOoZ2CDC4ulu0JpzN/1ho8ky7nrDkfkBF3EjXH78fLuUdnaKJeb
zq3AuUywlJEX0ZIVWvmYL0EdLDeJl2HTIM12UjNpTuNdkUUlbgC5Z0AYdW4Ur+XyUzHwRGpfOkiN
giQD+iXxRtlmocoOmsC1D2VcRDurHp7NfxrsBILBCjrp/Fdt7AMRUVONeCsk6xLC/209hM6HEdDA
QOzk2qi+hdJf6oO/0Ev+gfrRga7HGUmyy6aPQz7Qk8qjR+364EBge8gMOKhXaT39ZkRc/ng5+LJN
ITE/0SnU3su2P/CeF/Dm5Qx/2/bprHFeEKkiUvP78T4cnwY7gW1yuY66vdZ18Ybo0HpUO9RPoGdg
cOeSqKEGNkOdPIWynv/5Uvy30odNgl3JfIKLSG4cZzeY2rmVbI3GhI+i0PDmAJ33SgHh1ToOv/d9
5dU7BYkFzyhw3J72KLGhMRed+87twIXhCxD0YQXbMMBjMsKhsnetEht1r3Pgznr2SW1UP+j1RBsS
DJgKhbiyEAULmcWhV9hK/5cwS7yTWqI5ddEM0tcCgfCDbbR3XYXtVjlDT0XfU6DQw08wD2S+fOjU
DjPMtql/pgx9q4AJxzGEUwRbi9kXmrIOprxbIyMxNOoJYql2cWp0piK5NuakTYpDidUvUkHL3imA
zmB6CObFt1Dbd/w3pLKT2Tw1zVxvwsRDmiUg1Q0oYWs7OU69SfwFTvZLcfTtRccJJUj3NWZNcxDI
MYhW7XwQmV10Y7dAkqNCM+mjxYm6alLpYwYQLbPOwX5K0uEeEJW7Qpf7RgPjuC4an+w1tsDxM4Cf
E+QvDb+SPqFBQwS3NZbgYHrabtaiLykp27iNEb1ynZ9tkN5VJmBPRLF7PBsXpjSkRwWyWuveXhiH
B+HtpMf3Zh9Cf65a+GT9YenFY+8BERozHIXA1RQ70/R+idn66RWuBX9OGpSP+ZuP3wCokO5njZfo
NCCKV2cWI8Rqj5X8nZ30Ny0YetrA6ToEZb2aHBreGsWAqre8I2mCL0U3grkDMVuY40Ry6g3O+PDQ
thiYmFagMbtzt3XELTsUCC9DkTEwsuNkj+a6w8GxyaQAWo6GEAXIJWbmHhBIhFpeGekhTwCZO/gR
IfKZEttxERdsoocpdxwGLal1pdsS65YBZgottAKiNinWo/eI9algLDB/ExEwqmIwK/IE4Sr2pD2p
b0KTD/GVmXLwt7mGWHMCLxbV0F3dJ8nawqLX9sLXuh5AjLbDle935boczPk4ZGTg0WdANTdZBeZw
BnkaEIEZNqP/KEAcwNcWV2IcwLSk4zUeId62qzx9ZRT1oTIR44KhVYHw7d64A+YrQEz3qVnhXx5u
isFhNhLj/05Iw0NMfm/p0Sn1SQ2HUdNxGwnc3/S4hHGHZ5Aob9L/R9iZ7bbNZFv4iQhwLvJWsyzJ
lm3ZjnVDxEnMeSjO5NOfr5hu4Jy/gT4XQRzHliiJVbX32muYxRlrI4zCqPDT8id4HKGQtrft9dY5
+uReW30b4CBe/aI1hLZs3m2ORmytvFshEYx1QVrRxoAhJjVPJeMtcGq0i0LjFJEo8NiDXXMDqfGl
jou1jHem3h/wS9mIAaKG08CA6xzj7jmZUl3bT/oQwGPVGAk2Br5U1vDuttEVGOHNDbx9Z7FZuJG8
Yrd+wTfqFsByXdceuXBG/NRow3TTGv2LxhVIxYV7q5UfRtRF0A26a9WMYFn4dGd21ZOOSwo6frdf
2ZAcjMGPMG6HfgCE+ohJDB7xAw4sbc3IPxyPdCpfQENf0ZxcegMruowY45hEnkeYaLC0QuYk+EFx
GFd7D/MzMhLYZ+C0Y3743OQpDiYVgGwTctsGgDbGYzFCvW1d4KrQHeZVoWPXQV1+qKX4mEaRPZmY
eyl0rnDxD5Cl/JP76O5Uzzub0zktQBFyqFaBH0vE2PCt5sC91hYcQtlZZOVEt7bKL34yJqupU9ij
bzwNfX+ZkgEdNxu3Faf1GuCbhZoFKyfxSBEg2yBAj9kNc7ztsOgjzZmYJC4gwlY6SHX9XGRJdDGH
6ZiMWnxs8/QK4b1i7zS6LTyh+vRMtpbz1+Mlcfsd4rer3vqATWGWbUkdfMd0+01FagZ0L2XTb7UO
2zNzIAsZJypC8VDru8oHb1rh9TvHzc9gvhCGfJPkVbHV3eIBN+8Z7A8KumC4txaO+YFT9jqSzqF1
LZg1yN5N3DJ7zV+pKNC0JDU6tORrlQ+rilFQMB3aGHa0ysYJ6BFzZn1RjMl41d9sz93MprjqAS1O
yiHmOeNz1kS/LLvHXbF8nLAl8Tr0f1TxEmaVhMmaIpkjkXA/SGoVGxVmNIJNyJLAltw/d9L5ImSD
aRgII9A6kxINWgZ06uBxbswLfom31jXuRW4+MdtyV017DPr8C57awVG3NKYwuzNk9ejcltZWawKI
AFii9Pm5rUpOy09iyDG1gTBX1U+ebV0imd5QltPSleWFQGm7N78itLcYSNaHQjfeh9B8FgS0KwKI
Y2F+U7mOxOCHshzPvsexkac0CZkDdAfoQA/qPc/r8hDP5g9jrK5GFp6xc34yXfADRwC0zyVpchBT
4yx/Fnp2rkNqtZYjNiHpPIW6Co2GghyYyiZOqcnEi0XPtepZl9mMTUI0wt2u3zUdryfwiMK239VH
ox4K97KDZGfzQMbM+pJ4P+wUYWDpVSucCD4Dz/01SnFrNrbfsSePAjpnvO7G6nNiDQ3zvMWO1Ami
L6dxyYUKN0HmMPGKsMHPYC7P7kOloQ82ug25RHgJ2cMFDH5l28bOAwLvxvaojfdx6suNBYU78+QW
oucGIvxP8JSX6WUKM3pGnbQlEE8bSdUqU9zd2X/RciYUbEvtPsskreppxqluM/DGTxk7WyyeGw+m
0xw+tOXVA9TJmvro4NSmJd0MmKT9bJRNTgKyROavvYESkkA9zC6W5uyxARwxLtVSzkCM52FHpy+j
M/0BE/ugVIFaWP2q45OXcBsWHFfI3T0s1Y0UI5sTaaUHgoPARZvTPMsAThLMbz/1nicADjE4ER32
cICJQuJ9miDwMMQVLzh93dFKAormBH3hu6/bDqRfeVB+GhqLebBPmImKbZE9UleHm8nFH86Jg7sc
5R/lLue2jb+ujdDd6MZW5riUj5N+SCpM7/E7U1MmKEve+NWk8sttOPULm5tQTxmxOoDK1Tk3xq0B
yu1FExJxcR6b4Tvqq3xfGOa6ccxgFRTktqdO+Dlo3GsD9PAgojwYoddhqR5ucs8hfbVra0ISI/Ik
XXnURPJmTfRHMjf3+WjTXkTQlTXMSvACzN5tKNUnjEarVaK9gHA/u5qFojnjoHdHMFoTT28bOpuR
GC8TRZJCXtIN/AcAZdrBSKxLFSmeaPopGYlRZvf7ZRjBuxNiDtZW/WdXWOEOfInEZ4jCyowngvti
xNeynD/hog2rtuBMhxZ2tod872ic2LZNqm35AVmUCVuSf3Q+wGlKyMyuiBXjSumZOucCQZR7fug+
p4iAUR16oCghXOKMSjMLiy3MbN6TTL5p/XRx4+gtJwEdG7FxNc1wktuhOyWmsx9cTEom8ykNwE2E
HlaM8GDVR/TQ9tx/+z64ysZh1oWndnSTjn8dcvwwweSs9Mueqa+p9VwBKjXl9MJpjn4GgfwQEK5r
Vp9992RgN+4ZX3Jm8sqfCV4E9Tr6GHwMCflznf5VZ/q+IvV0Z7TkAexiUDGJc1Pu2MCwUMtwIFO/
5nF2m//6v3g0oX0zmsyA0bFw7rx83XCD6DyFy8OrR4tLOvHK2ONfUPfa5t+/akYVuxFkEfUjuCWl
I2ovng7q50E9RFcw5wyC9STQMfFwVPLqnybhw1b8Ns9X9bihxOCTv9UPQ5Dbd7AdkRWm7IRc1WgV
73OK11t6U6TcEmAO7AyzK3hp5hqn5U3F1xZGTMvX6v/4UxHV6nPnWKRYLN+nSDVkt60TAAv9azgg
g1lZVrT8XTHepauAjrOvNW5GDXEJv69+pDIETo71Si1Hn+dKCv9S983BKnd2czLtJ/ahtQFi17f6
t7qwosW+suIRknh4riDhW8QBtPyGAVOff/a5D4RTsHD2FdbT6ifU8yG4esBPbKOu1Wlktp3z4G7F
/kE9eQVnrFIvgMG1leK81T6Nstioh1PXpZ5WUy8Hr7XltfMY0tkTR7dVvw3H8qlmkm3kICb8aD0E
a/X2qJen3sJ/v1Rf+YqT1xOCm8mZZoJsmZjBWjnaW/ZveL3cbXyvYQI2EaWgvlY/UzLv190vnbaF
QLYHnR/FtXn58TjEPS8O1gEPl/oBHGWEPOBYIBQyEjv1rZD/LhvvoH6kauPN3NGh6DUnbfZLPZQO
kTgni8EFdJ/q+msoi6t6SPUzfvmYzdgxoXrjmoryT/T474sK+aa6YCznjuqpeIoLbHx26nmbNMby
dOrh3KE78DAW3ly0KC/+fBgiSIBdsnWL8pzXP/SSIZZXFNfRBFisw/mhtZjqFUmC91YtN73JpCO0
4m9BsW2xqpJBg+OpudU+CnWN4366LgP8qk2+OW5v2sjtmjtyN0f5LUxM/6QT19oxMTcHk3Fwgvdo
CxatF9yKXtRekiDAOyuxvysCh/E2JyO+1ONdkQYrd3DkwakN6CHJWYY/0fUOKoXimW7hK+/HnIG7
eFpoELbkRu3zRw5JwDI1FLHlzS6hXqJcajZ1M5U08k1xLHC6glN5tMLiFcXyLZiRsZqtQd80DMAN
2UNT9s/qT+5LvBAUTUxRwRpIQ2bSzDu8JkXDBItDBK569K0HPf6C4pfmt3JdOxOWWHXPpAaIWo9B
vmcqNseCbmDVAjvq5NMqhIofJFeEhoE8FAaFdyw3XtOQemh2ANldk2kT5lMg7D1tnH4UY+EcJ3Vg
1QkBjqEEpXQrak8v1G8L3I2NKz9ZxkQkbuo8xzqCj9NQExgAu4zMA+YxMfmzmh0ffEiwazBWbm9A
4SmfrqRzktadlZcQv8iVq0ZmOq7M66ZIf9k1pu1lSPdoDlx/8af0Soa1VvYJf4J4qpaKieH+cagN
fGcZIJmxnq51nLrb6qOojOI82GmyCeAQ15a9mw2g1NbryrXd6a9VBqbNMO0eYIK/miW+fWpIUYZB
jPEPvc4ynKR2PhQC7IAs+GxtwusjDtXazwEOcX7GMYw7zWoi0trCWgz5cX/SEfscSUM81T5gxDTE
1npQw0yHcMcFwsfTt+QyF+ZVCVVspVcD/D+iTcYGpDQAyzbUGHow4L1l5WuIvTkLlVGkJ6IRp1F3
Wxs+/k1j0O1yOplJ9PG+aBj6FXnVUGExd+7ULV9pAp3t4CQ7R57dybGOE9a+aJO89ZBSN2qedyic
abgIqiXGKs6TLhAbau9zMP6KvdlAmJjslqeWI/wLN9VilHJEhPZ2WBzhx8P/kmvoDJBISJp7/E0r
qPpKAY+RxQrNTdHBiuKSzPGwaULvlGPSD/blvmejV6/JyjK3Xebsep+6ZY6fgrKc9vHEb4rEWRNY
w0rsopulmBkDezQhce2Inb9iMuwLR97yAqg5GgTapil4sGwz2wwYYHZ8tvEHga0e4k7/FU0QblMY
Ke2H8RcVJ1aEyWTu4TSc2mZeBaP5QzcYTkRDdqYPdIgxmNMdvOirFZW/mHcTVAQpcBvZ1UMXyGvX
RGfDTb697IIwhudA8rueNFBntRaCjntby8c3uC4degf2ACMleqiniTD09uwbR6LCzC02Y7wSYhxc
Ren7O05VA8WFJZWXXA9FHvrwGLGndTGo90UGRaQdKI/ahGoQ+/gc2CbyIx29C6WR7Q6MukisIFjs
AdvatRoXLUODOoM1Q/lxJ86W4a9iLqh/6XZ5hVj9ksMgZNjD4IYF3FXmY9tZ705CA1doe3xx72lf
nntXbjkOdjohuCB/XboLUMnPpVIwlbsU12ryPkBE+s08w4uDPM2wmycZ8EYqAuMjq8p7kzmvGK4y
ClMsHjV3HxiW4TcKOsQCRp7DhMzLdkGu/1Hzs4WYM/fswzzpybHgTYAVX8IpYE5Lj2ZH6caLz/Qe
oEiqzx1D8Der904ySe+mkV+tinuh8KNPbYiKVcNQ2+wSscP3n/U8bjEG1TdOwIHfzn53JtPucdTH
jyhsPiMFAzk9TJ44IlGboHSqoTHFGgSMqOAV1mM10pNYCLyjkCM7hFjph/FvCGIWQ1UShEMgMi10
WQgdnAi3Hg5Dl+V4EmX+GSdwxCvm2U77l5nRN9AhN4jb8yJi9SGhYaaMyGsim8sGByzrtWp8+cCQ
Del+N65cA6YH5vkECbj2k1U6dxQyv6qu+dITZsjWTA1QkCASk5E9+Db9Rbg2hPg7ZpR59BAFZg2p
rh82cHqIWkjx8e09xdNSYyYi6gmP6rydYCaVM5xDXvCejv4+cXjnasFMW7TfReLd/pKnhuZnUX1r
w3NcHgu7O6WZ4sWqkV8Wu5fZNLDP4jZvFNMzjQRmVGTLRVUPoUZFNAVhcVcTOzyhYeCQx7udpvhb
DQVdr3pvzOE1VcFTqt/oJ+5egOB4HVfuM/fNS4G2UddsClc1O+tgiVSl/6Me5h/DyAaE2Syv3o/Y
hI2KdMIs2f93VrX1fwMHmYXqhotQwIRaLcgtNf7BCq5NFhoc2PZA7IH6sJehKJNfz0sKtO3O6ww5
9JA3wIg2CX/ENmHKw1JPOt6kQmPqruhResvGN3KwK66SjLkbyrq8aorJKELKosAXx+VfTkBiSAEH
jvcEOzdEHGbUupfJosPBJzTJOvq3nnGkrwZ4Ks+NBvRlDnnf/vsLd/6TTv73ZVvCMXjtvnpj/jcd
uiTdpEpke6BNO2RsHONsXHwBeZSAZ6q1+pJW3+U0ehvTcBycJAyUHIbiXJQJC4JODlYA5UoJ/25S
NJ8IJsCWydI3RchPLH4pwLAm9iSW9L236xzeveUUBWBbpxAK+oxjzYzy174OWAhQkAMt/lZlU6Tu
01RRkcn8weVv4dorgkOBz8YqkNOVKutzqNmx1Q6Xu4RUQ60kqVDGhzQ6VX9kPD/VWmb/P2+ahcH5
P+jvhssLNS1czn2Gu/940zzy4wWSq+agxRYEuCq4zcwohSqJllnuWL+2JmOxhUy50COYuhxLGzhO
HS00LGdR+i57kPbWF9pjKM3dQo5ZaE3zzOYhXDxHjTg7pS3qzR4JKHkd0TMw6edfNpttvREOxpCY
FkmRG8IhPuAr/dz2I4dqdMS5OowApdUK/O/3jPjPe8Zy2DRQYXgwGf9DghB2MiXYMCTNTG+wUM42
WuCFaxFxTORkXkDMwDpakelVeAxk5vi0kPQ0i48yzhUJXLHJgyl4ckgrtSTy+9I5EFmzjvP+2FRQ
LJeCYZTTM24++1IdKqGd3yePd6bw/VuRIRUXBnALHAj2H+0U5AMzIvJdFuqQk0RQ5mgrskrHxnto
toMgIDz0YFIlIwwPPPSEXhySeVp4SMlgywenqY5oG+EWqrPNjgx/78T2sVRELC/sSQ0klQ1tI4Ny
WvC9X8P+TO96APconN5SqAmzQMC1nK6MqyoK8lTCJ+cTR/a7gccNAGYfUUtpm//+iWAw858bGMb6
iFYs3fNx7df/IQtxUONX2TTUh6TM2SEpVveth42jacPZKYZHd3atVduSHIz5xoPrSlL0+uibM5nc
Q31ltuHbpDh1leJZFbI4RX5+8ZzQXWslv6TFxUeN271fML/6uyk1xtHGFaXpZYJLgflTH+bfIg7v
cM92QxPfTD/79lI2jlx7BfjgQMVQYGGV4YCsr5tSXBK7u885rrKTxGRXdz+l4nHaAdgQNvTxNpqy
bS60t6CNiNWoSBLyxbht5/akyVbfpb258eqCUBpjcE4OdNc0tbANZkwS8dDnPh8fAr+v+U5hHIPB
3MS5fGrA6g7WmOE+QYEQUMTosMnhzm6qAbgx0/MtWxvijfKuOPhCuoCdbHiKGbbQ2awWBrpj/VY7
fp1RI6kiza2zb8JtdgRrNSuHJJe/TKrl/00KOavWnvU+/C7ybKUlaD3N5vdSUIZ5dXU1Jph10ZEm
oFaGIm7VwrnNAXm19MVhFf8QSX30y+CNnfKuWlO6aItQLLChKGt/DL7zI9CrTep0UHr7AOmIX++B
Ic8kCYDka9QIc9ljalp+KmIQFf/a1rDZh8P4bffjs8zzk6lH5E8mcOhjiyp89n9PRUheZnZYmKpt
9LMMuy/NVI8V0UP49loot3ccLkfaTeSjKXfKHDGxI5obNxA60Zj829oVt1SDwatYXaribLLGVGSQ
bA2p/Oxl0dELCRPCONWiBu5U31H0LDo97+gja3mI4ZB6gAgiAupQBDo7YuyU6qCHBZdrNvm8Y/YE
996ubp0Bn18icvRUK0wluyWPUd81nfXsBeWPQO1CYubJ9Va+x9L8sSzwqK6ijVOMz1HSwwCoQgQw
0rxWyRg8ELtrMFdRdG1nE3v1hxcOVwd/EVoCDA6cIdk79OQeGu6jn1P+GcRmbA2hv4yyfKni8jop
3UTLKLmlPfYbDv8lgDy2gxsh5KR5G8a6tnBqWNruFhvZFVaxOHZT3huK/lhq/GIyHqN4OHfhT5B+
TVtu2yg6GQaSR5OZUWZ5pwq3HtjwVkwwKLS4uYIkURQ/BtwepIeQDccb+8RkHP9C8ok76GkONj/D
kMbXxByO0+QNh9JEL+2J3F0Ncx/sEKQBWXTpS1n0nCdIYAmCja4OveVRS1203IHOANBD9j/NX046
ma+4JqRW2p+1CC3YjIilFW9eJNmOakzbRAvipHxq9CgntBWZcNUWALJtbO9IyjXRLFv9lg7d2xAa
wGg927ut5jD+74iQ9EeFkrZ0qjaDu1YReyBpFgfRONuFndQi60HEmvBJbLHKCVRAMh7bldylGobn
c+xuaoKnMG+YLyao+T4iqjfC2eOYt9jLzuQWRmQ5bZHAXLXOwDbAruZ1Pqf72Z6JXkp+VJPEBMXB
unlwmu/R5LsOkZxoBUgBgJJmPQjR/OsrxoZGqgwfTf0ZDzpzB33tUOmYdEWudXP9cn7w2/dBxi74
ElSUYcIyjAqeL1uGQR0BGiU5IvAVybw3RX2C8jAeZDBrp1gk4qGev5d/NOo7y1co6hiC1jY022JK
tpzj5IJY3gV1dXWwbUEeaTcne6+wPmLpp2dMmaKVNWOOYmBYazNSOYVNeenofw7lMD+GQiSHLMFw
JM5w1YwzmZ8yrcAQo48rvGkc5xT15hUSnbNfrnK5Cks0vAyr+S4DOCxBWdSQH2JGKt5krAPaUByE
LWefe/3eDKfoSKQX8x2ZnrMg8ddOzNMR0XgqdL3FMhng3GB4uLUMeLwNDMETWduSKGfLdMJjKmr3
VKkiJDBK+HQjlvqIzZ7tkJD4wfH2AmU0CRFw/u1pfPcTnczTaTOa5m9rSNJt0pn1yZZtfRoj45eE
nL7Lx7I7RdXYYRiSI3l3JyKNeuMo7IJhDigh9gG2WCchY0P24tcg9N7JmowR2enQWYhB7XN33RX0
kJhYnIbp2Wmnx6JhuUS+cTU1WgsQE/iDWpMcxteQFCqMyh9mLqCbicjLk8Ag4SVCm21kJGFN7V7P
XbpkKWc075poQDKwcZsZouDQYFwLGE4PEOyTY1IGcI9RLoARGmn7QFuYIjJ58JQXMWRMsVkeI4TK
exiQZaxNgetCFkePsYo2NpVGhWaMiCpKs6IxHhYGcNqgRCnLFmaWVqzrJgRWxxVgkXCVbQsCnPbf
oQtfB9baedm1CqXNgF79O4vcNzuf35bqghTRcsOcbD9gw7EOWyxLQtiOHuM+mNzZ3SOPM8VCe6Mr
PYNTArQndgvKs12o0dk4kimDoGpyyt1Qp19TGJ4WenZhZu5aUEgzrqtZjIjWBld7hB+1W65yIUwr
iGgO8uuImN8loSEyHg0bXwKGKuu58xl/NbelTqonjo+BJEmMKYm/CPyaxAu6M44oA8Abw+H5WR2f
C4cc8Qus/pq9n1eRgFK8kKAD5bZJ74OiBuvQzinT69ss87viwyr2uWvBQEfYxChxJM2zuseIIIMS
2yqFmg8hdokQY9ekeKjaBGpOmZ0btPkgHUhxUuZwlVynMntIwBVXXcfzEHcApRfSmdZJWiu+s4hk
5rDSV/eF299HdO4i3okMjCBPh73RDbe5xeanyNN0RYjfBX8rYjaa3aLZWgjCY42MoNbpRXt49lsh
UZZBpPy2qhBOCcZ6eJTQ38px9rAayx+MFuVrUioNqm8eRk0+1jrJj87MrNK80t2iDXGHmwNzN8/i
71lmrFVGUJ12S0cQB9dFO1BP996DodLqEkMFeZWYSheTi9DEOSwNtFBs464RT7Alnoa8sXZ9A4ur
FfUxW9A0pQf0tWMd1Fc9A7/JQ3IsiWdfdeUDadKbObNeMwVoVkpdoyXgMdglnYaoo2ixzo4Jb4pO
v29QvvB3PIBV4jcXrBiE4gko050MQNHM8cEKrJSBDCqqMPjTR7gSLXfEHFlgkZSRq8SsHimicSNS
SjV8naut6PG98tt9Etc/kKYdQ+Yr6IrTYaMnA0oiLro55h10FXukeiIisV+7CAasbp6R6OZ3LEgw
6NE+licInQBCD/uDVZAFmTjNTYl2bPYHdlv5oWrPBT8IbCoR6YQbVZ83sn5NGV0jkqH2zQFtkoS2
PtLKc1xrFd4r4oXk4keptZdYwIIOapjOTe3f9DB+6Cvmt67PW+frFcKZ5NEhF0w5bdz1zrkR3Bit
w/FDN8B0TMECafFsWoUOrjr1xA8aoM9rfRK/Abfg8w9KBIahPJ+Q+8frsfnu3dg/t0qKGispUkBa
JLZKzOmWFlHjIXCIuHh9+FsLLyWac9DqN90KvittxsQc/mSJfGczipKafJiv5NOovjMhwygS7dru
y6eMeSu7D1KXEQMeLfwyCt5DVaVyYG/dSdznQd4P5eR/6nn+bZiIBdS6bY3o2fVyPPSrP2mQHg0F
gOQgv+h69WM61b97kFNLXeNI/VthQrFJ/Jmod82HOVTQfeQk9T7MdXXMLRO6mGvj2YOnqMbS8QNb
WXsOm6i3EDd20t7jhU6Y15h8L4iIB9Mh1IJmLQACNzZD9+XbWoQHVG+8eqn3UzmZgkFtVb0U9d1W
771Aca14B5TarwzvhWOjkOzSHlDvlKqG/e9eFvJBD2Vy98f0pxdGfwqcfkCjK5TUXbEJRFDsRmM3
RXTykMTZDht0EyQCjPhTItbaV2VHg6M0d40GpbGX5LAhWlH9uGpJnIn2mpqMJyGGTcKfmcqJVkHp
6xPrJ/7oCAaVwmPpj6qIUzuMKsQzxNWL3r8twqlFgWGom0pOmOmYUJOQUy8A3IJbm6pqFg2ilHZA
fYOhArzSEMkvhZ9ymVzZQ5GuLRZqChB56EYDmX0a/R0ALPocHZ3jKoD9ZYgeKq3qOmyTFLJmN+jH
GlPFjars8TW30T4/u/5jN7f7vDSLlQH35Bg3BmQs12OKE2cP8RQVHC1vne3yYTinxA6Phm06a6sR
2S5xMY6zIf4j0tUe+9l9aasiWDtKVaa1Pai39WtSu2xKDzq0dbDSaojn9GvoydyKRVQc7HFXRVBa
9dgVW9vamMTN/1XE6vHESVT4W+S0Y2Y0a5LKoT3gT7NeLsFO2HGHQH7akY4+ncWtjfYT0cmcruxI
SU6zKG1U+wKAVm8oDtLB3spguhqTAQED1UU3+8XRqnSxwomV9VQbD4tAdAgPttPRGhGB+Yoj3NMy
4FyaXBOPosoSmPRi0OSDvtd5+Wm12i4s58dmYKEuqttAMK905NjtrK/OH2++1mAWZyNQi0dirxJ9
QLfo/ibszNq1uD5VBQTaCdu2XTXp1rEMvuwyAnvQTZS+5Kkpm46p06aLab9nOB+RndMjLFGID5lM
aP4arziDTT8IH+3ByBZKxNB3mWrwP0XKosO5MsuuCWZrqUfVVCqJ4aJZXpQn0SyP7Gg335afy8ht
mjjrsCf7nH3jnOjzc59jwwQVHmDMJ2TTCIuN9JPPBbZCKcq5GnVfIpifRnjbQylurRzf7azYitS9
DUF/qUtn76n+tQOqgDWGZkv5OgShVm5zpfJS42ZXIpbl4pd+UtPxaxg07NaiMgXyiUsI54R7NJx3
y8mXVPW16ZgeM83cKQXisrpSa9rZEpfGwoS6lL7ZIS8FK0lM5eDQ4byTqfJOtmzPy5LL1URmGWqo
QVHXfwnXKEHAdbnPpvfMpndvubms5Iq50++iY11qWrTrXT4SP8ftQCHHnoDrqvvQPtSRTH7zl5Yo
G1re5b8jaaMmxE+sXaWJ6mbtHGjO6zLpXT5DqBbM6hNA55phfk1waieYTTTixqCJk0XVSKXOztR5
yOXgXx/HMU/waoq+MfT809v9jzYYnoHDGDik5EISfk1mO8oqzVnuBkxeq+2yLhYMQWPAwsiHBwSf
3E+6eFE1M6TNdLNMLpYBVuv8DLz2ddES+UibVxqkRmdOms3ohRNA4vyOezOUhiDaFdTDYI9cKzHc
COEz3D8nxaNIgaBkhqOFjjPqXxCzpSpYQNVxPofqhqw6emdVS3cWfgr0oEetLq6+p7S9bLwG3rxO
Q80UkzrBthwjxi2JHVQnngflEyl3dlX1mFWOmxzrGqUXxBtCYV+q0jIoPZd3OYnsj4G60xsBfBap
ovEmcFXmKnXmko3GKYb1P9WOEXSnyQ6/1awvJkEeW5LHqk/2y2M5aqo7V0xSk1reaPy/Cw1J9KiJ
B49Pfr0Ii3O1j7PrA9vtsybeLxjQCOtkwZvH0IBwykxCTV3gn7lrnWqPCW61S9AeyqGdd2qECdWM
mZfHx5LXV+TNP0jzO8zSf0P6wIYAlgGj3rwQS4f1FGtIGsawIxwKwQpuYWE5bb0WhYnyqFGSOLyo
uP298LoIaT0lwFdqXqH9zgApUDH5e7QllBlqZXp9dgc40mf64GWn6BhoG9O4TSmUxsRUb8b7MuIg
ypkAB/d1it66P86EV91oc/YE4hFdzr2gpSackWXRMOSVRfZtieIe58M1JprH1UNjmX/bYictuMeL
flLzOFTNipMzb4rzpMwEcpEWu2rc2+gBSpu+Qd2sk8qHaxU6pcoWZmTxhpiH3aIqVPVcrKwQrBz5
q1IgLrQRhxSezE6AjCVDbehTqDW1gyXKtYsqaFuQU7kB6WSRs7AY+zw4o/1shszLdA3rNBux81DZ
ByssvxfCABR7ZqbkJQ4WmXD3utYMGOX5NZ47CpTQvaOFOai3jJ3uh+5PO9XOxEpbazf5NRJUx2r4
rXa9pOq2sP0LmqPQWg1j9lthkENHDbkouDk/3kO8dHBy4L72UqTBOlofVadXQL8dOtE5cI6D68Xr
5SVE/QjsXcz4g0cuvPDXZYJRqHtz9ILb4muRIrPmjIT924aHEk8AsgG6deqYd3+iXcpYV3EJnu6R
Nj4StLmSuBfx/3gL0IZUJnrVsNFcyMBoWmzU5rQQGMsa8mXKXEnHS/PX8bH4FfpYZfqpISTmtliK
FZRQ14Lol8KLvtU7qp4tsmo6MqXoIFrqLyad2yaeqDO2qk56LkCQZ6cg0FzB/DqNKfl/df67y+KL
qpzmlBKN2naXJTGq4oJ7h7HKu24AwwRoRHNjwEFw/sDMG0MUgA5XFRKOaRv4d8ynZc9olC49SSA0
pegnV+hYTkE97oDFt1wujR7D9L+yeCqbsRO0zh5YroHDUo3J36ocZ5IC7G2KpIJuV1lK43wBTMR4
Rykc8rr9ozPw0LAxWZs9G0n+DXUUcDcQx87wwVPowGwluHXafgOXLEEDks6wMfpfbpLs1e2+7Ilp
EvN0XbJb5iGujuo/E4yUKMGWMlOPPKj8zi+vRALR5efEjvCa9IrggZnmepCau1EY+GJZ4MXOjj7q
cbEqMJQoPppAeUsHsVRODbmsn8gSCDiAeYmZza1tPYdnVXvZgnloFc6P45DifB3XsPjE24TNMjTu
twVMWHAM8tFxXezN18Uco84m2LZpA9sTPVCfso16PsnntSUeoqx8tiLunJnDxjVJXW9us83RnaYo
s3KvQ67xPdkYIJFWO66lg9srE/BVoc2HseUeKAoOdt3vjV2ZHjpl85KL8qJ1Nh4k7vTTG/4sKvVA
ptBLfN7zDqzGo0l1sIiNUOp6Xs9RMKPr8gcTU1aIAS0dETB8RQwpi6gMgCEj9iErkBzXcctQgThV
0o0JwlXTd12APvaUu+NQvbdsyQpZyUvwGKM6SDoj4UP6gzz8vTTQ7dy8Wlb33g+jvTb5fNI0i/eL
x1LAuERjajsQbjoOY0R7Dvl2oMEQbvonrcrjlOmUgO68soWi+gZEvMEu+5zi/KcZsUUwnevXw6yz
10HZMgXkDA2RTiy3dgWRa8jcUxzoE5Q6+zlXjA8cbR9lbRLtZcaPtgcHq57hweWKPFWFFO8OqxJw
dttztISTa5NXCvomQUk3uh9sFspF63p0nk54dilS1tJnPw7mP4LCFm4OqpeCwAEcuqiT9Dn/kSub
cafGBagWPN6YOBtWKMSu1N0u5KHIhUs3hbSnDZ6NazvLfowO3tPMtBqj/5m0zbqLuWRR3y2TgawD
JXetTnI1E1ucd2KXAYh0eFDN1r41W98uAAoftaQq+VjMVeJUXsgge1XnpoSDDnDfnXCoQkauWviE
6ZAwWOZNmP0qu49lC132syK5x2SErqwKLqX9kfnxPojBB9x+lKux/h/2zqs3cmRN039lsPfspTeL
mQNMeqdUylapbghVSUXvPX/9PhHqbql1+nSf2esFBIIuyRSTDEZ8r6uvHLDXDcP8b0porbWsvAmr
197tnssKXN2N+c1SnS5bBKtuOToIMI3k1JiCnERDI61C6IyXC9z8qL9+E6O7PPB2bkQGJUQdI7cp
8gTbaj7pfSjsARrqNfCXN2bpHcnc2GZa8l2acmQKLVwmStNoCLC2p2QZ+O6919ID8w16YC7Nuah+
OZgCSE7HMIeHwY2+wjikuDcuZJmzBOrBCNXder0T7aQxlGR6DXh/BrwHJHFAgH+JDYnWDZJXKE/0
jPzOX5hV8iqNhSybN4pXGATEGl+62HyNm/RBGBiJ16ZaxIg0ivrFLRpM64sXCdfB9iN9tvwyu/SD
cN0p8XYRvg1UOQVnqG9hWzYgu6F4+Oq2uEeiuZcAsOaA2FGgWZied8EL8NqH7ocJJ1/BCuC8t/6d
GD6NI937AkMmIEmKeb0jHKzoHWaC4teZ2ZWdePpyzpVXWRzWbSEnHnvKU90ShAQiq8XvrjUw4YkW
gGMtzHX6AJ4M+Byiom5D8g4jeXGTAoz2S6u3l1lD2BZA/G0Xwp4VV5+bG14PAGTWlifKhFhXpz9R
L+xk30+O3QrlHGX+enbBNFM7stCMOOi/aoiPELMNDJqg6EZbPPG3bWx/IQAd2Ungfw8FpTbU6rXX
6ECk9EOM2r11GdMeor780mputQLeWXp2e4ZrBhFeWImJURrhOckGvR+p6NGTqPn2WYp1gELxU5TX
i+a+MeFcy+FNK5zGJIzadfqLZRIv0lkvqTWiKBR2EmJkI6qjEW/AvMGPwRgdZIkM2VI2O0I+K6gg
JtSQuHevp069Il8GqoDB+My0qgNunTSjufMsHog4g5qmo6sRvWhJgEsaelrOHD1V1zF2sutM/KOh
6AG03bWys+ssx6DYxSVEa26kf1cy87qO3A28eZcRoI53H3Dr2oYa3hRGyLPsKxtcdLM3E8iyQ7ip
2/eiOj4Xzkuu1M/C0UqMGQE+HtC07Kq0ughPkSKyTjNFD4rI9BlHE/TUu8O29CsqQnSYtOQ0d7Qr
l2xW76X3YSq+vqecRlVR11WChrgRbnQ4iWRb34Cm2xwpYj7LKgtxxNYyJIqxUeuHgjo/wtMIGmBk
rMQlnOak5Cv3t64g8xSFT6yNAwmGoZaR5o+pKlF1SaEUA0/55M7CXU+MwWTtiRoF0Qn4epnZD0PU
T8VVdsv5Kivdg1MC1832j2yokMlA0VWzn5PwPHLMFz0ab8TPY1h2sgmBN2nuAQNs7kN+DYUiE5hN
hS99x29qVrdI+HihA+OJzTpdtBGVxqISPStxmWWPWJTT5fh6dHjopVuR2HvCHQ62OF1mOQJssVdA
eZwcJ9FQiDc4mqOkxXmvG2NIEiXe0hOW/yh4aQqVtUVG1pZRwzd0yU8WftqUrGw63PjUcCVm0dV2
Rfker8tre0SvJliecwfjuq7cW/km6WH5YHek0pUH349LeiLcok82hoXZnB1MP8CzjSaqu0ry7km0
NfLdb/nz2YB4tIYnak4bYcXWQcdZ6EH008cHY2Gp0VEr8TaM8vJrW9xNhnUvHaREp9c25m8pGQ8o
8IT9oBFh4k9UNUbt4VOpGC/ljblJzMJa1SU/qOhVyJeN4qIGnaYNlEjXF11VUb3Qzw1mCQuz7/dx
PuyRSV1D0X9sBm9coK6/z4fbMANJRhJxX+m6AZCIaTwdG9m/VXJTWWb+Imqsh6KuhrdqnKZRDLAs
lI16YLyxIP/3j/H/BK/F5c1FtvnHf7L8oyinGu10+2nxH1A/+PtP8Znf9/njJ/5xFf2oi6b42f7l
XtvX4vycvTafd/rDkTn7r99u9dw+/2FhnbdRO910r/V0+9p0aSu/Bf+H2PPf3fgfr/Iof+NorHkm
LrH/2tD4v+toLvLnj37Gbx/51c5YUz38jBEq8EIwVeGK+7udsaaZv7iaaasWbDQXo2OIpb/5GTu/
qKqr2q7qmg4kTA9T5YYXYfhf/8vQfoHM5aqeAxUVWbn7P7IzhlH2R74ib0QLd2TPdXWVL2RK9usH
kmdGxnwzCmMH10g7sJR2PsgJ8c3zAaHTjJX+WCzzMhB4mVof/KphoqLLfJsTi7x/vpCOBOehTTwM
3oawh1019Qc5ZxEf18BJbqWnioiLlXNyAi0EnxUxcWTcnVypVEm39fRwr45xTNF3ug+LPiD3S4R7
qrkWIDDS6X6Frb+JXbJs3yda09CBkMuZzNLtzewLXu8U3kTUYy2+AvgOCXxvSesWBlIMpBUdlW9U
HuREr9pxXqJ9Z/l9FvvAH6QwNOsA+QqiErG5x//51z1jXDOB3pJ4wqetQ3mlxxUZhOKKuVNa7RIz
WMeu3f8aB/+2eYAu0ZALTpRRRqa8NfnFobX78vC+mGJpQoushPEBo4gENP2QzwnFaTlLBhvPvJyV
E8XTWkpvlUkRNoeQAbFLJBTyn79PNFv8+zg4EUCZiCtvzSUpClnpUMbDMScs7eLg9HGprt0mYuRL
CYCKmFwtd3jfa6j1R/wyFKyBu3YD8+UWtX19QFKHJbaY036fizqjVhne/WGzGo2+toYEkW2UUbsn
OLw5JG3JRZI7ymW9Fxfyw6b3o384Zm6ISzu1NJnplGmrT2cv3zb//pXkMd7OJGffv6f8YCaCErjX
EiXRiTZztbc5xWz1g2ExJIcDwazcLCfVDDfBRJ30vkrOEbvx624WMNguL+K3Pd7Xv3/AQpJwKMot
OBx81BwLMcY+NdO3ebn6feKIe+Vtu1z5p8sfDiVno2qIN4ll3L9/RM69HefzIT6c959mY+/FyIZi
//kMH46U2lgOaL1OuJr8Z/7iTP/emd+/9If/+8Ox37fLOTn5sPnDrNwU2TEhYKmxcYhGXeouj//7
7S3n/uW6t+fi8+YIwHj3aaVS8DDJR4dCHwqaT2co8adhcAzxDGlQPcL1p0l7/8z73p8OKzfY800Y
ldZe2mHJ6F45pxGIdXhf/LSuMP2YYgEiDHwVPs3KXeUmOScn8kDykO+LltLTAsrlTB5DzsLY4Mh/
fXa5o5zI0wAy0wceKDOK76Mnld1/lbN9HPYqktNZ26qDszVSlA+25ZaHaQYOEtKK6iBXyomb6iYV
FLlJ7iXXttFgUaSA74mPEFaiZktw41FuIv/Xnu/krBCuFNcfDqPbgUqAFzW5LAkYBrwdS0EFHh8J
YfM3SUQXb0qRQgD4YHAxfodQ9+TPcBWF5DYPM3051t33hAr4sm5HEZfyMg3AiUUYMggm0Gsqc9AY
yO9E96ADHJF2MMAiJclwgh/G3PebnFcQGLiGQyfWLesP3/Lt35gIwFtMUR2upQ+YdOSS6envtmB/
tk7Gqn/YRbwZ5H5vR/mTxTfvsU+H/jcOYxBtzTjDfXMI8wKFd44809usPJ88zJuNmjzBv/wmmRq9
+Y99/DbNiMegPt1iA/VblLJMTFZF9ux7lLJc93mf981yb7nP+7qysiECvS//2WE/50D/P5zm01k/
fRMvTp4yqrCHyaMPMYpXly7epnJOrpOLvMEveHxOm/f1fdjARJG7vM3KTbF8r8rPfDqiXMzkG1Ju
fttTfmgWp5Vzb9vfl9+OGZoKrvnwHWatRQtOmcTSS+uoqd9ALTNGStkJrWMvuMsQDLph3DbqQPYF
PVKSIZsV9qgqDkMGXtsm2XdgCN8TAhUIMIK5yPu5XdshisjASkDNQHAazyvg1WhbT2ixKFJ/M0xo
GGV0SIjNVIjgSspsP7iVTt1YJ/nTuZ1yY1qgKQ9hU1Y/YgzfVz09jHVknF07mC9B5W+bcnQPCcgD
TMfqXnUUcxsWzdc0Un7EGcDipInszdk6B4PKaI7aZ2B9abzc23qR560toqisJNyaFMRA3qkTpnm/
sMmdaarwR+IXPl1ie2fgP7W0/AGpKVp2TEvW/ZgOGxgFuzKpLkLblOS49jLiYNhv2yeGCOHCH6ha
4vrxPOEQQ90pyY8RPfKVi3ldqqtfMrwNzqQYndQJQTV9d7xRnLseks4eubwX1sYSmydvnXnKuDaF
z0I/RLc2QkckWmmyeO7zIlvhvx/yS6raxsQX+hQhryvS6NlpZ2OtDU9qc4f73qWi0BtUuyJDCFE6
op0jcGGukRJhIEJvEon2ynJ9qjl+bFERIqroxrRTbHY67l69xtdBhhu5BYTDEWuqNmAcS5VkMYXG
jW68pL1nHDI/7B9S1Iwu9r+3WWuf8qh6suD1rTp4St10E2TBAdbcMS7Hn2Wm5QelgvhilVhVWEPZ
brS28YnZmyCG5iF2UhNbk6m+IpzyMLQ0qpVq5BuzaZZZ56G/zCBZOZX3gzhA1MAQ5k+TAefZrgK8
jotoHzr6Ux/e+HVNFkkUdXBeIICWZbvVfHVrBhYypaWd5vT9rajcdIDoS3se9uPgPuWhHl/3XTnf
dF/dO3Xs+q0TQWO1GuVVCXd+RfQwiufHwpuLrQCoU4ANWFcGFaN2ifA8sEqqNp5g4gGTEtIBPl8i
ejGh0ApyHnRzE9vqPMXPKyZ4IoqjkNpJ7azCqkedg3if7KX1YGXVzvDapyDpfpb5NK6MilxUQmAx
ZctQZCIRt7BXwwoeh4lzaWCE62IHNXnYnI/li2LjFTp4KYF2JQBlAYDZdtrBa8qfeWVerM7XNmXJ
7bAOUZMiL4iAdJJLFUMos2odekAD0RrfLNw4stKDURhFFPt4RdspIxvTzkTtGjCon7XbcoYBYkKW
Wpt+1C3i4amdxxu7tet1E0GS6fTuID8xlWG4CtXpKi+aS+4HItqQtEZtPraOs8l4PoAZ65VvkpwR
xzcdvf1F2aTuETLKsPJdPK/VLiMQ0DxU8JOOehz7S/6fYG0G2o/RInrPH0wwjmAq8Ua299NIXFqd
eqQvusZyHNPupuSpAhEh0IEieLi0tCi7TBG/hGmgg8kmFzFYzzu8VsmCxAR84xgB/G3LvNe7sTpV
cXtXG6G7m+dDNkfYb0x1SfxJgWmZcO2Ca9Jcqe4hC0Nri1T/Mg4M//rEnNZFYT2ESpdv6nna9UNS
7EdzXvQdpsZtUDfrkpjGOe6fTYo2wGPYLzc8+ChGUABi/5u1er0Gft92FuHLOpGnfLZ8UODNLqzW
ME8+Bq9E5H0z6Ixgq5vTnpbwSlzkQnbNAaK+RliBv0RjVhvNxdVzqPZWPS86q19NFk2CVZcROuT0
S4GjO5S6YlHyzVaG2Vwh3jcXYAwVtBWUeLPgw6va+LVtMW2x4mFX8uNC9AtfUZq85kV4FfXzzo7H
Oz+vLo1fwnVqPeQGcAhLTSEIRDGUBeyLe+jd3BQ+wilcTsJtaxh3vaFhcxV5+5z0nDVN4XTBFCFb
GJGy7RMa3TBME1hiEArLwiQ20ik3ra93G9zwtkHarquKqE7D/pp5sbY0k4I0XpQwwkVphen5beWU
jzx9mKbWHaVZj7TklKXWw8R6MBmPJpjCBXOA5VG1HdHfiKgBGAJZ8BDxmOJA+KwV6O+Hdqyw3HEK
4KL5bvSh1Do94NjUhvsefjCRqfYpCbR7DYtEDt+fVIuEBz/fljo5jq3ZURckElSrszsSGUgSqGHL
KDlqQ/DJre211h0G3H2PDX13bVcIRwYeMJ40Y1sJ5hrZTstqwv+nybyjPhFBSVqvuw7sm34etRWq
bASTfgPyWyk6toMXoo+FJReRDQ733pB0UDKbZJ+0X2p6UfhjgLfT3LUtdHccx5ZTT7G99bwNaQXc
H3ZJlHJi1Nu2jqM1Pel9rcaA8VNzSdwILwczvkkCtCd5HYNZTOYR8yN/xYO36gJSt4bKHZZmFJNA
vC3m1lt2fYdw3zG3U+8/Yk6PI8joPU66Oq/NFAUnvuzLdvKf68469jpQyZBk1LcS+xVDLmXljFiO
86TkO5+RwCIo9bt8xHYg8YlKSp2jbod4MVQ+hLHR0zZtCLIda6BXiq0/VW6nLfFUDxawZCqATNXd
kbuEc3lePFFRy/ZIP05FRwiuYtkPI3lLtpY95PNoLlo336UBv7DTpNDYvPlUuUQLJrC1846oo86Y
cR0ywnOCUcq6B6+CiYSlD6RE2Fkk+Bl5fF3fqq0+nl08Gxzy5MkKcTZO4g8bGpJ21fbPfReRuGmO
q8j2L4aDOyYDPFgQCZHXCU4NNfUKBF8TidFgWU0cPfpZTIZlrJydzvyOHnATavjKqW4o7gxBRVPr
zTzZ5wI19daMUCLY08kXV7rU+nOROwyWUNouSWLRynZY5y7OqIYbvZQaARSTSUehQTcElR/Pe1Bp
zBgUT4GwUW67OL93KRDBcQ4OdkAcbaMNV3kcIRqy9G4NT/fchaq9DoxSx9uouGvoOVSVXWNg3F48
oyKfqCccCGuBa4uIUb1Wj4W/hYeFu4yBpMGJ8aUFcQMmvOsS7cRO/GzGzWhpKcK2gFJ6/70cOJUa
u5tcTSZsIRFW9T4yFj28NQmb5B5tN0McviTjoz0kh0kff4rQomXlKADwgbZv8gHbSBOCe2xm3RrZ
er0cEcHTgKjw9hY6IDSUDGdpqOHZx5BxGboguZXTA2zmUP26nOzpKMn9fUUXmrTJU1nO+dpWzWZH
1EZK8C4EM2PfhWmH0f/J4YwoVsiZjbQUA8PKUPeVM25mUu53tHGQQT3/ys7jW9fsf3ROxA1AmCn6
xVUbpvA8O4WgZa87VqFtU+e1j8jD8nSK9h7xiUGzByTTjq035/Tn8fCLx0WpJwr4cmlsGT4sdZPs
kMq4Rp9E05nmydYe4Q12/Q8cSWlMwiVXHCFUAIkwO2DRFG6LptxOAfI0LsvtaIokq7y8QvZ5qw9Z
tzLU/M7qupeg6bEBQrJSOuHXNPYwGRhD/aSYRKNGercLyZyeq5GmOYzDI+Sec0IZepwRVZna1zqC
10pjaK/jpDzxHqS7ZbtcbiK6usLzcOfgvjXDcmkajbmtsLLT0H5TQBgKEt++9e30TSGnMjAEImkU
t5nnwnRvEXXlVrDr0nlaqXpd0ubNDpgmcb9qr1/Hdn0hTKjdhIay7xInvirj/mxFL7Wrn+tBt7/g
3rTE1wXWgrHG35Cicvw6zUaBsTISLZyKwjXugtyjfbFQHJOKCXAYXTRlMUANXYYFNpPVoPHwRbC/
IogN4w2ChALoST8rJcco2lp4lkAcjBUbcVjsr1sNq7B8iEuC1pNj1HbB1qlnolqnK78OVQin6ZcQ
xdk2r9FMdIx/dOoVD21xNHUTXL3iBvO0zlqlA+WOscWAMwmfyWxAAlLY2P8OP7HAOjnQg/Z4L/+0
gwfK8QkS8Akm1ogLTQilJ8GvlI7laKwHjdDPuGi6KyzjNN3bBaZ/JCIc67N+XnsdrAtXucq84bsH
lQ+WEVQCyzAP2thcNQlpHBCl9gFV4R01+meraKYFJE/ocOreDv1563jda+mW04o82FCNfvQ6UovK
JDM79yIc8IZuH6btS5355DGP49GdrAWwdLTSbF4KpeP9sMk8KeIOwNK7spxma9YwSry0FUyZG7dO
Hgvd3w0a/oRNT1QPg2SEcNN97Vf8qt2DFowczO8hFKnJuVcbguNGLF7b4uDW8TrVi8fC1J/DYjgh
rSdFqE+XE3kiZRLNZ7B/YEXEJbteN/UtaptjpGg3dZsoFzW2/EuJVupS+UdTQS4AxYFVqJz29Zgm
V2/rNAduIfyibP/+qUD3Q5ivY7gpxZHkhn42ntsZ5VkFMY7smbumumtSc7gM2rBFQ6UvGKiGSIAT
aKtQ5fgiwYNS9hATfHqxcdU5675vyZSLjmjKFxElgnOvjcFNKyZT6t/UAwGEWXF0EE5f5IRy5Ixa
caYnWji/rsvtqUKuGfLI/76um914oZuRvq1ciBCu5V9jmuZfY1nulU514aGA0N+29QZCnX4R8UUX
SrPlzp2IQZCLTRsal7h2ouuhews4ettNrm9s80tE9/cgd3UVpN5pOSKBGpoCg8HfDgmrRN83gQWT
V+zyYYOgStF9eV+D4wKhylOR7+UJ5AY/JIPEa40Vg1PUZuKwcmNE1MTRsqc7ucrKyujsIP4YgjC+
oVaI4QK+apoW3QzV+BNxs4+O07hSpzg9jaDxFzlxZ56rosWx831dOvX51gdtXyaqEuPRSNnlZCjd
IbESC9o9E7lzF9nAOSS9TyDE+Hu5IT9qSnYvHD13+7ZcI9/bEF5nLkkcZHuI1xE9o/ESN+419gLz
up+rgWenMy/kXyjXVnQMxILB8OZtwtDqqYvD+TCZiEYFKxTKO07t6LR/229Mem+XzhgrywM5amEf
AyJqsjLrzmUxrd7uqLnESX4M2wV53c11Qe/rxlTc4EaPi7vSD8aj3E1ObKyTCc7Ky51clPtqLrxi
q8J0XH5KrtOh1WNXj8d4N45LTw28S5ob3iXAafgAefBbgNjtItfrTtZf2wMGPrGr8n+I3fxu2peO
Hl7JPRgFXtQId+9o5v4rpqjdkTNpX6qycC5lHhIaEJLnzBjLucgNWhs3e1XkpMpFuQH2vHmG4rI0
4qRV6PiH7abJ8Irto4meW2+d3vcNBc3DSxpnm+pVjHg2DlYzWWs3ZW65q9GckrWBUAuXlBaDXsOj
+tZgoX7TiYnZNi2qM8x/wxGegsTG/z+L4G9YBJbl4RP0r1kEy2c41xjdRH8gErx96jciAWwBDcjf
wVXINCzLhBLway4ykuJfTNWCEuDZQpXlYPDyK5HA1H9RNVfHJFfVMa/SVeOdSKD/YhmkBCNvc11S
gz3tf8Ik0D/5Hql8LU3H+sh2DBUrPsGa+GgWRZ2woPzWjWeIMd5aK1ReJ6N56lXkBEFJtxw9Qb7v
zMiF8MZtqNTYrmktRaLI7+6wJcnuCYv9ARhz6kePvHQjP0dkq1XklFt6fp2pnnLwzelbpLiYhNZp
vx89c4dU92Fw3fE6j6fx2mtde/Phh/iV9/IfOSUeYmJaEootkej8IVRZ/GMmUcCOA3+DXGBbOB59
IEiY+VQmHk5q50A3su2Ahb/emj9ms7Z2YRvkp8JxwpWG2RC9JIVMg65xT/UwaucyNF8xpymP3tgT
XVaOVySp5TujU9qNq/f2VQ1THd13d3Gi0MQyZUh2vB37BbkD6ZXv+rAwMW7CpPm2cDrt3smKegmz
EPuLuOwJNcvbra3mP6k5DcdaqAkns10r5CeQS5LHR6MbYmER1UFypS0gIzRY26PmH41woNisuKvG
742HboQ/5mG2dwzXVq4E+3xylTt7Lo1dLgIxAzDov7mmNvfqP11T2yHOVfcsh0yKTxnRZuSEru1N
7TmYp3bTd2G0IfKsWzP8De77QIVSPE8HZab7R4EGA8wy/tYWw4trBs028ir92LRUTUkOuO57untt
0Xbr3KZYUcXbeqyRfdlpcgtRhPqRrT/AiGZY51tfqeT0APo2Vcayz48BDLLAdOccMh1hCZE63EPq
DISf7N2Yhrm9SJOA/n1YagtHz4qzOWohlTu/XvHQadC43fS6t/yV2vVtvKroXy0mfdDuDYdr6c0X
N7Szx4nyRQ+9ZdVaZXiVaMX11Hdw+eilR9PcYhxr3SZYcu7isM0edcopFglghpHeRZk9HN4nPZQx
eBVx9DemZdo/P7yOaagOd7nNM2zon1LNnUkJBpy/m3NufWfwURzdpDa4dLGyq0NYxAwioiP5C/bV
2JvRNgF2tP18XenhsWUQADBlnbvWVE8RJQQjVLZeu/KqSn3862fxk5EVRH7HAcwzPJ02hom4rT48
ipY6Bia5jflZ1ZXmQJjVVW5n1toKh0hUSr2/OZ0ujLE+PvrifJ4KZ990bc0jcv6P5yu5/+eqDovz
qlG08FrRXqs2gbyv6PDKa808QypE227M3l3FAwVbu1nZXldAF4Uf2ZnqrXPLKD94bA012wN80Zw5
3+kdL9I2Ik8xTClk1D5JGb6arxu0QFfFnNWgmoyDGtW3r/7m+okv/Md/iGdNR2ZDLo8t3iZ//Icc
x4jCIM+is2Ua35wUgyAn5OYfXa2muQqqZWAn6tpxrH7d9KVyMmiJjjWZPciQq9sIXuGqV0PGjXzI
mGgNyeC5yElieq+ICJy9EfEITppQcJEeeRznvF02Yb3RO6oWPZaXCMdmCIsdeLpfDQeACjI3sl47
zIqBj2RUmZumdtKz6vgkasyx88UDOCcN9DBpfnjW4s5BRpW63SrD19KbG5qAstkgQIWkbiXjFZl9
2GV76hrS/XjQHKRMStP9bBuKK0qNaabPC3XVReSluVSXgK6SeRfYaXPEiWZg9N/m57++7tY/30gu
glYcfnCRNnmRiOfvw42r2p2Vg18pV5O7bHGkpYprDTeuVX8dQoWGt8eidKhd4uPC6SXR3PjVgMNE
B3Z4rhLkLXVi2tehEuMeQNLAttUd/zaekIVGYt++WY6IOl+6LjlTSt2POnHgceEKa/wpvAZEmy5V
miVw1FNaotw2n03Np4tY3pqVy+i9brz11M/OUq+mS1xilzcnc7di5Kbsg1y7G/TEJPqlMnfh7OI8
VUGvViy12uTwq3cRpsWKkg87bDDRudhENARWS0BB/dQnY4mNQlk/ms5NrTfjF7ex2isSGv76Auve
Z+NB1TFMTBcdHBc9jXKIQ0fn4yW2azdS67A1rqjFMKLWUu3oUY09qmTlIpWLtG062+5ObpATxHmE
QClin1pRpmrz/hnNV36Uc1l/WPVhF8uJSd+QB38/Wt9kuBk4U4luVxxXbvbT+LfZtz1nW1HIRnDN
FXcKybXiWypDne1x9dp8+KDc8HZK+QXDTPU3Htklb+sM+Q3eTz55CT+G73Tqvgnb1Z/+T+97/3pc
7SULXMYO8juIqyDnPv1bb99Jbnk7aVdm17G2woCs21qtSzlVfF7u4IOJKm9XXm6Rk0lefjlr8sgm
1TnkHb/Vem1e+1R2FMM/RqLUg3uaKPz0ogTUi2JQLMpCbd91y4F+7GNvzT/ntE02U/swKcPPvjA1
SmkGYrv5pzq2xBdTd2qpP6WiEIUt1vcyU61V3AFhDbhyUhE7dvD4H/zOOcdInRdpYweg1/kXPaK7
ChJ5BWUSCEILtl2eHXnhUxgTJTKMktcM940FmJINgCUKaRXdhITami6KbNN4M4iiWwBGEZH10g52
txoAOJdz6yvCHWERuBTtdL8mYEQd74acZrQTpb3IRRWrUuwTRb9KlP+y6ICRFMoayoIN9UE7egFE
PSPJia8i6of8bMACVBTh1l136EvXSTxgLt4S4JVBOlg5nbLNZElSFCd1qpSYffJCIjaJx/cbzssu
oTsrawLHJa1qaclSpyh6xlQ/e1kGFQXRjMpoKUqkiaiViqJpI8qnHnVULG8pqBpkODrnIGjCo9Li
D5EKLTRl410tcNq81k/4oEHILJKvpHtgqUjpljDhl9gq73Sz7laFrd/GQX3lVaQXQ9/CxpYCcEkl
uBIlYUIildy/970SWTt1soLacU4N2aGWXIuiMgVMUt9Eodkwv0EXWfqiAN1OJRV0A9G8qLMrdr51
YbAeC5WWUVvxvoz2dblTqGrXorzNG/uYiII31XNK39TALVEMR2tFERav9Cq9zZxcuYLDvZ5EAb2k
kg5lmLRjpyLVbuQGA9QYsD04ZR26w7y39mNIpQ1SWlQHLSEWFq/3EKjXQmUJLrXvKsxP6gTBRdTO
00JD6g3vgPSfuYvp3WQ0xYnzoAlwAK023oDAjemIy5TedGsHCQwXXx2Xda/va4EyZAJvmAEeHACI
FFMIK36xC9DLse7Xlhnf5kFRn6CCH7Cnx44F1GxTAWvEwBs4dZ1SCnRLJbpFvCRyIrVTDiCCHsIV
+Ehk5slCGyYdtuTOVyj8p9bjGIfVNSJtskRgO5dNf6kl7sJIbwaICQUi0xU22EyNu5FAa3Bq7lEs
gOA4QDm9wHQ8wJ0ekMcA7FHdKIAPAP7TCSQIt6pqMWGvvGgxvV/Gc/qCqR/GLwJDGtvlLDClUqBL
FTBTl0E/Mgf1FBgzwR8gUSqQlCWwKdj1C02gVYQQEW+oTZs8dr73SnBNg4VPQZM8YvqRMLIrIejq
xmHyJ6wPAcQyiYwJjAy94Y1ZwD/Bqmcd+s+ZrbQrzFu5D0Z3w2i9PahTuYFPRHDfvROn18YQrlUa
RIg/uLVgAQ7/wO2GtTXG564xibwRmJ6wYqp6xoParJ0UpxiIMOZRHilQzfQvKRAWD3S2EAx7D4NN
WleeEjSgNtm+1TERiWMUgIT77owkgxqUYeJSEUvEC9p6Ulyu3wgEvyb6VhesHhx+ICctxuTk2kW9
dlIIF0Vn3hFuKegXeb7rVT1a6kQwYkfkvg5NBXxgNaSuRM6R4dB3mM8EAnClI5L2MA9UHjE5pvWz
gy89gCtDsXFZCgzWnLHHja9Ggc32AqWdgGtjgduqAsG1BJaLw8pqFuhuCszbC7y3AfiNAYDBrSJ+
ADBhW6DDpcCJcXz0NjPQ8Sgw5A4wGaOiAfRxieNfQrn3SwjoTI0dsyiBQ+OBU688oOnJuhQSqRaY
dSzRa4Fjh/YN5iTuGqkVzTVQdy0wbw/we1IJqB1T1diaGjJkgZD3JNyBl2flEk8u6y4CSA9oD5eh
wNZNgbLjXXmHyRA9UIHAMy7a+QKT16xvHRC9LrD6JDfuLZhFjs8vPAPnuxLXFwg/lJY7XWD+o0D/
dcED6I1nHrB+m3aRsA8Wmis4AwnkgZBeNRLgfFkO8ArAiraZoB0IxsEkuAe1YCHgnPlYJeotZIb5
KQdnhOIcgXLAXcAV5GsNmQGkY11CbkC81W0c6A4E4YXLTjAgIsGFGAQrwoQeMQqehC8YE4XgTqiQ
KAbBpuigVWBfHlLAgWlRCs7FBPkCt2FylgQfIxPMDKD+Yyu4GhQmLqAddzEkjgIyhwqpo8uTV43A
BWji486aZ4xcIICg8MAoSXBCIhN2U4TN0yIeu6tKMEdMwSEJYFK3Vv7FFuySWfBMeggnNsSTJrSq
vchV8eoNDUxEQumPgUCgafK1r6i9+7WnmsOxDzwFx8UCy0qxh5zIxWTOg2vVDsejb81Au+Jj4vOE
CKHvDzh3P8/KbTsSqgaL0NkGOMHcR8QYyWM0wyREzd2XqjIJJc5U0HTAmOtJSXMAWY6Ru9j8pO13
O06iVWFp4Xlsi+aUdoa/MrxaeepJBZDHcuYMoxbMNW50ZSz2DMWybQfn/hiHOc7iTvoMs6B+0TPt
aEcNynVTy9eujj8bZRey5tRwXHmQm77B3NrIXbn0uNvApriDXj0xehuSfTjP9U1tcuu+Ha2/InM0
/aE7CoGWqqpe/1/2zmM5ciTKsl+EMWixZWhEBIOaydzAmJnV0HAA7pBf3wdgd7GmZmxsZj8bGBBa
QLi/d++5euVjKUk0AmootbxGdfCDlLD2j97lV4Klkx/YRXEb6nFyGTrlXOOcS0Ztoxqa44KWntv8
Gb1GQFZqumeGPOSykVE44a489r1hPOpdZN+tD9Ptd8uu7V+T1PSNlVbtbYpHI1zCPPeD3qZvnum/
rY90ZvuepD3zvYv9cZd6o31GVx3fJ9tcs6utEfQaqYcAhhoHT3OcIgRyrew5wF18MKfJPHo0iR7t
xjTu1u9C2uZdq1fy1yhQbLWzn9w6KOyhCydu3+utYgbvv6w/kIHNlMtV817gXNxxHAznJm/ae8cb
sq2g9/u5+CrXh9YuyhrCnZynOo+Ko0vszrHC5/pUWIp/dvkRA0a7fuJHnxqYmY0PMOwehHeOjbzQ
do0vnLcoSJ7Xh8Zd/DRkS9mg0f1dWzuCwBWl37dWiYbS7exPVRCksvzeuq8NYGKr/smIZnmE01Yf
jUHpT5Ho+683HtBY1Z2PtCDmNRxZutvOmOoL7Xz7Xk3jhFyoFL8H+12bC/OzjxJ92/StfhGFUPcm
1cGvB1Tamfid4ldG9xgqXRtdesBN9/BS/E1EZsHvQDC/HIxfJebPrW0P4jrZJJ70wlh0e7xFuRl7
djjdNbJt4av5GrmevA6dW26bbPJ+wWX/+ihtR3VVecHVV20KpKOT21L4XJPpaV2i/rg+iiGfs1G8
170YNeuyPkAPMv9z0p7Wz+NGkpDHKdXv0eeT1yIdC571LD/7nrrf+oGShToh0EBOtZFd9MYLtpVy
fNA389cjqEPALfMBhnPyhHA7mdlOiUn9lAQRru/iBEO5YdJp3Aqm0yglvJqOcx99JOyV67vINk43
/EDJQwx79Vwup6Zlcv/hguBaHzEr/h6TQOyHPLZ8slWx0C/Nso9q6vbru0SI7MmAc49ppqXMDZo5
7PHV7tiZph8ZFNX1dcAjL1oSN390prYJY665e9fVMtCq1Wl9nZUwlWTt+ChNIP2g9Js9mHzzneEB
+df8i3mMVDTlkHicm9o+maCR95kAYmt6tKyNeOOM8/iZ+nmwdfQpPTeOMJ+cRv8N7Gn85OABqBW5
0c1PGO3rAHk23vIE3Swu1CWd18K0oiN+SEWwqzn8NOR5faLpZONOUdcIuZ4XO+Qxcu/61et6Zw3S
gwJq7d6D8VX3Y+2UX6+a5fPTMOjdS9ZKFxF0Ye8EkqZPd2Bw48afamzLfacn4hQUevNqUuBbPz6A
sGFDWYvo6Dgab0aBz3/9mH0//lQg3p47aVlhKvxst95eQQYppBo+6kkwOqkyiMKjY77NKLrXjyis
ifCleALvplLrwcF0+/WKLto2xnqF/5hmrnnuJ87V60u6UbA1iy754ZNJfsDnPh/0wM1/6Km9XV+y
H8mn9OeUwgE4q0c14R0JXCZpmi8D2okGIXGyMR5qmVqXWQ2gmJfvPtbEPshgfhOVw/zMGOEujsH8
UesM7fFfPtDm6Mgope871q0Z0qctnztf+/j6VCY7WpSK4aanjn31NfoC6x0yme/z2KteARPWJxWQ
2GyOXf4JQG39tB0JVbtGpg7CCoEGxYyoEZvi6evXkR2w4LiWnMvhWDmJTL5etTW614HC6LNnDEWI
5HX4+gMLKNdc6H/69IiJDa/YZUbhvvptyvSUL0l+irFZd7EuHqLbuttNPlNDMzvoZvJ77Ll0x0Y+
hoGN8tXi2q4iQA6iRjaluqI+tZn7UzOy+lhaTnOFHMjQBLjRwbWJJKhzGuq+N82cCXuuqt1ToDvi
lHmWgh3JZNWwjcOg28ldGyAyZOTn3zI1P02qta8Cnbnu1wEddJhV7fzLnVBbmKQB7awBbmIvB3sb
jO60pf3y0/OhGEoD3WE5+OJV+MEpzQaiwqLGCsfeP7YVc8DUU97Vs5hVxzZ4N7wIO2M2+2diTX5S
xgDM7TtvnZnEGxOkIkQEZe4Tj2NUOjXpSH0LrkjlzTlCvfq1iEsT0AP1pOVPw5Prp1hr1lXC28qw
681zOzbJwU/Bln/f/u/HrQ9eF9Zi2f3a7OzkAMr6vD5tfYH19rlveY919ftGTuPBBsWHfdfZGYZe
ieI2zPsYl1xNPrxG7snsy+nKa4nNSALKrs+rN5wU1F9SZkCJppCD+uotBdpGh4sBcVls28VaKzuC
vtAY1KQt6Yx1654xf5WTsRrJAXdAyo9LAqHjIxzy+Yn2hYsNQp9Oq7dWtIh9ZhslRt8VHReBMdv5
/c2zO/frAf0EVXv14paLV/fLmnvWKU4dSet7zoth48hEhkr/S2gaXwgLHw7BZTEF+P0dEsPpxpj7
YFC7pCsnPNn9j1TGSGVSJgCQTKUnh53tNLfSsy4eOu/D+vNwlMmdmSNFEDl+B1djwpA1/ev65aiO
1iGI71Kvl5IjZHll/8oVr6oxU8GDkr4aPTZgKdWLniXjRuY8QQ0tv5Wh6whzEHKlhtD2623rvcTS
LVmW9TbpoIhW8JISr8WNUHlAbS5xrazN+sESi4gTUTOLE2SzYJ3ONAQbLnDD9kXm3Iwx5iEpo34n
zP7ezlKEgkwtvQDryeJ48n1swfUELErEXHhFhfUngrMeRjkJYVSvUJAu+8fXqzuI8MN1u0xJlcpG
p4PSr05GlB0lLcPjbBBtEHOqosWio/Kka711HUoOUL402Ise3o2ekO5etY+dXXUHPaGRiuVwPJjS
u7ja1KLmyT00421BQ6QOtP3cDm+pDTlbND5EDUBXTBZt5WBb0zNs0IuFq+1HipA9tBfHBymbLb29
uiaC2cjMCQ2I5YbaGP0epPyTeRHA3a7Naa9Z93Zf1YdWuLdixpBijsPb6pZb/WKrhW5da1cbXKsN
FaJkMsVV7s7HqrXeUL271wgwod8hMCGi94xnnPFhVvunjqde5YBFo5CBvW8bjXl65ti7zEuzbWqk
3SHy2qPs3CG+QxCNLDefDo7RBzurNzqw1XNG1HX/ppwOy0VmFedK2vXTPDWgJGFIXR1XWPvMgnU4
kfC8oQnp7TFEWWHfGVYYjch2ppGxxRgxNebSgN1AI4PREtXN70gchld4xuEl9LqB6zO9xPYQPeQi
gEBZFMBK9WJ+0iqqjLxPHbYdNds8ydLQmOhwZE4z3xWDYRxr6DlhYgfXSdXefjWfwuMD39Q1ojhI
Kz9nTJHDdYEy8SFYkl8mYV785QQG5h3m2N+LXDOqzSCgvuue9jvO01cwC8BFrSYKNdG9uYm2k/lI
s4GCiKc3MsR+JvHU/8S+BR15NB8Sy2xCj1iKuvSzY2Ix0dk1jPw5rvsU5ig5Eb1ptIfBIk91iZ74
Xgh3CfRsyZvVSvErSsDxVGKqICL5X59/kBwBY19Yd10N0r1Osy5cF5ScujD13gLRj0jXahUqld3S
ipDGwkQtvt60ZgWsa32QocPwnLcZRwhVxXGCNUq+V4iYSYbEP2s73Rt/EDCXHKjWENgKC1CCgt0W
+L8oB0vMPl/7OdLmlrMhmNOefAILd8qsY9PLp7NTjpc8E9DVTbCxnsdllAC97muxbi6MDKgJyz0o
n/mfsZ0PyzdZFyWR5duoqpZiF3ke87KAVUE4UEX0p6En1qaaxb3o9Zeg5SyfRHyEdeHDavtai/5e
48XAU0Oj3uaZGmAxGEO4rhHI+c/N9Q4dYkKZufUxblwRrgtrgUjkTfkag2hFKY97cl2UDeexiBHb
1+Z6m58vaXFJbG8gFELTsAAYJNgN7whyJljEcl+7GNJcNONf9Jen5ianksSagYGVzQiCwBvxEzCT
NOr6DOKjwGdQwlWi60Zp1OfcbuoDZWhaoOZ+HsSb3c8Uamz9MVIVqOuoFufBwKekJs4X8dKD1RSZ
IkW7NEr5rdYFBkzqhHpafv0kXZmjiS4CqpTLXrF+kxwp4CFiuq5rx8ryu/2Y5p9652Rnh1j0ZjII
fF/AG18uYo7OraBmSCMkeqC8hpp2topdnAxj6Nj2CAlEIA0PhupOzIEeZllJjAdePaZInLRLj0PN
rHQ8Qut20MGWjbriZA7k8elU1TY2gIayCfDzt9WusCKFd8pkZ+/MBfLmkaCRRN3L6myHZCrC9XSw
rv3rtthlRwxUQ8eV/aJTAlA2agMiT0vUukmbQOHIqwu9woAQEkT4WgLoc9bj8eCRdk53l8mYKeyX
HM35HpqJfxuJeemY5n7SgyENGvwMhWkSLMooGk6gInF9RMa1G9OOEnDM7VZ8dL05v1ioeBbkClGy
SfMzKE3sUFH7UjotQuWeVKb8OXGC8amSc3BPkNedsLQ+zBAKouClt2TTEgd6YsjDRCbZbWjwmLlK
A9ruu/C3kEGRAGoOtGmKPqEWazpE2opDmbvJQ4lHBlKbWaptUhKKTfQR0xW09SheICJT4d2B99JJ
XxyGR89xmEYZenRM3Glvzlr1UOJUnFzXeoj8hsRmYsgPKPHvPIovP8DpYJxvlrN1RqS6k/f5xUAn
dmdMxIW7ZoGdAeYl3Rnf3PZlHLwUffan1aP6um5Ri2cIKDip4AbINzJw7PexWiJbPeMniYzuzrIN
1Bdmmb6PuATW2726p4tgJsbJtfL2rS3bgyBu8ykYxEc7xeY2yC1qSo1yj+aEAMac4UDpTvtu0+c/
1bgqcB9V8l1ArtyOcUVTaLkXNzOMTLh9Vh1U6DNjkm8LI9FOOrpdAPVT++65hEb5QfCrscHtg5QC
9Svyg66rhFLOHmTv+KTuczeTt3VhyTpFPDEGp6wh7YRxovGptBbxQOm8xF3UMTFg4CGdYnroaLcz
93hrlOa/IUFOj9WQX2mkdDtNJOYDsEAC5dO53CXEZh1bG+Iprfo8lJgJH5OixXaD9BiSAiksaL8U
P7VsNmORTfgFdGRuiIZDb+YMRKBze9ITxzzKqsA51UHSqur6LegBl5eppNhm4zA2Cevb+b7d7xk3
kHLCtfJXHz8HeX+Ma0t/G4m1AT+UbDI3bl48cyxOpHaRR+08U0/W76H5OHwIbwHduShxbTkj+xvV
FSjOuHNzor6KLOdSGCj52DZldx4NEf1l5ThapURKtCM19DS0Tf3W0uDoADrc7DlD9DVa925QPdGZ
Ml/SxFIvGCcKD0h+OqkMzXwnbxXfwvWm8qgsVV3WIz11fXS81d6bcMpMPId/jUtd9VRURXcl4vy6
bhkkaz9pekPnxsMZZsXJxorm5HbUxsJ+98biAOWz/IXpYdpEfRbf98UIE76eLrRFqX07lnfyfMd8
dJbF3M8XJ6OOXup2zoyFeAqTlMK7ICvUA9qnDZBdTj8tNMI0cqdHC6DPiYw8xEXAdSOBWKSaaGib
EWPPqK+sHybFSvS9xG3VRvLLXzLjIhixxMx9oLtyt6OUDgCnWLwQgf3guI3/M15KCZQq6wsNItzS
ZeDuazhEtD6m6bdfuDt/TuaPIOhRRBWEd8W+1W1rXci9Zk/qWZUNZ9BmTn+T4rv1a8/9S8vwDe7J
n4sPDM982Ddqx4ks+UAAGe9LPynDodODx27C+eeM70YQW6+No6c0ELkQmIluvjpR81+b6710OGmS
OgwVhYyaZ3fk5DxO9g/cPPOhiWIkK8tm044/+tZAcWcO/yEdfb7vE7x+fVDc4LAif8tw9Vs2FWDH
xSBN1ZJg9DamV5pO1E0o7+ru76CkfY/EI3mxIxoBdEmmY6z73tNs6EsbRjQYgOfhpTo4xAf8h676
X9jzAWVVE+ZYbSxvRcwoKQ2IAi4Bsh3KKc9oNrR7tInZq52OH2SXQj0eSewwpf/Y+Gbz1+CSbJRH
UYKP40jxJ0qBA2DXrR1Oy6KgROpAu82nGAKT57oE0WMNzBgRHDRvNrexBzrbGvvhRorWR5HG88me
pbras4fLJavfas7sZWa/9lD0n0uO+cqy1Q1/B+HTk2+c2InIpnJI+mn1vNx2slNI+F3nXPfqWTTF
i9FYapctqDwSCLFCmMxrSF5+khrI2rbrtWM81/07z/mRtzDGVcOB0dIqxi83YzdX1LcAWTNFgx7y
PouRYC65IWHK/WHR4S+r09joxs1q5AGnvL5v7KijYJocLUpJR8pM6cZxB+KA+kpfrq+kDarc2SUm
dRkrKuSNrjATxt4cN3YeqZ2oTO+5nXCpSFG5hLVb9PQc4YUq7+IT1aMZ/IxzzXI9+UhiLOxzof1K
DEIf+mxk7hpPIDA4I/+W4x8bBDHp6FZ9tTSYrVXbG/cy695GzYzufFE6l6yT4MuN9rmI6zqMlvqm
67fOp/8xijo+SOUYLwMcv3OgSuOp4uJ5x9m0YORbWa/z7H1mtbHVEhDzruuaQNBNwkJMF2AA6TwH
OVOY80WjTr1jkXLfEsMXK7840BbhIqbH0wWpDHWFVHgHul/ianfkojq2ds0QaROJ19dPdWu1exyk
mGi+/kGFGcKKzRe3JF/Dx1jwKVOi4zF8HpwhKU6+WH4V3Xpu8tQ66XlRE7hGH9cA8GH1zviUzKN2
b6j+sG45wD1psGZ4tnBeCHeuEmD4xdbxUutPPos/rWPY+5J/H9QajMRCep8DklhyAxmKkSuZNPdK
0cggqexVjggvwGjbH0H/WiXZdHFJkUNQKbWrpdvlGa7BIiXSzwRB/veiFQdP6/6ik4EJPEJYqBG5
10PVOGtiuhSJkb2m2uSdIeSToYkB8zblXXDjqJwQfxt46dFs/TU6hb4h7mA+0qbKngtMVa30Q+KL
vBDeyLO0YvZCKamQuib2rSq/Vg5TMdJTks1Mbuk+xy+4N5PGvFsn07Ls1DkqzNMwyOC5MDQEMGn6
0JXIHkY3kPecojzh3xcD06p6+Ybon7RrEzHAaoZdNryW+oR3rgcvLpUHvrjpnbc2SQ5lAAoD1Fp9
ommM26jByZRWPFc5TRDycq+5PrynTKrezBEsfjRUuzFq6o+l8/iZJg1Ri9ng7iY5MUIjpH3Ptymu
dj30d4r6QqgNZNA5dfWbCu9NFan5OOSxv88pj21rmemHDpD8nYNX7E65MqzIDnlzdWrpcYkVdDlM
ellhhE2b8TGfnF96XbrLFH54RGJfnm2G9psoMVIyVuQBS+TyzaPX2BpRF6Fj/R0tI0ptPLqYIYCg
2BvhP1oWNpi27/tf/sKR6YKEpIu8QB5kpA8zHPRNEmm4NefuVYsyqOEi5VJHMoEzi3hjcf4DqpFn
F0daz7ZHl8VNtflmaoQaD4iwjzHpSfuC3gctfPlZDjSBOgC71GjoqhleeRlAWYWmmz41fp1uoUGJ
o+P3w6ayOGHPrlOc7VJMGLtjor/1Qhylbxj89pjX4X4O811qjtbRTuxt7Yni3al0SizU6yuVc813
VfBL52KhJ3H5XHt4vz2pb+3eDW6paakD/tj+PIk0PkNwdQ8GKYs3s6OX5fYfpWhimrdlcR494yAD
xTUsjX84sTfwgSNU39pWGLW8phn8WwCWpF5YffVgZg7UDz2n/2QwFeJr86Gs11gRXpVX8WOd5QQz
IMDdUcAynsomI+eULBjSdxWdUdtm4me3l1UqThB1u9NSmW/duTc4ryTRIYHqc+D6gSyqI3bRWmIX
65SrvGinU4wA/8CIg5DwwCx2elW0S0RCe279sT0zV77XXDRZkRpex7a4wpC0ToxNgMTb0EfmLLFI
vVuubvIjUU1GpIDTnPVcuxaJmd/7ObQVbbKTK5UvqCCFnlyIuScKQ8kzPvuToZfaA9kGxt3YcygX
VMPeWyC1WdW9qZio67S8V0A077VmNk7KSTAdclOZG8hpQeWYZDDf45J+iVPde4G5YiAvDd77tHUf
0+a9H6FHx/VTBt4AlkBjHvpRQPAgbNQX1Ek846gSwQFTz3CZ2+oQawx1Sudg0q74abl0fDPh/HTc
rnnKas72BIG4v/QG2DPp9SS5eQt8BxtNnP7Muj7YN45bHVWsxneFLimrxmBDmlNBeKwtn3OHHZb2
xxFUNbnVpBNQ+iutBrVL9cyvQVGqVckZJcxdPP1S3TLdtX6SuBKj1IiwwM7BGKZpfpl6xjmi9aFA
4KzAVNqhICe51ck989wl44zxg18im7rxHeMJ9l/0FDSYvPGdMQtCyqh96pbIqjrOH5lDgGuo2mDn
Crcl6I/sImoH8XVdpCN5baQ599sgVpvWVt7LugDJu51M8h7TcnwfSsRQRElnB9IM8ba4ARYcTQ8j
GCVXGXE5tjHJIchT+bFQiR4CTzC3ZQn+l0rVg7KiH5qjHZmL9wytOBVkHdNXv/OL++qnOXG6yzoA
5Lbri72knYMgpYBkXfTFYQIdwj875S9qplETMBPoyRfgKmXcR7VWUrG3maun5YtGavRZp1qbxUi3
FRMaPJQT5HWJabZu67Op4c9LYx0N+WBbJ4Vor1KGcZ0k00xReA1jE40AC2an7JPM28aheOxcW12z
PrjELmZfsxOIzEoazhqiFvKA2A/qpgx1Ct+B5EDLeysk6JPRtU+PiiJm8ORLtQmK+Ke0vOCtEx6Y
QYYjaEQFpI3RqfZvTPIr3C1FdUNgsus9c7gkB0MX8S0GlPHqEDXRG/pwbcylGwiK/dbGtndq/OqH
0SbGDR0LIbZpc7I6t3r1KiOsxiajIdPEu3Qaa4oVWfprnEKVHQbfjF6aYRpeTNzpZpv/oY+lrkS5
yUdmwCX9PQISxghWdVkKgdkna67eQONVl4OFNqujBaErb1NJsPq5ICWDk0dxVCpoGWCwcLGz3ylr
POMMKi9O3mZHxkDGeRxHymfCoT086M5LotQtruzyMzBBAoExT702fq6tmRBropQ/YOfSwPGcvywU
+24VQLWxlnxSJzg0lZ+FpSOMK2Uq/VrSarkix1Ph0GoXVTW7irLUh9cjrG1Ukp5hyr8rasJHOniU
+5i+U3N+SGFIxo1VvkTK7B4taO9OSQCayTi0hDr0Cf8dvZ1Gz7gzCJ8Y6Zqe4BVTMmpK6033rXSf
ThrlfxJp3kwXucAIrfJ5KA1K9b78A9731auR6UAPmZm+ynpPU9veU9drDTO6SKP3n0uvviZ5uaNo
5YSjoEg2tWBEHM50xGcQNZPr5LCZVHVukLZj5gTy3ZXCvq03JYn0d5Xo66NTC2qGXDWLFJ4ql9Wc
IOeBqiYyy8tkOr9tSlob0WnvZTMT4t41hBzZ8fhgOHW8D7AA0rnpEBHRTc4cH93/qBdvzPjusSo1
2zbt8iP9GLJAEV4e6b5bVD5i9wKY5+YhgVC+GV8H7FoE7dVvOBq1Vw+47Swde481LSNGxfKubkf+
cGvWT67DwVRpYmtqwNHMoKApMlGcrCiqHn0jCQ54G80tJP9Xcy44+ObyocGZsrPtgHOsb7y6adoQ
o54zYDAEWgYi6OmKIUYENrkT0RxfCzv4r0UatEGYV3NZcp6qP8tSc8/rQsM8vknxBVJyCfAuK50y
gmieEfsbj15HOIuewhGuYzIu7lrmoQggUkbto28/Thm9g1Y9ZsuiKe8aAn4JDmjcraKrujWAgg16
/kE0YAfA1+h37jQbEBYXLG5jZag4tQzNDRH1VplVQBs6Ywerztm0Y23e0hbLOW4/dew1yobToA0H
OY3erqWSioGn8kNYAv4ehs5zR97bmZK2fw7wu29lNjc7zcU8P+eS2FGtmp9l9gJarNjGRuof+pLY
XKQhTOSlMslDlH9KF5mJPSUzsbgjSOUCsQZ5kiVIiCQMIMk/OtWnjMr4OhFbsRvmqbsNKQdmpL9a
faeuUY70Km9M7aQZ8dM0a979CLHnZVIc7ylGsa95dQ9dbkNHmho1GjjV/gyafv4YXeagTmRl+3UT
gcjFFTMacUoEd7qoktAcDftWW2ANbGO2N5VT/7Cksh6G4c8wGN3DTJzVtheogTpKsFfmkoASPYGd
iqinsCCyFND4EXBq9J7ZY7/PB10/mWn3wIFGJ9/U+23UoRd128g7GMuumggiCfBEhEPfyF3ULw3s
NLLP47oY76n6NKGitSruEuQ8R/S2oZub+n05pGrbDtVbaZLbgtDY+nCb+VjOlvvYuBgHhDgJYbl/
7DhGV9xl49PgNRdGB8FxSHXktiLPXmkHBvfpIif3rTYkdybe+HZgP1UglOqWml5uJSE5e0mbRXde
lKGFtOruAKCOHr9Z/UmbmClPKu+LbIDRESf9yaCgEnpdf2fZZvCEbjrbGHlCXtiyidir33pYcx9m
37iMdYVmrQeCmPscK5amX1Ezix2VUnfTE+dzFXqvXwti5e/KjEuiYcXyeew+Ss1Mn0xPymfBEFmL
zY/K1fVXEv9wyWnVf62tt2m938KVsA6e0pBPYroCLRtcKaP0H/NEiQs4IsImo91UYwvMMRacMgB0
7TGjdrQQ4+knhdFna2jH57Qh0aQninJjugiWu6Fsb2RQEVlfzERyyd55tX3EmgTAqR98JRpjaSY+
O+W/tnH8mHKoHxJnpr6oqwfCgBV1ByxQWxW5ZC4lo/9rccmS841CO4mLU6GjedIrxDtU46IXW6Kd
NhM39JJivLd0zGZJKhfngChOmGyhOOpGFJL7ZdnDJSv6igDLLvpUToY2vnZ/9Jnj7YVy/wwelV+j
K1C+mAiwmkLXnighQ8aZq/wD4eJ7THPyXM28xMBs/OQq5Aki0OJHzp/I7XNsfAVyI2qUtAqKZkye
14UGR+MungMvhAvUbGcvIDi+9tLLukg7GhxNYn2uFdwEnaWhxfGW4K6/TE6RpyZ+UJy9jrk2dseM
+iv99N7fRS5tZkvTdoJOG/JqAxdk2pBJMRvlASVWQ+JSSVO3h4fSINxhggci0FceyeuZRv3J1pyD
S+/r6FD23eQtbbwmCZgC0Zk8+r/woAWPigLXRhZ+eaAdIHec0qyNcCgow4YgmSK5NfZg/n/iwv9V
boPnWriH/w/EBXSq7ecf8c/ghq/n/DdvQQedYFt0YhwLq6y5eGX/m7ewZDpwsJPA4ND3I7nhm7dg
wFugNMAz9WAxtv+Dt+D+D6yJZuC7NMAsj2CI/xfeAh/jX15eH+yeh9vRo4LqcMJcPKf/9JSWTJYj
bdbOtGsRPsacxAdSAUPn77Wv2+oRiHU2pYh7hnV9fdT/ct8Y4ZpjukwM8vIq36+3bq4LYaBZMH0C
nOIheKA8yrwA0vBj0nuKKQ6o4lwmOB0kiRIbXGrpZr0Rj3tFyDGLGjk9Roj1QW2FTHPxv1fh+qhi
ef73Q//xct+P+b57XYMwDCaxGz4ACKD7+vtt/vWuw6og+757XfvXY74+mdQ8UHABjKbvx1SGfNeZ
Ne20QgF1afuDjKqWDIahDXUbu/SGajwZmuut68Jz5f+0nQunDdd7ZtCBBvOT0/rs9aYCS3RovKzr
3w9cN9fF9yO/Hr687T/e4H93979uiyvh72XuXhdDRefq9en7ldY1K0BEqDfufhWhjVbezJtvUVr2
tzxtvc2kLEgvmUbal2ats3TIQIH0vv7K73/xX3/qulmt/78fm/PCKK4pBdZclVp74bovO122QM3F
6KU7ZBHstetOKMo62bRGrX89cL1tfcrX89ZdGmOHBfTXuF/302m9bb27ZPDaWAnFweVNigFHY5cq
9+4fz11XzcF+cDtv2K9b3zv/uvn1ossHtJK70dDuV+EJACqXQ4qa6ZcQJR2M/tQVn9Uit5liiLd3
pXRRAC6LVVSzbtqLfIGCswDNh4qGwl7SwqtlVdEgFXFDPT8pqy04SKpmS7jJuugkIimdfx98WJce
PR/X53Jn+vcj9Dw6mFWrH1AGiTBaQjzoh0Pk/962WkE5z60+zBFd37pYcfnr2sq5NwpUf+smJLt3
IsJ8DJ38cn7MtTCo7OPoLHJMlCws/TTpEfF5x1V/too7Yk8tnPdFO/q1aqWwFNENMeJvtrkouHfV
UZXr6iquAmTVn5zyAcCjQ1VKv65frFrTW9ZVSPKoBomaHTao8jFbmp5Z3jQPgFGWucfMBmC++/74
npF5W3NJkXKXfbdefg7Vs8Oum+vCXu5Y1zDOXX3J9MNZlDsKvC2NxdmmvagvvxEVMaZ+k6Tdzq+A
BrAJ17X13fROm46j7W0yo4XLscA5MuxDdAwmcG+Dl5Z3djcOYZw2rGISxMuWY2gsctML0dh7sKRr
7W5i7gIEeflITAkIgkgy9lCBB36zfqj1P7G1dtNF0jyuN63/0Pd/FZGU3FdhQQYBYTBF+VbLKgaP
smyCO23CKRPapo2EjeQRs2gagclbdrlF3BWMDbk99oy+QPSHVeq13reu2UxUTQIgsX0iQNLW1J9l
LRiXkJZVt9QkmtwZVveHMMO2uFOJx3GSaw073rK6bldz9mz4eb13enS3Wm9VpMosqxEmt3BdY4qW
sjPFl1WCs6ZIIE8lh+c7jyJG2XkHaovnBvGPVVI3Lbq6de1705+DGvx08h/rTV0Xf/j96O4S0bFL
eBoqGr8o4V7F87UzEOuuNyWxMg+pK440W99ru+B8//eX9Zn48mX/3h6JrWFGpdXb72/49TWtRLLX
yakJa2WYJ4pGEMOaf3zLdXP9vrVdNyHxX9j+2+hAM3ba6Hafbr6jNrxV3vQlclpDMUTzn+ydx3Lk
yJamX6Vt9iiDFmMzs4gAQlMlWazM3MBSQmuNp5/PPVgZeWndt/vu78bpDhWIIODinF/U6BJP+iGN
9Oo0zMJgTU+z4LfnVT4dVdZ5CAwsAlgrBv/rGyweYE8ww2ND2982mWZxz0zV2umtQg8sYIm3IlrR
/nasBGMj8ZGVi9VYo46PEiY5CegUxDHslyR0UkXPBIYwbfJ3Yl08ptgeignBII2fRKG64DOVphl3
rOgScLaG59d6X/uOeOZtAbLDgxraaUGepK3L+SS3heXy2an6lKgloDJZoO+zbvoKlOYUF+gprFbP
pJzRcYbpfJI1BzlxrJOydj62zjMEZjhupWtvq2YFT1wUON1JcKYnEJrjTLjZU+ciiFSN8VuC7eQD
fm2bTY8wuAdMII403yYK+/aAt+IfKYt1cdnYLAiR6I2HUv7qILatO4DODeHJ0isq3iVk9L2+Shjx
/gF5dmv2ra0FUN2HwNUSwPjEWmQRRdpfgEPR36h42VXphSUKR2Dxb9tks1pLD8CR2CMPlLtvTbnN
SKMYNpx9li2TEZp4kLj0tSq3/nada9XVJoEaWw7Q2JVd2zUXaRmB0CVLw262jmr3VOk2dspksXxT
ywwfqnXEOgf02VQWmOLWPGe5mEr2YiKF2Tq9hik2XqtyP53KA7zadKPmKGziWVmeJkFAaKWPiKzK
jbKA6sIkUhQK8AsmmOJJu50jm+OTMYDGvp0pt8omysh880xfR2jsds3URLQTcZHbleIQrrWeWAjE
MEGBmSp2V3I+I6tEgxiMxUYULAEMiyKTjma39n+6G+DL30fKkwDN8sbcrilPvzWvu999Wno7x/LS
at8P9fUO5Hm/3eX1wOs1HGGZgB2tjg4Bg36FdynDtAD8y3aomyNutT3mOWKbLIZfNdlcXYZMebCs
3c6VzWFt4lNubWTDjBwGVllV4Y6zDBaXUkwx3MrqdevtOrePYkRUtxE2aFu5V37e7eNl7Xbwb1e8
XevdLb475XbcnNBTuMlBFy+rJl5bWay/au+aUMWQG0eNH4QtB+tiQGvEbONWmBZs3tBavstNKqJD
BGzE1Ox2yLum3PFfboM4Da5+yFQc4vkgQ84X3l3r+in/6f4BrbJtYzfm2x3/+qLy3uW3gHtLJyWr
128ljpG7WyP9e8/tcHmMpUXWcWwOXj0ZRP6gsMuTRCF/vAk2Dk5M2oTNW2Y/13XZYZEyjD74XuaR
xTjekcR2dp2YpVliIuTIKZ9s34rrxrbUwg3iYjoDk5gX3vYb4szrJeVFZFvuvm6UbXUBOKiVKNW7
iOTGMGUh0quEdiYi632+4A2sWGhWtwlKLW2KD4TVAtJsasdBE1pBTFgOe/gsTM/oDvsO9uuHEXlw
+LOtSn/Fu0RkH+yxnEtKm0A9hmW9dXGP2iwkw4Jw8MyTt6qQK0UtbgrQdqJmJqOzZ6mPJBxQ707M
nzw5q0qJ0CH+rrfbJSd/vFXOmk7XX8gpHljh5oT/B1OuRIzfkSjkRjhAynbUO3NDEPODHkOKzwEn
w3qP3RNIoGU/Asw4zaIYIDUdcWbeAKPqT6lYtchaMXbHNGXOAEFahbZEMTnheupaQwuiyvpqDupw
GsU66FbIbTYzBN/QgK9PGKaRqQWkUnWGwkCxxttcgfWmNenHtcVfoJDDsStGYll0sPoJLv9Ffp6v
JX8JS8yr5A8ja7KQO3LhTdmPYYmOGJyaa6Hn8aFb3V0o+0ZpK5muIvwwia75WpVb1TK5R4Xe20mv
SlQuPSbNCd83In31/mBN9NbyNLlH1rC3rA3+GVULw+FWkCD/vSl3yG1JgwG14s2WT2zwzSfTTs2S
/y8JEbnttkPWZvFTeTPy5CCG3v6/snYrRvEMyP+53CabvSaCPrf2tbYOTzFJj112XS2IC8od8mR5
XhI5971tartVcv7EwMrcsIRbISiAcpyVQ2QsF3ud2NBI8pHcJw+Nk9Iko7J4UMLEaCoPyo1knySg
z0aWqrjdhN1hXobxRCZyPKFN6DI50mpWvcgZ+CwwYnSbnIrEXz1cZEGqb+v0g3tw1BkWdyToFbIY
CuF4BWLMH9WhvnbgDdH9t45MdkfkVuegJoMJUNldTrnR+CRSp5MhlmgQdeD+/WoOqxkX4Pj+3i1r
8hh5tGzWoZofZAjy3/K4/408rq6T//tn0dr7H1/bL1325fdo7dtJb+Faz/oDrQXTJBJq2apliuv9
CteafwBRsmwDBUditkLm8W95XAOfXWK7qD+g8uoS7v0lj2uq/0p4VtOd95qarmmpLHSInqkG9EHz
naZmjs6ruuBkdSlHs5+XeNuEGFBNhPtCMS2XtVvxr2+LBB0NgS8mvP/8Mq0ZK7sqqobW9DUytDv5
WZX0uJNnjiZWPshdmUsNhjHMn8IclZHcW4F56xMq6yiAMQq9xNNr5Va6iF4i7w5ZDT93TSTKjlwL
MIKVD6eybP/CfxvvpbRu+o35ZRiUEus02FmJvTFs3K/QJdmsxrgKxaWX0I0/1gP40bZYthj4/NkP
AAK7Zni08FciU+3iHNJWyyksx7s8HV/dsj3mLAruvLRFB9JLrVM9OWAdWgVWj1KjeKMGWovqmrpE
eFUUr6gmf5km0OdmOIc+uJJtLSCaljphoqsrnwqbpVLRe8jJGRMyJcZ3jbVoAbQRhJkNPE/Pduas
lFtMDfB8dCtIP2B+II4PD2oVjrs+WWFyMKSZCzDFVOssv9s5qTts08zE2KQuX/U0OnS2NRxNZfw5
CUhfNJXPGYHlzTB4g0/Sudixgo3dGbV/I3+N+EcFDqZ0Zqj7lTG5h7kcM187KFhOWgrESLxPyhHF
Dw+DyTKBUlAu3xGVR1nL9fA1TZGbW63o4ljuqxcxUa1stwnG9qW07e995KlbE87JHUIYM1TG/LGN
oXULnENRTkFrAExLtefVrqydadb7zime1tr9NFZNtzUVIvdQLkuC7yM0hNYBscYsYQZL56bG0Wgy
bA8849uYNEswzTwHiWZ+JhoJG2FCWC63XxFDrQCREjw2kVfZEHpNNjFKeOmQ+kT28KoHFAWLuMtJ
A6fmCiKv9vD4JLeWRhuyukGjel9GW+PL17GOHgapgLoPfU39hshJiWj0F8VBLiJXixqzGw9Tray5
uCO+8SYv5EbLIFoMwvMpqeqHGjqDDxYHUTsNQfbENh/WGTR4YQ1nxxC86d44DslUb0b4+EFkV68Q
8OvDoNcgKVCi2tW5crQLA8c/oBkNqUN9tT7Mi4YbEpZqzEaw67AWXoG5PdUNmqdEcjqeNtLhQxU2
KLioaYBIwX2BJvJGy5UDcHyc3swe+BaqsXlbfI0bJPPMZtyMpvMh7fMfqorsW2wdod7YgQ1yhCXV
l9JB5cfpEitAVeviTdaxW9bv6TiHgdE/maMBUCKtUI5CfULLpo0e5Z8BxgaqNn9d8/FTPDftwQKI
van78otbAw/pehMWi/GnW4fWdpj4Xyl6YwVpf1a8r7NWP4v+deMCouefZm6dsUTSb5oP/WDjea+P
G2Uy1X05hzVaUMlPOys+0D0GqwcOryKXECSTt1Vsu99OsV5tYLcPxote1i9I5IUHRbXI3v8dCc8c
JdoUWDQUywBlW8fHwX7KesXzgXI3kOvRptUGVz3Z+h75zeTRycb9ZHqIrtqkdhNvQHPCBKHEO4Ee
Vea3JeIW5XCXGiDziuFbyttlKuuODsCwtA8QejfGUGwLXTPPDUKQa/KXtfZQcPsOuGJDmprkxTkv
8tZPTtGKmpZlsCZU02m5pOu057t8X6PRvDOK+R7QBY+G3hyGxtwCvnxsmM+T6Oicg1MYBNsy1C3R
ZYyc2vATDzklx/3qNOp0QW98drP0oIa4s6W2+wE1rnwX5XD3JhxiwccnG8tAoAPCRDqizxZlJAkU
K+QVW7vlKRmn8iEElaP20HKg4WFB/sn0RpjqBlo1yrJsVLLWab9Y2xhkN+Kx4a6D1LPR1h91YR3s
cQC5MzslEWHzcx2iETDctUuQNq2B4FNW+/US5tu4sB5h77EaIifUauFWn0BqdJlV3Btt8kGz0UdD
lGMLvd3y21X5OphA8tZaAyJrskzIhS+gzjzNr10PSz8/JIB0yiuoq71RQBqEM6IpCwHduVgB2MEN
hgWir4LnCFJ0u6ThTrxa8zpMl9yyhTwmIlnqMbTMU7tiCqrZOK8NlfKjmcaPdEhsTcedN2iXKq6+
16icMBhc2oj5KDpZmR+b+ZOnIpcWIa2VQo1rp5+JTn6nLNofsc1MsQ+ZmOr9T6QDwfdn8Uvad3hM
DA0o6mjd9Xb/EzcuKLuuS2LHMS8JsJ/S0oLMSXAjUxIUCGyNpzxlcaqE7s+1L+Aho3s2ATE6dv14
SAtrg6AatEjP4tfNrQe45/Y9oDjshOe4uotN7es06x/I4V76aMLKZlzKy4iGKgKdGxDTr1pvgqfM
kDPpS4+uNlke3bD8EzVfHD5Sj3eHGJe1QlBdhKadXReoF4Z3PeJdnVvzIk++kVlzUPWgt8Lih5eU
HRBChbmDroHrMM8ejskYfM2f+ilTYQQbX8ImJFvItSMH10mvcIRzywWAyHpZu+RpKV6B22lINzyi
2ge5Q82jIFvsn5AonZ1roM486iCaUFrYosDzgUvumwEFSxBp6WOiQh3R9OiSCeIsWeCzSpJq0xSx
dzAFfLjS9xyMuXLTLGe3/zDVzDKqrhWiDc62yL18q/I+bZqBRVxSoSO5eIiXaQh9k/FFJKbeTnb9
sWisZItO5U+MjIhcqfCBmdJtV6uJieVGh7HrFr8jZH1ekHxVWzh/ZguLMdNbd6thGZThg+W7jYBl
0bHhYXJOIqQ0kozQp5UEOje8NbLxkXlktwFQmPheGS8bEKQjmqvToXfnLyHC0Ru36hy0Aacf0QmX
eAfyJWou1ap8wrcy2c+dM5yZK9joY5solLQe0XXN6P1mho2UZ81XDTmqY+v25HPs7EKo51zh2LL0
OnZhRuFBagX4YiuaPxSm55veiiVX0aNcUuyXHunsjn8W+qAdJm3wSNQF66jcQNSI3w+NTrf5MQx0
GIZRub6ToM1JX4YK9YLKXWMhCzjiorghipLuoadUdz36SZpWYpRlqzxASIpuRqP44SxGdmE5Sl90
UKfke8l/sln1hflVMR2dJRl2U+6Bup7D5TI5sGYhl9QbS9F5jRREsprF2k+CxFFHTpDCDxXwIeyd
BN5u6SBiq6Xud1OZ+70J5sia1SelM9BrbXBVIfre7vEf/1DWbXaBoazvqo4Jg2mjTpyWzEHyY7Oq
KOREQjy8HL87XfZ9TdWvHVmGMJ7zbW3OTJmH4XODXnawiOhKm5b9ZmF8Dyxr+VNBjuFgl8V814bG
i7dOtV/hPrrFZsAKR2hkpJ96OJR06iJSRtEu2At7+hQgD3YujeGb3kfWg0eqvPAge9i18lIUbv1k
YfkWWke30Ug+YhC7izz3rqkS1E00BvIV0JVvuKXKvzsaLh1KtnYKYKnpnNbPmwQ0CbDGOJ+KB5gd
095yYOwQGClQLGJOH63K+KLMFoj+Fv00+AEaLMmDCkAVPZGtrobVLo4h0fZhn9wjEGaSrMBe0FFi
7YR31rhVaxJdcQWDNIuZ2Rg2+gxpibetRgL0oqaRYAo3P1QPWaIuNSBoiNqgTw+GpcI+hI+0qxws
pBFKXZgtWMY2qqa/lKVQ9lO2XExrsO5jhxfbwmdngVdwnBg2N6mbl/tUHZWASfr9XCCT7rhi2u54
yoaVI0GDKiauFoV3mD3PfjrWFgjtFMe+JTwwUFzazunPeYiOTxeuYGbHkFwhrPVJdU6z0xubbEZ/
rR+dD/lYlz6GYtmRpIH6WrjGY6qZ21lb+iDTozgAfhcsYMrGRTXOQz2ncLjcu4KOZNCqS1et6iMi
S3Dol/gyGPanPoE8pZrwKrK5emkIa6FF2jxbHlQutXQOevGhU931cVXXJGjWotlhrRUGeGWXe1AK
9jZVQ2cHHSk9DbbyrALs3IasLHYlWiN6rmp/9XqAmIAJXaqY7ie9rB7K6RKFU0fQnclpJQJVhSjW
KX4r3m2DP/MtQVA8kGIaNTIMBTKdYVTglYaUhNwqBTMq+jMiwG+ZPRUZZ8hsv9pjkSRHWxfrB510
7ViQSi/L6GcK9oGHVkhOyKKCW59Dm9PxlTK+JL0xbO1rmlZoaXgeUrfXjK1M4cEb/ALffA1kblaT
MUWTsRZ4enxN4sodskDFxVfGaDgM5gyDio7cOlhptnXmYnrLgxZmSBJapkSRIHADMId/xSIHKrOf
t4L459u2RVGeGiLJu6EL1S3SAdE1ry2vIQuVjp0FCJ5NItN6K8a2STfaGCv+LAKX8uJX+IWs3jZ6
ZnKodJWQrgjIqSJWx1wrJK0sqq0H0zfSEET8BcHwep0XQ6IxQpFHhL057xYSbxIswcJDWYO+Q6dp
Jn4gUSzeEBb8XAoSyxAWVaK3MBVKaGlkPUXQuArRWnKGePDjX8onIGeBWlyyxor1AFcBejwV73cR
3/bEv0rW5sJYtSCBDMOofZKAFamkImu1ao1Ajmbn40APfgV6SNgKklKCA+3ixh566oFxgfiwiH1n
MhYu2zKrzfxkPQDb38rccI8o6DVLbLbZcLCcgdA9iWOUqd8Sx3nbm0Gvz59GcWio+n1fxFfVG/nw
SbhO4kKLwOKvXLZammdbiQ8A++5pgfz2EjHhCbIHAnFZkIhvLFECg2fN9WEq8n2MqAECsiAE3uEC
pi48TWoEc1zklKD9Vr7HMhSO3Z9XPIDMJ0tQgMQLyGZp1m0wA8SwXLXfeQtY/t4gQfJbdv5aFU/q
IlRYMg8JaJmc92ReVYpJ3ZL1solxWIuLc+mVl6FgGS4BR+o6XFjEhYCaeXAUlgyoYhcf49gGbiBz
4fILSYzD/GGotOzUyOzRUiLcsJEpcVXkzFJCs3t7sE9weQFDCXBGm3h5e3DNlK5E/2CZKNRs0Bcj
JVERUIezC6SKFwWr2FS7ZoZlqveWqn3L54qItdwjC7QdedhRp5gCb2GNLN4RWdhqhjOwrKIPU7Qf
ZfV2tbUzimOn/pglqKwRMLJr1Wy8nF4c1oPcmI4xAtst1NPfjkTYlKi8KGRNHogpJBCmiccmEtJg
ejqgKWPDTxAtQKWEtEXNM9qPDXKnwBFotRmhtkCNYHVMa235tVImCGoD5TaYzl7PwO+yPb1r2lq5
92x6FUjRQFNulzeMTvEzswacIX5b+bN6Lj+/bMpiEjtuzXeHxNVqHRAmc3xLIEsIM4FyqLRQDZSo
tQ8OAU+W2Sbkv5jOc9YI3atRFL/l635L3TULSjZOau+8+bHCMxw6ORgEmEzi/yUeL1dWCeMC9hao
rr56UuR/87dUhKzK/AS+9wf8tACmSYwaQzgZxkpA1zIz3cpMhwF3IagV9S+GPhgiv25fNhOREJE1
WcR182mdBiPQRU5PEalbFE7o/W/tcFrUvQuyRqYaG5HDlLWS/nMedRy8LK31dUvFU/vXTquDFFsT
gxLyoKzwwP7FApHFCwQeUFbRr622xLR7tNlIxhVCoUum5WRzviIMBdiwz7/EAnx4S78ZEpso2xN4
RR3Y4ruHUDRtgRSWz6QloI8aGMjfnm9Z7QVYMhOwSdmsBZQyF5jK23sgn2zYrPeaAGH+9vDLY26f
0QgIZynAnHIbRkT0FaUAeyYC9ilvUJ4CBgNU6CwAoq46rf4VtPAOB/GuKYEORlY5V2esf2dk/puM
DI6A4N3/a/i8/yP/Mn1pf/yekLme85aPcSzQ855haLZtqQIir//Kx7DLcR1GaBunHnYAbH9Lxxje
H67BBpQdTYu0icZJXTX08f/9X4b7h2lqmqVyPViUAlj///7Pt/l/Rz+qx6vDVfeu/bupH/mGf0TP
myiz2prmmqrmei63986BLqO7TrXVaw5jhlOxy1C0aiPzZtsFI4SEXFIgphmZxA7IG8hXf7QDoA3l
QRsnnKxhmmJzz9TM0opomyqEclOkvCptgGycOc0ZpYd8s1MhIgV110fnscQQgq6Nl37U/anSexQp
WhblTPE7YgFK9Nm1UU7vrd4WngYDBn/gpgyYfMR/4y+oALuE4YXY8VIcE9w1CFJb54ywdayahG1c
wZCtfmQVmv5mZ+H7yVeEoeYFY9l9NGfrvqr5WhpJlSH/DJ7U9UNz2M+E5/1l4Q3HgPx1MVTiL3F4
75JPCeiIs6DVVaI9LcydNRTiA9Y+LCzruUrzsxq100YZrH6LPvh6thecoldzDxmnuWs1KwwW19u4
BaCaQV1J2qLjbnbZox5Fn+0w157dBOpx5l7QTGpPxcoCWF1eiIYjR4SoA1BS1EQNgLJbMwV9QVga
HaBI/bRCLXPLysPwxHqeJr0OwC5lz2HkfErqHdR/o4XPNPVdHLSm9mMtnWmbOvW9lhOm8shJk3Xu
fL1Y1E3bJZ8Hws8RYYM0axkpCm3eYtGKYMTE0hqXQZAJLBP7Hc/Qz2yq6JJra0bep3+uWVJsbI3/
/U7Ve1hyUe6vM9K0FhYNMcuu0Y2+Wwoc4jIkcKnF+lM76k9WNnRbXHFjfxpiHFFw9N49xJl+zzpp
8mGC/QSO4OfOaR1VI4LFWdxhJE7IGzGfkICX09nNtmuXs1Un0OfT5rsmqMhWszh+RiKOMF7xGPNB
toGBK2pRdz0OOUBF9SfsHTeL4aCWPtxpIaGyeC6fx6THXD5EsB3EwhYFG7jCWTlukBA6YpnypLvF
pVrgP6tf27p4rJvsNDO5AjuGWHSa8k9BbeizZ4fHBS1urHfWKjvmhoGQR/a5sUYEhasK5/KCfFaZ
v2ZjuCUBWBBAYziJSX2prV84ymFQEa9JhLFF+MDI9DAbYRAyMcBmiW9OMHVjW5A8O6ixNbj+XTGS
KkBsQbiXRzBT84MRKXVQICKHnFANCziqNgXvODHE+VBNk7mzG+cw1EgLe8o0HxEiID+It5w2G+Ue
TDL+Hg1ZoRqx3ySNXhATmeHV9w0B5uJn6n5AJ+PcTaTRKk/DPUY59RF5xqF1bIzdnoe2mx7strgU
qr13VpIiytJ/QF4XiQP4+fDbX406D+Yp+anpfligZJRP1iF0VxeIbt88dLZ3SJfnZTG6IJ+1PkDt
62VAkCLHTinPwi1uPsm+z4nNq15dbbsivaBXwhTRABCWFmrJ/TcIfID36TK6mqwdk2P9tc1xArfu
UdbqmVYq9w6dzq4WfRvyrThoh1Hqh9pfy0RsJVLHD0WC4bRO9Ht0UMIYFt3doA1aGlvNaVs/tCuE
/JUJ7qzdPDXAqS7GOhNH6AnJNf0SBbFRtqQka3NfVGTytIXeacw/uA1+rQXgJRyIul2YkWx1hn7d
mbH64I2rt4MQOjVDtQ2T+LmKmxWFxfIZ0l5DILD4iZeatu9XxBuXWPvmJCelABk7PYddehgXY6OC
ONGUTeRpjw5+ZL63TPfj8qQb6bkXhiKGEdvbugh9N1S/YUWEyrCOtKlePicRoJBRB8hvDaF9tnHf
OqcznvW4jwejW0SYC8K+yKEBn2t9LXYTNyC1SaRKCbqTWcBi+Tu6mz7KojtjmV9TDRUJWyOxPVru
3oh6glFD8gR3ft57WgX0LSSznTqtfdZ1GEH1EKFM8tqKjl/X5gFQ7ozbdw5SriBPe1ir5GyCEt9m
ROq3PC2EJnN8DqMlPubuuK+yyUJkZ5rpdOhHISOsPuEfKKci/VYY3U/d6YRqEIQxcFTKOck7ax+N
+qOCM+GZQFC9zZQS36y8Kc5xPpAbT/k4xXZSVATX+z7VyoPSVnfGvKhniBuWz0/B7HVGIqnxEGks
jb+8YU33hul452Vs6gNJwbsqRW0rLRd8k1rT9pPexOBL3EUrCllr1p+xkzon2Sh68oY8aNe7LPFx
w5wLUdKOpN9a66dxaSzSsbLaJPYRjW/LQ846so2XikWCrwzxYdFIYrSm/jQLYBZix6MQ1LWdDlVd
USuxajyZytJt+tRSCaCPPwusynbV0oDyxRkhZ2to53sEEyEo6Wa9URfzEZEHnEu89S4XirwRq+6j
lpO/HZx5PynrXTOrxr/5m/8j/qanGUzJ/skENOlw+fjW/0f18z+2VT4UX//RO/t6/t+TUaiXzI88
Fx9X0D6amHK+gYMc5w9Nw/ya2aZxnY/eZqMuhE0Ta2DP0JCoRCzv99moqwK3ZKdtOToh1H9lNio+
/ndbViajqgVjVLOwzTZsQ3zz36mci1YiobzM6kEhS03yt4h+WiuKRtFO5Z3VCvp7ZgQpycNQ+4F6
POvIZ/wr4IN91xGIwyk2SMiRREV6mKbHqUbr4aFvPmoCfJI8/vYzv02lf5866+5/drdQXDXD4OfB
5fgd8bSymGO4bsTdzuoJ63oQ4kX9qBJj24TmR6T7Lvj8BehcbCznoBSY4LKSr9f7xR0PjdJ/1cky
j6aO+AyqJROK13l4h6fGbjLs42LiBTQRZUIEaWCu4z04xo+OHFI2F7gvPnCZhi4R/cNtVNaP4nKL
XWxDsY0jsnbamU31TRwzIpXZ1ynzvI4UD4oEXkiOUuHSLilR5hAGaBDo92wSh4hLNrW2F3fg1tNO
XGqyAL67Q6DW30yu/vdNNVgMiXsSNyhvGFZMpVqBjeSaOCbhclGzoORl+yGpAKb3m9BroQ8we6He
UO+mEL9Ak4/Odh2KuomrPohj4sJGGAMGO6ey2yyJosMRa8ShCEOEGMUuqLG5/QMJzqMOLqHByadp
h0CcbeJUpRbhZ7tr8kBcI6lKHNThWTHxaziXGDSCTfuGu5oKD7FSku7peRi7g2mMO3FElkxPDUdX
/ZJtxcdOvfpTBwIWZcPWMBEjOJtIG3EG7oV3IZ8h74sPbzQQ3G9fVXxeh6iG4zFmA1Yvx4PYZRqA
cvk7H5hMdsBbdARp5RfgOiYGJOA1sH5shY2a/M7iO5hKGjRlthN18ROi9bYTN9ahC4K7UJq9IEgm
rHReTRVeVht35DRMEs2Rukc9eTNARoqQiLWpj9Vjqr+EeAupCY9Df0o8nBLAe4umOLjTZqRD3cOi
4hmFukKD5Z0JOmBIC/r58iy2h0ARxjH00/UzGkx7cd0uG8nmFtuMy4lL6NS93gFWkoCz4rNZefx9
qqv32yY1CaukQYKYZkhd7GvEZRH8EpM3dD3MRMCm+meMRXZgT7biDsRpU76zvU8a4uuZHR7GZtmN
RLeAfFRfCiKinm1sTZvkduPx+F9Ya21VfKe/oMPFtDj7MCvhC9Henrxt/TnriiDXbCT4jUfU4F6n
2kb1H6lrIDF7MCkMws5d0+IoyAS7F0mQWJfa1GClBm2DiMnUw5XSXReF6496h/OckpAvylLMhxd1
+laakV/EyAyji4JxthY/5hoYqTHiORsCY+qfCMFta4RYhmrlFzQe6MSifwdx/kdjKKOJ/U+jOA/t
j6gqf4/hvJ3ytwaCZv9h2rYHgJVxTjcEhvVvUK1u/mHZlmU7KiEeVbN+00Cw/9Bt9hH90XUHfQTu
4S2KY2oMqR7RGMO1Tce0/zUNBA2M7j+OnAB9DW4BFQZVN0hr6O9Gzqwb1mwavASc0GfJGyhFHsHO
V8BJ03KALIGC1fAaC2eGVXg0kPL5052T7xFWUltkQ0HdixjzrbhGn1PjMqOD5edYQSQiXyKLFpsI
0DD5PnWEdYS1hvgs9PhJaDMqgtGgk7ejqBwk6VGI1/0en02PDN6RWFQV9DFLnjS37b09s+YropgO
M0OIvO6K7DAY4znEizDNFWTxh7zf9Yb3SqYD3pQFaSd0Hm3Pb6NpeRyaJnnK3OJIN3mvza570bvi
zhqy9liOxtfEjq9zabwy7E0jHEGu+HwZIH8H5bf1+bWehEw/BiNoPNZ7TMLvM9bGZ4VMPr5E3Xdw
s98wUrBPc06CtxKeJZJkYQofk0k4mrThsCu1CRVgUXjjbJwMIohF1J5RXVb9FlnrbcS3UdIrwefG
zZFUHRkYJ5X1MmdYPGNTR3YmspVD78yARqLonK1wSdZhqXHX1XwJW5bfxrNt+7Cs5qYnVMFUXWR9
VD6NrDNr7RE7H1Bb+ctkpJc0VnPkYAGJLJWLBk6bwcIeYstHaOkB7VMf9z20lqByAy/T0SpH9raQ
FhajivGohlyUPykkzATBlLj4EfJcty8xM4Vm0LMoRlBO38D7bs94Nui+kzXgilFB1YvI2ZPu0o6G
9zuL4t1/4vbfqZLMDJR2+GmY5V4FVYdgGWEWwhF10PblcJLFPJst2pDWD9WpyIUPU8ciKG33g0ha
2oJJI2u3YhZkaT2vwr25WDsCfBC1RSG/0LumJBK1a4gboq55m5jMB3JXIjdyra54mEx5lqNioIMi
JDcimU6ydmtqgkO/Oi1KaIVAZAh+luCtydqtkA+DbCKX1Pia1Y1vqR/xIDiSyxoLAKh8TeXTMaXW
R6NIGEtEJk/+dLfits2IHfWYpSfJ1onEi4yuASQgQ/B4JJlH7snXibhAjSh6ItLV2a9iFhl8+Z4X
SQt3D2wfKEsnBrMlMrPvKXHXNqBim+yr2XXTGkhPqxgdgDVo8y9RBleqx7vcTxSCSwXODyfD1dYT
QnXrSTZloXtpt0EOFGVw61OqFQdNC/dw/DNk83vDd+eqAtLnkoCeRZYOahnVBpV3QLb9uZ3Cv9xq
ZkzVVXBYg3JyDeOFRDmhC5lMkzdFihs64kkVv7HcoImeUBbStevWRA9Sg5uv7qFXlKdFnKCjRbAv
0uSOAQLgUKkdpZmUXQhuk6pEAcmrFcMdClVBuxI4cLJbzfljUsCzS5Q4Ppnrn/yymYZ5Gfyf0KAY
Yw/tDF54bACtjzJujpvvC6DyYidvUXqHxbgPIoisF/4soA1yx4hoa/PRUb3muEyNTTZqSl+WhfAS
Wk6gFNenzkParkL+OGC6e5+u89e+VUwC7BPLq/GSRHjoiZEOdG74PfG0/IjVIRqteF5g2/6cu2py
YA78qpoQHd3JgOTofSlqDRfjqXjydoOHm3RSqJepSHJ8iziiAYIUrei/DVOKvPiS39Wugxv5PH+a
SWxpc/YpQmT+aMypAX4Q9dMZdVei1DwK8/xggH7eaoP6KVw0lAA1RGTnYbjHJIlIRepmJ70cbOLH
ScdcjTBnH9Vm0OKs4pf6+JDF5SWv8XpgREsuYiGxOjxNEdHkChCwXq/nxAJVwkTzCADwTmvmZzfu
tO1khWSKC2yzp3QATTcwvuFYdWis6bymE15CLhz2do478J7L69zGmHuk+Ke7cfkd2wywWe7wTVEB
WYPqdQJD6JXhKIC9/fgUugr4J7S6k7XJ9nW6PCip2x+jZWICPZcA6vIFhrkSPxhGapxxSCqOZeb2
m9TYRDkcixJZ28AKsz0KmKCzdBP5+QUXs9YzNgKStLXmrtl3hJu3Roe8u0WMDrLFQxWlOk7o/5+9
81iSm0mz7KuM9R5lcMChFrMJIFSGSk2xgSWTJLR2yKefg2BN/VXVbT02+96EZbKK/CMjAfgn7j23
UTQx7KNhK/rutKT+YCVl0KNGJz7EFTzDgXK10jTJF+wRKRfZr1ks+j7y2Ezk8w1HyPiaSxP0ukkW
WmU65M8rc6cD2J5t4HsgoPqDkYbkKdf8o2zdH9VilRt+8dPJKDPtiheIvxz9jAH6Xd2cxK0mXIF3
YfE21WpCE5yKnajk9yoFaDku2kNpLsygbZB2M2x1U7k6gWORT9yqdu1tZr8RBksfTjjuVCubXkaC
L3eW7GfG24jcKdUvbm3VQSE69gnUST9yG079InhfidmT2RiPBll25pfR9eP+VHl6vVlK41jFQ6Dr
yc8sivvNiNsUjwbU8cHwBSJLf+A8P6iJG4jt1jcEsEhC8Qahrm3EUStHFKyANIzM1uDMzz8dpHfM
WYUGLsQHNPeTaMVHpwifUBFcspzP1Nar78rrvsGZ2ISTdyF3AS8R921mNEQfEZQxmrF7MHLnQHFJ
zF+2JtLEMfkHIWrGQlhvixNqu7mCdm9FODLK+i2b02NvaYQBTWJnS60PciieCGYxAGK4JOM0fq9s
7zM3gF13OnQHV7e066K2fVGle2e2uScFWnM0x/kWhp6v93P/6C2Gth1wo1EZjJ+MBlf0ChlzS25B
LD3GtvgyQltBqiHBQsIvcBju2NMbwfZLMGnyd9Y61lPZviLtPNdeNG2dSGXHNiMCkrrUeICGyttN
wwOho8kmtFig1GQTasb0aGTeC2/0MWF07Xfa2GBeWLNQERIU9q90Nr8udWT4dqMTrxq6W6mjRo5I
6ktiee0FteWwauxwO2gYr3TtUiD127h5ctLN5jfBqvixBj3eVbmtbVLBjInpOSWt0Wzb1vkxWeEt
1bxmN+nNJQnJU6kGhutTJs6qBxtI8oxPtPeT4WTPrY42Cm7eq+wDs4tvuUpalmNASB3E4JFVTUc0
7mKTiW7hUkmghrojBipU61isGlLR6rZAZtV9GVGPBfUtgYbtgxleZy+zONhdvjezHueRZX5Y1ndz
TkJmy+ynwItyFHHXq4aM1CLLHkeHUkaX0KHXUQVxz+B5852zaB9L2e3ivvwaRwmV+CIhsyJMFY73
JXaRv/cJgqxFhkEdjwgDSRPQpswJmB46W6RCP4EVqSMfRI6z5lbj4/JqrYU/SQYaE3UntS65De1k
qTmOwE9utAw98lhBHzTzyIM9wvrErMGGcGKfiMva8njqr5ylSJj7x9ZFLivChKVMafDBotAdESmz
GEgqtC4pbY5OeDDbmztOJx7/C7zOXY91/5/HDj8PtN/DXT52f6E2BfG0djP3F47Ecjd25fska8rv
oky3vOBoWQO2/pKQ3dWN//Zt1YMAiSYG7NR70HBE0CzQMM2W/N+0xjA2dsnJ6R03IM6PZJy1lKiJ
9aRLgmjd2X27j2X0NpX5m1np807zOsjHGZUX8hHUk6D+73CiZNXK/KUGTe/ZdC5l0KHkt1SsaWuO
hElpdAm8o5jwr3KNAbtngQny4vdJnJzvQjXCWD4y3C9b02CtThLi/v7HrUiwLBjDgWUeGqtmRi2z
zHCweEl0SwWWyVj2rvlzXePnjEZ7+4cThOkaGIL+B0FzFxbeX+6qQ2OlHNDWXRA7/x1AdcdTFXXJ
/t32GM6tUXJ37aOS1rxinfneQ3a8ywrndsf2FJgs/g71uWOo/qJSidUSGu7kWtSPmWLVdpc/8uxC
2ozd/4SBhy0Wo9hOP5HjIl4ss3oPc9KYOEUQ9k96dImG5rLIQr7KKPRT032EssfFXQntljrJzz42
s30zVs5p7vpq59ZI0kKVTld3fQlj9WvJ7XyXW878oI2MeEVLf7TEvTcGwO60fRzq38me8A1hIxie
QTXNA7EuuAVYXHOJkE3S7OexsG9imA9hSb1QxvZHX0nr3AzhQx4n0RWINq1pYRrAXvKSum3sdl1r
fEy0XJh/quczR0P9ojWVX2jtF6HWdS5UeUZiiRXQjTOLtErrjVDqDKMYrho5/J7zEE+CUMamAymA
DIJ+kY2SBAExcEs7or3FfdTeRhsBwKRX/b5NLeLsc5fnKo9MO4FlAxd8Ye5qWxGDy3i6GN78NOXd
BeXYlV+Ed6hyK31ElmB2bXaVzRFLgbkZ49oOzDKFUs8RzyjQLnZF56wM+Rn2aJ3Mt3SJ0WjZoT9k
omemPE1PBfQ9QFTNZRgL+n8uGCI2NOXXjdH4LKW2BLcWJy0q2uO0yj1K2V69GZRuX03drk4GzvMp
SS+dDQBNH9tf1qydIi8K945PLI+6qM5c8OjLxy5xqxM5zORwaXQyRcdbt9agHI9HcORxLVPf+3VH
QgUd07EbXP11duD3WLlhHO2qA4Cy5LvUyKqDNoaEPsWEcjcYXeZk4C4X8+PoOV9BzT/G/SSO84IG
BDrPUzrF8c4lQxwB83etZE6p5ma4onX1S6fULoiPYAn08meilnxfSaQwMz3Wk4mtNZktlDpULXvK
h+sgSsJJrYF6zvVLXVXb2bGRU5qYCQQGHZ5smJx6U5Cr60e2wwolUWdr7uU1NTRw/Nl8YAvwqVgk
sQRk1Bm7aXplTx75RE2SW9JE5WHgkB55oWuez85kwNNHUTOUCiV9K8Sxzb/Obkp7wqpxk1vkBcQ9
a5p+xOYbd+mq/2GH6Kadw8VVQ9+NkdCgNkqI6SwwJC+E/S6zyQ4dHPvcepCMaVgNhg44CtMvlU0j
u2TqzJJVy8InGenPDVOaA/8slllkFZzyhLlorbMvqwxJBUwOArGzm5F0xAKF4dkNJ3M7F/LBEd1T
pk84DxHQnO9f0aKwIdBSHbtaWyJVtxAEUabS90R+Ps7ega7vogEWDub8eUjTCFyhnp4GjxmQVjHZ
RdCM22sedrJKejzcOKgETlgCILZhOg7kDKAiMGzvQRaN/ZJlffwsomnzpcmsPdisz9zN9T0GsSjQ
ovTWe7dJjfpFF8NbPIX6s15+6xX3F5ycHXsF/TrYVbjl6Zr5ZftD6AvuZSjnu9JDmeUbxXIcO/JT
sRtSk6E0vnV5VNzcOs6uefcDCXbuT8psj7Fyotd6wXWVN+6xafkn8rT6OYpzPkAUi8qYiXurwJpF
bXXVpbVPh1lsEDCpE4rlD4ex95mkysX3Vhs+6gB+q3lYb5l1IEGvtJ997cy7nqTTlcb8TqLmcLBk
+tKvOQQiJma8lwK+P8/YbumeI+RzRy2yxqtIC9r7OdtPK5RFsfHXq2J+kHrOhdCDQVeuwI85Rpfe
MnbIg9EGmTp2rPZbB5L6AbfeE/tRwQqOK1CF/aYn4nJjqWLcokPCeeSAO0blUe8cx3vjQZMfxWwc
aYE/awux1UwOTqBsnERhrpz9cfGILUBu5QbVaDwYbkyCttux1ITNxW+WSPOy+ppJmt12UJekM0h9
yFgTpQROBEyNQR8WmtjhTysCLx5b+HDtbUKD+7xOU6dD3qfOp7LHversLfdUd0hsEDFjlazXcEXE
+A8JE53bgYzBCt/RJH5QYozsq2asSiilijQuj4vtJkHZ4wYjmtOftGTal0118HLnV0rZ/iap7vs1
cTHWNPsirIe4LhoC1+aP1MmtNX+am2eYCRHrMGWq2gjfskvhWcc0sfMrqkLrifJ6AF6QseYZgcdp
+lT5ruH97hYs7KWN2Kp1Yyy/rJjx34buhqCABjNJ+dqwUiKEcQ3cGzM6WoOVZWHL7ZQk3erBU/5i
U82jsYQ4NWKAG1vjei/FyLNY0OgpLHlV965y1w7ithIPUI7fGp7TUvWEpFQ98a11NGJ8JFuZo+w8
REl0tkbEFgn5uAgD8Twwt7ZCtyKfx7ogtRMMfdCMEx+5j/r8c2pnLyjm4dlRxntuo2ck8+zkpb16
iHOjQaLREiuS10fXSsNXGEGIY8YPOS7xacwbnk8kCfAYS4rbsNSBiDx58Qq2RtJwqTnjNtBFtjwg
JSn1qr2I7loPyHtHG+ACKUrzS2Q6+6xLxwOjKJajnkN8eBcmoGvz+Jpb1N44SrOdR/vaJCj9RKz5
fV38bjGZpRvXGz+stn5OsrrYWk2GDs8mfxhL4esyZyZjTQ1dm0zji+c4DBw8/Uz2RbjFdBsfydLF
25x4dK3GC53U72HRp7NDyh2nf9rBxTd+465hbGKYx3Ept/qsEV2VFZIzoyJ/D0ESejzLZNuXTCcQ
GTuvJUwQHUL51ur6dOvN8GbLD5Wm/RfZp5xsS47/2e0+8VnFghWyuuIQZBJ1V+90iI6gRz41rT4T
f1iCTBAy3FsZOU64Qhh/doTJcdBFTUEExRB/mUkSeBjxtW5GjRcnrBriJVdlgYQwwTmjX2iOOA8n
QrZjA+xh1efaObL0YZN6XXsoBDYuAWSiXC9YszWCTMJisOvpIr1O22dl/VVv3PZcjWl8cnj3E6B+
v7eLNcW1Fod8CT8KQvDeZm7EBIT+MV7ja7Vm3C+1Fr2kYXkYO4trrGT/IVJBA9q51d5ym03iqZ4F
9ihJ1aL1IdTI8hUHDS4UEgUGMqjZrg4mO/9yOMUtDjOOeY2NuonXYP2vAK9KkeSB1NcrinkXRlUG
rp/puiVezSSKA3taw3ZY1tA+NKRmp88V0S3bkv+o7w6dcYgTKtSsqa5udJ3y1jq1GUA91eT5UWX5
k9CScecR4xI4nrLQSWm0QD0IC7Ztje/OEO8TQ/oxlogLg4mVUKCxzTU6DLylQicLunKIp5RVkEOc
lF19GhZFEUkrah/i6ie9lJFE3ojoQFW0M8eITwRL9TZZUGRIY6iPVuXSr2HVDJhBkokwamYQl1q5
v3/QIs5wGIqZvCpW4KTPnADtbwTt2cBJtJTJTqaE2Su7OIcE2jwJ3fDHuuZxC9xgtr9rEld36Vav
ep4uByuC65WSfDbMhrpUBVDunBisxYZuEN7TL4p+wVjOGPU8dtlX2UwkEBAlcUYISQ7OXPxQRcbO
ffacgzfoOfPIks2JWZ4Tm+ICPFobYKtNT8R/74RWs5uf2FgeM6fWj5B4Tl6V3jiTI3zeYX6xC7mF
LVddcS3vsHcm+3pC8ddY0XPIbPNS6nxS49ekTMazm6l6Y4dms5WuImNjjahXlfZspamDjpsXt11Z
plqbskvH0mLVNUiYseBxHlFCNoXb7hNYVRcjscsLP7bbJ9pNpvY3y+q9I8Bm7aac9NvE9XCiqR8Y
4PMsQPDyBeFreW16vbpCXX2uI5LM0kQN/kzPunWyaVsb8/hcri+Thyy07J+9gU61nNKWvID32vH6
E3GVTUDzYJw1RxF11lQWs6i0gXYh0mPlZWNQ5uLRiLXpRV8wlmfzwp5/WkhBkgJ3NL84P+5q56j1
qesnutzVFgtL4sIhdrnUrh7PLr8h1R2o5XIjAEgcqmr6IYcGXCK/1Cs4GF8r5uTiRb3ry5gguzzt
P8fJkk8pl6HHkfwyhOSa5/pViypxpec9LrpDU2dnPsnkFOf5UVZWd0NylO/aGhZ72fU3BoTNaYyS
mfk2uTQ2pA7PYnCbz15/cdug0UwOA1rTTV5nQZlZ7bEueAgXuaYuHrKdlInTo6u4iMyhzSgzz31b
NsRzKKQOhHvltfk6Wsapbht3r6VRcozcsNgYDcp7B2XjLZuH2+JEAy4pIjYzb8QRUCVHBLzMachf
HyWinxQOUyfIe2aBCWyGh6c/Fax4lJEmW8L3zK1lVwPPD4/7erB/J2n7S0/tZu+V7o94doD3D8W1
UjkA/rSDkREijbHahVBoFMqLZ46AXpDL1+yH9/M0qb3MOepT2qbduJJD+rKpd4lW793GEUFsRP17
YZG1p9kQeRz2zcvs1ISQwZTV8zE+Wbl61t0enXSleK8TZXrt9q916LlnBrivkeAsyRHbbJKEsD+7
d44AE6uuqY/2bJlHem4ujp7ubbb6fWEx2xVL03KuFRrdo/ukJsZTo4X8XSNTLpg7TMwlbmdGOd0v
M5rwscMtiXSrOiRpuTUJMtx0ffeltKtv+lwpP5xH8FFUtqRIbu8/R+821t5cnC8jmpKA6Wd+IDPn
LUbIBd8Zseqsbkv4bpOktxuQhvMItBkQe2xuoXG3D5WSr3V2wpYyfZUW587YSpiUVv9nx3ff9t2X
f3/t/f76M0LmX0nCLHdMcxn2FutACUJODxKv2vYhq9Eqxu++BtCzfCoDzSOU3kUKIO8gZ7FG1uer
nevP9ymJ9iyt1jAAQu7nNe7etFeA0RhTvksJTFzhMEwkOc4ugShR75GHt9o272a3O3qQGmo8ICwP
YH4iTdCLj8J0e8ay2sFrb2mLVOHOxxtX37See84mjPDad7aASg64N2hMGAZpqsaH+0ucp9dQobbV
GNU8dLMctnLi4oZJVJ3CrKVTJo+amwWlkt28W8tImL1MwDjQy1QnBMPQuooIdZXnMsawRV2jBJ43
TpzNWAL6iSE04eHp6oV17hzxhZPXWMigZQ76Jghq3UQp8jnP5PgLV38wPjGAQpkGq3b1FN9fsPa1
D+iUWXj/488000h32Vy9/dseOjSpkjK6EWuFS99/8vtX1Wo5/+vb+1cOrKOghVwFCNqhCsaQ8XD/
yv3HV/dvAbSPLLKN10U1V+idpl/UE/BCcNPbeXUP3S1EHuxGVFaaFQz/gGNanF7HpQUtujIPF1Sn
8MLXL+uczef95f7tYlCMpmnlbWQxnQeXAMguWnTqAD6M9b0t60yTef4KvCRQg0DYjKczU3WWxmwr
KHhTs6Xvc+N9V+tfxYxe7O4q1HQmp9l9XkoN0j14IOB7L413f2Cfq8nw/hWh6hTyZW7tOkW2KGvn
BxaJ0xGTkFp/nGp1Ht5fFKTGYBxy8w8a9a6UiWz3gWzTkulb7ZF12vwYXIZmpR0Nm7t4+q+XwazO
vbEyN1Zltgnhmr5qnQizHBRbz0yzg4b3SqxDzWSSj9LNxO6uaf0fl9//w+VnCCRV/yT/DT7Ux//6
Iy27fhS//vd/XJJPpqkf/yoR+/OX/i4Rc42/USEw+5Qe3Sa2PMRef5eIefrfpO6CI/onJOP/5S66
f8N3pxuMtE1ifi3xl7QaiRhzbh1fq2S9YruO9f8jrRYr9/GftdV4BREqS9MB76hLiZLtX7XVzaRN
1OSENmqheKGlrS7hMlgPlWntqtEDXgaPTe+rOHBypW8rI1lubTPHJ28R1/t3IDm4lnPvac5b+VTE
xdemWiD9rN9ZUy5WVWOxE3X0KQv9V2nAP+e4O8clmWOLqAlZLMOECZ297ee4OEWZTfp4Qzi8xvh2
M1uFOJhN2TxP0/CtzjP75NgD/UkX3Yw18ztMGQ+jtEa547jTsYLMgirusVPa9Fw6drIj745Aak9v
Y4x9RXhiRHSAtdDdpKHsa4gGFg3ok7DALROG228Sq0P8Ccfjw1bNoZhg15nxoAfzJEoSvGHwzEDB
EZSTIKniENayY8qnhRPGd0L7cQgN7aWArmdanf408WhbZQS86ebTrqLxxSkkDVyaw2YjnadqjPl7
pKPx9DihNmzCBp5odruTxnRSFKSbHDfzdobM8kIzeIga1zu7PZ6SnAH+EfTXclhbKtBfpnN1yVFj
oNhZvhRpfHblcKsJXWzJWjwKpQ1X1k8Ym6KSGW/vnFFEeS/uYvtY36r9MJC63GWpfiOj2ubkB2qT
DBlK9aQbzrayX2ydCGJDFkSd4Ju/lVXuZ05hn+EkHyom4DQubLZiEwSeNbhIvvFJEjUCnqx9TIzf
5ULP53vYQANDMzufn+6o0yA82gu/ltiKCGvVmRE5wzNOSufZGtV+Zm7CEoDlr4YkKbiPvL1c7Afa
jkustO/geNItYaRE+82sGPLmHR5TdRIDQOlYr5/Hxht9i2wESs7MPbGVJIRycowj3sPu4Bpi6zJ0
9+Wsi0fyaEd/HFJ375RooAji7EU9PvzTA+K/8AcIEq7+9YZjxi4ZYznEX1kMOP7thnO7fszDdmlP
o+2wIA+x1xbhcDbVVG1En1w6vY+Plpm8KIIUjmXSfYOm0gFZS8eNiMDW/PfvxyDt/j+9I2y+gn2f
hf/D40nwr48AArvNmpDbaA2VHI85jf7OsvApYqR7Ricij/rAhKBrugwonf0dULD2FNY09KylGzgM
X6q0sf2QXbTKCxdiH118UoTR95EMPLsE+yDpd2EOiU1nsmjyPmvPmhmye/NpWGXbyGeQ8ovM3pep
G27Tztr0aoDMrfgbjKovdm6jv/Tmner5i5ENpCnykMFHRjcezRqqinRQHip4UDdnThnNFAciq5xj
MwxuUNY3kUv7FA9mAsWRDjBto+kqKRfMsPihDYsVEBXm7JHVXFq5pK9Rr85AuZyTEzqu7+oDYKJM
mEcp7EtG7OXFFnrmGzU4v76O1aVoyxdj1r6PXjQ/uy29TKu/Z0Yqz9XKLCD69HEhxSQORcwSb3SJ
YR0CldbGqw7sCRWTTCf9KCKa2NpID7HyYuq8XB5lPB2F5hSHYfxdhICsmrR/E63NzZ2Izm9MbQg6
L77OkELZaOmk+EaYHtPU25rFt6JQmJ7H0sJD4qlAFeLDc0lNrMrF3md9/8WxpzaYVZYd07EJgHwS
bw3dZuPUKvJX/pRWoDqYWZLJDu+bi7Lz0ALIeyqdftsZ5ZG3VB3imcEzJRhmV/iEVjNOZ+CCBuZU
dAV13xAk6IiNIYafjjeS67SG7ah48YWI5NYoHBA8mnOOrbQ6DW1+gLLRneLMDQhzzI7CWp0Fqv0G
vFjfazaAC9Jo7b2MoQcqtWg+DuIxqOEV+ul6j7TETy8667wunL8McYL4Zk536j63U7NXwWbwUMZ1
Roj4CCuvV3tgfEiIlrGUJ2OZX/mZ6GfDF2ljDk/pLy6dsK/50rhBzvLtmsuEt8SO2fFc/aBi7MEp
dKEdMrhkL4x3PAeM27g7sGvDlXJanbRRBf6r8tQpZvReuaZ3tkLnKbbTbJeOJqTgHLVHs/aWkZXc
WuFpTDPfGotrIPdoHV0z/LDYTSK0igh+EaRGjwCDs/BF67XQz0HhXySCr77wsmerJLBWVQEUQ2/v
TciOShOTQt9jhJwk9ty6e+2UmJ5dB/OxxgkQdtrMpiLdlnIqjxosN+bf1os5CUCv/a5mEnjsTONT
a0D+TevYI0vCV5yM75XF3k3DH4xYELhWWlXnmZ0ELnHRNdNjLlFezVl5rVNGfcSvetuwTN4NpE3+
YAO74CjOgjSdkffExFR382ASe1qTkUlTHXdFDzo3KffSoBZwWWorN8x2RZnFfscp1Uyt9RK1AHEa
DZR/lROuwqKuFLoMPJJRt/MMK87tqrdomH/goGkx8kSPaevpjCJ1GvR2fp6Ycu0bmX/3NAn4cn3y
4DX5HoMj2AKWMnzLat+H0nvrkEltBJrB/VTSsY/r51Ax2STiciK8qzwQQmrsrfDV6b+23pD6lnhU
uuZRAk1oefpIbSbUaYFnq21qG4d+1GE9xhaEzpx8zLGWn3WSy6v5WSxGRc1QBD3eKWmJ32NScC12
IfzW+CfRQPbWW2/GMgwfySY+iDKFxDAwceiT2L8/4+pMcjNIiozOMc/1NKjTrJJDPjWajxCMcKWx
/Y7rO8WD5kNWSPatrr7XBaOy1pXVZiF7G9eMwTYx1cACMNKg4dKAkM4PswE/FTkwEiSkMFbxTKSv
s+thdJGYTKT6WDq7+x25Dl7iOa6ujgPWt6OgAhPXHoa2v1ZLVT8NLUY1ubTnesb/gju62XJw2Jh9
1K/CcLtr0fc74fTaITRq2LnCffT0yHt03bmFXogoC/5RBRWxP0O7bXhvuI8KrKyN/Z1FDX1kaGbP
Nmt7Wc/dKQffWFVJfFRePftOAXWg0Va1nu29hrlpH8q62Jn54pybKsBEgEid7OagjErjEs6Yiwhm
0FDFafEpc9Mj6179VGajtUME+ntcyQCxypYAYKsO0ML8ZfM0hkmHI16KSfq2Fzk7C51WQFWCeCS0
MN9GruWbffQz87LyCSmPYM3FgCeUKfLp/qlyMiLfeZhc25whXNIv2karlTjTPRxziZxIYSAWnWL2
HoFj0Eb7WpXXTE9SsEzMTIr8ocuNcDtKZKCKwcnOxnqg4RXYSdtktc7o7tGJvBV1TUGW290ZJAFw
o43iMLqVMSqsuDPcYNYbbpMeh9xignksi7lCdFtfRz0mIw6HqN9FDKSUNIJGcRMOCmqeFckZUgcL
d55pIDeQkFt8Yr4+zOMO/WkXFGxAD6kExdCYDNA0yE17qTXW0UEYg14MNEMZTsNZS8cnrUqc4P7d
mGmsqte5NUcNaYAcsS+5ER+sZdEPDU3yviRDbSjYjXONZYE+8CxnU35Eshs+RZ1v6fredN3wS1Gj
Y0VTXezUpN90XR83S2p428VyP3IySrbDHPWrbPgebbKCveXb3ML39RScAx6wyfqo7aO03rII1H2P
W+ko+hn5/RKfDZd9nEQnPXaGwZneZYHd9BzxbQznMX5Wyv2V5ZzbkNbFa8dUiZwTuLyUtNQt7U+R
ApZ1HXGtTfHK28FsniW/pkhXj4NtHU3gaJt+slk5Rs0bY2d7n0jG45K40v0ICZHZCr/2ZDSS6zJO
75iByBLbRHoybqPC8sh8145ILW7SzH4nulkf4nje61yrkhnSE+KS69BlHAaL+Izs/GRlbrM3IdVp
3GTchAFvdNrO64c7p+kuR3LyzNEl7Vlcy1Z/1HnsHsAr4xSZwOK1ce4cLa/45uQNzpfEflqYGD4D
EuUEnHokL0XfUHfWdGFsoRLd6LYi5WFh5j3hHhr+ETdqd4YXmW+dY2y9dgQCXanHYkKdPthpsoOd
WZ7uL32p/6zgb+wMLaYBa6P5BAM5yobilMKY4/R3cHcuhFKqpvX/RJDH/CSHqZkstudAkJVtVec/
DWSbOMtzme+SxELi0XMuQxchC35BdJlQDQZ6CSh3bk25DeNiOsRLSCi1awCtDBWy6Ljc1ZgBA6fO
iBuHaekXsw23oMh/haEN3RtIOv9XFq12FMsjWBLU7gayqqSvv92vyiKK5sdhjJGaWDevburHuIkK
n1CxemdY04+YDslPVQsAtNWNHbu9cAPFot7VTvPFoLvzxwS9AtU1Ykb0asiTWaHyznh7qh4JswKc
hly6WLUZSOnzOd4t5vjgrI9+VqvlNuprQB1GxspktGlD6yCexpBzy6xOTPCXwClrtm9xtV7py8HT
ih/ADDETcI06eA5a9zjrWbM1M0rzbrCfTS1Jt4R0nyLN+5x6Q3+QbfJLJtUPWlx5QqnuHIRB3zAQ
gZNCVtmw4cqDMRvBoSG0+z7eFx2W60dQeDjkuJX5c3vfKjDUdogHszRXlyprpm1kHM1hEHCQjR9i
psqJJFTh2TC2fQ3pNIHisCkTz2QUHjYBAix3dWpw4iJCCCrG+Rt4cqtt2H0KJRFncvSKfdcN4dn6
7vJku46leDYZRGiCFSybAezplXvMrap6t6pkwpiLi3VpHfM2Td8NlW/NJ0DPeGlZ/e2rybh6LaVG
Adlew6A1CzilCXJmn7PCfPh0xKRf84HVK4tFqEYs1kyjX46JTnEd2tG3dc32kinjRbnzvu+b/Ixr
wDmbfFhbGnwjIGQh4xeDBs+JUrHvpPzNbyV5aOpMBEWFCzZqj3IRuLX70twYXVcdrbh4Qjj1HiaV
7RuDsvzUXu8CD7uTFDwAvKL5EWadebb6Gdu2dE4iS+ergn1XuuTGM3mtYs886K3WnZmOX6o+zE68
sY9wWpwnKzSKfb/GsEMbQahEzb1jaZxvIvmoKjZFpKvHCBC4vc0ike9UuS/5vBK10eyV6koNkJG+
zuo+6W6zMOMdoNH5UWeQI5wmf6gTxkwsQ4TPtUn/n19IHKtPo+VlAUnGJwvH90VkFta1tZorjdDx
0dFf8tDRd8DR0x1MD8WWqvJYoxPQ48yddyZ1yR+xQ5zuL0BlWymzWxgTi96mxrLtFatPp9JhGNPU
psb4MzO4k8aB/4RBbTVZsfY8ln11Gttu2Hfr2C2p18HXwkrjPrwhNcKnocAngBrs1FbS9UOX5Edt
suNTMqUJEmu+akQBAB6bkieVHdQVjigkFM2ZCs09sL6+JYmePjOfLG9WX9Ch8SDwo7Riq8CfBc7U
f5hhmj1yr2SPk46sxOxpHmsyPZzIqG9NNobn0FBsQQcxUYtqcX6i1M9OWKCJHEaJ5yMbCx/aXHj+
aKjOpURPPxcSm0iyLItnBqDiIOZebA2lEXQ4+kmDyleW4bewV8VZxeudVeLdRMjhPvQWbcTgNAiH
WkN7HbPyC5Vuv08yoOso/Y4Vl6Sfe8jW7rJPNKPtNgKK7w8LZJaM2UNkThmxBBXrOROpCrmkTNY9
cXJjYnH/D2Xntts2k23rd1nXiwDJIousi3UjUWfJlk+J4xvCiROez2c+/f6ofwO72+mdYKEBwUl3
RzJFVs2ac4xvDEvTSxvFXT+qEUSBDBjSBdFzMOb2MUc3hUNbD5mClfN5KoKP82BFzpNeOc5TWNUs
CUYuD+Fk1+saYc+ObTx+KEABRCb+VJ2BkmXWrI0MSmjrVm/FjDEgsu2enllf7LQoM6+d6z/Bnte3
gjTCfRouNpix0A5J4h5uvzRJCwTSKGxDtXkRbm1cbvdKiz6S0/ADWsjyWpbpvLo1IUtTJqeZVoZH
FsqHLxkQUCen+8pnLAtjTM+HK6evVTAnzdGIQW9H0C6pl53YoxlIGdzol7DCGVLP55puwKXW5KPv
UKVVtrGyCk3fGrCJztWlbX8isy3O0cCy5FgkJfTaMuuqs3hXU3p5dhQ5p8L2yWFTmEpUcOmR4NIl
hH9jxiMxFWCaxm4svQBsJRU8v5IRjcDHC76pxm2e4UmN+xqb675huAuSpgW54w+XbO4g5ZtVdKch
8FunuRguQo9x1DQuw308ZhaDWFSkvf+YdTQjE8uq9ykLOrutPu7C2fjJcLkEUJWmXhhxTLrJrf1O
IA1Q2SkdW6Th5hRCEGgdNFi8WGDodvMwPNm96Zz6Aelpn434l5YCxNXq4xzUmdc0o3EUxiJhRdsA
zztYN7mObUkWrBcmnZjY8OZ5+Al8/3GEfTfksHZZUd8D0RRUD4ipTXaorWrJxElIwqHpsSKIxD1o
Nr0fPR4d7u4exYmwq70f33VN0nxRafVSlzohvYN6ybOLKaGl2QYmoCw3jIutRVsdTdGeLcNcaRMr
aJU07nVu05h6133oHAUDyZmTs4JJz7RXnKq6vK8RU57GqnkVpcHzrQbE+Kgu/TGwDrY1HxFTPPtQ
OW4HSeSSnBu77LV1aeg0DYdb5PDQaVvszAm/frO4SQtZvEfN/LMI3Xqrmq9IpJl5SeeAceeC/bna
Ti7lTpYSZ0xi9bybC00CLINUNGMtx7y34UvW1mLsDyUDunOh9Q9tHkYXO8CTEmkDlad6t5cjHr6K
dCmliQNChRhlTBTiTS2JyWCXP+anxh7oKcSc1a3KpN/kc9NmATEsFu3sjlENQ1KfWByW8RWldABV
yk7Xjm1WzNkrE0F/ygkwRfxIpfyy0N2AFIcrWQj9ObBxjTWkN9KhIWXp9v1Tuk2er81qLa3yq9a3
+BsZ6G7dtI+3BuCyKRZfpowibMrQRdIFPSvH5XQfmOc5ZbwwTZG1KdNGXKbc3RrdYO00gBYcKmhk
1gkK48ZoyrNmQaRir7wPiRRKTIjukp4NleB4bdAC4LcpCZxg2p/J6ddgyurSsDI1nYtaiE7nrg+0
wAv1wcZamSP0gZVDLwn59cBCWKOHpCRwYbnltXcT0NVuD8DPp1FZRuJZMpQH7Ougp8K6ug46h0QL
18RlFu44JiCkrFE92ElMlvvEhyONqNPJVmn8nKsQ0MWk0omOG2HowQFl2qsLdfiutuQjkbg1/bzg
ix3aNl+tIm1mYTO2BcESVuN/gKr0OA+zZ+lZvR8jAjWUjX3Iz2lzIRzHYZSgftnRsuCQQWf4l5Mb
1VlLA+2pY7gji4koi6WZ0vnVK2OPx3JM+g1ENswtMwqSrIYpI/P4mH0hy8Q6BFyllagprSxZfJDZ
gsHShIBCzoOXaxrJWVWbeUZY7hURlksXVN+HgR9TYhnXqVJo5zKX8j+yMJsQkeNI2jbSor9D/73b
ZFXYeF055BtNviUDSK4GbtdqMJ38oR8qWGv2kcrLIr8cQZ4OkH59+/SxYeWboYr8VfEetv3whqzu
mSzeNd4t/SH2L2Lq8wd9DrzOFaDhk0pxzDTKb645WLQyibVCBBV5fR9QTJnPbWmoQ2C10WlEBUyj
Z5ZH7tPXkXZWRBf01rkX3NcOcU53oo0eG2B7npqza9FyzFUFUTIo5tWXXrmwG2fODn7JAloP2gnx
LSat5WjaCdZwJ6bacuOZsKV0qPcD868g+BpHDaBkHcCDC2r+7GIPW+mOiogTFf4RR9QZbhWHSkuG
T3lAkpRAF8wxhqwLKbrwCX1GsR4GPAD2IrRwlhc7ci5EfLa7W9ESmoi7iwZ5aeoEJ5NbpzVcco5d
v822gdHEfG63OsVltFl6AsSGKZkcbP4IiSo7q+Ull9oXWRRYZ+owWBsIue6KCrtzyFLdtsZDYkCy
bMQvV2vFPnf6NxHULt0M8kHCypk3Q2tOq7QJnBNt0qs/WPlxTMrq3JgStV8ZHOdYvuEYr3ZFAa5J
VqP/0AzRV/b/70XVqqeElYt5SeV4FhXlPpmtZk3XJn2WkEG1NiYQOyYtrE6VuSuZm0J24oPWTi++
hnP7I2k4fFMVIV+OsQ1YdTbuxqSDA07UWuZ2gDhao2EflwR31VPlxURDPc96dqwgXx4I58FZPXbM
f4GgkkJW2C+UQPveacoNdjF/M6e6f4k7LOKmGZGlifG7U+783LgU/bFibIA2GSGU417bOHurgUuF
oEyeK+ujIZnQcwJHv85xRVQXxvHKjLJtUoB+tga6YGJuX6SdE1dfYw3vjUGQ/Fq86C63s0IJxQqH
cDwY51c01c1GQEUoEsmWOgCzBNS6MQZ4mNlEgaL6DMe+mWBJKdcxfU0BHUAWLeNIprTnWQG4W/jt
aaqPX4fK/+UnM8dBum6AssatzlL6mpfmY4AuiaF2iYt5YGPhK9J2URk1195CRR3ZZ54O4xJHGG19
H5pHmFPVzpELQbEzF6uE+zgGSq5ReQbbOXHLbTwSPhXH4Ssk+WDn4P/3jBTbaNkgKu1TB4rhskoq
wAk7mUfudvSr8lvZpe5J+TPixuW/Zc9kLqpjRbfys9SKxCsYPq7LmVOEhXsZje99l3FIi7tiV9nT
1Ye+egg0iEY9sNlYTsOV5zDa8aivGYsRkOfa3YsfvldwPLGr+dbBd2macCaqcUqo8oLhij61opYH
BdYgom7ir3bxMYXEmvEJaIL7FrK9qApPQUc2WRxn42nERFVo6OM4vtGEZQQ411O3kdlsXTAFbNPB
j2GLxRpPI1Ifb6yz8zQZCSMbKJfRTM5PXdXNPU4McdaNXyaCwttYO4mp8FXS4RKJ6id3+KpL8yq7
iNEmywhGK/dHn7Z0v1EI40wR7dMoK3WimXPVCIgburx9DATidFd5GOWHVTuTcdUb8a+RhcqrydnI
Tf1ZBoTp2cSybD1kdkREKa1aT8EUrNtR3JPgtW3TUN8BUL2P7e4JJfIh5vCx6TuCBDD80G/SPvyg
sbxQMxJGwhwlQAtsC625tJxtuZYNAt+9rkuCVbB/wm0xTpxvIi4bWS2FlSzxJs3OGfa13z84SYyR
Ikf7NPXZh6EbAbOH9TJKkcaMYw6Di2dk+luLH2rN8N1dj/HEQ08e2qrW0oyeeFeuOJBEaflGMI/J
I0PpAiQgLnHpyKE661niXwg3UJfbT0GgnZNmUKixxk7Hwiv6PfqO1yFwX6C5E5eAmnotqzBgtM/L
7afbizY3+rE3tX0+1sFdkGfhfmzDj0osAFeQ7OFd6Q+HpugnBCrL3wFcCe9QhrYkTrFPMG2N8T5L
Y4MDodQRDBbR3e0FPlKAFE9nk1j+zgemvK1bJiSONcZ3euDiVJtCIkCC7JqMeXz3//7+9hOx1Lhp
+poUP2erRxrtlK50gfXI4mwplxNaUf1kI2eJrZCHU0NicocXSlDOqG/597Gw9B0IXhrC8AyAyRVd
ohPEYr2ZEJdRIuGy0UnM7TX8MBb4ZvChVb0xFMWvHk3zhmBNEg5Mf3hKaE2eAZKS5agepZyD9WTh
cjZZEfyWfh+9+GvGlV2DGKBwTu+inA6Z8OXbwMmLANDopdDLX/kQfRFDuOfkT0ACrclK4ZwOKlo5
7SR2tSB6TautkwEO2ssE5o+iPTpFxnh6+Mjzb1L27wbDPyyfxn6odmjU1nHqfE0Nm7Ea0ZJ1IM8K
ofaGsx1VG+blVZgHjw1z1IRUEVC0xECiB0XXwCkOnkaHGnU1aapfhXa4LhL9PUfUvQrfOuO7w7yI
k5R1LAbS1fIKtb3RB9lGxcmdMLEHW71EEN2l4ApjMt9UbBqrsd9bVjHeW7Wh05T+NhvpcXKwvsxG
hqTCdR7w4jLiLes7ELxbjq1dT8C3Tm/N8jPG0Uo7+D4RJd3SiQ7t7sGnJb5GQd9zKu3utP2YjuFX
YZcOuhXqg5iiUUP/B4E2PTu4LRYNw7fcJZ5oyhuW3YqMFwKwotleuQ3/pp4up0JggdoE7b/4nvY2
DCxsx14/562n+YQTESarUEkKfIgrZ7qO6nsyKriHZN1TSBfg6QwJlkQltG22TK2ohzMn9cwO0B/z
PA45BCwO/gt13oyVz35SpFJEc/QBnUo6y3NR6yFxd6B7rNL5MUcVeeiwi3ahOzwiGr8rYFAwOya3
vjWJcCfIaStr/2QKh6cg4HBmudMa+Q1W9Mp+dhkTKaelxRMaxP6F9k+VfCSdw9S0wQARNQLaR1dG
2KzkPgsEJn+fkJMyb9cT1uSNjkOK//XT0JOlqnXVyYwn6DA5sXRDaj2FMA7xRDb6piQdlj3aop1W
fzULhNA2Jlv2jp+2o+8p27dmomNtgRrBCk8zPtwSp8I3AO54k83Vo1nb1Tab7a3rM0gSmvOgHBDj
5HuX9H8B2PdBueGc+QEA+9rVdB8tP8eGDLNet1uEV9FPxzL4IsknZFjpbh38qp1qAg+zDfpsp96Z
dn7f0OARcpRM6TOMaon+xlDyG9c1Ku/FqHGDS26qonUp51sG9CR/MrVmjyloo5SYt9JgoKrX+H58
JBFoqXNGA0lzCNtmz5kzZ8pmM4SBec/JxYRMMrDbF+l2mOIraRGcSROb8LSKuDs6aGw4ZjHAeGrq
J2lSNjf9No+tdtNHBXNDq/GwFRTenCFMStkOh6BmQE/OWYnQ3Auc6hzUEfFuuJcTk2aTngJTlIuk
vtlEyJs2MT5hQ0seCje21r6dzuRSqY0TMdaZOpBCARS1DWahhS0n7hiHQjZAGr8aJAabQenf2xRR
vVFR2hMAyEAYcLdWfkwx6JmspGk/Q6pdZ/5Locx9mtFLqY068Bi4P3W4Ylb1NiusHxni9zmb3lE2
vSesaCsHgvEqRFCTNrXcDtjsq4mWDx2MVTWKL92Ag8p5zjqDkN9865sgfRzn5tUBRSppxBGvt86N
gkAX6k1rsHH9yx51NkW87g7Jri/faiQv66ENXS5P8zQNEaa1HCUlcVxAvfhSpS7xLiUHDnZfSd77
boRDsbJZjHOSQlU0hDvdVc/TeEJ5/s1kJfJaxlFbd7Qeddr1oUtz2XI5+UbJazFX4SYozR9lEXzp
eOpiZcKSBvS6gSv1limiAvum3KE893v3EJT1t0zC0SZcmlHDfC5qQes0NGlG1COJhq2NKaC/Gk0W
coz3owtxON8zP24XFxmikRghci4/UAe8BUU/HGTr4uxTP32bDbdKNVyWrv4P3/nfkin+Fae7KF0/
yeWgIfIfQzlKCeV+oulWBYr9OC39Y0c6cjS5X0tZtms0oySpDoHYmSIkp7g2LdZ+f5Ok48Cc8JJw
0Pc6h868lcgGsaQMdwHV0Z+1c8anlAwT/blj2+h6JSJfh3zBf1fOWf4cOiGzBHJnXHGol/aXVFG7
dXDv06Knn5+qixJdtHS0UtDjEA3naJ1JBrOaQV02zCTkNdnChUGJak6Pf/mAqIt/u3rS4eMplIam
rn+S9vVhIbsGYMHR4piHR7GmmsjDbTJHGpAKe3E1DbAafCaOmF7QN8m1MEVx9+eP8ZvGmMvk6LrB
92gIV1mfvkPD6hotQHp4RE3DkGJO1kUkvSKz3wpJ0ZkuX2aJu8Uv0vQv8sbln/4n7+Tw8T//ZfMN
AaJ2+WZcQZSJs2A4/xUdXQXKKVEHy6NYRtI4i9nnIndjDyQgzstvHEjwTJAkXO/Pv7O5fPef3hnq
p2lw5+oSs8wn9KYBBKzI08xmBBVV98i+ji0WS+U3wAaCaCF4sGw143M+u78KZwYPZl2nW7WXdbAo
tOhXNqaJN4H+hzAwQg2bu1Ma1/3FtkHZSop4tA5/k6eKT/Tq5YIJ3cVrjjmQW+azPHXKaPkoKuOj
6Gr6K9p8HJY2TbEAGICX9VcB7RZpxh6BnjVj1fQBV5wR4NYoQPtpiyoxHsziHCTM3DV81nXXTPvE
rB/KtoSwosOXq9HvOULbMTdGRD5/ZIPb7eDuMHBgNLHKEFycSzNEK+dATaqaGPVEbO4YTV8ovI3n
P39Tv9+dLjRW7hLdAVWO7uPfb5EityqdKy2PHX1jGDuKLQ2vY9V3r42gEoxqGsCGE3+tgcBs//ze
v69uvLcDzYAziW0iCf739059c0D93sijoctNPkMdQaRJ4Jnje87SNv3zu/2+XLk2RGkXLK1SLFuf
3k1i761QS8pjZGo/h6J8QeMNlYXufmJkv8bS//nn9zOX5eXTM2ArS+jCRVqMZeHTpU2qrKLzUdhH
6OHOJtLiNSXxzmisHLv00uxYRgRRQds/0B7Lss6ReQl228KlCbiMR6vasQ4iwIe+SM+yUhENJzhV
QfHQChscKQvWvCS9kjV0pIZWf1k+zN8XUJdQYSzsnMQEP326ZHnU47JLpQVcTXPW9CxISW3qq9G5
wXF0FFEMhvYqGIRJxcdFUNWtVDbSY1vkiCSKEimR7xocrqvUAv8xF/LiauUXMyqD5zl/8e1q3v35
ov+H21mZIPkNLjv7/edrrswh0ufSNo+0Gmjw20w7sITnexSAB8MvgMMuRgda4UGmn/781kv+1Ofv
mzvZkYIGNPjiz/uhQ/OW987MI9BDaNz5PK0MF+UOvtKTIZjm+3U/XYzWJUs4bpl1LZraetTxbTtd
/5e73Vjurk93HwYZy8WuCHPfFsun/fH+GOVB8z//Zfx3r4NRwttoHFNZsV4t6qF50fxcuf9CTPQv
nMp54KgPNUcr/vJkO78/2jjVHRtBHX5oZuGf7v1l1uWSv60fS13/Rk+wRDkiplfb3WUifZwjRtDC
zmiBQq4jomCBLsBWAYcm35zI3PupZnyvDWc/g6O878WRzj3UhbokEx41AyRbgJAMLu9Hy7iCj8LA
7VvHQHXGKemr/mjbM1bTXt+1dk7edcjIrURTewfHYiPos6wwjNjbrCKhqpmk2kRFqrzYyh570e67
SuUnhhLL0mBPZgldT8m9VaKaNaaAhLrQRPrVUKYrQGA7AhreYj14NLHWb2PFoHAw/D0UDpcbxYuc
YDxDl5S7YazwL5ba2RD99DYOYq/FqJK0DAyeRuFGUUs2wjAzF1MMOxtOVDHJWCvL7d1z7qRPbZBc
uyY0OJ1BiPjzzfsfNmxFyIRjKrY9DhC3xexfbpccs3M0ab59DAbLPc0AdVAafI/Dxn3oWyJdAmQY
yYRmIDY4yDRQ7PI4f+5G4qT1uWa4TJM1qNAVm126U9hU1y5aRoYlZX3oKhuYKznyOBTMv3xw+/cn
HlclqyzlsXIF0XH/fp8HaY9shRrweJOJ2mhMZm36RTyG/T3L6jcXvGwKb+ySzLOP9SllJp1311ZZ
MV8G2ykSmoz6izUr0s9+CtgNSD7qQVARDDvFAZ4afcX4S8C0atMz5dtZPsyytmTW0DDWMtSriAew
GIaWWVCwmORLZOpHYyyvt8qq5dx/zq44plgY1WhuUpMceJ/Z8snKxAOwRzyZ9Y/aR/TsjWnEpJAl
c1/RwauBJm21N1eUmFLgGQNWYlo2U90LrvB95mNgr3GD7YsWnZdtDt/+fFf8B7uO0tmjWUUMwUP8
maCuV00491Ckj6kL/GYM74i5BkLjoH8KFZ7OoM0mGnGMBJPCAp+MuXw9hogiElUGuzr5y+pu/Lal
SlKBeGywELG2WZ8/TxVBYNLqiUAf6EYHp0FS4SyMVb2+IysB2f9D0ubF2oEGaI56uQ1nlOq5w+At
CosGSIsR/qXS/X3V5yORFCh0UPjslp9XOphXaLJpHh7NMBLITOWKHj0DQ+YNSWjQnjGR1zlSny70
+6eDTNt1pvfmSRiO+CfK4P9/XPyt3l8+C1pjg7wailf705qf4c4piZCejjYcRPiJdn5o2gr6xACu
t+NL801C4gPmnl4rNcNzOj6bNpT3QQInb6qyK3N9n/9PZ3kVp10Ok1F8msf57S/31e+7k6SgWA4l
mJs4IHw+mqUijEZZOsNRq0GN4pbUD1mgn1HHKs5pCSRTgXclR/N/7/uK6JtdVfBoqygLz1r0KGZM
KINjv4RBXR8IMutWdU0SHXjgS7gdEfo+ltWYrVnu7kgeK59YIbITE0sMR0O5MTuW4SJpSm+yknoz
F+qbn7c/9Rn5ZzEJCHR6m6GzKnMFEwVBuB1bNBcXYXVY+dkWuzLKQtnsyPn6aTWOfbArQezflDmb
1qyaVYlZ6GSHtLZRpm2tznV2XZMuKjIn39MsEMiDpNrOBUG9cL+me57pnK7kcKQ36iNv1Nx1AYPw
NArGwreXsp0As06FtbsdQAoGeqhfRXuecUviDsnlPQyH3AN40znmizFRzsdJ8JKZ5be04YgbROlG
s1rweb77q9bRg/RiBnaX15cgJKVRdgDTbotoTNPwpLv901R13/RixhuhbQaUVmfAR4+NCQIgGNFS
OFZwCcqvDPxjPAdKHWU97W8n6civf42g77EGAcdf8ojX+RwAtksj9rgMaq1lj3+pOX6/+W2Dkz5+
Y2UL0CCfNoIoxyGDmqs5Rgl8/aRe32rocti4eIC3wB6Zi0z/+6ffNnjsiatgSOGIz/VmG+hm249h
fXSTpN1qhXVJu16dYg1cSdzLyJtdsYOZQJcGVVaGmecfvYLdSff854fK/HTAAX5GqWWyE2IGs/Xf
nqkc64dR1bbFaFp7rohTPPMQsQUvATbIfkEDchfI0L9oC/x58WvMDneiXTjqS5xo27AeGJW5w4WY
xe8UIjSOTW1dInQctYzaSTHKn8MHwfjPK1BmE+VYb+2k2UCbNP+20ruf20sWv4sUUgp+F5McD3ux
kv5LRULwUxtZiLaP4VhFHmRw4zhntn7Mmpi+9u3PWBaN4+0nQt3XpC5Fh2EB3cUtTujV7UfXR/K0
SkkY2EI5+DKOYMNuLwBOEWvKkcKztr3bX9laQfNw4ZcHFeh9cyRKqGpbsIVI0Tu9Eh7IQdO/76ZD
Xc0MU2IpyP6INdKnSkIt/u+POsoULaDxjHNcHOOQVAxbNr8yNWnHqCB8xG5AuNRZ49vrbAFoCL9H
tpSKbG/ZyR7MBXPt2AJmilzbB+I2Z6Obr9rlxwmzEAMJ8M+83H5SDTxo8g11XnEnU6wK/QHGG2aZ
On5qfQu3tF8Fe86i6X6U1s50dWQ2Y/hUdWxarGIo5qrnrF1IZ7CcGVnNOyd8CbPA3jkVdjZmCejF
NRmRihE+35yZ/9iv0AtiuQMybY/4gbqJsUyZWtVVi96Ntgban1V3sxVSgNfRuBXYtFZ6UwT7zCca
YkRLYjLceIyN3njOQ6ilaFk2o58wKkgZsILLqU8KT9AuZZVeTxlJJk4mPHrP/ra0jO2tPJuG8mrF
BNmXQeJuU6sN9y1GsdunZAZ+yZm9HzriGda6k9tPbWJGHryidMvxhck8EiFPwgI6k0jQnWPETxwu
SiT3pkVeSEuvqc37q+9X+nMc6GoXoB2uLeU/4flfJxXPkK5Vgn2pKTUvhPKD2s+6BHmQ3lcxgtki
QYElBykPN7sO2xYhlAOjK62GYZK2Ofb2Cbs8bq0992CwGvMQ8apYOFzEY5AizHFa2QGs1+YH3tl9
KwbjebASsYIoquEBpSU/FXZ2RuWyqJ3ss52gPAvwUexaRK47nFvGCv5psFYV6bNLXCqCMQJtUdfs
igw/ZAI4qHUjjflP8IUe0T1WK9pQBhBoaHIHM7P2AYd9NOozuGy/Pk7RsGb0keSV8Zpn9hfiA17d
Bqxn2IX4SnHFkz1Wg3F1bFJXDax8QXGQOhb/Era3V/fmV4Sz1M55am2A7ER7wngH3jTu6vHKx1y1
Env8Px1KPUF26NaPRYVKHSPZ482YOi2y3LFSzyb6rgVZBMKF0u+cj919YczdOtegBrkD8qo+jb6i
hK12vcttdHMX+yhsr1bPhEmLZPSjJkA5mOVONUa6Ax60uL1Sc53HYYGtleM6LgPu19l8IOEgfx7Q
iK+gToeIk/gjKZAXjDwGq60u0Y3QXXC6AVFLKMZrBHIFa2LcbLPIjfcNzHVla/leQLRmXox5ccTw
tyFtEkyP74tH9AK8/Vw/TXDsPd3WN0TUL1xSEldjdt61mzDyLA7WJMsnyAwwwGtYUCqyQGrPTFjz
dNEfYb31Wp58HcspAoJ0bwVEIltDsGy9U4DYVkcCWYdnmiXhwYpZhRqdByIX4AZJMgI1CwzB6xlg
XaTZ0MxxqJ8Glw3fYUKtCoFCD2fBadhNyc+SeI8T2r7yrEfRokzBcEIQfHhW+QMnlfZMqzfd0IBU
68qJxdYtiFNNtSI4AMujypRB9UxduwZJZz1QMWFZUc0lbzvjTgkNck/1iHEHWFfdscYQFpF6fato
qFjjcOL3D48S9nmku+M1tvPpioKKLAgsV/3gVFvbCuFUB41xX/IwVRxn1wFizGOED35p4A7HvtLO
sYufOGBI1umvRQmLCP3Ac2Iqn51ymry2DO4RELtQZ3+wMTBhbYR7bDNOPZwkq8DEtomY19q1mCx6
v0cIdVWj0TzTlje2egWVl8yNlJCk4JSNxymJHKwl7Xs65eDhCJdbB2XSeZBd/VNRuI+NPtpc0neY
0geFT+aYKERwE+L3bcRYeyWhKa3sus9esuSla8R6xG11ilCT73t47UwZ45Nms8XVyvbxgJToGh2L
srJkSXnUkmBbaug/jELdF63ubMdar3d+Ej9YOa2+tuTBB4JkeZqOJ61DYX6Islw/BFP2wpbPQoVG
laut0+hTTYchCX3bmpqY9ORw7AmoHmNAoHI1BsVwm6bGJSoiy21OJR7caNWpnVaVPM26fadi8Ssh
v3AivmGFLgCXtD3amwjVVB4w70Y4W5ymjHK58j3wWm9+NZkraAjmtnVt6uY0uUd1z9cQl7rXQHpg
Ajzg/NJ2QYpRALcYyZBzQ6NNn5Vn4CbehtiWN7hisp0/E1aRKiM51frF7HRxx7EFrRp8mvuhJnfC
R9aKNskUG5ee/W5sa69wTILJM7vbFDYwYaRbhIA0XPo2nbZFRfiiLSo858s/zVA4WhsLrQXpjsvD
MT4NrEIbhyXUZQ16qswgXougGxFPXC1b2E8VS2XmNPl1nop8N/TtAB9aYjjpyWYO/c4FAKcbG65k
vLEdGy/l1CyWkejcRgOqvHmM33X1RcLhjjrnm4S30dhVil+rIAtwHPonVGrrm/a3SCLGLKH9njkS
VWGchgeltZvK16xLllvTpu7rK0fKDzOq9m6v5oOhexalFAej8QM5B+7DrHlw4EGv9MKw91bn3KVJ
cGfS4743m+nbZJW+lwYpMWS62pskSqxngdQ2wJ647oLB2FGibeCnStIfbX/l0LqkF8epI7SIRZho
M7QN2DRY+4csqQyvqKyn21ima0VykFot+dz5m9BRcLS9PLd5dbIWsfUYCGA2ybmIrfpgJh3jZD/A
aN234B8VScKCdzGycoAbWOyiIDTOdi9Ps5t+VG2sFtiZJ2jwECxdX6tRJPwa/rQu/Bnkp+F7pNrn
JJreoS9DUmyVGoRCBpxKr9Um4XJEQBpoBUEQmACEKje82NgnDBDj56qWnjsL26v94f3mLIcnvnKr
jFT6uTlXbuuubAVBRgECvg1D2lKQJt4nXlUZhjcibQX4S4+IcBJzwzwfTas+kGZVhp6bGQ8l3ZG4
+6Hb2woxglX76kB+AUExfpkg0MNwb+VY72WJ9X1YLIw4RPEJ14JBXfgdafG4J0vqiqI196a4Lhem
sX/kkIdOHmv02ljorT72zF1k2u+RL8TFnpvFqBQfTD199UcS1ZmHgrnOMC84eH0iPSd9ypFPiix1
6Lna0c9IVJYEUV+ScnjKBcED5HF6DFGndTsRb5aJZm9g+zUpzR/p7T1nk6mf0hm9yuCTIx+lNuPt
vt9MjgjvkJOQiIO9GUCJcza6FuMJAXRL0pmxwZSREmYWZByY7avUoi8s4/VxoHl0P7MZC+StB+GG
LCBtctfNtiIllyYwAsqIiSACS8Z+VdO/0f0rH+TDDXASJM54vdWhiKa3qRIhQXKuYBlH0q1Vbb3R
ePI9rZ511IUglWtAjKfZ8ixQywdEHo0XCLd/0NRw0PE1X9pOa1DC21CGbJnsIIffx7pV77QsxTQz
I7yDWYBQpYm+O30yH8ahw7GqssfaSNjQMo3kF6vcxaJRLPcQxWd7wAwe+Qc1VuVjPgNKMDS57JzB
3i95r7FPvvaieaqy8Ys0Bv+RbhF6qDIx7yFR2gtov1tNcYOYj1DBfZNwasHbhDWvJyOq0ed7swM8
UGeD9jaJ9B4nUic155cfxvy2tf7OeVjzarM9RzXT0WqmC9omBlE2OfWNxb1BcFOBqeXQlJiOyNEb
zgJ/6F5W7nfoACbOsVPVMiWb/Sk7JkVFKATxkhg3oDv9IwJugBMgHmWcirloJasJ7F0Wv1S2uQnJ
gnhAjV0cSGEAuBl2D67InPeBB0zN2IK6tMmPAeLIR0Ls0HzW8hAFS9jW2MUY1P1lz+CoNWbhMbZe
ZaVRD+YNkuSyKQ2vRbJ2bMoqOoTZdA2qudha1uy/yhC1zSgBj8f99f+wd17LcXNpd74Vl88xRtoI
VbYPGp0zs6QTFCVKyBnYCFfvB61xjT5KJfo/d301LLKpYTfSDu+71rMCafLMxY1xJvTggH8DX0sU
6lcCHS8ulP+11hvpccRL7Uap++gYeByR9526yjyU/VjfiaZs7qREESnLyfTm/cPtvu3RhHt9DcOl
6VD+drYx3A99rZ3jznCfmX3clRjRw2P0WY8lQAKy5ZJlbXc1yNVxNyns89hhP5tubx4IY8Zgqeo5
dGb7ZahzQY+O0daPVa90UYfmdRbczUiZskYcPyaDCaDJGB6yFmgBMT1bK8XYTdnQeUidz/4kAKBo
7kMPfuUnV4THuvaaKWJan9sFnY7tibsN82Lh00bMAbc0JLDFOahfCmdorvJhl6mAs52aGARTygEc
ACTvjvVAWhkALtJk2rhpD90gLcwjU80IH0JHgFTmPyhluCu6KuQq11nnEY007lQNV4Q/CGMdI9I7
GYWxRsyTHDKaTbvWbo/6EFb7gSaLIyAkAuZg9TEiYU6SctO6SDUGtVU2NeFxm8JXH3J6AMRG4q2a
y1tTE34jYxMPDs7XRQZz8YjFmqFZtx5pwT/2+XiuFVxdJiu4MW9iHI8Co2gTolCv8XpqsDXVxmtn
llETi+cowoNTNWmz8mdXE1b95lJWkmDJwMVnpTkHBhK5wV9NkCTFr2XUNa962xkgySShBSnKnYUM
5jEsH5UnFfky4QAUf0dy+Rz9TLNs+JwKLCjjOktTi6XtsLL8Hnl7MKdAm3lz7ts22Wutv8/atDg4
VfI1gJtAvMOAo8OkC1YY9MNuiKQW/ewK2VZI4KbrRZSgzjBx1rlo6jsjZiHpx/XXMXRhDM9EUCeS
i8bP8H7q9F2saEiXAFLagwxaY59FgoJZAX2V5XB0FNmh9KfgNFQEnWACcBc1rRIk4GBOLJqsIuQc
5qioPOoW2M2GftfZtbWN/OEcILjcDrr+w65HcSJq4Dg6+CIaE09KNcY9tO7GWKqK8cVEcbyy2FGw
aZKTJzl/W7t+7h2GBt1gWu/6/v4GgmJtpPLguwtyIn9iJpCaa2d/jIgkDesT2NjHCtWi17T1HM1l
+WzYSTWWgZaeKCH7fTEcezHsHfYQhOYxaqKsW6H4TaBqWfXBjvWLRnLbPftzbs/ZIJtFZ+lkeydx
zQu+3APQ9QHRrRlcqd8vZexWpISRpdHayCpHJayOdVV2XlpXF63sxhdSWGG+lCopNQ1CdBPXmi2n
5mx34gD2nSsPHmLti+JLX/MPb9ZDAaF+OXT5JcEqBIgf9WWFq2JB6t5z1RmPkvQZbEbjHJ/n2bEP
JgwGkcfI/zVTQjxo0P5PPe+5c3vxrBTuF9Yqi8p00g22Wpa5FDU2aZ1joEnjU0Wi/W2XWefjz0Jp
WlrGLre1daPRep0Ec5c6Vy1dmZ4rPWTB26UPvvFdA8aFPbwaWVaJrVoV+ovjv0JR/BoMeGZMu/dX
oZ7ij9TY9g+64aywWWpLv2mDNc62bYA7JpmMZmVK2DGhG55wDr6ZHQs5m8IAuNpKkGWEIwjBNG41
/TExKIlpWme9TZ6Vf1EmIzgVYc5ux9Ee3dRaNIH12ZBCXvQo3dWqnR7iKrsPajZepmHCffGHu340
FRRYSrJqE8vxmqh0dlGrH5ouGFdNb4hXqUViBUZ5ZyW5cWEveuSWL6xm2KEH0JdKhMf4toIrGF21
iO5FhOqYQ3IRtAFhtGWOpqQNNpNq/wg16lG4MjF6d8gC+pFntUGxGtrsX4ueYcdtjE8N9/oiDMZ2
Z0xywFml5CtXHVcME9E6avuDPtIClVp1/gmCnAVkwJ+GZeyrBgYHqhJDbKZL8p+NtT9yb8oOnXFe
YGchyUvN4gfXmu2VDcJB1L5QqU1lif6tJHHTb1k5+xaGmfiEa6xfBP6Ug97BIjRNw3fbAs43qbFL
RXAIZ6/gPKA3b2Uc1VtYIljP5fRV2cDlwfHjnnu96/dWr/feYBBYeMN3QRWAnTQg2w/0ttz3OsXa
m2iSRjGJTxQvF4kA6CKCYWPaNVVYtnVOXjYbk1j2wU3ZTjEFWRI9b46xfNHKZKWTpr2XbfLatVZ0
YilfLWqLbD6HddMuLNq7vnWBbTc2U8qo3oqmVPLm19R6PGqZFiwNkct10MvPvUmGTN+muZckANBH
2yYq2unZ6A2zRaXtEdqEDTEm84zftZAkCvIAa3ZblYEvjHsSGypQuyHN+k9Wo+8iE9ezrZ4x0api
KHf5QMtsBDgEdMUDbjpckXjaC7umU6oSpNKRTeEzyHaO1RwmVb2bAOuee3I0l11NgKve9zw7bESd
ebOTtv7Xuoea4NQdd3MFZMMRTbFQ3T7em6C/vMmxNuncTFTx5rGN6pHTk+RF/8TYldiDFhPEjK0/
YazS/OoLv8P8ondzCK12bPrqrPeDtVNGDODU0q/uvrh4EFssqkUl1SlcLbs4Icq10YA561bzUKZ6
c5/WsbnLzJZSopJd67PVC/NOJMGxdopvqpM6q1Ka1cZBnEChAjY2FV/tsWKq2uV0PYq6uJLC5AGb
w83nMyFgMN8haR7voxS8RTI6s34jOsX3BP+Ig9Wl2pLh42pbI7iAvgo8PWaIBqpvHVmJyvFCDXlp
1DA8Ymind2hWadJVFslcVt/wNCbjxcDlhnG4JDCyrIw7xWGwNfXG2fpAZgj8w9HIXlnQipjv3Aoq
DFbfbgP8FECXyAMa4Y3pQcqH0VD24SobdJuY2455TdEpV7uR9bkf35wQd5ZS+mwx9SE9q3X26rv5
l05QNBnTxybT9SddTrhN0T+C9SgPupBv7PnDJaapjJ7FFF6YrZampefHBlDJ2sC1TWwPfnFklPe1
EKuJgfOBDGprDJ29YNG0Dgfza1mN0TN6g0+ORsSR7dbfBfXOIHlycsc4dp0ankwGZA1N2VHvaB84
lFu2Ip++91ERYm0gXQsVt/ns+5/ZET1mVIzuiyAxCFpLLm2XqnQyIlIqwhCDaU9mIwv6Y59TTldi
f3yoS5XHpx0FHu+qW/h+T4L6RE0qtILmDo/Xs84S6GSUR0WPiDUmOJnc4TDp6AZVz4nommWV1NVn
Z7Yi+H05XKqqUO96Lf+En668jkXzI++gkek92SxJr9gv00iKHOOSci5GvB9JP5lrna3XtuncmAWU
0pyD4dpBQSo2NtlMhh0jCqbE5kEgYayyZlCBaKvkWKOe3vvRRAFw1Ak59AnLnJDJ7lByUuhyU3UR
6vlDHw8vfqEM6xCE7tHX+oMxl0asUUpW22zmsqIez+joxrPOULZUhoGqbjc+JV1gXuXIH16YfLSq
6lntpi1NaCKTHkIsm1tLqjwc849j6XcPqrszrVS9pEW4KexCewrCfmXrava5pruyIU61XBMy1D4R
1bpj4b+UFm73xcrHq8z9CKEGVKTyqpXj5x7oyTMpz6vMcZ2VzJbEECTHbEJG5mZiZ7fQp9jFOxa5
WWEHfJj3xgGSLOaWdIzfAXxdZ6029/z3/ftVLuQC/zv/MV+v0Fpu4FYdxFm/Oo/pi/VGNVgvF02/
6A0M/pBcaBstW1YQRM54pHyKlcsoDB1g3II3ro+9c4n6B3TsJazieolqdmMuV6vz6vz5jLNs8eos
NM9fDKthpa/FvtpF1+gqn51Pxg+wN6x6SwuwIOUcD48oP8b3FTGygtbHKiHC+utAu2qr7sihv/ZX
/bH5TOoPzcgETxSJTLVH4dpviGtZKe266zfU8nGvogTBQaKewzEbPVGGj2FXrhuAaLilaFR2pVNu
ASHKjR93Jlb82vViY1R2Tp+ffybUdOFnonQHHlRrRd/a+JqwEFiwnFVAgyb2NsiLIymQ/WtRAgPo
BqU4jUjurl2vPk9Bvm7Au7/wTYwyifDpnITrFyrJnqiRICQirPCWm+aLIUmbmmKWm3F+MDB85HyI
h5d6ZS3w2Izra9svcWTurwngKv/hat/hq6zK3lqKZqz2ty+VWVb7Ctznzx/tOfAgKHH9/Cc04JYL
cPvx9l1C7tKmy7KjRjuNRAbtqITHjMrtupqz5l2SF+mX8927H2u6I9tJyGU8R8sXmQ3JIwwqvmr0
y9ZD6tzffjP5lvAiUVMhngPS/dg42jQI17df3sLoKxkU+/kT9L2u/PJ6mdsU4fDg5L2W7W9fgltE
Z0RO539eu30H1mYe9pmzSaFkhuQ9m5z52p/8iuTs+fOLiNBQk56uF2glNpyu3PtNUGzGNq2bg1rq
3aYA7zYJQtFvf7Npovznd+9eiysATlqd1h590qcpr8D/2zpGpiaM2iUTGkQopSIMPnXyfYOtM83j
aYOOUWfo0UMcQjSq9VT99cvttcCuU0p65HHPZ/32hX4stdPITfg6WAO4GwWJBGkf1oLsbShbdVvs
k/mNetr7P7WD/5/s/wHZX0MfhjTsf/zv//lTWvYb2X+dFnX09vrf/437n80k//7//F+wv/ov1dAc
SwXjhM0DG8W/sf6O/S8LAalwkZBqaDIB9P+3f2P9De1fKlp41DK6akGht1ByNkXXhv/rv+vmv3Do
oJ+DaGBb6E//S1j/m1b1F+kzGApDsIHShJjVgupNsveLciToB3VyyoLoxCTF2JvVETnyRXygTndp
B6nR8Q9Dmm5Kcozoo3idThIsXZtljJagJIJO73C3tqzrnRJNjC3qnMlX96o0CJkk82bXavJERwWZ
mpoT0hPC2f7lfF9/fthfnV/vVK1IXpA4IkzS8aJwgvV3yvuqCiasL+T4qFwqjw4S0dAZICO/wyir
61AtKp0emv1mY6364L3fi/N+vrk7q7ZtEweR9e7NST+TmpaJFpQA8apgFarUoDRKMn2qa/2i84ML
PjSFggY7SwMh0N+P/Y/vz2Uj/cHmHkMo+E/lz6SBABkpbG0yp7kaZp8stR4zbYMgkSK6Avdnh1Vm
qUZZs6L/F30gKX6vMr0d/yx3RdXJbfmbUwRYMMnfgpMvREspvKaZW5MobowAwVSayajH2wCLCsoB
6VCAHQl2yswNupqchsXCKGvlg1NicsS/3NH//kQGEi8eLphx785IOxC1YJRtu0FhRqQ8ubdQns3q
AwWZxsP57m2EzuNiIyG1qIC811I3gWM0svI7sLKzrAQl1Koe0D7DHfASqw32apD7VDnnpEqpQXBW
+qtdo5RO7Uo/loYZAvWxLELKTOcDQdg7dR9nQODGdZCCaQiULHM+Q78806KSeB21tts01Zvt08xG
+/XNNAjTGv3HyGRFavlx+cGd8PtpF7qORhTni4ao1nrnYvDDhOoUwqBNTDKol/vY5koVos7f7/c/
nXXdRLbo2Ko793f/eWgqVvhYQ1m2aYLBQTDIYdTUd0gH0qoP7qM/ncVf3+rdfYQQF4WDSLuNM4KG
61KSBLqY0glUVsM2KRqCwYzC8fT3AzTeKRNvF8+xUUcb+By5gZl8fr147J0sp+95oDGBdYtQafOt
i/+mjWya+iXuVelewnjsTmXZP7b0rVZjJbcMDS7aUZsdQ0oaZh8rG/jO+jZJMYgFnb6WFuOu04FQ
GIfkWAkoyrJzJQ376EdNltRG8Wdy9SC9vA5+gLGftmNyZe/PGon6Dm4OPTo6GE/aO61TvpiViLYf
HPl8Qv/54FLtgsSiWcKxcSG8u21RRVl60fLgpjqwG22I7oj3NFhJclRKKO9aoKhVL5EiSPexSUkO
i01W/7kE7TIIiVH8IUXCjcrMJRQU1mnpoKcw6Mctgwg2tORm0aWED1Kzs0gFgZP2hNsJtHelLrVJ
h2ehm/FpaL6h31DAkvXq1v80WsD/9bhjhxu//P2QCfz50zEzd82DleB/7445pvSZTOzcNkVlZ6uu
mw59FX8fihEYe/80xUXiTZ2DQUyIgXhKTocifmD+PNPpWZdTTJBo8Zaz/TjiHSI0sViC/P8c+pO2
ioyC/jqCGqsThWe01jowUvvR7fwtbu1YccKnbGgl0k/mSaXCZKczmrWSrZHpqwjF2uyQuQ1qToXf
mXFGRo1z52IGbLsj6NaFmZO8jZnvpLcq+SNkyQyHeCIA0QhtnWYVsaidvAvK/smRB0AUtQe0GUCu
+aCq4skR6QOp72LrWkpJTZj6lXR8j7pgmuShV5sKDmjcCMuC+tmCbLTnyKupgiycdlhPTvBkxGyr
bHmpLULTIoTn2CC/jSWxA0qZjzRvqoxzt0ipUurO1V6OFsBcWXaPyGjwUyvtJeijQ9KQWzeUT1UE
IGw0EVAUMiX0uSI1bGrBZoiaWEep3GtIfxeF+y2sxbfCrq/CfLQK8kdIwvyia9ajOZmf7IxWpuLS
iNOIO/VtAzmnwx+pZfdkBQ4bpNlzU2R4LBivSIetISqH4wd31e8DF75NVq0MxSzvUIr9cwQZmkB0
gk7UpkNPXwLpciQUWuCZj/4ADw8qneenef7B+P/Hd8UAia1D4I597+hza+4Ol8D0jaI+N0Z/R+zF
j662zsOkPNVm8pK41qcPnp53tj2GytmlCtPc1VzX+s3hgldI5krasfYyJR4romfGIX6olbZZ1a+C
dg2F+AMtSASvYrr+/c1/f3CxY+jz8tzFvWe8j8IJOiFjfCscrl18Yq9P7rqOpmVCG07zeK+2W1t5
U3o7++A0v7cZ3Q6aJYfDOtcwDE71P69uRv5M1vac51k85PKEwbrJpJcG47BL8gi/t255QuKnTsPp
DC0OfkeevlryGYjUR1a4Pyz/OA04nkgosjWbdcc/P00SKZNmlW6zGQZWQTRLFiraPFQZ5LtkDh3h
FF4cTihVwmkuLrh7l2nqxKss7B8LqqEbkarLv18Z/U+XhvUwWUCaoCpnvluJUGA0p0jaDcQH3UEf
raxKqAxrygLPlM9/yAbfEblhqBUsPWDeS1/YZ9+Ptq8em1T7nAyoBVF+EtqHIW5BhQXooYV6meu6
bNXgUYv1U4vM9cxShJiUnk6Xn52qKfwRmv6wEgl/+u+H9N5rf7voro1nAtuey17t3VokMAn+9EMD
VJc5uRtSDILurEGlW+WSJluqgXuWcVR50jBRfqZDsp0aVACpmB/8jN1ao1qv+sTSxZJAR5Gs9mU5
W5HRD2KFWNqgbml25OoyCWhLdqbzqOoFmaIWufeDiUy3do/uYLdbUXDA+DYDg2l1SNNtwDkiKCP7
YPVlvvNT/zxkFy+dQSoaw9n8+18Wsb5Wu9no9M1GIultw3AbkvBoh8q4ndAPyxZsqMCjEfbgMro8
H4CH/4gjZSlCFvyyM5Uty3MUDv5gLdkAEu6Dgo3WCcB6VEGfsoFydjxvZsFKA1r7qjg9LvfU2ae5
1tC7ntc/lrHMSto8lPMRpegldkWZ7J2gD1alD5AzjMbXqcnQVSWQnFKfzriuNg99Yb39/QZ475z7
7Wy8e85ob/WokscGnahGjyulfalPGm1IOyPSCLHRinGh9BB60XwlT8bVG7jLmL5k3F7+/lnEn0Z6
FuBM0oxCmv1+6CM7zuxHKvsbFwjcBp3qeDD15KXzybattPEYCWkDrqLmXNNhR3CuXbBuJBfbLXeu
CWuHD370C5VTWrotW9XxYLuZsagnVMjZvMaJ88obzOSr0PkjUYWxQOvkDrsw/uLKon/am4/82cfa
6eIlAUwQXmSR4yBPwDU50Y+UHDugSvqlTfE/iMz6lJWCPhuNjIUx+cMmCVPW7+oOdzILCsOheg5N
Zz24XUZP78Uw/VfNLp6sLmZuRzKEk/OlA9tsVGF0jCqDWlvw5mhx+kHm2+/bG+pE6GqIBxMWGJR3
lxlKiZ34pMJvHDN5DXziQpSJLPliYk3/96v4h0HSYp9oumyU+avveRI4sq2cTkOzKYP8B4EJSO7K
LUPn1elBPYSYfPPMDD0zNx///sZ/WPJyjLoDesA0LbiL78ayyiccwvYFwzNxYx1yfxqnyKOStvkG
J4wOINw7W+/axYzEXwgSSFbZyE7eZ13vJZAeS9t5MwU+9qkElTWGdbwqorVvQWX6+0f9w41uqaYO
2QzCCVW4+fe/DEHAVyodRRcKohAcWV8diiZ+JVH9Oii4kaLox/8LDeYPixoqfjokQCxdWLne3QKu
VJqB4nWz0WR3Vg0ExIqytG3ccZZ9DJBOovJrSO8hKYEqwz2ei50O5m8J1c1fGIV5HYyapGbAvut6
puhO0fgY0dNqlY+WQL/v17iQgqkTAoxt/mZ4jrpWilAyJvVO0S7V0sbOm9gQrtUkIq0r/vH3q/HH
O5YtkjNzSX73LKJWSIKsGzCS5idQuCd4fe1Sz60zg7OxIBWNaMyJhrny0Q37+47csWixwmeYL4jp
mP+8DWLUNIVG63yTTe0LGpQ7jKmK5+NgQmJQX9iueCjF5CoZQvxLATLImJSIUCrsw31yV5ysAZak
yrXqJPtpssoPpso/lKL4gDabR5WH2fkNX9GPnZjCJuGJUsxXRhXJRqbFCVI2J/aN38OI1bE0nbWl
s1+zxwdY/kvfnMqVXcMuZxT7YYycwr9fLvNP14sVMleK3a1jvr+R24CAU4Mgk81I5NFazcZwp+Ri
l4JWWgKKtM8NthQgS4G6DvDmLFk47kqdIiLhDtl1zIjYENGDMQzfuzjsHzoNQaXf0PzND65iTIfK
Cc8TI82xcquOCBeRbyIWmuececGNtVPraCB53NA9TSgBgJmwhItUOLPgR+VLU53ykh0CQrpug4sb
d8kgPk1dWuwUI7af9Sp4m6polUgS9HooyadUY1oz6qk8FuWyqVgD/P2E/eF8OTBRCOoFLwQM6t24
GCpONIrcwnsVkPM1kXfTmZNc4cwF+deJxyjs7hDw/4j7D4vYf1hrucw6NnQITXWc90XsKIYLD0AH
CfeQ2ttYpfkZKT4RruAHPaewtF1f13sJQXwPaL73DKMS+3A0/ut7KvZSApP73I34bWYo83JqUfdV
RAaOl7kPSw6Bqs65lGAKQu0VZ6d2xuVxxGHefHC7/qGQTo6yQTWXTYxNLf/dU65PdNiLjjdviTEC
VRpudKf4GpdBcMyCihhfWPpeME1YlYN1GQJN/fvl/8MoAz/Cck1Ls1Bjz3HSv042rJRywjxFtUm7
CciGu0MaGztNsyDaXl+S0/TREbMVMvib/6y4MZjSeoKYZxPv/H4v6QAE74JJ4z1l5n4tdDv2+rK1
rgNFG7RrgLhzmS5v3kEFfhC3of9m2GF4sOFG42v33WusvOaxGq46WFyLfg7LSHpyE9ErHxutMmGP
wrRsbYKRUkBeT47feOVYiwXr5OSoJIP93FBialS/fNDD9KUh5N6zmzp+bQd3bYxNetegy6KLUAhm
QKiXJnKsp7zFq463C3+sPhgviWl+lVaIOkAfcp70zjkF2vyHTM1/TVDpIATSEBDdU81RHk2fZaSN
wnJupWKC7vyTH6XIBwpTuQpV1neExgNK7407GhvVU/vDKBDURYO0XhwDqbgWf5fU9VFxLeouerTZ
QdwVvVBOPRhlr8xy9txO6Lv3sY1ygTCuwywBmCAJPze5BmtpNNxPfhPnG8MGytrqpnnJ3fSZlUy3
q+NgOg84N0TZafu2db+wCUpOpTbEgO2RrDBD5s/DGD+qdQButyciwtXa8XPIui0b2+HVLETK2EFa
JqGnWE9xfHrj2BUPcWR/Qy01fVMT7S530s9tFinrXDej02h30akb2jeSMQBtE4YwLZysQF0CgZb9
XiqxYwPWWbQpALooqVFkaNlgrSJ05nZKdi0hjazqu/SlVeJuo80/3V4irNPBjmBmS0AE0ZmZPTq3
BYDgkTLJ7SXNIaigdfQNztMeby5fCtWUP7+7veYnw7JBmL+ZtdtxYogjpUfrePvuP1/6LJCrsqcm
5wjSGcfIZtrTi+jk92N0CkxUO0Clq1XgJ8UhHFS44Ni3MEzY9ZfBIrbJmvyWEJG+29++m7IsXaUp
INtEBtNFKerp0qGfKfzqcnuFzt94idIY8++UIEqf7VS+uP7nS5V3XsRa5YzcnF5/kwybnPL7thnz
gTVuaT4NiYEJG+Jt33bTou19E+0zWypCC6rnkSuwDm07wCAqSJmdEzjGXHtRwgLJe8heRmGZrJal
ct+W0CaGoroD8g6JNM6Vq1ZTO4YxufEHxVgCfvUfgzCp9mHTBN7tx4wl/mnEINohkK2lgt96IMzn
yjIBmg585DaOuisJDUQrHPQm9O9IbAZVqQzpTpZkIGgEl6xj1cIJWcj4jgKTXA1jNC2n0aL8bkkk
N2okD/5Uxl5rwE5IR2RehE/B/gBF9GzhlfFys4WnPzmbxhqm59HUKGEEcjrlij8960m2V5Ca32Vq
XT9nX9L5RbMJ0x1Cax4GGEM4GaunwHfHB6uF6Wpr1RNW/GqJ85IovcmIV1YBpnZkS3yxmsi43L5j
6Up+o7OwgfJiKmlZI8WjUR/taiKJt0q+EJIn9rbTWvssTC3ub5KnW78gDioLPNpr9UZAyMk4lqe5
RrnQ4euAow7kOs4N7UElehbJ6LUjXGTlkuO+cQlBeYJHZS3VAciJgTGJolSXLgetL0/KqE+HoWzW
jX7Q6h7XKJX6uxY18JdgMD/Jrj9oU55frF43zkXDfVIAnsUulbWnBjSsSUbuG5Zx8rrMQFCDICyn
CES2kg1C8Thvs4cp6+5GZ7A+Z7GTrxpZDjsFqvAnMTwL4oOeDfJjjFKhcJzHaKCyyvnchftKH60v
9H8HfK8TYUtKkHwSFo32+XXLYJWbli36/4Fh1XCK5snCoe3ptT5uO0DEJRSy53yMvjCQpF9yw+ef
Jw+xXtRXhyDv5zBGDBllz0PXd3eGE53C8bk0K+3Rqd3i4mTDU9DV/hMCl+Qct8q3208EK0envAHE
k/mzzytXuBrUXu+YZMiss/wHd/4ytpiJinAyDykt0GUZY/c2kBsuJ4pL21LXxifXt8xlFJUG/bZi
fEqhSqxSW/069CBxqiJuHggY1E6kNt8TwNY8YK9sHrSB+sFQOHAJg6T1CikoO+duv+9zeE7V/GPc
tfFDlJdLq1e/uFktN5Uz2Nvecj8NRp6wX7N4FnUSNRST6MIgib4237nQ/VYqKJa73jGvvmWzH8f3
mDbiTFsuW+RD4iAAb2lT9BgvGPCso8BltRJtFC6HKEA161Tj5fadJHxship4YsIXPuLJvNZDk1yH
rAwvVvrsVkGwziRofmkE+kGVhnYodSo2NmkjSwsK3t7SmHvdyiWiEV7PwaC+lpTh2R5t8sO1pDyY
ZaaumiZ2NyCkvS4R+ZoWbXOHGDRZGoNpHyrdKQ+ZZXKX2shgb5NdYfLbMIbNSNF1Ot++CPoGWuKq
G7WpA0j51coJNH1n+v7rFLUHKwS6EVffCaf4ZvmE9KXU2TiAA9CcXZeGxEU5movZeFhFcxgT8UDB
UuRajOQ32+vjtK3ZRizmzDhFuhvDKN+iJLlPEh89I4r1YIq+E321qcthIZTeXOWNyadg3ScHqC22
s530ieYrNqUmbF7aCnqIXr/F8oifdsMGBqW5+VlG1r0KoH1J+euO5fwyRxjt2YnOnC9FADgfQHVm
kojZvuhje536uatcXgiVmWddOku+iZLEXqCtfyEViURU8Q2d2AZE42bQ9750GdaUH7mMzqPuvE3t
QGIdESdK4LNotR2oNClYMbUtPVqhUEjgL69AV0FvQBfIZijea8X03I3WtbJwPWlpuUvqaWeM6Z0E
itKxZUrLfoclIcf9rK0J8N00EZxxqW9m37lIaTnaIzLk8A4rbL8ckfDNsG0qkNlocNpYsgoOq8xZ
K6vJQbayP1rlU5JU0rNicR+b6uR1jQkhUPqsCgT1Wj/DSho53xwtrUg+wVAzpe1d7vr31jhVKG5H
UihjViaKms1FRliAVOOqwrmkceespqlvvdwlYwZ/YmbA2saGccHf/xpN1loUE7EB9cgBGdqXvFTP
lEok7rhNrpLbTGTU0m2mt7CPlDm4c9dK7i/mJOlVypQCy6qd9ahUJz1R4yWKkMKrSuOq1oqBiJyI
NII9vFT/pHfOeWwQ/kjBrYocEHZWEjfAHKtzbys5GWtavaZVJRe+gjc5KPSzUNhHILaO1o3U3cNo
MSSY9nelJYmd7PcfSm6oniMKCCaTiwNtulMblx2yBgDEt6yVqSsFiGsCrhIIQAsK/+hyCXtdSEJj
MPrStLCmkx3KDp9eGGEmD6A5IxXXoqd2mloilkGuWvj/KCWTorFouuy7E8c/iJvDN4mecdGxsljY
sl4nGdfYlM2zJY0vlVYiMMASKu7NS6TQjA5cyVjXD8uBGEWIAAonuERgrQi4SHF7cJ31jSKm9l16
kj6BNbr1ioojwKknknVtCXgTHaFHqWYttRi6L9D1ozFbY2J1+CQ0RdnYfX+pS4l4nc7nQqv6Q1cw
L5XS3mV6BJOBJGcjUKddU3XfcibAGMzRXTvWF4lZH6xUSCg0JIVD0gNOv33XROqyBoa5kw1Tz1Cb
G1zRJeAFpJeRzTaXOqPQyvKQOqaCFCQ8uHlVLCp1dplEbr4sVGrGTgxMLAvqg0PGBSqDJpCzrUD3
bi92sVEdyjY4GgMGLno31UFTaiqKpVotyX9B9Mv+plxkfalvOrU72fMbViTygoOxGT21QfCUQsgZ
agrjc8Ln7bMTOEP2kB1/ozUQHciGiQ4We3eyaZtuKUHHMFxhcUvVpDmIKoZTl82yj3oAzhg55yJJ
tjoOqxW+wq8EGOQ44pJqkUn4tN18EpKY5gIJchibfaU7hMIet8UoNiHNdqwSPbHmiMAxTvIP2ATu
nXqOmrVQzDtutx3/D3vnteM4k2bbdzn3HNCbWxnKK6WstHVDlMmkDZqgC/LpZ1E/Gt0zwMF5gYNu
COmqflWKCn5m77VrZCMjDrY1KM329HhgLxh6rRnspeZsFUD9g+wcG4mawL5TJOz/G+kDFHW0d6lF
5H4vnz2+RAt+Tksv285SnNIlunkWSXny4e35uFRWVo+wjEEU0GjXbVZwBzpCNpbfcgPJYWPUc3ni
6ZWHGTy11wky6n1u/IlenLpYFvAH+QhQ5G52km6fl/2HT+hRyGfR8fFQzR50utJ4K4Gvcpw4JNgv
38yKgKPy8eHoZFvGdN6+KaeYkK48OT0+whC8B55DF4TPv7WNcZ/Ww86TDUr3QTbvWP9U+M+nGqjI
E5dUv7YtZ0ZJQZeHoPdhB3o8TJpDzlr1XlSx+OfLfkf+cOkish/nuijDzrZaeg1cYaLvtaPEhGrQ
mG5ZZviwugdsFvFwhbGrjonXXkgD8Evps0MDEZ743NcMj8un6CzihXnFV7XAFWLQwWFkAkUzk2qY
ggW/FEysLoUCkZAF4CMbvMS8yXGWVK0nwzj5mn0jOjHkk9silzhsykPmNmTlwslZ9QBhyG8h2i33
F85HvdcW0kmR63/GXhvXxiN7Ug/+TmYXKh+/ZU5K9jiSFikDY0mQXFTVvmDqTT/Ch3NqV+2JN3F5
dB9fDWLNz1e4MzCaLV/tl59yGiPbWhGjCm0ytrOuJ/vH14kGMHhTLD+nu6TeIThZfvzx8PjrHx/p
o2VD6ctJN1y++89/55/Hxx+tiHxdi14DF/J4Co+fqh9P9/HhP59Lz90sbpf/eG7q8eQf3/7nmThT
8e6YM3kuy1P69z8iiRKwX8p+r8jToOZevptrzr51FLfpuO6Opam64+OjYvno358+Pnp87X/9HFKO
Iuz78vXx9ccDQR4EVv37z3pxCxtDJU+PL81pMW+lqH63HWYf14+qlQg8GxYEn/77AeATfuS54dV+
fMiZ3h/tQDkbv7COlUEtnjStQ2g1pBpJEvGgw1FBQ7mA/502zMl42ykBO6RWnr/Sl10ggVNY+u3u
W2VGt1axgZ9AuH+4EdUrncN5l8vkYImSgPG4t27dZBDQGZXq4pKXCtStCIVgOCNb3OM2sZgwB/K1
mY9fJLXpuzkRrE/hGWTORuvZ9qb6b5/W5Slh1EGf/UN4n1RsyUZykK8aMXvrVlj4cmzOHjcvvlrV
XaVj3hGsIPtUabGJkui9YmK/0txZC/XZ+xl4N8fQw0qRhq3i4hgBjtx6pkH3H3WvRUZL14NaXoCI
O4FVL5HQtvTA+VF2iIvKuQELY97myQpTTHL4Zkn+HBmeWEZ3LnAfrf1exw+M2s9yo2GV22pljSyB
0yqAJlaSM+QJuSav5Xf6A8jJPSULeFVbFvVTfLMqdTOz6ruzna0QGviJKf0iCj3aJR2Nh2+R49va
x2xu6CoytggKhQWNHcMiZixMxCCVGYQRSW3YGnjRz8KqP8GM9Xr5HOXNuJOx7xMl6wc3b6h+A15K
tuQm/q3j/kXrmmnb68TtpaUiizX5JcjUFrhFdH+RJcJZhakn4fH1O68qg1Ms0Sak1EZGOWoQEr7c
MjL2yfCaIN96jg3KmTqNzhr6lJMxHcDGoUaydMIYQWznQZau075KN3ojyg1+ESIC1TWr/1Z2rGBE
LHGjTozX1akIgEgNTBb64O2CWLYrQaBYMcU4P9qGm73MGWsZ+VXTJJG80fyFxjG/evZiMpH+SQwq
RUc2jHcL4Rmut3etqNuTZ/dA9TJIO4bdVJcirffOANsV3BVxNOJN4ymcHEYfqzoaWANGvtrOdmGH
FdbxfWvWv+huhw07nGoXe+bwlGL3hmK3Ako17Oq+i9el8uRmYL2JIL1hoyg8GsKK3p0RmNhKpgN8
I32hoZl2hDoNq4y9LBEwd3RMAZUJtQFSg5Mr3deB2CK8uPhgCyQu+iYjAfAwL1klD1uzcMv6XGLI
Zm1cUwfjw7Ii9N0zk0RUUcmnRxo89BIr3ViZlOeO+VDro8yyyaKH3xKjTh/9D2XUWNYwVfXyqYl2
GaAqfOzmtY+ZMLRKS/e5XsGcQv0xOGTetaT0rDPi6kLXaYMd2lcgtLn9cyz0Yd0S90lmIPU+oYIx
bcV6NtJ3SyEuTcve2ZASVMG4pUiVMUjMoilCTStaph8kpnkV+U7zVE47HKM3xyzkNuEvCZhzHfoe
R7Tejlw12GKnkojaBRBBmrCzJhaJ0t7FdISl0NkX+q9FA0aoLsUIvx36Oib6xfwN0OKXVqWfWlV/
96Oyj70xaysqeXcnXORaYq5D4AyCtxF/PlAASTQj+UNMaqhKp8HWllaEUwfeJRkT4HUW4ZpNiZwT
hyLC6CA9o3PyNzWCbW6dNjFEUk17WUGozTowVuRJ/IU/N905ARHCDD1U4EbBasozQpZHst8luU4H
jW4OwrRxEvTusbvYxAcKMEs332xNRKHA13KojN6hBNKC/QSRremzEZRTlvwgxvBv5Fyq+gqGVKfv
dqxlEpzd5soILskS0jQ71GZS8NZe3kWj1YyHRhlPXixp4sjZZEfp7VxrQpZJoXxplodxnSU2o7my
846dF5By3MhzG9T55Z8Hk7Oxs4LvqEkosFhCbPFWs/pbGcxSd16TnKsSmYqTZmuPdaC3sDQmkzgo
ZwQf0SKcP9FQqo2J034l4khWKOgIfxScVEs1ae4cGR8CyWSFiFH0CFrpr7qYVFzP27tTCRQwbQ5d
1EsIlb9sAwh/bREbNhIrv3lrh9INC0RYjLaidZ+QNUakcIzMldNaI8KREdG4t/X+11TOycGLBv4u
sdYiaBvcV0zCP5KtX+OyrnszhpgWLLjOrjilVl6tiLoOXWAUf0Yx/DF1tQYyxV1DT+ljFST80p2+
KvzqE9x2HNQus1Afu6RWn1E57wYq2JthxquMXmbVI91cmb2FukbOH6kZ22GWlu9zl10S2GCneCTM
nV2OxuWG0UMQKRsz9QpRXsnppY04ZYukc7asmz8ZNjprilu0O1gwifU22eYE8lTmu0Cau7IzOaN6
3pkBf6fF8fjU8OubkifK1DGsez1e4YYiCzk3vLDNXhl5Yz4KQrKmn4KZnM3MIcjOAx4B0Hy8jnEF
UwyRxXYUS4/lF9MxgObgab26Je2pI0kRUK3/lFMBxoUm79Kq/6R5wEVnD/lF5e1H3oAJmhi+EMA4
hA5Tsy11crxJifDdyqn2wyY3LolNF1LFmAhJSjt5LNO3BYf2Jo7tORzlcIQVYm5hwAExQP381Abc
XKzh2YC9tVFZA2NkscSABjG20yeWDnIVWCABkCphhJRwfipGXmFFAOXgd+FZoRE/DHH+dzRiCBCG
a2NTz1nw4EUtluBee5Scscy69oaco23njfGKhdqBucx0cHryNVpJSHxXRweN1GpUUeq3BiMKblQW
nBXQsrBAU4kay2TZpoJq5aH7uzIK0M950awNSD23xqaHjSaoK0GlfPgYVXa76ynRETnr1T1MLiB0
MzQozPrK3OPckjcregaZJqANxJsii80bGoXyB9r4JYUUepzRf8o+ql+cLOsvKkk/ebs1L53fU9Y7
SbkKom9zyMRH2g8NHk1NrfXlU5RxYtO5pPFaQ6UOSQGpvPHicFSj8a2lxcmvu60M1GZoHO9DTMQa
IwJkSuLRq05EPoLakNgbOnoCRklOlIFQM5tx4xnj/ARBFnRkZotDUVJCTvxFu0CDj9wkPx1yUooM
IlkNwerKzvQK7E28pEW/ZwRlIEcrvjunG9YEJMWhLfTvvHvKEPGfm/E3A4n2QtAs678CaWVSEg0m
envt9FAUs1QddKOFVCB17BtaP5xAMK1GFDA7gaiH3RZl59ToBWfkyJKE5qWMo3Rv1S5HO2UKWRyI
kM0/hAWDtRosVHgxXLc0osGNup8myV2uKaqrYzAujEQHhLGdD2NWhirFrJRPc6gBoL0NGb7byXIP
LG33sBWfHdvprkDudO4gxhDWFXTJWHB3jRzvgHYv2Vm6HpyLhhp2LD+kmSgqJLjEpRHsRW3+9jow
FlAsLwrU68pS1tYde7nTp344FuybSBtMaOJ9+0w6zhfWOgainjdu82x2t0U5YpKv3EOXpGUYFyTD
zL3br70YvlkEPYV5grKBUIM9ipIVe5TsaeDUNVLDuZOo7Kz0SHgrUWcwBUomIhorMIQm09ZNbWut
j22/n2URHZDyAKUFGVP4BbIqToqRKECLUdXGIRIVIpszrdxoegNm65wsHAsgf5EyJwpeZulDc1fg
aX4YhdiSq4g4FXXLrnZhTrOoSgk0FZxbjMdXZtNOG4/Fm6G3B04khfTDHRh8DMmzD49aR1bdOsGX
YUfDYbCYDLeWs+qmlKJvIfaadNnr2k6pFnxuo7qwta1p9xeDjKNQ9KSMLP3nCdot408zYkngpD8J
1RAH2w9+Ehc5XCTZ1kmW3GKFWaTofeokVxcUFx4TlZrujo5W7hfYmaWa8jxOR4TTNH5ZC703ceQO
cvoOESaKc1cdohzje9MSbTuWQb4Z81uWNd5VNu4a8Yl6BdkF2Up7NxRbGU/eIYaRIWCpPzDdxnNZ
0XgyXDv7WTRvc+Q4O16YaC9tEA1OtNXSSPvpjn8jr3TfjexPPYloCxduOi/RLwdZwp5CwsxNPU8u
SYkDxrDLV1Gq9gKOwXgexhdofRggkCVckszPr6LjJGGUv8sRnNxF0jMeKlKXKOur49PLxT6qaV/E
C4it7e4RFcz3VEjvqqUTE2wH8aproRr1Na7fmvHCAF515YkZN9Hy0Npxhyd89laUjcE10O+svc5i
0vexrPK9nOeXOumyMyuK6VlC0tZmuE1Dn7F+cuyPpp39++OBsd0+y82veuEJt3rhIUL10jW1O2ag
eHqZo0xduB8Mz/agHxMz+TkyJmZqPbChSVCleRqg4LmPyKZUmtygBuLXapX3ysqNtQaHmdFwz459
Bp9YFWif/Xr0D1QMNVO5SN7MeQOZKEC7uLVLa9p6rl6SXi8AtyUtSCYfxCeD4m1q6mTQkYx20rWB
dY7Durlxkp0xReM9RzcysqRsMuWTZZirYxAj3k7r8SttoPBYara3EOnU0aFhrdK0JcKnwVYrYmPT
J2YcGj5jRbKLirj+UTopv6W1hWnpPBX4P4hcDcHERSuTkJ7NHBEr0WlRfE798pYnVrpPWDAwAZ3W
rlV/sHznFLHLNFRgaTdu2sGUqcgoZz+ShWYR9duyz+SCjLXPhvMbLap2cJLa3ykjPaI3kKfHgybH
YF0rfjFEJou7mKotuUHGy8A7/pgNbY+LQB9ggfufZRR/aZg3b4VlIZUs6wNiKgB3kTVSMhJ3Sq6G
2Eyj1W8qSU5q0LjxQXTQl6VoiHSf+2bv1CMBry6Tu2lSzF6TZccPksVxwi6L2l23MHia1P+Y25mM
hQrZuzXKkyJYlaVI+YExtuOSCNItweG/J1un/p2K8djRE+8yw282mSvu5tzLKykMilQRkMKTYW4m
YTkh0D5vV445xGsXuIzRJO9TC73C6kDvWRoCvgiME0y20QNxL4snJ/4VmN+NN1jvQTWi63OLz0rD
H6pI1P5krg4wlUtstBdmre5yemP4GxMSAzvLkmEixhdhZBJeGL2ggFDhdnBuOEcPWGCYDuzybkj3
eOwh4yf1JiK2ibyTkdqj890wzaGHZnmDdCXQm2t/0oX35fcm4s0mcjamM73YrrAPfdevfL1FrGAi
QhZlySvadfQdPjqBHsEbUpvOWaWaG7Ounf+6NirciuU43WNdcY+bml2lEaBeL8HQmEG6uKrDKCtA
YzQeknW6orwjmhSCtMFci3Qn5hXNygJzuslT41cTbVvDpNLXWPt1dbArasJKoqDa13CFEBokPUBq
Z9gVEaihsq43CuDsKq83oMbZftY7167s71E/4B9Z5Uz6nSi1bpphDMeo0faVXmwfqacmeBThRv0F
BOqnEupPbDILET3hBOSwqRXYTIDW2hK04gWXWsvl2SBzeIOaSrDQZIkKVTcsLTPdcr9f3rqgt5QA
aqQ+ssqkTPGO5Jxw3hN+Id2m4VbvxQsip95blFPpNG6Bjyr4/DjkXbKcDhojGWoJ9HX1uO4qtrmi
yoCMZ8lH02tMapnx06Si56nJOkQFdC3kPBGYlu/yaPJOsRMaBszqWWvLjVcy/DKdoCMKByJ2Bwtq
F8lIsA0pumPldH+Zh+s73wKej1F63I4s2Yq8+sWazN1NscVYS8NaQxW0jc0Eypern4QDjE1ZffTc
MFyaFPvaHvfCSRtAx6uye27yBMpAHiOHILr4R1f+8ky7OCKDHVYkPxmbJqkXihJ9vcZgbehSaz9h
7wWrj2vBYRSO5zZjjN5QOQrvPdECEHeCUMAGDtgGLDcAwEh54cJq48VS+BokvQlRG09DaRyx3xUr
tqpkpE+IxCXeuRVGKHudJK11tlHlHMQobuRtV+eyzB5hWPLqedScbkfsWknxTqBE8AQoONRSZmtp
BsVPtd0LFZTkYrUQyxAQYflmtoFJuGb5GROQJIPdrAvkFAomc+VtNKLiriTqvhhsypaJlHc0zEJs
7L6a6Kn5xY31RPvvgk3qIhBi+dzBy4yPYPpzTDfjr340jfUD9NwCHV0lWzsKkq3ZUL7FlfE7KbqC
LUf5t6Vp36m6jIhb/CrzFkI/vOjQc7K/I6hvBDIkO2dY7h1/rDYmLsLQ9qPfplk+wZ5Z5rYMsieT
PVmbYP7tuaoDDXK2USbOWgXsX0RVtOu4qzUgdhmFLNbCNfQem3NWfLHnpckSlC/RDD1YGxgW+VrG
YKFWF6v7yQxjnVGIvHvjYeqkd8yNzlgbDmm+0oflW0N73mLgPwaz9Ut6mR6mepIfVe12CPmNrZkO
/aEps54GnaOEOvJeRt+GJ6u7bjsTaghfbss6y3ZuzDtziZ1g5hjQUCNQDbCNxOQsIZIMDnkxfoK2
SU9xN91h6axj2dTnAmfBOnMrNoRQsZgkIMMaHYLKKuqBtGAYNOX2n8hgRGPnHa/y6OwrbxxWrqMg
rg2BdXR87XeBkVjH0xoycuR+MEw+SUz882zlAxsvG8KPIltuYlaOT8GU7C0PSRcT2nhjN5G181i2
5Il7jIVfrcbJqA6+5hYQqiDWD/anPmn+qVFdgIF1TA+efa0YsligqpSm3WODxNWR4AGItS1v5EK+
W14EwxDdw66edXddsX5SNqn3ttXUqEhqzn1ya0+Ph2J0/tbM1pj9pU3I8CI9sC+6RX5tnxNp/aam
1P8U0r47kZ5AjWr80EjSizdANmzSwdgyEiISPaL/wXHGC9xGBb2mu2fekr5nQUXGWa/gEDmXrF7W
Y1380iFnpWAqsqNZikOTt8UxhjJ6KJVzt0pP7cyGQ2vOG9Z7a24ZSTysCnQefzrKtV7671EhKc5H
ixT7nJAOEWiKOsB6zYjLEgvStmrzl5qR0I51GQqPwWquopcvFFXTQREHRIx68VZSI01JZx2GQHYr
jODbyFviY+qk5UQa7fWQMzCdfAz2TTStks5MjlLnLkqMIb1hAyU8bXNagRkXhhFnxwagwRnJXLgI
2bcliMB7m1TDWlO1Hk5T8NNDuLbWXThmtsJ7gHUL3GrV7Ruzsk5qip1VQC/WkfZ5ysEiMGgYjVBa
9DRzpV+C2eA+6NU7EbOLmXItA3o5eBc3yHdtFdDq4C/nNY6er0VUuIRL9ubWBk+4amuTCU1SRtBs
1V5XdnAsqKUPQ4HL3K2JRAHYdE2GQturOOR50Jdr2fNUeSCqhim5BlgGkwz/hAmPdgehnWGPrdrD
TLAO68NLVhEpQcgUNE1jrg9d2Y2hj8Vr4+uEy3T0bY1yPwreKzdhwJI12+RQoqB6ErV2FZMcDr2b
t9cgjkEf1ElxGXlfEohiHB1RITZRESAEtHBJfk06u1+3hZOegQLz8gyduZNlwWlV6hkpQBz8/kA3
6WkwEavONA/cO67pRKmoN/WtirMny2ToO9vETmjZcOLF9LiEOg7yutb3xGqQOsuURzbS/QHGHgyZ
NH9UJTUKMX3BZsjZDA2p8bvM6vKWei2Y7Mb+9Bm0rLEC8ZTwd2zLRlhv+rDvhq+u7uyXhtzbm591
L2WLfop+2FznVly8OUXyVbnu8FVVzPecKVjNEj2so9EKpzPwVg2gbWuq/OKbZLkFqv7kNliiQTSz
be5WybG3JNPxfvKuCYkkYRRXYq3IfIyNpjhorNKjFDhcGjwnYuYi0unOp8qq1xikJySLwrp2kvsH
0fXO01DPwzoBRFAxyntqlodJF0QetyTtQEA1mQ/o9uuManyVjG/45IKlxwWrMRa3qbbUvlX1t6jz
Zu1nXuPS9CMosid1GwMjvkpdF6wbnsuIzpfRjXdymHNufMwMjO+TbG0SArvV4p6UJRJcDk0rU0wA
eNvmmrpfoqXNKGrRwVUwFDqaOpOY8JEsp5+GQ15LZ2o7bJtJaJIStOW4/+kZs0NFXnWHtBrjTZfK
fDuTYoWDKmn3Nl6nH7mYv2uu79Qfyhc7AIbd0Eevct7Lsz7oT6Pi+Mm8HM3qPOJ/TPPqIuQibLFB
gFKJRvCWQeKmc3rG0JhfTeMcS5bbVWcJBCTBvSvi6gnoqDzmA1cdjqH2BOFZvwwLMNtsiwMA4h+W
ozF+xplz8KWkoOmA2XtUXEYQW69qCp4Z9ndHcILAsyf8TVUc/UAj/GaP/rjS8yY/NW5U3M2WN3xl
BenGs1ImZEzzLkFWMfwzMeiStinO7GjpsephLwJjCvusM++VepiCnU3TF+5ZQba89rp+MTgzNm1f
kUK63EW0gtGtG6co79A2jSywnGKumAv23XOsAbUMkmPr7jBbFX9yxlNwtfX21g63qiuKM8h1jcYz
Nz4QJmLgNmSHF2we3+kXh/ES1bb/aZHFxvaHm6LB+Ifq0GO7FMdrZpb9r1JlSBfd2j4Ko/1JR6Cf
TMk9IUitrY4d3BuBj3boyXlVOJzyYkhuo7JeKp9azzYSJiTLg8+CCuRGf8+4f9+wQdwNuLsujBCy
eVpURJmRnoYpINemwW/UOiRLRvHIVctD3NFva/M47ou+3w0D0QRN4GTPEcI4V4eozbm4FrA7wf32
2X5y45GRjDiC9WTOHVjxm0wZu8bEuZ151UscjA0DaDsvfxYRhQiwjvQuyiV/j+3oG7ttZHp3Jnuu
nT+ZAsGd6OB/e/Wb6JfuGbqAHPYatqGLHeuvEQvN78pquAV6xFb0TPqGVudvjXzrylbono8UQ34X
TdsJStSm6gWh8gPxxTEtepXX+kVn1r+K8/5Hh0CZ32uZvicN453Gxy9GvEBoG5NFR2usHYrQQQz1
pc4Lct9QZbKHInXcyJzoJoX7y4/dape4ww9Ti59kguC2z0u1i9yWpi3iPyPt4u5Mvn9iT1+xCR7B
QDZFtC8LwD+wZIf7iLtkxHfw4UoGn3me3g3chixKTJDPuYvLIzrg/guhFrt/e3wKbrTNK2ZTj4fM
MbyrHdv6BRrTJt5o7IM+yJyTp4WHujbyUv/o5NAjUkv8kzUi7+vbBAqpNohLnWZotx2nf024uBn2
5m+IqbId40Naqjn2DnUbGwDIg/o3URbrKTX0c5KBPqj9wDmaFrliXUWCmdWyqreE9cdHKvTaMsKh
GnAge3q+RFMxqudpcsEcdtGXYhz0nEbZHNYlQoXgMa8q0ZiWdWKxu2F85cpWnP3p2/OgsG4sC2Un
UBljDeGu3zXd4jpIM+vVmcnlSE3CsNtosF4bg4yrx6duzf0OWtwUymLo9zrU+U1RKnGYxgmzgIh/
Tr2Vvhb1c1AH1dtgRvHzaI1oLrLsHoyJ9gT4YFcn0QtTnencWkGCPC+Av1lGyZvx2EX0qj4OEeGV
+D5fkmI+d4HjMU7Jp5e8YtKGyewkC0QYtDnWafSwRMWBbD7miBUW5oL6iDdz2EnJzCFAzQZYoA9C
YLMr20GEXS7y8tmRateK0cdfUpRXZ8IHWVpsciek5tsBsGDIdhdFJWhp4oXEN6MGf9eYOgoGc4RX
bUveEhQbKyVY8EeTxjFDpbvWOzWHfUAvS209XVwK/nVdjQP1nWbsA8PunoaZlrfOY/NtYvcA5b1/
5ol9T1IGmxl5yLbPk5G4A9b/ssujM7LvbstWkwVrJN2nHEWxn6+7oY9IL6DgFW3/zcvJgDBuWy6k
3oKLmi+3YsO60enaN9rKHsuPcxKao7adqvKt/T45In8h10++UL8RIKkVyc6pqY/Gkh57nLv56igG
Zd3kvfeW3r8isaXF9cR0Z7VDAEVUbfrcyy5YOBw2kNNP6XbG5fGgDQbLHjyQzC/4GmuyvWyCYeen
84nXqjii1jOeSQBP+z6/kyNsnSKhONMM2hrXs15m40cXaOa78ado+6uvgvgt0cz4CaLIu3IDUqwd
r8LfloxPvWzHJ+HPZxywUXAEeUNCy8zcICwnStQZ4ytr4lIP2yXRYiEanPR85q5stR0Q29S89Xbx
KwvQXqqstt7RSSWI7H50Ax1J5hpxWFmDvCRt+eTZg/ZEw4AIKBmY8cyZPBmxRjYDrzzQlHd3Nvq9
PXggFL3hk86CBNye8pyRXUzmoiHCQOGZkcUM5B4dKIOT3HZB+KKs3Zpx1GwqvHO4zeRbwlR8zbL7
V2Gbyevc39wuEVuM/+N2bvuvoe6ep9rwN8quxgukiuNQWQ7wuPg1DhqyjURnr5xJmzfcJ/zdaNrD
P4bL/080/X8RTTE6Ym79vxNNd1/oDdL/STT958/8m2hKErURwGozEX/YFmCEfzFNnf9yAfNxjrD1
WJCUfOtfTFNgF+0/DFNL/y/IRVBNQdl6cHrM//MvvOrtH3tq+78+/0/8pwmv4n/6WG38qy7/c3Sc
szYctQWr8R+ghsDkEokqv9gzL/uqsgbMd7/S5+YbOuRRaUsibZC/pqI56wjgp0UJ7y+a+GI2LtNj
i1UM2xgAHY0wCvolTXflm3q8H7WsXovI20YyMFfGor1vR+Pu99oVV+YyKuEdUCPUl5Neb3Dnf81I
+HVXI9bYGtKQvC3M25mNNAzFf7to/43FBaAWP4DEGGAtDoFi8QqMi2tgXvwDFkYCYX6M2Aq6xV/Q
ZhwIbuXcag21Px4bii2rvWjgcUIScgizX7wKrM0h2wDvwcurrZLc/MtEId5ks4VjZJ/o5JDK3LyW
lf3TWLwQ7uKKYKcaTpn+yy6SW1QgQGkXAwVGimlxVOSLt6LGZDEw9kpz12ODR1DoNMJ59RyDzRwD
3ixJflAH3ZuIXEw/qPAOYuQAWcgIFmeHvng8usXtwf6dUIAMA8jiBHHq135xhsz5qVqcIjaWEQKp
UYwtLpJi8ZMwJ7YJNunHDQKyu4ZyxcZ8kmFCSR1rl4uYFe6MJdQIx8Wtkiy+FQsDC/83sbPkLpPw
uUFbbswbflc30rnf/MUBg+Ty6C6eGMAOw1YuPplxccw07MJ7iaLMc2EqA4VaY6dVpNL7f9mDXCXG
G3OINp12rHRUKthyHOw5ATYdcGrvZexzPbgQepw/uceYU+vqJ5RUm2iWNw/DT4Txp8YAlJKst3EX
TxD+bkl/77Ln6u/z4hvKhP88dvan1hMrJKudZZ/Nrv9bI+tjjwFjJzvjE0TijyHJbUlgsbAoCbZT
9uJZwtqwiiYS0FBtLumKvpfYXAr5s4ndCe/QzqYzHAjOQ/kw7yuMUV1JdJQiaBMFFJmYYzBtwX0F
ZHUxgydw9DAsHisXs5WzmGL06Y/lfE09GnqV6MEWTMHKoMJEYsZvvcjxgXgGTq/arg8T7imQ/8UF
DCPLtD4yQlEy1GsdNyCmYHrOkkyEaRsll14n3SmfeviNG3h5zZ6DRdwBrnRomEFfqhc1MMrVsmlt
tYzMGdJEByL/PuYOUY8/4YZRCH0bBHp+ptkn31SXYbAQB2uQfbI2BhKEMMeKEcOyUtRwZ+N304Dz
Quc+NqA8dm1PDish1A2ruPal9fvkkCQk5JT9+NNYT1FcbvOu8QllY8qauNWlzfWfpRYHBzZjr5my
CA72XOZVTMLGeT5nWnquKq5dxVgflsv8mQyo+ZJBnsvOnsI2UmtXI6Wkw/xd5YggMbfkCP36fRTh
t4o4pcLeI8rMT/W98VebQAJ0eezgQFIuVpZmwNnI7htK1ansln90rW5+mYGFX4IL+IF9zGx6r7k+
kLUk2I2GoW30vvXXZjLGa5tE5jUV1vzCMJLLKPmdIvZji9n8UJOfP8EpYuwXFEfpOTUV09DwPZwF
Gbs9FmHailq/CV3vIwe3ecWsToIOVs4gdc7Sif8QDIiFtDLfkCO5+2rkF5v0Dfq5GIMK7wookTYb
RR+RYihY9U2iQlY/NCNKOr/aKLP+LHrPCW0C2E8Fuy5ZmetZ/bFnkb44Kt8AkcLYOw4C6QRtsK3c
ZgsRbpFke+f/Zu88mhvXuu78V1ye4y3kAww8AQlGMYjKmqCklho5Z/x6P4f3tT/XN3CYu24VLsnu
lhhAnLP3XutZowK1C8U1r0caNJX0qBCXV+MKzxe0A03j15qNWXxwT0k3CP41cR/3WR0dnhUTc1qD
qf2KlUKscy40g5zztYS2TF3UkJ+h7UOEab5aZS0lkJ2htRZHslwy2JNRfbEbbdeGxQtSFsLkXLy+
9lQewXftzSj+ZAHFSLXI9MDcA7A1PUKbBPdvkIRpT83DaLZ4SxbkvMpS5K9dwShJnU4J5tCL5rCg
OG7wJ08Ufn+TrjFvRLQqvslwbjEE0Fm1rcZaOZr2orfJK2lYxqYt4iP7aJRnMVIcVyX3NFeri8Np
oAOEg+4BOwd8+c6Kh3kdDYXutxY8LH3ucdiE2AMCIhuVWiXeOfpQYBNeZ8wk0ayaG4zqJIS4Ti5D
XT8i0ZeQ6cLXYe4OoxsL8goY+1SJE60sjbCITlduFkFwTE1V1GP1Ddtdv3Ltdnw39XY5o2m4DaVV
HKaOp6pFAYNlMRKk4kiXYhsvL6WiXh2cTEe8sEhtpzrfVu6yLpMlosU1TO9RpZ1Y0FqKNiM+zNW1
KJfMZ5ahYTIJWqJneEekLildGJbT+GovUbnXgyLlSpqC18PknSXWV6/3MRYnqmyjaz4stO2yJFEh
yvL5FfP40IdtdEEJedbDavE7i75ja5XfrDX22yLMl1l/zrphOjJ5KfxCd5+GAomm7jRvZMH+IfvO
PaDnFWvOpd3iLBsbtxV6HrjpubVtVPHTEnSHsdt+TyIdv1uVnEesNgfmG90ybCMDusRsQmYPZYpN
NS/HqveNURlusG6ZVmXuhfyNYW24BAy7GhMFh8U4y/v0TNfxxPjJZetv6uxE0JDITiZKH+VZ5QvN
Fr77SIRIN2atFluUKhCenNngjcVXiyuV0hSbtB8uMI9ESgRWX6GlJWDEXed2Q2M2IZE47fZzggZl
asatXSrbgLNq3yysgYOSxWcbfGA9NPt6kcIJlhMdzPZxiomKwaMu591pWX2obtafdXmY1frLoTug
oYGGIUBTL8X5zIC9Qli2ss0mwnaukJACW4PRRYXupsx5Z1x9Wi1Vnm0zLflMlYELiV3KdQnEweT0
9qpyReobadRQL5HrESxcLWFZbnkN0VvYvPbR37b7nF14bKrbUpqL+jkUOoAPfI2RwYSpAeFQltJw
G2mh36QLQUtz1u0qO0wvZr6dbYGUpgjZyE0G+BG2IqpKm3GATJLPk3JAjHcCMrWsGtE1x7QUX1HI
gESTAYBzmmEHxE7eZMcgxHtg6git9JBTU6iVRghf9st2yGXYXDMuScnMxHBF6ZhoLJqL/tboxeB3
hkVEr6L0m67jq2IClWkA9XeVRThafADOP/zVzWKtid3QFtG7mU/a1s5jonKGhT1WSYJbEAy4v6xh
8tlXBrvYZJ+tE+uz6fWqWadF+4csj3BnVFa10xELofTZxehA6t4aT9l4djR7PiLBcx7lKUPnzAIq
fBtrxu31kjZrxUbnbmNy8RHzHYAFsk71sX1w9YaFechuvWF3CPHJuYcteJoEW319CkjltaFAajKP
KS1RwjhiU81FcSVteJ067SPTsPaa60156TCFUeRaO7RZpIf2zylyaVwQFYNdra5XZkSar5ZJoZ2b
LF6ZkT7NyNVARmR3W9tGtN72tuAUqL5ReKRHqnnmljF/DZuP6ptR6lekDlxc+zOPOrEOKj3biRz8
f9RO72hCHuZc/7CkWJv0YILthxSXDgpvRw0dXNos0kO/aCsnKEy/qlgKmNkdNGe6lDl8zmEWn7Rn
V1qVp9tlSS5hR2ScxgzbanqDMM39xNZFyRO/YOqRFsMXlOK9EgW48+fgBBr5F43grq5fa839Fg3T
r6Lf9kyK0tH5JmnxN+pwwMcfrtNf5hja5kC58UoyOo7WryG29gpjqik09rHlQn7uL4pq7oPAXg1B
d5mmcdcQCxwKJDFdqpwMNhE9gQjkyK6aud3Q8Nh2MZncSrtVlmbTKd22s5dXa2o9pUz0tYokC0Uz
yePLsjMN62a0iGQcIb6tflk7YfcwtRX4iDXOkyHaVHr16OT2Mytth8Pjd2DjjTWnfYPFuWn6iJAU
2kzSeYS2UvCOYxUteu1UrSurfpV/Sacr6VjubprLQ5eMt9oMHpzciteFqT2VWnNsdWSYMUEDkChZ
aQ33mM3wfmbnwJn9t7dcPwxjjB8MwGU/DT3IalDJsc5irya6ymmqp64M38bmMXQZ5NT5cxdeLab9
yMBwrofH2jB/bfPaGgawCn5hLYOcB+oOFyAIf24NDA3xQb/WJpQZfi8FtZdqwN0Ea7wy4x0wn5oZ
/OegFZtRiXQfyAfCqLHKPWEEnuIEfj5i+0HDLb8gDE1zqZBa23N8FHG8L0vG/1FYrAjc2sHlWVN6
7FEPdEgx6Vgupru10FwtenzKzbb7AwoldtCXFKn7OiBv7wrtY2rb97FpEahvJq3+QsD6omDzT28i
0PRzpVSb2Zr+KC5Rus6nKcRbEEU0i/Pnoo9viDc+W3M6K+yu43xh+F5tzSnaVW35bczqddB1Wr9s
WDAFODZpyToYu2JynrFbGFsl1N+xLp/s2dglWr/PB3J2pZesurCh9x0MeMRWzatKE75VZM/WkO2i
S9WwuC4BcpzcmLGs4R1Xij0VWbYKFcbLSYm1FUcT34ak26B/VPT82gacKZXO9lAlB7ETVu21k3vJ
SWxrfFHSg6fSO5qhRqwqDvCR1MDbUMkvpH6tewnUUD0oPH5fpoBOFr/SMg8pxI1WLm9GR0CwMz87
S/4g2vhgE6PGfGpj9dZ5LDrZFr6o0D0aXeSMzpVd59TnWtSeRhlmxzHMDuuB1sDbgDkZfAdTSgvV
r0lAbBt/9Kn6mBSemKVWxO4OiWXebKV/b1PU5fh9hqH9BTB4NJXi5NrxKlmmM6/0wWSVniypRM4/
iQ4/K7Nztsz6N52eGy2/1igK8MQcwuWlU9ttQ+Od/Z1nOg6uPvSchnZ17fBFEe0+Fsnazd1DSYDY
jECevdsmyUFtIbvbZnl+bSaHbFFzHRapswrM+WOIkvsls8D21mbtR6uoN9uJvlTYxUG+Azj0B++F
r9rGU479dx7LbxWJ4qz062Zon7FFRml2cdHHqYKQtpZyK8/3jhk/lkUqC0YmBe1f4EqPJLZ/qrXn
OtOn6OrXkAvcktp+2dnPTWb/dBEOlEV3XobcfEGa/+N2yjdqmkMhmMYG6rp03YcErbY9IqfLt2oC
alaeLFghPsoEr57D5i0ykRszTcqjd2hMRYuDzQCQ2AzmfqrDk1kCHhhGZTWNIBQWi6/9nLfoc50Q
UddffeQrJ2r1rZjoT6WW3AFLGqr23nXOS55afqu454nNRFFZ76NBpOWMpK4azn1q+FX20SvJV8Fn
ErjpU19GPr5tYqBLeBRuse2VyVNUanSrf+KCEXqhoq2VavIJBT8o9nS1U2SDebRtjXqndvM2obAw
ErhHbvCUJNE+MTUiQudTb3Fq0xO2+utEzx8vbgVaXySURGR6cVnciaH2IVHRQ1Dao2J+ijONxouj
sxuhOYaFLR7hpQD8r3HMVRmMq7SPfhq0v/UAbQI7G2W7CYpksjyEVcc6G3aag5WCBNpbzdU1R6m9
slx9NSvTT54lrxVotW0IDA9JIWpjdMgz7H2vTpXnhmXTC/LqNDf6oVbJuNbE61JxVs8VWtVY3RDm
g8XNPnfuY5XUj6nFYKOtig/EaRuy7SjalutimhIAhYBJvY0uTSej3sR28+ZO5WNtQG2wkoLK1ITZ
leFVRo6XkBY/Qs/e0ZEjeWDkwkF3Qk1oEU7VCFe+az+10n4E90y0+LmIiYvv8r2tkLLYjZdCdvKt
fIXD2dcItzemem2lL+ZYvhR2dZzF8NAbyXpmeJC0xbs7L89Jrj2ZFXadej5Vi5J7I7J3z8DmRLIw
JVFpMRaFKCc3euQWb0vKQNPedVxM7CRY64wzaefgbFoZunio8+49MuC+I+2azJtljNdGFO9RfiGV
7JiYrLhUfyqUgXlE5o46pzfeNWCbYPZQ06VsDexNbQFQiJp3nDzPlRdB3wi5RgyTONF6PGM052tf
tq8d2/Mmbj8dOzyxAWanNabIDyH92Y9WE3S+/FmFOj9EdCmK2Z5WXaw86vY6F+UPlDw/Me4nPl6o
HRsnPhVGtuSb/qpUtGHQ/211cSigd6cEBuru/JZq4+PAq+tZKLTiOOmD76j1b5gSNTPrcEWt5a2p
C4Sti58tAVuc4WrbgvdNqfCFgI5KonAlpulBfl51X34M9vDq6t1n3mZnXCRbvOjbvsSRU930igk9
WiGd9bg5FfNPZoZ/44QIczX7CoQWo4rBVOoaPR5qSmFzIckvQP0h94jMm411VPC3Z6oo2ySqozOC
S6iIp2IMHjW9O8BzEbB86oUdVvnUNU9LwPR61rxMwd8nkPboU7tLzSLbafGmpZONqxxptwUEfVPA
WAZAVXMK0N1c6g0NFam5708EZaq+W4zWmgL9KTE/0QpcqFzZMGWkzYv5MVv2wi2e0KNxuRqW92Yg
hl6U1RYJhG/ZxUVV7A8G7ak3dcN6NvKftJ0PU/8bAs7jAv6aDcC5jEzROWWz7Whgz5s0+qZ1D7RO
SRijBvQVegdjY0NVj+nfXZs2dmHcclo3lNeyHU4l5/IhsyjQ04mxczw4BxNVA1m06omuM7u6cvbH
2t6Jhe52iSejTNgfgQr9m3XFXfq2a11IrL1CQsDC9dPW2BlZRbsxjci9dsCsaIBwqWsXXKI1JTzo
3ZDETQtnfT8XBDxjP6cC8Eg/71xB5dyRftm2T1OpNz7q7ci32nDX21iW2ih8piL4XiIz3dRt0uz7
gZZ5iCdDNExlDQcBoh5B5MfY+pzY7jXQan07msbVHs1L25R4wgzltXYzSH1h+LwoiJeC4jWwACRb
Heh/Y+qVddTV5i6pIBJmoERIHtfYNxcutFEJAEFua2tAQdKxRbWQ4QVniAr4EOhAASqQdasx7XdL
Mdj+UOphK4u8oAkV36xvlkJgcwPyZ633Q4PYAzF3qGarpqWecnTc0jD1EUw67rauW94h4mdps3dn
L6iEu3ajeg9G03gpsz8MGb6a8Wz2AKNM8dJUPZkpsUN2PR8hxh9VRymHzpQKGROSZT+4wmInJGc4
DBH5u3hjaRqQ2hyhRAnL5Cuqcr7Beb+3NKAMnagAjwNXXCV5vTcIJsZsp/pQ/uYHIpYEn0YPJLJF
YxQkwac1sj0NY4R3StuAwRHUnBOnkpEi4SrtAdHkAF3CmshKHez8aJXpU9ZnvwnZwFXmthvX5ukx
UWZRs69RM/3NHYfl7g2ZHxVAuawy40VJzNcywqIEBOeplWdy0zAW6RzJDdUwNGdw5/DHdaQw2zQ3
CkyWDarwlJOtQaLrSdt93kdrKlXcaFITiwPLeCaf4zVC0G5eQRgfRVVcqsLxU41T1hpgdLTB+IF6
+mcxt7aT74j9g6KjBDO7f3z+2S9cInTCiddrLu+gFZZYDIrXagTbpFhkp+omiKP6myXupEJXWmkq
Fa7ZjK0Xtng3NHwBxh8N9YF5JXDwmyDiNcFGNfpULkxwhBDytzfqa2T6HVIZIVuHFVQMmGWo+Ywf
6a3i/ZFEQZCDMZsE3PWQ74pcrNVI2ZrknDHyRrKdIu3S9xNDBwTO23ESzwjPPoIWrH1cekuVksFL
QnyovQQEJiHqBm/sInXnjDmPTq95DAx3OvigYJx+KKtkUhaO/BSbRomeYMwAVKpp8aGRJEzi9HpU
tduYxD/qmK/giz6FifGtN/MpgXixBj7yR52sXeqMr0ZMUSKET3foRR1Zfdzmj1K+GYMZ7QNW3raz
25XJN5mWNPBNGnYbzsYIuhcvFjsp1UWdJgeLVTEJyBZKdOVbhOqhTaobuYsrmiBeNExnhlxvNt1C
b7Gn3yhqHmO6fqNzY4ayrtVgoyoNQIqFHOkpe9bz/qLBEFGT6LHss6PVBdXD2Kl7OswDVSJcAfrV
BdP9blUp9gHLLKMQu9nTnP6xu2CXTiGaLHimMcokd+z4Juinesi+Qvb3RElZj2M6bqcBgbU68sO0
/WQDXLHTDyvo3lXVunRK0/tRnj1ho07t5GcufsOEhkbBvtHsaKcL6yhy7aS4tq8biofsJ/RAiJ8b
coF4IfMOQe8XpuXJa2eBzz/u15VKKjSZZ08tSGJ0w1/oabkyqgv7GJDG5EXKk/MUjniBETQeXVVD
iVJVv1gfDjMzxWbRz2YZPcad+HAH9yVAlE5SFyaMMgY2M7IZaVofo8jVUczGy5vuNawZKULOrF/Q
KF8SQfy820Q7e8mkbLr8zYp6r03FFaOAH2ukQ0cm3uxOw6ruIiFWUFzT7YUUG6gCz448QBkY/7l1
v6vIu//psf909z/9s/u/+Ofnxe02nQ1GT7k0lthPcVJqIGl4C5satHkgM3nhWxB0y6yAEfNyK8jY
9UyZKKvLw/3Wfxz+Lx6bGJ5kXkBbRJAtDlmPeN85Wuw1soAMbktRHRx0OP8c7ndJwen2Ynlp1H7o
YJrp5QHDLz8AeiZAx4hgT1jRBOzGDlnDiny65oR6xr/frO7Zw/ebS6ddAtOZNoETc1F28yk/3A9Y
SP/HrRaIqh3gOMtc0kOreu9YPc/3/jT/uZnK33K/X81E+Y60LEQFWJctXHOYADfA7Rj/fbg/dr97
/wPhhAOf+//841beEhnUCNaLcQXFrVTpWfJgVbwCJ+6YaMbVgQladehM+Hl4eVAYpFF9YJxaH+63
/uNwfyyHmrV3+2+nGq6BMv5kJAnvbTLKo8BJH5yQdhxC2O+F8c0Z3wWh1x1arHhEgWruUpieXk7z
LUMjOTgtvSp9/E07Z6RK5QBPCVp/CbpOm+e16wKDWbhMGhay2HyC6JWmWrAPneIyxNV8aMwZ5IDK
xXUezmkzge6wxLRCuPsxWRUeARZBqmUgdtabOszZYaAIwOZRnpFkoX5uh9lfSuT8IdiRLP2rklxt
TI55cPtxRkK13JxkTA+6GXTHqCRfc66/mySqd0MRgA5hmt4S093WVX/uzNrlimofmTKUuGeEX1rD
XtRDgC1b49fo6OqVlA+zzIEMhUwu2ZMKliqHdPlyxgqaozM0YT/vlVF9NEatPQ9Wc9JKVCML/vNK
R/rLPtx7QXacnVRU0mHRGedBN4wzLAG+/cZ0CBT7shjVX5Gnsc8/6c/YyNZ5YZ6aOLalk/0ad5Oz
F5oRPKR6wA4I85kyfWpIDVdOpf+2epefipL9O8SnUx+xZeH/iTMFdAtm3tXUpf0bNVyp3fZrnBq8
sUZZXJR2KS5L/JfgAAvZ8YLwmu5iMqip39l8KvDh2OKqHR7rNC/OkRD5WVWemS5NJ2shYzyqMkYq
tNsKImY3g4adn/pcnJCsixM90n0YFzc9rAWtrHp+sHcEBv01aBEsjNg8u3YJXNSXEPsAOVMzCxNb
1XxZ48Nky6jT79cqys0on88Ywb25cMkNks+E2ZPCdI7tjaYiFQ6E02/viuwSOvnKrfKGlcjNYGHq
76x36o423TMbEF+VHyITJZQmDFRyZnL8rajgzEpr2/Dvj/3zx/c/QUmJF74veWOOS7wrKiODv5i/
Ga7z09vLQ4mLzSMR4AluDi205gx57ZAowcs0wZ6bvuza+FX75HnOw1NKtgV19HGctOe4C3OvM7VX
XNW1p7jVp9AhcGgLXdl6uY3L0B/zzFibikpOMjtFzQZ3zgBmp4hVXWeHyogf2oJ9XlJjroZaGRtg
NgW2mVgdrFUphjez1HcDeTmQHfUKDx0u4QiBrB2wT0Ule6vDbFqRyWWuCmdggqINzy5rlTI5jyOI
YJoN87Um8oGG1oHyFggDFmGns17HYDw5c/oxKibbVApP1W6vWo50RmsO2Y7RNtuSyfUDC27JmLQo
9IzqkotTxxgVLOfgwo5p0vgJ7tYakgC7fEGQIrzjDuRB9Wes2YSJXP3sK4w8Inf9EW3iWtGODtFN
JLQbfy1qO6/WCGW0wukWxFz556mk0xe2KwwGe82+BqhGCbaMN4peTscxXZzVlA/vvW3czOW2SLBH
1ITXXtGzh8RFs5EB2tH11KsGdMZxjMNVOaswL7gQYqBayACrB+UtqJi86lHBbDctd421fAXgpyhc
mxuJt0Sq3izrzBX/2e0KusOieJkxYimz8VDXGtJpy350tGhfdfA4tSuYuJkmOTOL0uk+CxQfaWnP
m1lQ+vXTb1GV7h51rHJVJqCkVc9ITdX1o4Yo1A6r3QKha21R56EBSS7LoprYj3kbshkFtv6gJuwo
W33fMwibCq332g6caFlUK42QDM+gyDFi8pCMEhFsBW83isdTGR4Fu7h13KqguPIUvf6EE8fI61/4
Gd8CbabXM6tUMdVsm8R9ws8z7SJLxytaWNqxDr+GSNPfeouGi9Uecsj0+7ifjDV2rDdNOdfsz6oS
BYrZ1D9ZrXGZHg5lFf3VCNPyhIpbucmuLpuzQR+ojEO0YkqsYeQCN1NSQCtRusoaVuCoXQ5yK9ka
6nG2GNnpIsZT36D0bghZxkLcfiVOR6cepbgXWJRl5E154Y/T2sURbA5SNYofL7SN8jLRTvD02dkJ
G3oe1W4Byrt6QTH1PZjJb9L/EEBnbQZ9Dtb2Eu647prXnDcL9oinQ/TeTFT8zAOmF7hL8zpzZ0Hv
rOs2X0Tm9Zua9nJnm1hJa5c4uW66aNHU+7XN8LEO0AWmMrHA+opIrdlYVJR83JcKefVHYGm/dbRc
7DjXAS00jp9M7apgQu81kav6y6jy3e7oFdo622aaHtFchUw0ewUnRGCuI6MilDQye55PO60JKHI8
O6wfCbdNfUXH+orbSPcbMfuuQr7WAKpayZZnZUnAm2Dpg5J3tsou3oaq9hRZ7Jl1YBkrtD3DSoAa
wHDG/i0rficlHb02mSmHubLR0rVPiYVEp8TJ4ZjYDCqUby5AdqttTGZnaL+syPGF3nz2s+pu7ap5
pC3r7gxHu8QMpRorumUS6mkwqSCoM7wxs97RGXLOocAg3XaVuk9Iq4A61+c7F0iG71gQ48oMj1c7
jQfD6P/a9fKaEwHMz7YPhMM/9MGcvGb9JTLbn3Aanmu0B2zUwOCNauA3gbrtk+BKlwV8U1jTfcYH
xtXGJGYQyFgQat+NMo1erslqobZ/SzrAHpvS0Z8kiRQiqSrRpIOElKbQSnHW8xLgl5qF6XhxJ03D
Ge0JCTmNJe60LvYpr2zVdHiIZolEVcLfogWRyjXPAB6GLzRm3d2kEqWaRkBVI0d1TuQvrDUJXFUl
erWUEFaCV2dGxYBZVdHicZOw1k5iW4UEuEIYYwsD74OWK/kJZ7ov2daS0FdV4l9rOLC4dpSDKdGw
Ler89XDnxeYSHSskRDZV4gTpAWDZsXwj44x03Psj8rBIDK0ePRsSS1uoAGpha2RHu6lZqsIKgG0P
yfafu2hOto0J5hbgh7mhyGa4KDd/QHEnCcW937JpIu+wMvizpOjGd4ru/ebS0HDOJWTXkLTdBezu
/fH7AawPiRPQebnX7VR4vYkE97YS4RvJWzFUX1vifWf6qXwFi70q0b+VhADHEgdc3MnAnQ0kWBfg
gnUJDhYSISxgCc8SKhxJvDAX92MkgcN8QA+V5BDDAQdGLLHEEXzi+0OpRBajLClWdSc5xmML0riG
bYwjx9050I5RM7fH+2GQKOSpAoosoCNjgyPWrUG0H0h08ighyhltkHUmwcrhAMYR0nLIJ44eEPiy
IzHMQEpGQl1AM2NeKY9oS+BzS3AzdINvLQTXWMB07mE79xLyXEncsynBz6lEQCN3VNe9xELnEhBt
qSjxYgmNNiQ+mvCfP5StxSZHRXocKU/AxDC4SBoZMAqAmv424ykJpaa3UB07ONXZWOlb7c6uxhVZ
H4c70Fq+yzjWoFpL3HUJ97qTAOxe4lIKC++gJvHY4k7Kvj8ooGdzStEEjwFqY11ufEdCtgW07VRi
t837L4zpuAHkLiWae5BvQjgxMOjhdtcS4N1A8r4/90TCve+3CEUQ616iv1sY4Pi048dm4JumNX90
iQl3mflmEhxeQhDvJEpchSkemcDFa4kZV5b+0uU8gRjnlM4Ifo3l/qEqWsfDHQmnFl55LcHl7R1h
HrKdm6Ga80ZvMH5nJ8ba1doBfI5OKFQAoQuHbpI9hWstCCUmH8pgyBw+btR4Yz6at2Bkrze7NTRO
+9OAtZ5I6LqithsCLPEPSiC7LtHsAkb7XeP//+0Q/yc7hEl19b+zQ+x/vqLyv/6X36ID/7P/+W//
VfvnX/zbDKFp2r9U0+A/zWTMZMsg23+bIdjW/It6T7NM3SXWDVfCv60Qpvsv5GMknDk4F1gKZUbm
v60RpvYv17VcW9UNy8IXphr/L94IoekyL/IfE4V8rjKMm5BInpdLwJepGc5/SkOmRK97SwT2WZuT
AbB5uRqjOKRfu0DaquKMuieLmBLdD1VMbKQdRggDRHvItLhFjiVv3g9JiyyKGAZg4bL9cT8sStRi
seBwv1tOyQg5Oos22ajHO6NRKOLloWfnfIgN/d93/3kM+toWviYUyJCxBbSvGkMVh/stvZ14EIAu
eCARAB6cmupQJYJm2v1mUAPLGQcBB6t8W2q7IWugQUcmlwJhIY8v8TTAm2YDVZ8nd0T4GuUozx3W
1FYwf4NIQ6vFdsNx0zn5KWolGGtisOLSEzC6notlYav4VsW+ndNvt7CpuFDJHSLGbEw1o+GAT0zb
1Hp7VSweajoA2OTWs/SHdXWDJDNsFMFzChPnpZ/dvcC3GSOp2Rv6wii6RWVkWU51mBY3x8Yhb7YY
HDOkm8g8DW0CDKQ0u/vzVCobnLB8xhj7xB49bp2Fy+F+0JY62qpjfJnIJdvFzbwL6dwdUrJoZHe2
lmhAOcPMiGTaaDYW2K8kTo8RyjO1a8Veh7pTIePbh+GIHVdMe2yjT3ke1yCLMAlI2jnX2eKgjRDQ
2R85jLHZD/zHIST1+n+5O0vs+roYk8fJ0foNXsHycD+osuV3vyVk3+9+S3d0e5cRaOTKDuT9md8P
4t6QlAdlsZH55SYt7yHrGf7zfLokGTZhutWVXfYEslvz0LAIxhJhsqofjQetRTPs1S+69URQ5/QD
sZD5Osq5smNUvIGUOygbjYGcl23AW6+UVV5hJfjqIFIoTzWU0r6/ccvtty6g2tcBsZC+bvHLqBeM
K97YEjl7bMUx1U41p/x7+ldbM4p5K09R7CcY71EKpnto4SVFVgtKcmL6/lNaG4dxOJKyJu3BbnkV
2ubuEJFNtqqP07iCR8FKyCIJTHe/fKsvUeUx/yLIKL4xaBQQSj3cgB5OUAwuzGIZfbvI4Zr1kj4I
E5AP+sGDWfj2b3Klt4t6jjwvSLaSU9R5xVPxZCQb+9XuGfvKt43xi0UVbDLLIlfjkI3bJOe1IrN0
d8y7Mpqd6BomrxarJjxX7nf1Q6gUb99leI4f7VfF9dzQ7x66J2wHvBPomSX3eWvWK4BoqX6apZbH
i4/lI/CV9sbjMME94X+le/JJjjAwJqYeXvXBPJwBcUbbYqDdu0Zyn2BIZVyyoiQ0Mdd707Cd4yta
TXiL829ve2PzB1CeoPSj6ZTuy3pFuh1zy45Ruce728H2wcrjrtSvCpk6ko/Mb894TTE8Tnhc9QNS
mv5mkAZy1V+MN1y5msU1xENjBt+8fTTQa4Wr6okUiD1sO7XwDTbK4cbmu3mrnB06R5krioYpZxDk
Z082dCWveyu+xUvx6vrZJYFxNZLBc3SbD9CPYocoR+FTBF0ZbGm8wHtwuCINf4S+wqXmbONTNq/U
61yv826Nntp5Nh6Ud1jWvBhOW/PL/J2eGQjhyzmAG2EGtRpAA+joodfZT9mSZQTIe5v8yZm2QK9K
1vlJN7hS7MxXvBt0pUKvf0zLp+GhfoX3/sm4r3lnJATEjpNteHAq2nAexVWG5GxF6Q56mBPKyjY6
g1j4jOLYwUS0V+Fnc/TjvYpO6hnRSMwnsZpQkWMKosHnd49mtF7+wlvBmODpJEP5YpUe7L/uHwqJ
Y/tr/oAQ+op/3EeuO3Pr208Eq1cedp58eQmQnQ2ePq7V8lhdW6Qm3Up7o69Ur9wDDT+mbRiJSE7c
BfvhMhdsd1ejzTjIg4HzlZd+me0czod8UwG6+6nbzYjkeP0znFAKDCeUTfab+YAVkDHbcHLXzJby
NYYq4u4oed9jYnx9WCzVCiklTqQ1BJ1Tt1Crcc1AXLRz/hbLZn5VwZ3QD+neW+ODawesHAdTtf1D
4GEmbhbwqnzd0LDZ61/zsioPtJ9YejJ+3AT2b/GbDySB6BZ/unBrAzny0B/cCJbjPW+/EO1stO/y
F/s3Y1YHogJcW37/jklT8j6/WA8Q6rksjtvQN/cjjQpU0ivrJf5Y6tW4KQkT9cbPIdks++qadMhK
PVIU+Syjdh0EZ1XdV8/BAbx/0e2yq/IHATSf76j4fPR894rnKVpLEnZM0Jk3PfSvwbJH8KPKHuLa
VTYOr6P01MZrEU9OR6snTGFXsNBx3dEO2TM63QF9kOKHXzRxIjwMYNTBaTNtSYgs8u1Hvt6P+Sn5
hn/i/glvXXCwsClzATF+Hfw2uuVFKPem93J4SepTygD5iaHx9N/pOq/dxrlkCz8RAeZwy6xkJStY
N4QjxZxFUk8/n3oOMFcHM2j4t9tqidzcu2rVCoLPy+AaCEV+FtaGcCNSkbLAr7p1+432+hptLICl
eZfN9iN24/MokqZw1nRQwDbE8DfDR78IeumMu6Uo7rtpa4h/KA6I44txMGS3LbxIRfnmFflvkYYi
Mgq4bvvpWqMNhf9Je3J8HqPHTe5+XxRlnl7kYrLhKzxCtZ13FqF7ta0XO15DjS1bJMMEWjDtH+p5
yDT4+WK0TatEiGrv5tHtDrKLCBJ9Iiq1v3zB/+C7+NHk8cHY/8WA2mx5/45BLOx3uBb7OL9m6gZR
J2+3d56bceFE13aJvi/h6FsRgITCAZuNKf4mKA5wJysWJQDg4MN+lIvwKfpyhfnrrmoBRj2Ue48x
4O0xS+5mF49YqdpkaJEgmdvwanv31W7aJyCNiS6cbcxVu72RTUhTVtmHtVSW6UFfzaH6pmyf2+hk
LlnRhS2thKvRew1bTMZEH8UsJs6MIcnhgCzm3l9mgm91l2ML7UlRiNSylI8yVB5tSaBKdMi98b3y
4Rn5UO1z7Nl8/C1L+IH9WzYhl9oA8s8rptL+mak9d1D7wSpfvfuRHE6vcTGhB1CaHbOl/IJnS8Td
k6ikw8sVnrgD0Wmg8sPHI5sNEho2ULC5wVrToJE8MGy5Ccb0/Vn5g7aRHuFDJcBko2M5Vjpy7cX5
HuFQjMWngGbMrg9sRKfXSwEibe/QlalubWuBLhkzxJOwI2FYwtKBo1dnhgnz0E5/k2wvp9gw24iS
MJHrkRDIBG46I5K2wc30ALYjcG3TQGRbWdnZwJBChvqBR4OdfKuXemN9FEQv7Pku8s9odV9NKJSp
NBzz0tQub+kg0zPb83oKzC/iY1xxnR/mzgXNxGbzTzDc9g0tIwLGoCc7KpBdMvK88tbvheCxf3ox
PpLLYdFtx5Xy0YR7HRr9b3ub3pggmdua13h695Ualuh83PvgpuOmcLOrCDXova0cET3DimsEEDtD
kRbs5IjlSQepkHLVoldYwEV5ZGdlx7igxe8Am3s8QMGLA/HL+hAvA6Tm0WtPqKjB+vwcMfVxXlEr
8S7wQcMpIMC7Ec+7fEnbje/eHnfh/XwZL+2J688/lgyrGhGx3b5xcIC2O9Wiex/fAWBYsbWLZUSP
Sih/K5fGWTo9f4kcwi62KDfMope0AWPt9jyDshd/D7v6U/XJAfkHzLKGXBFCfoQlS3g/DIv4KLwb
PyycNpBOYn+BhKSdJUx9oHf2Dk2ELl7M5xFLOwyhHp+vQfgZHSGsgqYPW+Qw6IqrAFfbZmUoPkzy
LPORZq+J7cCzEPMjCLvlLd33KjRNvxu8PBwIlBk8MTskujc8Ah0hd4H4BljaVz5f0caEpHx6XbOt
fjinLWYqha+csSK7B9UPs/Ogfxt6rOAcOTrRVTXb/iR+Ffj6X01MCf2s9KF8MTbsug20dwzgipHq
dvc4tIdW3kiJ8zgoVWBli+wjwS0VIfiq2eExg29Jc8y++fCN4o1b/gFEYnHuWMmy2ckPhxlMh+CK
3zfeZNEVkuVg2t0W/jh/tWKaIIXlQe0XmB2XORRMmEB2epuxkH7LttGFdzTAnH0mThlvH1XwKF2o
+rRN1h8BQtFLVeXUKrY/QZscjfprKsLhpyn9arzmjK8Vd0Do7lNNSNtxwTUvYOauxyfQKLPc1xgC
caXdKk+yjdoO3cW/BK0R9XiNpWwlmct/fxgv8/aXYsA021ukEJX8uFuMiQcczf999e97//74F6Rs
iSoVhgkHLu8hrdcI0JQ+St0WSicWo1lDtU+7jDbwFSDz+mqUpv/7qsA7lFnq6ye5SmIDNk+ryRIT
hEevvzhpSl+G/+9vqzUyXU0fqSO10EiR4WTCtWmJTZZLKkW8YmpXqOgzh9c/KJuvZlPhUltQR7Cu
W5IG3hNJObtdVLZL7D059v99qdS0+Bgwj46809lue7evLvFv9ZvIAMqOuKFF69genSR2XsG5LTZ+
DrNXSF5kqUz8qzzJ5atLGX/Rya3aUFEXD2Np1nb5hamPuabjSXubuR2dBJEHH3iWM9Qz1hWC8hQH
NptmcvMQYRc4hJ1aesCLqvrbsHnYhiMf9aOymSWAuJVg+uDLAKOy4RW/5WXeCV5PLWqRrkqt79UX
xoDR+u7Em+FD/qBBeq749G8paKBNlHmo29Z+vruDr34Mm+ZG10n0B6jzHcdU2EEmnGm7Lu3HpUE4
9QFPYSfd9GP/Jcxu/NuT16zY6kcVGKNPQjf3fm7sXCMq0pZ/Hz/pjia1zg/al+lqe+h7UAez+0F7
A8Ocvkq/XFB4SLlTr3s8XamSnO5PgPJ7xTn19+5Lt5S678PYA4Jz6SBGvuGF+mqe7VF3oo/ut7o1
MfRFBxNSVO/SiouHlIN+h1+LwT4AZi1bPrdHjA4YoOGnDNqorWG0cf7tkcsycKYe3kAsnKli7z63
u+7tGUGwXYbavl/GmxFK5NtMwA8iNMOGjgiLVvwZ4Q6mNnlt6rZPQxKeyNpK2fJcqyJDx+eXeKnn
gdzma+TXEe5RiIWRbNWYkTvpbI9+vGZVkiRdfpHkSk/1uNy5nCOXWvC+J2diH0vW0bvhQCNb6Isn
hlibCPq+1/nJUsE9k0m0PQT9F2Ej6g+v2pBHMztliIqzc6wvaMTCsb97Bb8f8o2DcGgYyWxUgo0N
zvcD/bOyAkeRVhIbyxHxHckdWIEx5B29lBw7NAG2cRDxfkDxAHXqpw7zSxvR4VNTYfdgM6/NOchP
KKgkV13GK9WLcXV1kcdjv36ARksWKMvIVG2+pY+OEiCUZLO1NuICjfoUDqd0iyOrcWmWjM2h726r
2/3IIEAh4vrHcJR99PCM1IlPfcTKdLgvlvf4Yq6ocJcv80hrqSee/IPxQ01HJWB97PA58FEsKKmP
8qINpwt3owksv95GAEIfsmpnJ4SmxYbuZXgVgWFyU2vfohHI2IMrDPwX0oHifF8TeBC73Pa6cvHO
xZwdhiBszZdYLMQTky/6zp8gyauHAfiJg7NwAMwEaf+aKR1fspRPQo2IejH/JtVRhI0G15De/Zvi
j/ZUD+rFCyzDfu81JfU0OhRI/yAGYATQfc/iH1r0x5o+Uoyd8fZcR49PmD6wITA0LfE9RNXaOPBM
aYZQJA6f2leBQBOVhf0EnUx9Q/ai+PjSiV188TwtME0HZiJuRAqnu426Edl8icM9zzg42KX8wIou
fgYDU1HRRbo6fUkQc1aMlV54S+d0t9cqupm/oAg4dxxZGMQ+8xgCAHHDhz2ogHCl+da+WCR3TC3s
SXCam/J0ta9u3hfwWFI/B5C44ptEpOpHDQc9c6ucWm312HVvEOQNZKOXWsbumE2S9wU4sdD3o+6C
cqW78YakGyhDjx1wrFm7oFYUDLtsPPGXZKvuNiPh5aKNGxRiT47v2EEBZv514F+5j66huDFGhEhZ
BAKwT5wsxw25ZK7hdl+R6SOWUTfKYBdnIgKCdGuQpT7Yz0txsw6z9lZk3ji4kuTk+T7P3skJLy+E
pzHsf7RBPG666QWzvAZ36dsUcfYCDsXrSPDlo6g5DDkPFZsejQOgAzgBCcHN+nnBWHH5CAn5dntu
J8TePbCWM/Ued7f9yfY8JLFyxFiKNIynwtzZL+aguC8tRi26jSvOCZeDPXTRImxgNJ+KPYSJZlOP
Z1AvTqJI290tSgWPI6f9MjzjDQSNYdmFZ7cXbTQ0W3037yrL1lHssyutO4qFytaX6KJcVtPr5fbo
O7iPxFrNp9dOgYXAkTvPIydcmJ+Z+xffnh2WTIP6i1ODILY0ZbtBgE8AAN44J/KudsZNdQfLwaVF
/CXe5JUbh6PFFxlm2D2SYDTfl/gvmyChJBkYdkUZgS6AKsaw2bvAESvh99/15saQhoXhpCOaH64o
OkQHFHalreizo6DeYmmv4f0MewgpnIFWY3mvwqJyWtkj7AXLe7eZId4FQFjmL0etOTrJHAj5VU9X
nFDsoiwsqCaGRKtp9+/jQf7tuc1HHjeM7IrRAxIHu0sFV5b9l/3+6PEPqiqqc9vifOVBkW02+/sb
9Dp6fybVA4+1XX7eSVFjEnDtWIzX+TZueNLYsGG/p5geIOOQNnl6ErUVSgliYBaM1km+MlhO1YIO
lWsloCmQ/dHwniFPrYDpa6Ciznxt9Ar9Le+d660eO7zrGk+v1gSa1CuFmB/PKHFN8OrnosGSABu9
yTeL7cBq/Ek82mOf/GJU/0Tq6dK7PntGG87wJDuvHRwRB5gFQRV8ZnYWItu5dxsYTpN95z9C7Qtv
E8BPbnj02NzrMDZ2GaYVPUuBrpJjO3sVRkLkJJUDazQnkBy/An6KsY/l9/keayZMmwiM33BskAmf
0CdHjl761hvbrz16+vnBrkUNJa9yi6wxZ/yVuiNxzN2D7vJNPHEoAgoOdEk/1b6LF1WQ+om246Yo
F/UU7+OT+oP9vvH2IMwbaBOWNcJeOw4tDDzAfl3pO93Fq25yHhUJDgHPqMoBW9voxRpyKmzxVPFg
kuTHkriMv9ReGMH0DIecHtTnoMZOuyWH4oH5rf38mrgUlHP7/l1DRnSGKk2QB1GT+46N5AVHZ3SL
1SKtXX88dCd9WXxmB9HTbw3qS8LU4BL9A/SHcSFdsCD4s9owxl3fvzuMdcqFMH3XVdgFEH0+2X5V
luWJQxKptnjkwkbD69ntfqnFHxhw0cXhAFZvhE+O9GwJP39pbuqrhHr1D0MsHEGf5qnvR+z4UPAH
IDYZ99CJlgziS76lvoBVEcgSg9G/4o2e/2YYTNyo9mQ0TmRVDe54Gr34XPAEUOCNHHwYJYWIUopV
SUjE350d2LKRk4soejxwYHBMyFLyclrLf+y6pECRBYsz5YpV1h/LH8LrI7tsXQwyERWv532Pgdkv
ygl2cL12anCgdPlk+DH+wt1aprvmQG6l137zJvH06fo1YGmNeLqzm2W0UCndAri6Mm37zTw3b6o3
rbAK90t4Z08bHQ1O/lCZ/ziWSfVAUnCi9NJWGU3JMl9LW+25m2HZg5E7iktxfmCPapVQJm2IARlm
P9qrzIikVWyu7zV9j99j4lGtae0eX9YXDydixceFxSL/yL3L9bMRv5+jJcxjVv9puhCbxwPlcvl+
bvn7c90euxObYgp+An7znlAmePJC/Xh+WZdnF8ynLHaKG+eSpm4xFrnP3xw0lP/RWrlhYnjXV+Y3
1Ylwd0rMT9LF/YCPSPKu7WsAnWOGchW2BsttLb/DLc8vj3D4zel7lvmW8Li9eNXIU1/kT7tYlyvV
8CAg0u7hTEHkbE9oOsX+ovasTYy1pX0PJw8PqJIKXPPSs+wj1rWrdeIpIVlSO2s1hdNhvEqBuUaz
WtMswTB+VQ74LVDFY0btczdaO5IppDyqizvqsi+U348je2T32jfs/Etq0VzDbUPXS/sE5mxCxKUb
Y+ejmqy9tsGQwVaxJ1trAXwtxgHvYuLSTIu9B6iv4HP99MlAkwcH2iUGqoKHWU5hLqrcN4/DYJcr
E9OlEvU8/tGOgcO45crbp2OGg7HEoL5mY83AokAblgMlshzmkkeBiPfdt7Rsl/1txFXVJ7dHvmKO
RZDEq2Ie0L/THG7p+ihMD6iapBv8mkV1ouNbMRAgtcw2Tg070SZ/Q2qfi9i6I5l8tRrdhwjSyqYf
hzi9sXaEzygcr9OfyMerbGHTXIXeH777M+opYhfzfUP4D/68hJyczZX4BXClPTAbJUdbCu6H6Ty2
ntb7QBfVD6EpJu8KNB/zEczTe2WpP31EbnLCAABwkxvu1Xh13TFXRzH8MqarJ0de93i7DcApN+3u
iGtwn/k4P9eKZwTmsbnGsp0wgqIYh7VXAMYAkxzU7PbgEyWL8ZqMRw3bpdmBi0cwiLwGSf8OO6Ic
9v3hn3TXdjA4YH5BYLIpuTMQOdtIiHZL+Okd4085M/SIYq+IiYljAhgmO+W5kXK3Y1k4pMA05ons
ubrzYQneaYNzVC0I2Hg/HNAudJwQ+a2I31sJ89MBUfyubcmJr4hjcM96gkwTYNDaCY4wsO8PEpZS
EZUG8SK0nbR48xYNLPboPDA783skIIdHggdqtg0iajbs2jDqmWbEP7MPl9Bntrhr3iBkkkfsyX69
LHh4KJU5SOIN+ZJ+9Tmcta9+nT5swpPiTwKNcAVi+83+qtku/voPc3odVMz69KBbdiss5yCH/inv
+CK9d8vRedDwzzf1jxglhh3P5DUbvWO7Gmqmz5P2WGSHSNhhmzM0rxnnM1q24u75fOMV78NyukYv
kbDNQFLitoH8D4EQLc2M/GtHUxES2Azp8NnOH470xFbLTl5n1kn6gppbmqFkBQwtsabEDIo0Q8EM
nt0VOlnzZOjmMCYiSXQIyjiQX3UEM1EYz+RJIjc+qBTlaMOY0V2Vx5KpKW5l+J13AoR4rClc85Pi
OHrTiSlCabgYlxQEzAtp/NwHD8B3+VGArQkuu2Vp7TUtSLDlD9sjWSmzSQFjp98YsryOLBdd3Scx
YnFrE3SXMQ3Otww4RgtQmulnSOOCbQ/P4lvqtzRfm/gGOx2jPOxhoSOH3D0q4GxP+Cz2NryDJ5mh
eyTm4J9YVRQ+x5k3bO7bVNt0qDVgrVKDYvLixAFb9hsfl8o4vVItF2QNYxjzrEJqNOvTOBXEV5+z
n1j3WOrFOnMsz/wACTDIK6b1AmYq9mTcvDE+7d+xXDIR4VrB450enoGi9dGi6wMwSS9N9sYjPVZ8
Ak/4Hb8J7MLhSHNfB9ID3/RlcUPuzfHNCVfoLpvr44hA9bfYk283LYzvSrcbL7v7s4wpzhpWth5o
V5TJEA85YXmSMp9Z/zQjpPX61i1nn0X72qu5+ZS9727T+kyTmZdBYZbs/psDVHHQxJ0q08PbijIN
B/7MFc8wUrcC25HMZOpJbdOMCH+9lPAHBRdeF9eEJ+tasO8nRN3HzER558ECNMvwfssxu9zVp6oK
DSFkuMDEQUrB7HBzW0jpbh7PVurhjwxbCCcI/LoMyR++MnCeQAfecRkLstZVr9vMm3JBBFkIdMRa
oLLDlusELjsn7ou6ezR2WIdoW3nJ8aie8eTxuwu+CTV5VNjVnWQI3Rj/l+sE0DgDlsKnilrsGJ+f
R0mxB+WWmH7PG2QMwSgrNMHJcRHunfRl7li9JlWGvojv/hMhNYSU+01/071uSYLNkDrtNYFskJ7I
YlC95HPKHaIe+L8SzhB+5x0DcwZGIwbqhgtkSbmhMvRV1wxPsSRyIo8x1nVgTHmSdsKi2Dbv+YFD
HXMOpEUuFqA/DIxS+lFsFBYMHDBNCbOjqG7T5bjVe+yynPw3uoiXmd6XwnvRfJQBwS/u0wPVUT4B
u/sb+H+9rPDKkRx51d5Kj5TDRX9Kjnwc1Y0ksv549fsCESeQG5/7vom306YM4OUzT0lfEzo0jiwa
arv8vX3n0ZzeWWRseHLja0flarJxb6fBlhZWj3nD+lF9iEAYZx0whpiYyYP2mU/MZB2jx77arn9L
ZUVYhAkmxKyMI5prT7lThN0cojTJcYDK/DnyNLYXklIzv8qWKTqmeiMh+TEWQw1X0xvI7JiYZaDn
8ciK1jNWvw3jm/nDJAcm8S+4SGcXMk/AFFcP4U3acLC085LRF1fP+DePSzV8se0MK2u6pI/2NzkW
X1PplL8MhPe8PCvmdROW3R2NIVudk1y6VfvbiiwRjnTbWJMWrNrmwRRfn055/JssAW01NiNAeLYY
0Qjv3B0+4ysbljLsIq8G19joW2hCjrgyD6/sCOx9fmAr4+bKvNsxGBSifklX+urxOX9nEs+gnf4x
51j0b+1k9w1m3ME4nklmkBSPVApMf8p9fH2gqgbZNTZGADf8KFLbqgw6g+fgKoNLuVEws+vpZu35
iwghhalg0KJUYqLD8MQblrj/8uLyl7mqY+e+r0/EHiKFWbA7iPixYNW3tiropyESHcnjMWjcRqEG
VnekqR5m5s3fZHf1DrSIU/5LpAKxa7ymfOHfe/h8djCrTXcRQ+XESFFwq6PwoR+mjzgNpYWsBb0j
f6PaT36QgxPgYmsnIV6gzAqYLZ6MOWDL6I7t8o6+9hIf2RR08UVE0zAzG15Nypu5GUPmDLXuWPg4
SQ5GKTspGL+zXc/wTdgNos2Kr0/Kh8qQJznmqlufzC/klxrgz2p4Z3jyxE0USxD82O35ndfo9+1e
/FJX2Rbdmdw6kL2p8OCjTOfnrQ2U+DVq7QAawEWPDJk1rOg92G/yVXaLI0mZQKBHEbDZMbeMfOrZ
Ldafn7TVGQhDOAW40fe/xmj3pwZQyIGWvOU9JkeVDe+Ynp5HuAEYNA3s4GRwDwuU02grmy+L37HW
fzkXlEzcICZ22B3gLjAbPRaRy1iZwS28KS//nY+6f993q1eFPHHwQgSwoZCcACxX/Vux1d8EIuSY
ftU8WKvEbw/13lpou8xtdlOgfuF2S5IWtJCVHGo70/L6a3Lh0b0vsTLb52+jy3QRYrSYePBegOUp
O/eutChJLHFkX4DSYYTw8IBZAOYPCptH/foQw6W/Pd50Pi3j258XZIuD9pop5dO9rwQMeLjOtOt3
uzypYX7QY2+t/TWQ/IGvQ7QBSUPar/0DFnOPPVzfBs2G3gHRjeUL8QbUgSGisXzuFXmhbykxs+bd
WhK4x/bJ0dOsWZf1Mj9VZLp86l98b8AS9JctgoUifaTQaajsL+2GlF8qtoSKyG3k3dh7KZOaGf0i
fDp02DafUI0Dhc62cYCdMVJhiYjv7R7ep8DIjY4aO530k+q9Vt4fFElPT5IDvGktYoO/mzWvBFnW
JMQKf4vzeMQ7gNchh5hK31ypK8J1MQ19L95RSwC8lHY12ALINkTMY78Rltn7sIBFpf+b8tM1HuT1
fXbHBZV6zdbHW+TEpEG8h+aFETa2FeVG+gDX/Z2oqtbxuVy/KGKxi0dVNC+sbfN5X/BoPcFTr3BC
mNtgATfY+VrguIc+59XWNoIRCx/u3F4xv0I9AIedfXu6Nkx3QaeW8RlGh7DW96ACPQD8jZPuPcuW
5h5i2R6a677/aC6i21JH5379yY6NaQwCGIXlo2w5QThp9CWsIbWBhgYQ7lBoSs0mxtN3T5Vt7KSZ
5B3i1u2h3c/v3VHbjas2yLNFQsI5le25DdhgtoPqCyvrPY8X+psIgYSTGfjj+S2ga3EhxaxSbH0g
r/lwHoFZqHrnOy4twRxYLjvBtTXc6cysuz2nZwv3EEi9IP62dcKKxaT88mJ3WF7zaFPeXYO6FsSY
71rIlGxGqvNfYjnWNX2nYei5kXGQ0zR5za59S6k5aGsaB6FlRQgqA6Kf/pNONXkE6Zt1i44tpTa6
9HbRk8wmhjiPUE9G46qs31Ix1L/17wz3eC4VF3FtGBg1hYzRkys91XBFGjjNns7gStwaFLuFk+1G
VEZhdUzD8k3hwSTg+lPYcdKRGl3EHw0cFoXFpdJPjSG2R/0YWuUhyfejEhL+0DBqpTD9bZj/Xagh
cA6hzKiAsdwGbOUUf0+ZJ0fAHA6PDzt1bnpFFY6ExkrOlAUDBrUYd9HqqfhF2K0EWzZklbUV6DJz
V8ArZk1IVyFEbQgdCpz8xmvhvkdO6czW8vB0fWl8FJJXB+NXUhI+DwqgrzQdS5JXQ62UjBJeG/IT
H2mNz+wVHNbINLAdO85h/0sM3go/ierxmi1o790lg6Iah/dqjeAGH9O7ir9JiIkr6ixoVOx8GOoT
GAwkN9wd6Xte3tFpOMnzVcLS3YBbxk6H7RhnVQNRJgU0H89TvzUWJGbB6kG2TYAH5zRjaZ8IFvIu
xvkQP11lWhL7hwepPPhUJLzhIr9KEZTR2hbwIk+Jb6tccp95kYjaWn5d/kb2si129IWwekz7vjok
r/yiTUEAagWRHQcA9ymchXExPnbljEOTUzCDrBhMkOO5UfKvWV8SOFen59kErilDyhLqMmohigSV
2wsYQslO2S17ZuKzV3I7nilcvbWFzS6kutmRUQ49XJ0EN8DDq3qwdtCTBlz9e6dnYF2FgmBTGJW1
L1WfsbroprVGuH12ZmNO9MXjpH89dv8G+8Nr2v+/Of+//8QHE1VigVvp/35wN+MXOtLCh+MXUG3j
w1O00RggZF38+95MkpNv9MaOVACSmEzRI5kQFlzHk1ALgHI66fTLJB4HoBS+MmoY9YRCkobWrvHZ
oFf8961/P5Rxx3a7Hmj73/ekZ8mPcasb/vtrVouhQdNYAdI2IINU7jxxSn6k8cW1//e99vWDJoNq
/++PuUN68O+r//3g39/776+Y6vCyiCTfy0U2yuzx38vmpsKO9/ry31/FEpbGJJWzJZ467TZ+LKaa
blydIaoMUajwZiU9MYN27CrS6vqAhDlHTvsezz99dvXSS07ZMG/aeN5PUdcj8uOuVeQub/Uy2eb5
/dNSioOiCp+y+Oh9NVfJSGC8kWTzIhFSr+V5HaLtVE5KcK+wzKnza0RyEoqhfPJz+HRZ/JiCZ9/F
fpFWNHkgCBYmfVoOLXZWUtE1BImWxjRokwd4ormSknWeXYtHNS4eCfUpihOOPp1zUx8SBlfdMIWF
zmQ7GT8rsZJXaqTDu47D2VQ97soiLblGmvjwO8lEY9wDjY67opellaUxfUAx8WOKzOJNxa9Rb8+Y
VJntfEMV0pF9ScExYKeES2GgEI/nFnnCyDKB36nBtuhIKPDmAVpjN3IQZh1g8yhOi7y6Xx+pTFQD
RwxCkojxwGDVNSpKLGqSFGvNnD5CQw4M5buBeGlhZK4lkLyeagqZ7vHYxDoODCJ0Zh0ZOnaN/vPJ
vLy+j6IjP42ftNA+sZjK3DzRItw+UWwbMBMmE+4Ljm2LFDaFajDaeyiS5EqCx4YniDUSXWEs6Vi3
GATzODfBXP6YU5l6JOwlU3IgxaHvYIu1BC0yDIvJyHmOrta8fv0lukzu56R9lIeowpMIa/A9Vgm4
biravDbuVRmUBVnBYpcXy077muZQK4Ul6RJsEhXOcVxyr8Nu0pYS4m+TYrgSblov6uJPTGE+oHmn
aZrykQxSbWkxC3ggekgkMIcWJfJbSkzJ0L/2mrz8TBrUFtJbWmOWMFYmpIVnT0eeGTccJfpAjvQv
6/7czHIOKGVKMI9F3DkT6LUZnyhWwTZlvCKxxcDENK+iEM0wRS+P2sJQCGJ8TKREz0/Y3LhACQUz
RUWvzg0r0SPCCRwSQx1ZhhyZsZmlZv6H/Wi7qk2yq59gImZClnta8nxE412Ep6Ey5MmpXY0bW2D9
pxbxT4qqPChzzrYM33pbZsn2r2iRRnisn+a8NJ4KT0lKNUA+Ht73nAU1CFrTMyBqVV1AQKqzGcj5
p4YpvUdQ2NVICJoi2piWsT6KGS3BQyjBlYnKpEgQd3HK0ZYq1nFQsXxW6kxzW7aytC40rJhg8o8E
86XYAD0AI7D5dpsak1MJ22G//BuFbFhLGTu3KivkgzVU5Amp6DreZ8uBkiaNYlLmnlXmNJBuK1mF
Z4iF+9TnYvB0Io0DtXrkFaJafaVzAR4N6GGBGh89MCh4jEtpaMpQ/J9tuh4SCpWio+or62w/xp9J
Ny0lFd6XCMmALTYmR9J0ZpUxRJKNmG2SJ5cl8fVeMVKujFyyKzkLZqUbnARb9EAe1NLvsJYBA2P4
/ygB/9unmtAAZ5f2SaJjtptqRlM9M8QpmyE/D6zg+0uFKgBiVQw+E0twi2wW94Za9NtKpoXJpm/R
ED+miXtdaaSYCHPmQcv+6ip6+2V0x5iCBMCtqQI5Cuq51CXO6n8UoJmBSypCti1KOLhae5gKQf3I
gBtlhVmlARYc3x8+acnLkSJCxgzANjqzJ88yuWFykXqI6FYYUBuwIp9MrR8MSKcYWUIES4Ts1b0l
9TZxt6SREn/ukSACh0pS8PJuqtYvCVqXcSuWdfyNsG6n7WmVl21cCfkdzNCYKoOSISGV7dkivzHu
21KK5TdRHq6tPJwqvLOqAd/KfiKFUTbAJ+7kErwVNQ2oxtD+qSECFjPAdro5Y6xrXpf9TRaigxDF
zCkaIVvCRUTBvLpr1BcpsaaGtY7YIivzKmbAlFGBRaWOQkFK5z5EfE8SZX6yppdcQR9uvXmPFqJB
OTzqX7le/M69bgWkrz3w7ACDJ/dEN2Q3i6CWyHJxd5G/SXgzQzW3pIoMC5V+aRiBtORYD57xsE/q
7o6riXVWia0HaQan4DGDKdeRMq6aTzdmlcP0c7oYfQ8T57FM9UVu+o8YvmEpdjhcJONZHA4zFoZd
dXi9xWVk3FlUd10IlDmycc7UWCf5ObGUu3/H4mIpJ8xoWrIdGOPA8cD0G25hz6OYV3PvWwPFdMng
44FvMhRo0cFMSHCe9zjyHw9ti5sB5GZNrTyLsIpBupPF0eVYExRzWDLmGc0uMFT5iV/dE2LDc8Ry
psB0IilyMEZj1vwi6xCI8CITHc6QulKBbJl0B07vDofMF0xNwgeECO6pJfYFsgS4K0It2XoLuFw/
sRwTZrAvORIZQvTaJRcBDQrSXHvhiTsj7Ilq7HqYSwjy60eKmrpeRlqcexXyfFyykPalZBbbtRYR
QhlhbRHRheEDkDBBo4WBeDJCWYhNUENlbjPfaPeKVAveXRMZEmIA76QqqEen0/s9OGFtg8HT3bBm
FIg5M0wBLjbMkWZ+POxG7+ogxsHANnTtbZ7AjKulNWNzUw7M9xNDxY6i4t60CGUyoepQS2tpmDBo
l6bcTyII8phiXiQTdFlgfXs9gFqVzuTXJcLJyjvTjcyCIScupU2vFke5TM9CgwvsxIYcD90IDk8z
IpayO8SIXsouRbfEYVK0xqXLNPlcqG+zQqAKHnKhMABgzmKGYqvHWLZl6FqbeO2Z2nidB/M7yosj
NhFP8rYf3WqMceVlHiDrybjS5BimuUVT/yhAoVrLXFtl8alF0csunil+le4mcguWBGeeZlYgi5Wy
huquHrsAZSvQK5PGFCs3p6D2gsf1RHvD/KnQ1SsuVoElQGJLjYjGNwHDUsQ8h40m/SiZdq6IK3Sn
WvSmEZ8l4jHcB/2Lqz0ID6glNSgzqAv37vD8D3tnst24kmXZX8kV40QUOjMAtTJzIBLsRVGtSz7B
ckku9H1jAL6+NvhehL94mVVROahZDZxLFCk5RQIwu/ees4/j7KFWrI0YUYNp1Fu3BvuXY7RfWyGO
9FZBMu46P4tHmlhaca5Ar8hmxjDG8KDKzY2nGdpdz+tfdyJsYGlBTtKit2l0o50kS3ZeT3ja78kv
3oUT3aTc9OZt7ZBZ2aD/0Vsm27aegRVuk30Qz9Aq1KXOynhbWNE2iuleGREqfkLesCHFPWbFpQTS
msyHG2q0wA3s2DuHypj2Tk/3pUnKNZEf3kavGNJnUQKb5FaSj7CSIeNVITEy6saXUN2Hq3c8Lbwg
g56O7O94w6rnIJ/dfX0iJN5+nE2J75aI0RxL2szmZDu/RElsb3CAz2RjHsgepTERcNSSvHxSkWCY
AjLJcNAKQUIhMoEu/diaNXXOpQpzDLcTVtJWAAaAqO1WOaEds4PuSt2OHquEYvbT1tJYeRNqSNW/
WJaV7LMsvyBEGE2wXzWC+trgowYkZvm61vgFbt+Fu+TsJ6c+2qMdPlQJQTlA69sGqaJr2XJj1913
x6vUKfe84+RRrnii2g7j90LcmhUEKqzCvuaQxFRMRBnHzrfIEI9dBtm457XyNiWoCfMgZQOZPk2h
+04qiNhZk+Vt2qJ7gL4bnnKbS1kBT0qkGlw53lBBn5QkiX0kqjeggwF7uvY1N2PmGnp5joNaIAIe
CQ4iCIwYGejeHe8CJFSKkgxLk/WoEyxXxcNdWNHbM7Z16Oobl5h5r2PnVBfzSYno01E5qQfhe5DS
2QnSSfhsxjZFV01Q8IxzHsG30qCKWxvIEkiOK5pqPVUvF3+vvtc9JipdXLbbalH2JnW/95xaW4GE
h+SMW3YeaGKE7D1bHCK1mKD35ZgV3RjKVdIavifqY63nftm6b6XJOqwybZsa9I6gzqMUamm+TZN2
abAWPOkMzVTcvuVj0q4iS6GbVKmzFQjz06McTEpoczhKi/Wji0DEOUXOVxPaOT20ALfE6NMEETRx
jFSjiQFaDR86wSDEzxX8pfddjQdaYSmLjCn0pcAcqoYYmeIUJpsAeDAi8vQRulkMsYtZLZ8GIYMi
9YcM+JBBNvyKKpp+PmFLMWXHHl7PxXBq+l3tJtWng4ZuYoRgS1tyYHte0D4lwsFn0YIzoPacyd5D
W52abBNN/dJxQyvIyYPGqcqh/ZLZV4LpDxrGylPU3dNTeNYI4iMBUNtZAR+gZjT0QMb+e9oXKTE/
rs9uXlu1nX4KJqa1ushRQdJunBBLC3kvqYYOhrhXOgOxZHpJwn5HZjutg8jINnlIcJbgZDehLalv
wtDsFSlTyGq9xS/bvmDuHo/mEt9xZxdkF4ty3tWZ3aOIFdGS5HU/DAaVd8NmJrASWqG1e7YkvddQ
C2+JlGKzbHBwsi9FkNPecpznazf0mO96727TN3SjkqOhDRfolrf84bDXWgo2TbV42IcaGD4pRVaa
bkEr5+se3igodlSCDjl+I+rxweqQlky8v/ryuQfoSS2wQmbgZd90CcQr0iBndotPMYd4mE1QmfJa
22adYNanM3cZgUYBgtnbhLStRNpkt+PS52vhojXRO0zjQzN16dFzW44O12as04S4fJC0upQV4WQx
tJ5x2yrL2UfJQ5khYwij7oOQhC+roTlQdxQ9HnP10SY3ysHbXyje3YrmzCbsEewQ1BVutZLiAkYS
Xu5pbHasAhigGwudLnpEWUt1G5UE+XhCLa0MPN4morjYDHqfECUEq7NZ7PsGfV1vzwXVtr1SFmpy
+KDutkfjQoj6jShB2DdD8zVx6RUeCeh5Dz00mRqJiBH1kfJEsLaDQJ3bNNoNw3w762Z6LFx0f+Nc
Hb2+a9dVE6AdDGJfJMF92iC+JlbpaC3jHQEQ9cbO2xeZOYzg9LVU3+YQKi9AkJfBthBzDS0g/AAl
EJ9ntLO1GVXMyMi9EPnRKnqMUh3a6WniuM61jSXwNUwvVganFkgNMK4KZVXLchBy1Ku51EG+kV5O
FfwNaUalN+bHXD9GZmz4y1UflhHbEnbG8dmEMol5gLQLhB2VicKwmupdm8KxMbTgUW9wiMzMhfnD
MiP7lklrMywpa3grNCs+si28p2MyI7ZQ20I3v7hQfkZzDUW9oLojGtHgDMhh0ZNt33QW4zUzW4nC
LX0ZexS0rvcExYiTUHKgOgwLFTX8ncnFBnOW8zHHMZoQhO89RLqNKdUbDqqOD7FpTvCdNBKTIFhU
xbjR6oQ5h9ZF95N8d8MHLA4VPSmob73nO8r8rncMU9QyPZpeHUXlksn2O6G2BAAStWi/BiXeUixY
B71D55H10Y9OpymUwAxIymQdm4ptFYkoflvXr5xyNJgCsHqWbr81Vq9uDAvhqS4LE5m7/m5J9Tg3
zDQ6Cem0RArQQqL2IF5lKv2MICFfZqT6ZsmorFzqWEEJZ7CHq1R40jBOuIoWyJgZp2CO3UfRMBBR
DK8mml+hFRtnpyTXHC7buh2QaqbVWDzOlv7uVkb0Tm3zKYhIyw35VHiCrqbVfrK+veWS3ovoQnZZ
d2XdNzvamWIMx01Yx2+2bqPL2veKBTW2MfO2PW01Lg2nHIXLVODbJ/cnBga4FSGbGAdWQ2OpDUsX
owm7PDgqgwhlDO+BSSauiVK8DNidTEET4LoeYBlnxoY0tUXTYvzIAu+5mBP8K9n1YsXwKRjP8Zi9
uUartjN81VM9whwjwNNYy1gvEeTUPwZlw2LiLC/hL/oTUL2j5xFmmbBvKeem2AxGcMuFLiHi07Nv
QuLmEEMZT5VXUxvmo4bUE1Oc6F9ZvOL7dOxA3rreo0sygB/MAar/un12i2ItJ6LSxrLGllpaj3bH
9a8w7GadhWQ0abq2RaNKPnpF/ZDlrHP0eEaufcWoN1BHBrnJG/vQlIXcOSgPrMzpt4HGJtTFyWkF
BVehXMePwC5Jj0t88pR6Q8QVxe3sPZGWIOTDapUWibez2FscwtL+iHPNu4uT6jLrmDqVaY0bkKlQ
Ol0cL3nBRt6WvkzEJgArR74iM0uvgOv7rhCe5Fz4CW/Pa7S9IGadlqlD8M0qyOudLUT6A/OMKPnR
VKVzcWlHUzVMN3JwXjzEdzlWPzwv9uSLSvsq7H6rpCup3LQ7p28+QxpvftmglVCVNW89lBhQ1MNV
HbDtXrr2pZ6Xm9CBMKui0NmpYOH1juD0HGakgkRaTBtsDhwNRXGgoUGYTK4YBv2rcG5MpKwjaKy+
fwtD7SUpHUGUKFVyVBWv5jTnO1OkxyBo9dWksB9a/SKy7DoyffHxa4oLaQlRbGe1l0ZzQTGEOX2O
MBKb9nsPOa1pJ6ZJs8LUIRt4BW3fslhp4O8MvDx6MbdrERfM9mfaESMr3CoxvGyXmLrj1ybvqjbq
H7JfkshyQSY6Gis3qb4nciSGSDubjTyx1l4Un+xLRST8qFvZKoLwd0hazsF8obUXryNV8S5o4Mho
qBmKE0EeH2GC9D1XXPw7bFksJERNyYH1WdYfWUhuRGy4yIvLhbzzX38ZTc296hZDlRD5YfREmdxd
nx7WjjsxqF6KiEFNawp/IjWvT1puft3NawkT4Xr/ty+vP/5fPv7rx+eh4XX9uu+4TBjV1tDUF/9l
hEcCavYV0H396npzhXI3CwD8193rV9fvXR/99eQ/fe9Pd6/PC6DNVMOHAdqQSDPpX9neQVrx10zL
n/jbl9fvXu/P1shDWg7tw/SIQVleyfWGowvH7a/72hz87T7pLPQO23X86uQzxNVZW3nA2MyVTSvz
QNzxzF+pdXs7yG+yCsJoMBIUeGXZ5gOoukiPxGGGxb32XLY017tdPf/+QLo8xZGQXTmodr9+4Pq0
612NptBWquh4/VYsbPtAGDVOtl5Piam14PZcn3d95HpT5g2jW4rOhyS2MG7DIOXu8jKuD3emEPvS
/JhsUyAY9gbcrRKtQAxF7MjGAcrWQityaob5QcZaXFdMf+2ke+wSBjRDMzUrWRIedr0xxw5BRFQ2
M/rGGYUI1Bmn7D5HDa1F4Qq6n4kBRJIF3G6YmEVty7iQyI4U2NguXihOyQKKKq4H+HL3+r08V0i3
ewccaAOutjQG7A3XR4awMGY/IMMwU3Tlf/1cRtAun3svDwFwNLLBl99w/d1VqC3kEW0ghRXM6a//
77f/5fprf3vO9aGxY5JiqAJX6N9fVPr3V3Z99vWBP/zu/+3Dv35D5Sbt1uvb/a/n/uH/LEk0idPm
mBlsgGFmcflzc0AKBFCuo9B7VDbCRdPAZ+dM3Sml9QxOCnrG4JKSk2sxrcsfhNuSml0HTAXKaA/p
vdgTk9ectF4xVUqZ45MiMUSDn3QZCY7oVuoSlBeIFdLAtB9Do39JO8oPQ80gvsnY6jfsXKg4BVU2
pAJNSnpizCzNgMrTK6wRAgwMosFrtwGzD03SCmi7hsab98QGrDynikuaV+tIZ3VyYrs0WFfhUGNW
Ylg/FA3CT5daxB6BGrQwPIr85xASfN1UaKDYC6z7dLr0tOjW2OVRF8nyqZMMEGqicFH6gHWhS7Zm
0828u8OvSFZUuK9H49F0iju2t+1qzHSECHGyy1iCdwOBNtBSYfAY1GU6GdvAHPFzlf0lM0oWszjo
z6PBYKlngmlYjOn6RQ2ekas6lOO0Js1jxLiGlljMFRE/GCQJqxK3cD8mhJJupTWXktlikNxFwZyt
8tlDQmN0nyJMCXpMamdtesaxjFSP/JQYeaLPD6GLAUR3vG8pssqOOQjxWpBewx5FDwFDRFj/6Ang
2TRF+647mzTLOgaNgol+ml4InEYTLSo01BF+3eCKOY6Doy2+O8L6YaY95tmWZpo9GTsh0Y5HJcKA
8m5IkRs6Wf0Nl0FO5h2ck6YLw5vapU9qpKRZJkY7A+Tg+qDZ5bivHWqHkBksCe/N0VHamTlBM3RP
tc6+2KAy7QoYJgCjVwyDzyo1TspyBfqxPvE7t7zVOgLRlAjuNNN+L+qlb8vL0TiEaY6YpCQmPcjA
AmNMGhRfThYfs0BhHA9r7TYq6KGxnMEUIqJ8IzPzHEIZsfQBqm5LO6BGAgMX2VwVqfGqd9ZPmRKr
FmKu4EdvaQdwwkTzJdfk4yCb8ULv0QSD7KcCBZgUjrdz4NHUNEMOmq1PuKbSdG+4VEGFpx2d4DG1
B3HfZeaXMHHxx9kziQEoyGSBbtd+G1odXEo3f4t2Wkhcmz6byc5OF12v7D4YBi6Fn9J8l1SrS1di
4rP6zK8SrmpWbswMV9izWgUjbSSwbeHoa8ZYpl+mzkc4NNFLSXsrCLxqTVT2plaA2wL6upsgDw56
GpMIlz+bC5G/5h3SyH6i1VmKZ6PsTlnuoYEjNHVt5wpbnS12gxW5u64KbtuIoBPbLriOlORhjBjM
MWGN7fBWZ813veIV5BUi2Dy4r0rj0kYjpR/v96D5g2AraPXTp5FKjSgDfAJmSwtPiwzUNOiwUpL7
1okIXqMYUfVc6DB1QP2voCqvuii4LWdJr5fzA3qE9kG5hqJC3xdQkG/C/mijsFMYe9oGpBKX842l
oPFVWh6iqc3r91zSNmghJK4tCXzPRt9m0NpD/JK2G2e21WPeNagME4QyvLcImLtIO7OnB+BnILqd
imPnxOHF6VmTQ8ZCth2Hm9EyvrskIqKGKdBfmunzZMf9tk2XuJjIEechCj46Wmg9cZFnwhrUcex5
XXWfXOKuAh9I0sOGqQln9zgMyGKmG2+gMwXH3vGB/27EDIq7cjr11JeKsaV6qttWR1sa/TQtsntr
mgWbTqD5HQ3TYA/PL2VKjMaFmGg0O563ahZAept38E4S09eGO16iuTZbIvCantaHPbb1toBRyRgf
JSz5j8ciVB3oPNSkCDm2swacWCWYKqAB5SlKY9mKfG9agIWEFt1BFlVotBYSAtO7TQBkfd+R1F7P
6MIYVj2TvIapabhXbTuvTJfex1QRqxrooX0gPOkjgZRKo634HBOQhKoh4bga9BdNr1vedXj6moCU
WXfTURcuxrbe2QxJTwu/tGjwWM6CAS0wW9Tj49iZ6MHtmG6xtp7Naj52iGsyEea3i8iMI9cph/iU
VnPuN3l+ok9KGPFVgB5DzE4gPE+102z7Dv2/Guf0MDV80N7cgiuPgdNUQ0AbYXxzUjQg2TjepfTt
D6pisEKiDNAMovU0C1C/PpKJgOAVXv5bJhmm6zK57WcNffSE1UKaWJj0xlqFAin8NEynvkmyQ72Z
VH5PbhXX1ML7ATaYZn6HxVc2L6mrx2hmqkfJUKuYYyiikpU515xPuZyq0mSEk+anRnEC0bNjtzeP
74Fen5U+VUBz+OsTHO+GjiXbzbEg19ETyVzCQKpL/iS6nLxGiAAFlF8H0FsCt2PMjA1q+d71gZmc
2U3t2E9l24XkmIvXOINsmBC9c+gXgo1abgyVYqYIi+dIi6JDlDfeYbLH10gDVNEW1nQw2O0hL+Gm
0UToixw5QYIOitTlwtjXHolLS/eQwMLtuMT16A7FQU0d6balsSVVlm8tN+bfv7re/e0lLj/QxjGD
Of/6jaEz2c6Nyyt3lfGkpRmQH0fpaxdvObrIb/nYLXzxYsv2cabhNKXdwTVdvmSQTviMLKy14WkA
SBpvW8BEzJs3K0T7b3joPK9b+uuN7XIomMvN9S5YdjroFGxru2v6Qxp8D+0exPb1RVltq4gXnNr7
aDnCU5v1oEvS+UYuOYViKSJqE3RJudxcv/rT98jCY92UGIwaM6E5eY020iq2tKHVo75MCZ7oewq6
Yvksf920yx61j0W40pk4r+yaYefOWMisV0RqmIbULIW+HdsOVsJykzgCKdP1frxAWeeaboyXWTup
DSm6emeoULxAZs2bh6Fzjb104Bm5y82cIeTVujpbKXK8IFUBiz30Fa6zphS3kVNygZCmeZj60jpc
v2p0zTxUSpY0M2jFhgsjtoYWzl5MUHJw7/oarl9JSt21tJFwRfGJbG7j0LWucUDHPkQy2IsamomZ
IvoNCdk2aVfa0z6yHhiLlIfCcOttlLhA2dq3WbHPo9bLV4wNaj7CUl8HoYZlx2mtQ2Ua1qG1IN73
rKE3nUR94JhcKhd0MqxLzwHXv/DEsgCaQoWgtGJaN7U2ORkDtQxzzEsVBPHWIFqUFjclr0/W6Jda
6pjrTb98ZagAMf1s0Rj6GybXIbiQIE0aIleOfDEY2Jc0FjSoXpWHEDeJUThzQ391X3azsR2Zjx7m
5eb6/l/vWrQUs5xmDm93CEBv+QzYuf1+440wVFy0AqvZI6rNySiIzMhCVKq2ZY/ipWbD6y0g4V8H
4PXulOApL6c5WPet+2hZ6q2q8NQN86KVTOak3UT6+G5hj+e67+zVWB3/NbeHNrI7bTybwAhnb09z
B/hmyMpLzxr4ZLolhCL1Hdxh+vf5M6KASGgT+sir4Tn63lP9rj2VR0ZTOiJVlNrLXhDmcsKGeIWj
yTlFz/MbeLHP8Y6JRfAcPeVoPbbOBOF0lX8BUVxOynFL25MJYoUviVEACbs2ATVs3BmW02PddK/F
AhwDQbLhoj4/wpNuFKDXTa9voTpGw05/mO+6j5K7E7JBAs98ApdqZoBvJqevQazounvlv5LM4pB/
NTf6A2Y0hoQ5bnCEN/IUvxtUMdhTPX5oRs6A31g74p3qEp+dczNucYSYNsEBH4hhgNVUgEafjLd7
AFZ+fCFkUt5gM0Zo8aTRKdU22M6TBTTlnqaP8GKeUKcBLvDxx0IkyBi9flYsZyTcPcpPcTYfte/W
IXikH89er8WOZcHeJXftxJ6By4r5lnyb7oLPEW/4NwUDu9uGJyPe2xj4+5Xioi0pJDd2TeDzCly/
OgGfnSuK7pvyleMAB/zMdIKp0Sk7Ju84LiuCRXzD3hCsYcNRytBbYOwF8NBrN8QoOihQ6KgRk3Jh
J8Z1A0m8d39CbbEd38P6Rjz89LpNNyGVP034vN2axXBn1zvPedSy7R9w7ZffWOf/UvT5pYyLrv33
v5guPHf2hVNYFr8x0F1d6GwnhOMiTTWEkDz+8eMhRjoDzv1fq3pUSWYZGDX1Q6UhWfHTL+1Y7tL3
/hA+QDnN0C1s9OASO+sp39JWdE7u7fzBEcK+Fo1etrBdJrkmFjBg20Q+2cJJTcJt5O6D4gKzU1Uw
VNeWttU8Ampd9g1bE8nfK0QTlIEv8xd0v02+yd+gcNziAd1VL8N98pA/VS8dHYeVuW5+JmQsua/Z
DxuDy3Y4ZwfWfnSYOgcsxvqdtZ2YSGydey5maA1Iv2Cd5RJwg2/fwtg0bYkEttecHSswbyhLZxt3
VPfi3IJhHulmn+Tge/3mZzN8yqf8BI43+sKYgKHB+cIBRbCHPFKlrQGmvSXviCF1AuWQFt+oRwYL
TzUfOlYbWMU8wlkNr0FD1o+UbI9hNjiJew7ZjvHjA2Kz+hsSC/dcbs4YJfDq0hvOeP8OSKLenJhN
9i57R6u/0e6tFyiYG88Pf87vBKv51jZ+yhZOo/nqEvR56vf6LtraZ3yhZAxXK+xTPtb77h4MIILn
/FsJWQTXC8omH7kz5kjOUwc3wHvir+J9IcC13nCGTXcLAuDJ0lc/AZPFjs/uYN2t4vUOmCWwTybY
EQbCY78YL474FMCp+wbJnoB82OmcaJFDF1/oDRy2yPjO05pdxlqrdxAZ9vyJ4ca6GJ/ky9e78Qcl
OC+VBXwrDvXbdPTeqCu37Nw27M13Go6h9QJaOL+J7ygJUYj6h2Tr+v/kyF/g/v/pwJembtjSkZ5n
2v944AOyb1F0mepsusMZzxLh0VxjOLyeHe/VXBSmJICsi+/YZlA2YTR6xpHULsTvRav8T14MQQj/
6cUYto3iWbfJPvjzWSiSbpSNN6hzbNIr5B8ho1HhT7xFINpw2LB+rPHZkWVNXRXeVd1dyAAXm+Uz
/pH47vpy/n/exT/JuzBJgSAj4n/8x799jP8TBOP6R/fj93CL84/857//5TYuip9t2f34Y+bF7z/1
e+aF6/3Vdi3LEcL2LEPaOhfU3zMvvCXywvV05kO6JQwil/6YemG5tiUcW5iWZ3I1/su//C31wvqr
7XmW8JC9usLjN/93Ui/4b/50qHkGB5nJ5Z6tm6FT1f/jcW9FqZd3iM2PtB7KiE1P5QyNBd2Jgbw/
0UENjrKiURSMEUr2iv2Va0HG7iPnqU7MPPxyDEuJTz2SpfaMm6F2X1TVdO1XONlZ+WN2rEH7HBI3
aNgdtc1htmZIOGM1MJOuXVeiqilHR0vWJRmF2GGFM5lrXbTtS2wWQ+pjeIn63Vh3NcjYsCH1zXOz
IfggHWyEDibN0DxW0QBNRnMtZpBKQ108lFoHaE3vx+jU0yEtj/T/cAjoLqlgdwTuBBYBiK4wEVkP
dB/4S8J4raMk/q67LprGzgnTJcxdyJIZk2CAWhehHSP90zrjpznRP6E9qxHePEaI0yBUjZ1cDYHN
xEzGfStPU9bTrkDfZ5uj5quOUOuW/y2Z9BZSiKAozZNMxMYPJ2pS2rGyBG+GE4HloqaOTPYqyhWA
4sh+sGmfIYInfQ9ruWPgS59M1uamDNJ3s1U9gk7by6LbLhzymPGKE1Bl6ziA8m0+R+N4g9THC96K
nCKIpXuRxbbCYrMyxZBKPTVaiBy9fBE/M0XxLj3BgOrZUi4iMp7oVZ8yGqPn0FMZeqlxbmn11G26
TpqGypY0J8GvElb3XUYpCADLU8EZMVS5Ms3AeioM2C2xIYrQrxMHAG1f6CVxv2o0D6lt2veFzHDu
GXpNJEFFS4nkgzpwnnuHnI1NMVTdeO/1CGJXkZYk6LbNSYeB0/CnYnBF/AMvrzXtyrdnBAuXeSQr
BPLXxIWxqdtK4tQxkUOj5CynTdRHM/uUWBugBWW15n4JR4Hd1DykZNUNUhO21nnJLOzGiRuHumGI
abUf81BaOJ1NCSjRRufhQopmJMy2xWuVczOYju1uEyZXAiRpRuMo0Ns8PIdVPwEajFvkntKUrX5G
SWw8JnZlYnlPSUm/Zegfhrca4gPnpRBsiXZT7bkuSmNBkM4KqW0/Ix3UKz4VeMFpq85S9bgnpjrx
pTnEh3QOtVc0YNPj4FjWg9G0uIcDOtMMM9RFd6bwxBnAet8JcWdUOsxzHA7xZ2ab7KEbqlpVQDcW
porf60GG21EzBTtytwI8YQe+t4xYzApcoIMgw59dWTJp1wv49FlnHe3GqG/jsNbBQhbWncbob+3F
2viUNdLcqtgtjzlim9MY6enWQ7cDmdhh+lTb+b5BG/goCV3BMCNoeibQc8LeMvd6EIoXfaoxUEZe
LM4tkHsas9OPvs2as60NNgncKrhXw0wv2zCK+6oY0OyZLcyvaGjv3TLs34fMqPa9HluPUYrIgX6Z
E9262cgTsxq8zaiM15zZ086qEzCoE6cKepd0Q7AwO143IRsyd4tg18ZhutM88KiNJsNTWAZ45Gss
Yw8ZV8i7Zk6K78VoJ37de+FFysbBGJoE6HhIZIupZv15UW3RpW13dl8V957F1SV2uubW4lCE19HO
GxsT0WWwA+xqMV4O9JPse+Oqu+CH6JlqaNMmc5Lhbk7CbI9aIuPaIIlXELF9wajFVlpEdn5OXa1Y
R0mif6GqKB6bPm/JjSXn/EYS+w1iSc/Be7Wz9k2v5va2GxzYo2qaUPfqUVpdIgQa9x6mww1KM5zt
FqHxoeVhqB0q+DWYZGAPDhD7GCp02Js5zXujGx9mWQMHCSwacoga2LFMFa7K0HRXZqY85ozsUN1W
0D3Ka7yjcU8akRJz8dEbZsIRQmFLNy0Cdt5IsBCCcOE6wk7E57Mz40rsgzwdid/pKL7SRNtUkWUd
apScuzRjFOPm5nirIapitaKl5XZhz896zroIhPPRKCQ96UwJpVvJhCAFFb5jWlhu3VKurdir6QXI
5oymylyrqYqegzabbiMaSb5pok6hqUvxnLCJ9nAYHoRLYxkLmEBjKYkS4VRCRmeT+ZtP7ovb9sl2
dBNx7KKRJIx00K+qivsg15sz74HDJblgH52qEhS4DjssqQyJi3Y2fS9wze3U1FSQJqR1PceHVhCC
s2FgUuxrs5zWhiSj2pkqPHjZ1B+iFAlvlAmymbhu+iPqEoJABmM3yyG47Y1w2EwWdngWBJf+lh1s
7JA8lboCZxFgd7ntpsb8zELVnEWCdKRyoEegTMu3ro40sEpp5Wn5jC8ZJ8Oe6HXbT2aQMUiNat9y
gLHICXBmpCmxK/K+2KC8Nk4aJqM9My3vm+Pk8jltXPNOC5weIE7obJWXoC/tOpvg5xRC/Qw1eECq
66O8jFaVIM2VHr/7Fdl6eDRiPd1os0a6rDvBSBS9gR61hYQ5GPU6ZJqwJtkWfcgkCbDJvQRz19ys
k6FXd66WgSfq8+FscOXYzkGS+plDJME8IqtMbCsjHsEp/Fyf+w1t/QT2nEWWaxxaw4qqOKEZWIFy
97J4nRuM8iJarOvRQx9FYiyHQz/gOp0zNaOOIveeBVf3a8eDLiWH0heGxN6SKEwrM2Zmh0BMBABJ
4zO3cFe5vUCN8qZdj8jT1m7cNBvCmjAwFxSZVaL320jlywKiyuPEerc2Quh7mL44SnNCd4jrhdyV
zGBxlaCBQmo1a2ijZ6d46vsHSOvaSuQzpmiDJO5uiruNJkY+9nqGeNxwmWktT9s5dMN94RGfERey
386pHIiLwVv6o2wA6Cb6gO+hHC0IbmOP/E+rq+h+kFmFjQiz0E3gts23CsE38ycMDnaWKNoctm06
6yRUyty0adsGt2NsdwZWhDDrN5GBFWQ3GqOaTy5vUrYa61l2T/g3q4jWQd8wiWsqdcuiDnHGMiI2
cQixIJ/ltdnHm8T2DJTVRTNMIsBwH/bapJ96x7Xfw3nAOlSs/59UQduf5VIctP+2lFcfZbUMSqLu
P/7xbvvb/d9rin+441/D8+77n8308LPtM370V/Xxf/vg71XKP6lvDJt01P9TfYM9Ii7KuP1jefP7
D/2tvHGoRiT1zVLHmNQWf6ttjL8KXQrJt13pLQvLr9rGXB7i+7Yh2RUhSfh7bWPJv3rScdj1e9K8
/sb/Vm3jGn/qZjF5MB3Lo6Pl2YzxaUn/Y3ETy9hOMqONABs/t6XnEXW6QJ1bNP+vk91gDcptE00l
QzLGXzaWcNkyfNZd1pj4U47V11x32uKprDGL4aUOiUBRsXeZ2iE/IGD0GJlhEdOY9LADO7lsx4kM
7SGFh8fKSNjDoGM0PkJLOY9jLU4zyeIrNK7zg2pnLJo5DSxqsuAi+gmxOduwvM66jawpBppmQiU7
EzNotZhDs1dVVjUNZfq3g3kas1T3iybbGir55k3kmqVuSEZJVtGmF3bthzpaE8y29GRiBOSVEKc2
yV7cKZyPurUn+ZlAbKSOnQl7HovDq5IHraf7OBVFcyHbeNnTezA45n0e0F5D1Qo6zaI7FZIorLJ+
oTO21qUr3ACYJED6AL+amJbgZDA3KVe5b/oIfqEckTPjSdK3VoWSshcWc0q4jTOJsS7G0/P1ppPm
HvfE5Kc6MnUgqF5mqs3U0/5Kmc2DZ0uIpk9oG5I0AZ4o1h5sPIdnwf/XNtW8FYY6Vk1T4CNlvmXM
bFylKPEVk3eG+pPNPSkTfgXlcipmY5fa089GTXvds5SftbQ63azcynK8sxcpbEZ+FzaC8dJkg3OT
KG01DiUir0FjMplA60rxWTL19A4z8+s4ZAwOvLSq/hdX57WcOrqu6ytSlVDWqTLJYBsGNicqYzOU
E4ro6vcj95q715pV3QyDMSj84QtvaE8F+UAmTIiZlgApE9qbXqwhniKPFc5o5oFWjfQoZYRfga4W
FT1iRdWCtCog+XWzwR2k+q+mxSWJo4ORx4NTYeA6CfqHiO5rxr73yk6L+rlCijtUoXzUJIpTpW5c
QzUmY5IFhEfzGvstPXGbitJ6AYd/Q1qGVKhW58jdCO0+q6AWwMVwSsQMuilBF73v0GCdtPyfB05N
fcb5+5DkNI5p+LUP7Lgj0mep/ARjillfiB69hCmeYIBbHcM6KBojCYwE4KeMZTaiNH11rAYKnXoL
5VFFVbRFBQFnY0RvxNUbIRek9rk7GKi8r2Qp2eP/7bWRvIIqDm6qE2j8k7+8AEUk8MgQvpQr45ZR
PgattytqrcWZBzwDhJSIOqUjN9IaknZ614x4X4armxJX5GIhLQcBlYJD80Czp1kRW5XAlGbiTSpr
tJR6LQkdcYIMp5mbEu9bULKpO/X0xYdu9W0UEVKThEZipgLJmHKSARNCkdBTqTTRzpoRwsOxubUr
pVrZY5gPiATg+pQM5G5zB2JBSR9e9tRUNrusQxclxlEEubdnlIGAhR9iDpsRa7p5lr7VR3aqeuJc
U8QuaX6INOdr45IOVKEbcn47Voy1kcZI0DYzJd1ViRYt3YVnXR3FEdHgUsb2q0qwhckIt6ulE/jU
dZ86BZhIt4FwuEoKzLISoteC+54Jh1gD21s/x/NQlYA/HkgcCS2nqCV4QWEspxEsO/pqvEly9Uei
Uc8u3AX0HiGNKejraMK0CNY07Qv9wxcZCckm38SwKBUVndwxg88Iiq6wY+P2iD91RZu8u1bgwTRK
PyVMBxCIlnLsuvKQTzV24W3z8TQIr3JjQMJozioPJH5thVU8WUNb0h4CLaWWQJXEMv/bkEUCXGhA
fTtFQ7OR8MYxwglLln6iuU5TppfjWz4piAAr2e2RN+uoBmYtdeNf0FWUfrLqu8sxeYC+Ar3nMdHW
p9yLhTfdpgam2JyUfm/qwNoLFLwrOnFpvAJWH74XUf53GGT+SnnSq10hcT9Xj2M5z74wNsfcPMVk
I1aszhdTEaBE5iH0ZCloGG/Ptn/R6vac5A0JZHJs8xCurSZENJmBZZKg0Zoy+msBe2tTo9JHyepJ
exWa0kCT1jUkRPx0EH1TibdrPItOOWw6jDoKOkf9o/4p7/EYHfM4nzaUTV60TmUiT/I2LYy9hHlp
XMB1VGCDpbEqYdY1ILFSoyKii4CBNEO+SGF+zfMwwS/0+VMn4roen5/PGvxOM8gfUVZjkNMkl0lc
vcRxr/qrj1ocMwzMIhxAFWSnigSecZPoyFxr7SXBVibsw5FOGlznRoR5Jbfz+1wOf2EUNhRpbDkM
X9WVCO1QgtYi/a3muFogPRhIdml1MNtIJ32faRzHugXrXsq1dFfpYPKY66Y3xYjlwpU7iOaL0SFs
pUlwIAVMD4f68QNFa7JJvR5ux3dZXe8mEsSuITG+kiTZDyvAP6sQDi9ry5nayLs0srOGaXdX1MfW
eKTA+XTBm8zoEKnUMBbr8JKVO0XWZBsLczCWD5JmyQgR7Ba38HD4HfOjzgqEcZ8cZPI3adUvpTfo
xybKuZE6CQu11i3MQVq3BUA98yMVlbdn1Ch7qqxEF89q8xSSd5Ye4mycNrUGwy/2DTim29Kcz0+9
QuwMZaz2qR3M0fhSheGPJpI8y8qdpCL1pBxfCbAPlFBghT2RxZIFp86eD0eQVuuc8NtqAXURRlRk
Kxc9oVuGB13klo2eoVMlfRbhUL9weKjVUggzdTYOQNA7XUY/BsA92PllDR/751lhYjiQn7uo+GGq
zmshJv0xFaoD3OJnIRHKNLpvPkbc9lAfJFragt+lszmU91HO12ZD865PBmhrmvjRhipmrjDUolr5
bqbXsJE1Z9bQF+oLGh4JUVTUqvG21wEzzJq+o1AWWSrmpPHhOSsUIiIRGVqZpStd3fuCrbTWVhYe
EeQUbp0Aj1V63Y6b4iaZ+aFT5T1kr5vUqdeo/TMNsAWTlV/idAJzGV8e4xRmAWDf84DIiNsvbhaa
TkMTwyax8zLijzkr9voDwPb4+JqfqPs0E7VG5W3VRHswFj9So61bzCGkDtAGfny9Wl9WT8ojGkNM
bACEN0LAaPRqcY79QZQHHyRZiciXcSv7v12M4nTVUt6kPow0c159T+HmmX3D9vDjDB7yKtI/2hLc
YqT+ICaBBHuo3xMUv8dBwJdzIMVN6W/nqvkJfiZ0ZJErBlyuftRqMKpCBEq3PD7zjkwv1K9JWW9L
GSwlAcI+qlUQaJlp2FylChSIdIiRdWoJ/RiwtjTcZmxQAC2+6o/oFg3dWUuFjbHElWIjb1Dcl6GN
rxjWFEW9JqZziDIl5wRXCFL+nEqKvWqFdcUKXgnI5QqxlxQfQp2hId3DwEL0xQiqgSoIphYhRT0y
yC3Q3XcAxlifROK5Wy3YrYKlZSrEU/98rBtDW2fjIoo3XeYCpWaC0zAwUB9CrlkCcAneYNZU7Dw6
0wfdhO60OZbICprcVTIBhD814ltDBBCN60AYry75Q4CmOqDKbipoxA1+p0hXM+v2aSTc9Nh4U3Ga
hieFldS4gE9moOqLUVeNEEJbGcGcvUsZxoeypp5Wj7K2R5wtw6HdS2268inPJh4A3KBUsLHKWOiU
hFJBAmNKQ0ICVed0ROyWRm7aRj5DJsHnbtlkxBSzcUGDhNyMSO39/qgavYmh8wJPWX5tRELzP7/5
fZ40TewYPbIQv+/+ffj9hcS1x6tg+bR/H35/8+9TXcI6cvVMgv96/X99/e+bfw/sv95Dk2NLab70
gTF2K/f3feywsMJ/f2TdRzvn369q1FVgyGNMsI7zadW/VzoOKr8f/PuwMkW0VJcz/PcByOD/ftpD
6t9QqEZK4knlxviiWsN3/L5L+b9v/ec1ZSMSp5ImA01qFVBY/fIwFz0qIskiYhmKNK5/X/x9z++D
+gA9Rv+2sFvtVMUzXar/+/f/Ph0yAB99B5GiyYkjEMj/zxdRr8n8hiv0SzL65Q/RYyJKXrBRv6/p
w5TZIxV4O5uS0GvB1P3jiPdrhhcXE+i13x97ITqWyC0Wvd+M8U7Yt8oLu9Ws7skn0vQMuVtD6s4K
XXbqDQJ70+f4Kr/TaD9UdoMw9pbIBRjxufDL0K4v84WIFIOt6puuFBoKNpH0JjmtcB9CNsTYoRmT
gqgiC7IRPL2nB/MFrfP50u+nWn/NT8ZRnmbrGxwGRmmP5w7Jn8IGOSxaA1q3o9ffmb/kKuh3Sygx
XuHW4IitoX0WJF8jC0/hioWvYbO3QfiSH7vvEhtSCkNPBFWcariing/QI2ZrceRbuw/R2bVbX76w
lMCu9nD6hfJghX/qU7ZFWwULYboS6IOAYcLPHDUYtrR9ThHZW50gEsUAzFAMUFwNaABufMf8YBwR
Zk8aK/O73hPpYUYks/Gh2FRvUedVb4veNuKiUPp2JfxuFLbWkvSBW8oEjt544lq153GlWwZSynf0
oWYNzBUfM0xr8h5tk/iFD3ipFQJgSaSsaMWgNvzINqyjmIyD2pexZqsI63q829jVbeUUoqF2mt5S
8Sx8HSGgdKEzBypuZtv8vbiyQOfHxFoFlZ3jbN68YuRuwZBEn8pwQMlZEkGuBVLry/Q+dPOAFCny
hiGq8OjzU6ztHTTdOxFfQuTHJZg0SIDbpJgOzPv0C3XE4OE+P5RD7X6TmNJz2nej8/wokdm5AlXe
Ydagvl4wdThgwrIDHDKBcIHUoMgO6aGVh/YRXfZHYDhHhBl42VKQ7+EcsRO0lWP4Y6xxLnO6QEGu
3ljjVuJrx2SvrbWf8sa/ONTeHxeUjW7JGTmW8Efove6i0DBMrfAYuQDaLMIvLoAc4L5UXGOkfzZ4
7mrOXTyWFyT6juyKFeZ6a8FFG4tk1Emu4ee3eTaOxhGGzEIicydlHUYbE60UyZLUI0UkXJd1D/5r
bvnAxAADRW51xirw2gm2J2aO7Fyrl0P09qFCmqSpbG91tA0PuIXnON2qgYaJFJCc0AJxYqDNa082
+FJ/9fakT3IGLfRyl9/ekmEt2PcOO4dbjeJ35aSHBJVgGwOp/nxKHWybVtvZWhTCmXivU+znELId
OplsZVRz2hGp/wwng0a4Y6R3eGJEX8N+trBNPI8QjbZ4tzU+tt0TV6raU+XG6djDPaSjmHSFffGf
VyloeNEGQUEaQM/yDU87EVA2TWTUX61oM2PideZz00PjN3e0DBjLdhfQLClHZ7LrP+2ODEVCsMqn
zkKtByN6Btv3Pt1N3sMZPEm1EuwoHwe4dDJLyPNg7CccnbAxDiDY2LF3V7DeQ6sb25QElxv3n5Fy
z2zftHNyVEt/Oo/Ld+Y/AnBXJ2o+7N+YpWEDWtiFbXTOEyW8vfCCnoFgAVekardMZ24mo2yLWFaE
ZSD26Pf1il+PZ9CZYPrKQ13uw2itU+PYRMVW3KjfQPImPBTnV8RLwqDHTkUDrbBOXuJjhL+Fblf7
yYquFEnAXl0ARlmUxq+Jm23gSCUb8pzqlYCJK1f5EKmG4tWDa6HfIAFmrrif13G89SrchpHffrlW
9VF67f+WSMQ9Dw/B6xHbDfA50sD1m1y1yrSbr/YleQNeikwLutmPq/STgYxb/SHSpZTVDG7iU5+c
nVWNx4Tk1RiAzjv8Ekzla/hRF0PXfYNoB9aw1hUBLlxp/ibiIZWtG5hJDWwmrjpq42VnbC8veDIZ
Ca8s+hHlGkEeKlGdFR8w1sFGrXaKe+U/aELgqXcb76W6psUF0Y4ljCY9HnIMlsrnqrjRBkLY8xx/
9K+jP+gHrs68xZDDzhZPOcPRZ4vcSCrRMfZgdvH5jHQ0KpThs9qvuEU4Inxkg1MiEI8YgVVsmIXw
rWnpzjvmSOKK5ZscoKp9XjlgwRVj18ELeUup12B4tfTELd5f+OjDTdz68Y7WgYW9FzaE8o3Nki2w
sactShMsDghWVVeE9tAjBNbQO40fvWLYmnvT7UmkCi8JN1C2P+S7lntPqab6KjbgXgKkOMUfGlY0
jbR97A2Bsoy9GoBe/wczxnC57QkhXiq9UbjMT9eWXfAresUWlhn1xiGKdzxHrHE56T1LzxSukzhg
vq1T0IHrFgcfB7eVAP+O3/+jcT3fAK1tI9drz5NI39lCWsrNXuC12eFrecQf6ByhkK8E0Jq4Erio
jZWNKuCk+SA+8Csy7rNyUAl28TvjCOAWQkgiAMfUA1kbNJQyOxV8vEvGc3FnZ2AZuYC5WBRA0UUA
ZHlgnLO9hZvGEl04jgHDKv0x/mqYGEGwfLBHeQyhlrnS+GxQHjspJzhZWA3i5YpCDhq+N+kOH4Pl
PDe/dQTrJfpYCKeB7XxHjmpWD8lmrbAReZD/cOjd8LjRGt9B8xe5QjgG+K1E6J5hy/w6r5O72qPq
3NZAmF9q2DRwb+KTCUKaMfCSnUi8b91FPDNR77GD31q0kbfNFRNYm8WTNQOWMqo1N3074t4RWV60
7b+0Tb1mGnxEX+FV2KKCtI08jAG4gvbgscVuqvaIYxhV+fwofUVb+nb0giFf4bC7LEzO8v+keyhm
5H+OaCEiOGDR5gIM+MLNac8og3IJsTdYbiKeZZxv6pyWYdr4A1UjfPjAZyVAEWRr4brTh1/nX9A/
Z9a6iGuDLy0wLkzGj/UWJpZN0iAs7mKEQ3N1BVFOwLPgyovgWRyVId/ibecIWMnljhbuBjwNMNou
Ar1/1w2/Ht/h1eOpAdBbXEfcWi1dq8o2Bbb6hvqtffcNzRaCrSP6oF1RWzdNLHo8kN34vSASyy2X
QUZb/fVxiL3UPNaB7vqhRzXLCT0oVzaj/E12EjD37vg64X52iJobJtfFdyOcHnlkTz8y2SQwur0A
nUXcQKMS8BnXo+Oqr2FtFC5KCXOFnxxjucDJDuEpwO7gzINO/8rhdRHv4Vi+QnBhPil17oprkFZs
V5SpJv2dEqca7sDGKujq+UL5LZ0eT7uj00yaCH3MWPiN4T4MzOGqAAhmAkUblp1VgO3bIQVaHMg3
1jb2EwLplY7W5LS4mvbcueIVWZmH6RGuNGdkjJqJwtiaQJWJd2DliVGJ2PR3jJTOiGmh9FSzcDiE
oATU9cDi8UYXXH1r0B1h3VaxDiOCdL/n7RDSjlmscYFprVR/WBwb3Vk6LwaGbFd4NhJxd+WrhNS3
/Xif66D2lLtyF+oAANt99GWDMOKzPjDP9UvmdmsRo/E1FRPa1k+OZ7aorljF2wrxT2hwnUuR+IEe
9crPHlSgrYkSdIR0CGuFXaH/zirGjEd7HBw+zAviHQmlP3oRVIIAI5dridkqTZtJOVBSmXO4kp7w
FqYvEVbq++yqf4QK4pcv0+Bx+YYfpFD+uR6sfZBc+sxVOGafPaGu1lzt/CCQeODZjKMkoQvlR3Fc
Nwp0ai6cDe8hE1ymf5/9wY4l9ZjPTxTwOJfGOiljoEY7FbS2re2fG9Edehwtd1V2nLZIXsTLHeua
TZEjNnAXlF2auEXpXBPRFlauSFiEKy4CfBZ+lOzPH/BW+pfH8XlGipdeuFi9Dfgaox2fORRVxDP4
IxTWeo5AI0hby9pebt+fwp9w+jQSu8LRhZgBh4trJ1pEhJeOCjMhODIvrS3Bx4B6bXq6ubglE2A8
/ag/EKDOW9D5jHn1QKFRx0VuMXnGr9LBo7TZh8vVYyhV5/xdyE40dTbPBnHQNTa67ATjMfcwLq2w
hSMJg3NaO6tgqINH8arFmwlt9vCUp8jEkcLZJeiFJXyRWc0k3CqxhKxuC6dSzOE/e7l87FcHwpnF
0LzesNhhXH4fkfqmJAtK4+mZut8oXoYKZl6dYsQfY+A9uNmGtgiqj0tzoEkbIZmqs7bZmNHJKNRl
WKUEerFtIuw/nKn/S56AIpzxTi0EES1KjcCm6dHJ6FapFL+dMnXEGi8FLzTdp7BDL3ZCwwiAUOQf
luGHRyfSlqXp047JCkf9ruO3dF3qwcrTAOOnuyfGYARh7COqQ6fn+Ro1Xh7vKEeXJnnrLkM2C+kV
tNneigyVPBISoUHVdbCJEfkvzRGaIdbmBsw3okGsjDW8L9mXm+yIGSg2trhlDQhXZduYdVD5MvTj
AxauuGHLXknovN3Gq0Jt61ajrkEuc2dXklT7LiGXjjN4H4hH1dVofu0QG2b1irhVGyrfzzuLjQgN
PfVG2WObpnUMfkxJgifxsnBWva7wYjPQUAW/PFZuEf+EkFPubEnwk6p1Mp04aNYcOKxyvYmohbAV
ETCx1s3564Txxontgf3J6g7MGwNfX63xDtj6Er821MM94o7uHVMkVvTGwqHuK/vqdtd6XVnX+kfG
RvsbRoyGZozd/dQKK7i1IilNvhIWpueem3DRiWkYon8oC7TW40guGyT74jXFW4AaO5VZ0rsv4R1U
zPSucZG+ZGc4TJqbfhN2YfbNNqbvTjV+Wg5E/OZsrB+34cJaWjp4DzP2Vgzi6eG3A6kR3SS6yESp
PJaHYp9tOCGre1eDpXjgP0Zv2Xiput+AorHckOlleGyWdTC+TT/9wyakSaTBisQAXTGVYgSjunGL
9joxKmu05D1Tou5huBOsdkZmu1xQqhI8gw2krBNjl9HPPeLQMu6XjWR6Z27xTWTufnNmGatee58J
hzbaAVk7gzVrV74zeZmRuUevnHoBa/rEGmRJhE9jENt4zU3r1Q4BakbZ8w47+QcMLdwGLJtDB60b
rGs9alF/xfPqlenOtxQkDccOhYkfmBfFPXktXvVt5esu4Z22/z2eaDik36I777CAXtJmgvwaM/dD
2B/K9HPWNy3+xSO5N/oqeA4a6UtFCYGweGmY9meZgMq8pB/k5LqH0bgaSHcKTMItA8D3rddO/yq5
RDoskKWHsiL3oZyODK3uQKa6uhBeanb3iUg0ih6ydxDX3HHdfxyolfy6Rc+Jt7h3E9FycRIaUvbq
m8JR0rbEohSr6ejnIYlLbJFaLEoeUC6u2meLzzcNPtY/CGx7gibVPN11HC9c6TyNHkn7ICMF7CBc
6a8cuHbVmjRDzFw5Ozy0Q1L8RcDzwpd3o2cyotmOmwUWknbuwqWLXPEkeBX8G7ZqddcdI93q38aX
PPbww3vEFtGsIh8Rehc/NWof2tFgft0ZQOvQ5xwkVOtslixcRuf14GRfj91DsuoTwovCd4iQnGwX
ABcGFxr3caCJo9ghlRfwcjscjy/NNwqHu/EUb8PL4zyyYZJ0og2N4JNhxa82WrbvD/0CIxQ3lK9p
g6gc5USr8BwAiIh64r2ENbfDZt/Avv4K/2Jcbe7Qv1jVOHBYWfI+gu/XHGZipZ0S09FxaRl29fAx
frGf8TXXwleJhbrPS/23wIp8wbWRsynC37qlqWpn1/z9BPIr2rWvRCP9FVfsfsGUg6p0+MuyCkBc
UGbsiGOpDrT3Z2vF8HGAwjkzaNa7vPXNN2LzbeGSYdIXdXpqmNInlC2PGylmL9HLc1xjm/qUttC+
0nkHVETySCbYnst3YoHiKj39k043jJGK1d2S0BGELeu0lVB9xubAae4pHj0epqD7Z+bzqihtBcYQ
WEkaGu1enKk1u+kOEByDu9DPdeiOyhF51PpCzbdGGJKFhzjUaLfFH6M7TI837vpepAHcb7OBUz2Y
DyKB/FaxETTU4NKohhcJanYnPj+o0JUaXPFdWCKccOM/KjImEJzlnxc53GKJYY312dRfp3arLXGo
lhwRIA0wdz4hZGTEP3nhDMKW7+ip+Pvh3/LAqP+mNmIq/hTgMWlgMhk6LGg7cvylPoIiWhBi9sLC
ilwNLtFverhFx0Qmu0LO7JM6HSE8LjAXIl6yJQqW9QZzbjjDtHus5hx2lM/t7tJd+GepuAXqxXxr
yjf8eLZoiWmfvRCQeL0w7vGUzPwBbr3bXQaWn7l2CcNYNQ5kGkb5JY7II+OxXnICzpTvWVH5GsrX
ZG1M5phVnfAXJ7Ag9Ra1bHR58JtzuxvJJRQuIDz9AbvvpaArbXGex+6Y5PMivLANVQ6LqgbihMYP
QRS2qlFQULXxJQwwcXoYvClYLsiVI2pHFlIaYSjbLFk0OyLoMERiUbX5XQGLPcvtO7l6/Y4ziaOl
L9ONqzVciLVY1mBDIgC+jD4WPeLS8LM/x9+kLsTF1HJZIBESqD09ADFNYrG9Iy8efibKOyFmStGP
nlBL//HG6jZ9FCt/4D0aKrlbKMtgWNEdeaeowdRaHELzdRvtUdLsx2DFLn1ZoRlyW9HExmaB0ky4
8jJ/TWpvTQlYEV9UnOEijsy0VyAVummlJ7RKkswVkkOLo94LFzlp8NZ0IwWyt9vvx7PiPjdNYxFX
e0wy+da9gyXbUfBoqNYQgBqfRPfYRfAj1X9SIUKKFTUrYgSsxrM/EbkiqA6XYGQlB6v00C922bgh
/c1Nj4gq02xK7spmHF2USRufsARkBMLSA1Wl+6heEP0BaRVt0vWH8E5NlCXDz2JoJxaHxQ3C2nK8
R5Rz/i6uDA200MrDh5awCh9vrijAlIwUKduQJIWfz3EvX8oDAOIDd2YMxPQSEmeRfxtUaDJU+BxB
vE2W8ZlcofSwNCxysufpxiexrKCQTF2KHX7sDznoqZNGUmsbSB5WO/mmSFuJBe4aY5KaTMsIzP6E
KUmCG+7T7KCrPh8GQYpVS+LKkFu8y8HwXvyhk4ybSWOPf3DEuvL+OtqhSNndUBs039HnZRLTZXfB
2e0Z4FSaDDafqqai6HJBWLsKQiwcLDV7SUfAboxQPiysDdqnL2Z/1MelePq02miGkr9mJ95LYach
uMAaS0Vx3uduDCrNJXeiJERa3YDFOqIYyA/83YhPgjMFMNzJJEYu08Pno8xyHVEcVS90ZwwEbT4r
4W8HOga3ASpMyYZa+6RdS9PToqBW1kTOrbwt1IvA0s8xCyGoeP8ZBYC6J/G5DJ5kyTxYskmtAb8A
kWBUgpiHfOHkGAF3h3kgbXNjAUVah609fycwQVZQ/uXYcvQcK5/MD/KK8Uw9nbvbUCBtlmvD+Xby
mS9kJeN61Cwp04nfFlgoqk4puVQT+ZmUqzqLk62sTimGxApqn5ldMb3jn3r64aL24yd/zvcs6Qpi
dxZSw8RZ8pbLyhlxXohUyUD2Ec6VAw5pRb+eFhi/noHXLP0cfYBjYnPFuV4K8k2ml6LqASWZ/Apm
l6OjsttT7CEvrrmLlCivjE4+E0Fm9j3kGirxg7POKTY22R/K/jzh8KmsY3od4uzj5RJ1a1ZKdj5S
6hX693QzVQyyqWouqkr05VCUKl6RMiNy5Kayz3NV0UgTKGjAmmXG0/EG2oKHBgxrBAgll7GFTpEZ
4rSFivtyi1gVGEqhygr3KrTvSBr4zdXEg9DDS9kDnzBUgSj8VSjb740oWFFDGzzqJJQqe8NdBq3h
aqsPxgpPKbliP7xECb/fzDegKsYhKKTVIN0szowxSXpSQ2BkoI4uB8q5QuIjkeVTp3rN5efr2fhL
fMY3XFb+ns74ckMjmz/i3OFjcBs5HQY9lJYoYBLxG97C7Rj9KaY1vJw2Zyshfr6oEDlcOi4Bx4gO
HOc/I1Ed2Zw5f8TxMgiWm4RUbI+Fd0wLiRtIDmoJ8dK+EZ/tLtyQbGA9wWLEaTIcjN557scrXzy8
0yUQyJg8vpfT4b+5hbfnaJR51BduD3VhmCYU9t519cCsUJU1U76Qt5267ukKqBD/aAKLDvg3biIf
tkyMxGaiNqrTNzTrTvpWIf8xPG4sE4Tv4I3cds6Q01xETp1B85vXSAoQLcSMe8bmGZjk0j8ABkr0
C8OQqWyvzKCo7Tn0Jrq6prM6afmW4omQUUx4Z8zz5SGoZwEop/vUj2ln46CNECvnMzKUiAcDfd5x
G3gvejnLWASYQvkZKUaSU6CvVNwJdxirwDrP4119IHJrcZU5Ct7HbVgZKDwicIVDhvXQ9zGISfnM
H8TibjR39OsYH9zKCfZ54Tcrn2+i5x7nBNybVGCq0wQ0t+My+3TSPo6Kw553NDaYFlltd/2WQdYd
+zcapNEDA3sH66fuhDAMVY+6w36BsAWUjk+LDa8e04tKR46/EEvi6JjHauwSOU69B/leNO26WEHS
X7/NpsNyYvavQ/eZAhNroYOig6TsgbSJkocKbSvtcZyIZw8GVCWuaY1jcw1iLFu5keqJ6oV7zGEO
4Ym5p7fvPOV0FwQX/qVJQFwergJ9sB4C1BrGLW2u5cKieARER3JJnkA4zvX69/JbhUsFB98exqTR
nJVp/c8VBrAtdAGYSq4PplvkwtnDHhHX/TOtwbpxZk+4WFSDcfVRUH33mXDl0nWyH0dsrw1cTuAD
oekWwHJhFIIpwBBHElwuGFywuPC4dVyoxUMFeYPZywF8cmFZgXj+UN0lkSrdmuNOgYmjHLzhmqJ4
zlT+Z0K2qKtbHjW5H86P+8qwDOnbKUt9csy35q15DTknEicGY7LhwpLmcUic/wII0gEX2bHmhhTz
rahaclPwkQkax8V5hgYE8IFBMFDKtBFeNfDeQTAi9GFNlWRlFp0LCd9aE9klSmpWPzyt0Wxsn9XT
xqGmQB1/fEu0DyajuY2/QakWb8t4xVWBJNVYY20F3XAxV2DLy0gzLIWsrRpPmYmo2U6cMHeA3AfG
83faGYqnDcuVhkzKSkaVD6EteMXo6LVA4ZyaMVZit+Ejh4YL5XLBNTTw7Nq01T8xuQNrOfAuOoyg
p5wnk+K5HeRXIP3NiTobSA7T2K4EnOFKKkSveh76TINl/ih2g7iH5NTA744oQVX9jhe41U2zfaCt
PjgmjXMwLC/hH66oKO1BdqVU7iWHGVCxhkiW2QaaCv8heBi3ZVzLr9xLCq0iDVHang3iFhTqEaEV
cFzt3L71AFxSyWUFKimTAucqzOW6PZ/GhnVYkkxWf1J8rAPA96NFaGJx7hRDoCp+0TlZBP/OqZQN
w5CzWBhiA/ruoM0dZNmx39SupLtNujbjly4CAO5FIpPH7eD7Rcg8QcjaGum6Gr+EbxArLGPKvcH2
AceLt6JyW64p4Y35gRNQ3TpgEJeRhMC4aKParRKk7PHrark881aOXujsRc12iLfPEv+ZDzQkl64X
pYTYjRNiBDt/bFirJEpO8ECBJssU9mzlizKCSZvGr5uAgcmtYMiC+KckVSb+84UZqFLrI8jSMeFA
H+/MZoSWM6OdJt5obPkVS/sSc+BF+SrceG7EWMygBX3SOIUa1VSbnbwU2e03QvaW0zN7LmfBOyuc
1XmqOdAT4cGWKPICttatyURJ0l7mvQD285OKCF+vtw4zj0+m48S+nbOd2pXEaKTp/1wWkGXPzqmk
rVlJACjPcCFLj2HTq69MS8DpYfunYaHHqnjYSHwU4mIJ6qrfDHh6IKH8ytTt8EOGrjC7GDBMnBBg
B2YFstZz42j4I3UbuCXWPHDDwMD0W1kNojGAbytSOo+cGuEVGjHoUA5bzGso5HC5hfI1JOJiYfld
jJis9TH/ZMwwpTgyVqIZvwiO4Hc5ZzFi5eAWRSgn5WtuGitPAWhFs9kfeRvLZfsFIIQFiv1OUNe8
HWlx8mbiZQRSwawVdrU6sIz1yf5hgDMmNsf0wCZs4Mv4VvY+imU8XZiQD5vZIk7kqEc6OKpJ2X5p
MnBb+asigpgDZnxvrtjsoOSkE4RP5Q/Ko/Qzl3iPjyIEyXyWkHyGHb+IwqXw48uB0R+NqGWvmTPU
03L56w1MAC0ZIjHOXv9mkT9SGyVZJ19dtm+QJ5Q/QRbhd7DADLoW1N8apAXFZDbnBxUmzG3mh90J
K8MzJoTc7Ra1TVy7WDxUE0vrCHWEjdx0ExdzeS48SrpFg6qlfDwLbNPM7aZ/NBIo4ZQISRtfZiNH
JKbs9I2KtmUkp7hWZiA5MbxM/FpTsE2b5A0CtvLGXFz9xBQQVQklHcLaNe2gURTdE4ECDJSQEszW
4hjT6BYgtSTao3SFR4btFD5um6gPI2xrJIyey1EWbRiYtBdNCmcPbTWio4i7baIJ3mrmjqDeex61
MbejsNUhVsB5tHHvQ7jt1CgGidQiNGcsonL6rP48iuhrDNlkapndOZ4Lv9fdlLgmigy01wBNW2Nn
Is6qr94nQ67QwOUvf/881LSnF2bG4felRyYXBDni++/vCgwBg4nKTbnQgkpp6jZFq3WbsUm4ZP2w
SyRAlNn/f5CiGZDk7/Mu1gGDSjUyog0T96HUzSbK4v88yK2vqhVbyfhsCDfEt3/fkGrpN+Td3kVn
nybQ8gBzE82kf5///jRgEYC6YbF+Lhp8ya8G3++PuVgBaMQHJUW1c94KDchOIXs8nUmZHrCfdOZI
At7f6UK8bX+P1hBAhD6arMOKfPnx98V//nD5a5Cd/ObfF+ssXA8PcrCupdbzwI0UNTsO4vcBAxrk
2H8P5/fH3xfVurmYIp3ESYatFBUiUswKOx3mVv/zMC5P/+u139/+vib1cSCnWuLLOvZSOEAidxE1
QF2a2l3ErfU4ElgBmj8PUWqRKo91xBKhF0Tt6IiDqtqSBsrc3PWpoblqrld+i2T+SGVmBiymGkt5
O6UyUE5/ERZ5kPmFN6QFcyKCZlOFZueO/4+6M9uNHMm27L/0OxucjEa+yme5u6bQEKEXQgopOE9G
0kjj1/diVjeqKm/jAhcX/dAJZAKZyJDcOZjZOWfvtTvBYGRB05bTQsulRkCg6+S+XuPnPaz+Trsa
6dKenidobo7kPc6mNXgWnDEJIuPK9Zwe2oENWWNNJve3RdNsKIlKXPyrmzD08XevIXrRHH5W/Up4
IadaOfWzzSiETCxiH6ppD945h0HRMgihSeKr4NG4zgO84ubg+Qhfuym+GWaOJwbN4UEo6IAw/AJK
AvpzkD28lNiSzGdLa/T41KOrbOlahQUp5m01nkjSsjPHYwinum08j0wNQ2otEraOfTnRh2r9XYS5
b1fNXOnEgLEiN0EBWN0qeSkSQrFM0X3No8UGTRQZlJdpl7QM03OrYFrPJoT3UG6YKqREXFMVkp3H
HLvt90BHuag63E6a/mhkk9w7oQipHCoMEoteG3s4oafPAuKtmpz6uZEyOzkLGqSGLnNIgzCYYIKT
MvmuGy6a6iafzuurF1E71DOnTRt4MWbFra5wtM3v+AOBF0qN4t+7Sb30Z2cA5cE+SciOaPxD2UCm
owMknAIPtkc0d1tyeExrBjAjzaoAegkFEiVDtkxo2jDFL81YX3Fe/yCEbhtghTiFtBCReuGglSiP
IriDYMyVtuTBTqdfzcgntqwCUaAVXsZhFnc2e5cc09t6JivczxB7tmnxC0u8OtjiM8ojcUlGNrhK
YDRts+TNCagM0TGPJ8s15zHVMxnrdX2OPI1RgrBiLUWzLZ31eO808S6Z6vKKHWxqJg2FTnvX2m0f
l2lEIcWgFwvKcnak+Nm5HlICbR3aMWt4gUiNDQ+lmySPU33fe0H0lq0tRLGLIHOfq5nApKwZTmMr
QG63zVlY6iqlmI4F0XBBIpz9NHVoVXh5N50lH0cnY9/LDDFhSZitDxF1TiY13Rz5VbfLRG4Z3rbc
9786IrWsBPTxEHAegUpTk8QrETMQJAuZ1j6nkkRvyLbbfCGzsZET5r18/EVmI1OgZSj2ucP+a/wv
mcjpOCmMfdg+7jxduLceyQtJU3L6N/GH8Ah8t4rp2uuErJ3nqgOT5DvRRbXdBT/NcMa3Akrc+eOZ
HgNNS+OMLYBZA4Ik8k6FcPKDlWvCzHAeVU53ay9PQ4B5tu+Ve1sjjsDmdwq1RMXmGoqkNl/jSIP+
FofUCEYeSBQM9UPVBIfYKdkJVP8yqfp9CkosbaNzWLwStk3B+WqM7J2wSpeQZvMZFi3Bslm6C1Ms
b0Amps7pDzPnbz86Wp5znDKAxzbEHxLT0HqoZYIPyj4SDTrbLjFm74mqeBUtIgORHQ7YTsiTNXLe
Ei4ZUW4ibysSPnH5xGZbjCkMhaQ/Oba1nCavNo9+mh7zVpx5RKrPMnavIfm37tDML4S+HeSIzS2Y
mKxNPW3DVP3y+/noh4N1XjJkGmDhMYDNC9C7sH8xdjmfPNu7dNwaWo6ov5M02pjR+xYT9Q2OK1CG
EacixzF3M/PdKckphDKx3Avfe1OR09P5WLKTIoKI1iKNKCLIqAkxYQUtVGJL6fnUOKRpNilTZAiZ
pA9tGw+bjt0FPwz+11uT+NMhiwkggZNU3y4cZMAsrBnG3uPY5c+xE3V7FuPi5OYvQdLYd0PcXqJk
8c4u86ygyNznwWiGOkixegXgkKDo2URfoFehNU/ZH5OSQO166UuzTbCcnprw3coWfYna5hp3pjzA
uMtwD9gfYKKp5mPmWWGrLnZLpmLhpOQOa+o8JhmmdK6OtbBshnraW4VMd07VvvKUbtrOauGuD5Tn
GrKxFYlyl/UWU8BE/PBJeCwXEeywlH7nc3zJe9dDTluVm6Xl2NlMGdx3qt0S1M9N5zMGCgsnOI+x
fh5ytz8lOHQYPKwtErzDicqza1Z0e19Wf3rp4A9wiDF1mWzH07QGHBbAQd23oUqmXeqL+TDplvAj
qU+dMGy1vhvsxUR5JJW/r+zy1dEeGo3ePFoyYSjm6WVXkekdNU2N8ZE8cXcGdd6xtIy+dveT7Y4X
MhIf4Gv/mpvhXlU9PYJi9kBq6wsJLMlhyFJND3r6AZy/v8/lhovXHCy3ym6qIZFbGQhi7QuDxMUi
0jd245M765LSwlK3g8CQ1AcrmG1wy2fsP/eTmS/gju+sPCA9bKlwQXCg71rAuwKzJMHAdFByq/6q
82ZX5mLH+d3/iG28zzzsT7Xv0CqX4SnjhH4kT3DNhx8v5Bo9OdiQk1qRVW6HNQLuLZm1+bHV/Uu0
xk9o0g9unIBia0nC39nCabMJR6QyAX0q5SanwKalWdRSnMgnN9G+mCkOHY3UZEhRmjYDvbmw452x
nfHgywaVea6vuB7nov6DcZ/UlEB8tMvPTulwk2TEhNWa7x/geFkAqlxNeh+KCm3D+AuKN2JWQzXg
ns2Sn4dOzRdF2BG64a9EBBzMEzW8ptbTJNCjF1HfwYPXXxnhFT8iJkt2k43gBMLwmiT6d9LL+GCd
PNEeiWwLMALOtAGW5tTBroE5WZ1TRfCrKPrfzqAPyuW40YU0wVW4/CQRfg0NpO4zhtf4Xfb9Dp7P
sBOOZtzsxGxBSwHy6Wq8DPpdywg1zL395EQMCCVFDmU4dHgK3jVIA9I3TNVU/lJZdJrc8RcbzlNA
2An4IYgSEJJ4T3dwnMWljcrz7CwDbvO1x2Q3P2Y4WaccHZwpZ76ki8FX0KD3Ip/xYO/hfw5Ir+gu
gpT3e4IjuitgAtr6xC1FdAhCQF07Z27vPQcwcBExep0x4hQpWMsph1Bj3OIzbOL8Ag8GdVBeHIJA
0HKdBYSHyW6Ok9ymoHDiRpydmcALaZw3kg7ul3EKrk6pXrGts0+GqDdzDOmuy5IzG5p7po4eioBb
CSgCVZPrgSpNmXPaU7sNnEc6ZkNZQdIcyB8FdXat/T6nAz7QqwtasSuT/jbXunvtkS3uW+br0B2e
AH/RvvBbblnJgU7bTOk7h6DVRZHknpVEKeUj5TAAevJdxYlAAvcE7JF0EhD3IwDS9fBN50z2+pnS
tD302LCRA/OvVViSJVyIdwOpdJv66jxhMqZp6bwrv7uv1kwAqEfDZn15ggJSWZVwcUXgr5pcjqRW
ta+D2eyBsgv82BwjLFamkhC6qaEPEuf+e8PZd+dV9nelwBPO9kRsALEE54y8nIiXtHUTljGPB3wN
AS2n0TnFugo3XkOgVsAyWU84LTxQk7u4f/bsMrx2ms5u4zbHJlttCAg+wQE65zle7mwbRJULHOJI
PQ03aD0VIF0vEkIb/QU5I4IwCupbp1DF45hF+SEdGa4TKKeOYBCBKAfGu9hxAWBcB3TNsngTifkU
TNiPQjlS9EFDuC1LnbJfFfSkgMT7zuJxPDmEXmmwfpvkNSShY7MUxBjljfMz+Qk9EbQXh/ptIJfi
0pMJggmuZs9z7fjOyGL1CzA+iUX5Ytv0RQLfcR7aEDOsz9HmxodHtZv7EKe8BwvCl8keGWB+aGMw
TOkAiVI4352R2W20NBmdE6LXgva0WGTYVEM57ZfGuY0BoN1Esq9vFW20OuHL2mFyP3jc3DUAtbMX
CkMB1ngKbWRkBm2Gldti39T9T8sC8e25OuLMkquTMsjRqSJoOWWo/odluF3wv/TDneXq5Bra+b3r
T9Yz5a7H3vl7UX238fuzDjI6NiGzxtF6amoJvZlCQY5MNe2Y7bscmKLX8o5iaFsX3u+pSAN0zeS6
535VM3Ygfqoafup4fqXtICifQlY50R8bqToMFFF7iUdvYiBRngqK+1sJNvTG79Lbnkm/pez4UHSF
xhPJ7cTSfLCWqr4hnnytQm1NWe4hnEyYGY4cnesSZajj4T5xpuokq8F78Cd90rRHNCnP19RYSNvJ
Przj+WQ5BadJ7AqxvZzTOG4H1peLs+AcOtnPOWNbtVPeRp4WXmiOsGvUcr1f4aM9stfeYRk1QRLc
tIkf8j+oX403ecQaqHd7EmCPs4xXtG2Z5Cw/oZe9pDmjwkUzlg+BYyL/Z9QfG5Larbp7TzNChbw5
YUiJ1rxvkf+nwE6dNNWUXVVxNwMwtOSkD3ZkJHMPUnA/pwT5tUlbpBoWYUODR76gSh/Lxbwui8FC
FtEAHpvqru77lyWtj1aZJD9K8dZr/XvOI0S0KaVkS5uD2AUSk116t25v3/ZzhTsEBQnxZugVwlsd
FtdUXYDHvqsFJEPlRWf4ZkS2iAC/Qq6f+qjSj4U9fXsTNpJQ4ArRWSRuelkUP8jx/hlMr23TiK/F
/1FnxWM1K2I36oUxUD6vQ2cmQX1Eu7XwrzMbEpkdwx/dRfo4RMzy4NZodvolOkBQAr3soGiE3/Jh
LUwWHKKHtMF7ZqHh2znFGwuW3o95jFKSVM0znNnfWVN+tTLp6Op2D8qJx0uNllKzq8ol/Ip62yEl
12ceOSyvH2PozHf2aJGSx0WCW9EcOi9GB7Aj68t9cJQ+yqKippmGfc0Kvhmd+aI1iddu4nHgT69L
BT070pLRRbscZ+gam9kYbAcj4IgsOFXu2nNZjYmToolhhpaG+NiB1AaOmrrtPR5fRhfkuKKd9X/W
UfTtVVazz8f+sw64424WtwezBPde6dCRzuW+tzgVSWq7NsRK40PTHce6w6KPYHz2IYFE+La467w+
frrtZ4nWoxC0CnTqsmBjFbAKE99pUK8ZY8phqP6IGNj9GOBBJTrdYqWJI/vDqpATOQmEe1MyR84Y
xlk+8P1efdYOLiiC10zfNSflNyyvPqVcrNO3se9/znpZ7kvxEFU4jUnbKg8wP2q0i0CVLIsTc08v
PeJnWGX/OBQq3adTP978P0G4XbPfqumbP8O/Q9v+ArH9k+j2/xPoLQp9uM7/Ccj6I6u//43y9o8/
8b8pbwFcNkAEfuC5vNMeuOP/8X9Ab9L5nzYUOSeE2eoGEan0/wS9wYYTbPahjEgI91wbOts/Ida2
oEUCAxJbvu9G8r8CenPWUIJ/Ybf7oZR0r/lBUehRHQR/Y7cPMretYYa+QqQFAF7Mc1DVSNNG+fzb
uVXv47N1whSX39BKSf7xTP2DuffwHyMTnL+x2vnl8AmFCJ0o4tsI52+/vKlF0xEktBy9Ga1GtlmG
czndkfIaDAfM3ixwYfDtTP/dX7tyvf8lqGH0Y6E5sy9H9XNkDa3uR+uwG0vOzJgQzqLdsyv8yyPx
f/mmoAH/dpX//Yv+LRqiCCIVh5rfyJhoXB4xr2c9QLwb+lxD/vqf/y5fev/h14WOE/rwN1xSzx3n
70D+vrTaPNGdOibDFN+mQFak793PQ4ROuw5BDhNCvgMHxuYcEeVhvCK/RhWqYxLIsHG7xVVWHNty
i0WJJzfa1Abk9URM2mZRFWbp0CMjorfH/SLtt1hqh+6rY+9N1d+Muf/FBnQzc+M52suajLzC2yqv
Gg5FzRUuuphp4nQfWx2WkHy6+gGMsWzpkYnPPZnJXbjX/LXtAfcPaDH8xn0aiS7eLAwV59kAjFsE
ioWguosp2m/jhjRoX71ROxK9ms0vXtiy7hr5Y2ak/uM6Zu6aS5EdKf7tXSztZJtgDXLS3jkG6oPg
Xp487yM1nEib2rwIAiOnehw2finINNOkanv9VeLrJNf0tqanOrnDb6+J7tyYAyXMsG9Rjdes7d45
Or7AwN32fX+1xPRm1sRvOXBll9yh2xPECErUZpws/yboZ7rcQu/K4HPMiJzgTI5xVyMWCscJR0Pe
opfmWJTgLUiR79SZBViYDk3VSBwEc8ghozl2xW+iJr89iz83kR6ErSFbmWN8ZRBTgGeJKKqXx4Ze
Rjtxclewnxn0MtPsIAxYZKwWOAqHJdiO7capsHLUkIGxggHX85t3ibY3pz1Dp+6bcLCXNPC2ZM1t
MjW/kM2J15INVVMekVSzfHte9ZKAzqp6aNNduTUh/QQiryxYKMjw8monp/Y9xvRkSeYPNbNkL9Av
JNZ/05PYMYQqt+vPqbz5xTbi3jQPQUc2XdH7Dqf3DTDjcBtywgqD9CkRLFetmrcLGLRtweHHd/HH
047YyKqctqPVotgIGICUnscMs+eqhS01b2D/6V2+4wmKTQGyHO+eDF2G2atiBul4YT3E7sQEPc/+
9AXfoCLcneE7sagc5TjFUci7pfpJCh3K96b/ipqQ+VoqZ8x0xW1V8H/TdPsGMkMKPNbO2F3WvGX4
WA4z/i7kg3T+CtKtF8QbwLfBu7jXMpLHDkDVJl1pJVQwj5GjnvyFx6R0nEuTRwkoR07lnk2ofGml
p6GEY0mown7qeH6Y1uFBRuraGJzKsR0AJuqYvRj+gO7gM3KjI4oZ0OAfYRQ+8LM4og+s8TEXY3LV
obV8m98+EEU4gStyH6m1/vH41vTUbuKu+e3kFPhzWD4mBuOQThhQD374VKgYDG3Jt4stHNjNgmDf
E5ShMihO63Mzm/qZwNw748LS8srh3ek4NfeW3jUNhjVfRsAy6MbCg8fiMUtSYMT4XVprbHxqH/VY
MSlYztKVAOls5gCtFxAdqh6yenYOpG1fw3Z4sWoq9Hzk8v315NnY9Fh3UZMn7bvr8hqWWVcdcvji
mYoJJFrfuEbaPDAHu0v3kbY52Bne2c4nXVNDRWJiuyvoPJFmtPB2FhyqlUWZ7wzwzXISGhnW+7yp
zvoPT9BW7kEWjj444iiACSi5xr1Q7zKroR6iQFNUPyiEDRP2BDqhlZqNfo01iuJRTCBEBjR+CaH1
G9bPjZMAG6CBc1ofp7Cx9NbQiLlJVllGm72U3iuTe38Pb54wsSp4FI21zwNeyBS1iGnM69C2HD9t
7jxpsfulZsn/azlC7GJ6UkRNNVxHgS9sLBFPVvEKbcMkHfBL8sT/HnoWKm24I2XI4j9PSPjip7Dl
UuTcVH9xv1WJ1MKLouPiBU+pR5I0H2yY+Y911Dxmfvao9ATTvX6xXCwvitkOHfk10YKHYhn2QjZv
kTu9dNq8qKhikhPf2wGPs51hPUvy+WWsEgBX2Q+y1HYsqsi3J//bbfic47SuMQrOTSZeOjyRScvw
RHnfTW5eXMHTyFpGrqL3OPnlo2NXj1XU/YkWudVY5xN3fY997iixk5RcCCl9zbzBDqHhiG61Cktz
8C1SvrGijDaXopq5OyN+lJTLOq+L+2yxBsmVhjWkjH4KPHWQMAF3sP9soERfVWmxa0YYtV3lfmfS
Yu3MyR4a7jWK3WV4NcVx1qsGOOKrJWQ4Q7hBERSp9/WSmI4txvWJQk14m6qixBasl7++oGOVtKOY
Cv71wIt2eO/6/LaOJEXRsuv5nRvjsI9myApkP/xiR0be4iL0y7nhUQwy3O7xpPn9la39PfWSn/Cy
VsmTf/irgUOaAq1eWmGkOR4ioEjbwfV2oyo/FyfAJrWuamCckBA6a7dfQe2CuYunfcrwbEybZpqK
x3BS5ti0fY/COmacJPvH3NR02iPckqEKDk4qGKSB8XJSzOG0IB7BSgI5macHUqbvxhj5FekONyuU
q1x3vnQor14+PPpWM+5Ek/5gjz5zC1Hr6uZWra6DcHqhF1DtyYjBxJQzFBjm6M+Q1Af49e42reyW
tEwYQSFfYUgzQpkErPOFIbPFG3sbZjVMm8Fg/AHcG2T2jlWWoWdbQXoELrvNTEy5dlbT85LAVJLF
/eCuGragYxIyhz9VJ2mTr5F/KSFxnSQDwNGkQxrMSEPSY5QX/Cg21a9ewEGs/Ic8dx02wPlS8Hcz
AOkz8XBsXe2+Teju6acfSjSRFqPsM43l8ZwHHU+p2Ou6coEjByXKdYhaWeYjWxC/Asmj3DVor+zZ
fZ/Q0/QNOrcUEwNR6uNJ019uaCXdL2p+TJfUYo31P+YYEWBRklSqpz6GvoXTI/T4UmkdcjnLoII0
UDzrBc+Ni0AGtkH5aTUF7uGAElySd3+Tjli4TIrht/PbfAP0H6kjwa29yyfS03DKu9pDModXJWHi
G8SfvsFWWgzWuzXQPU8tw9Uw+phJLNwdzk7SpW5Y+J5Icj6pCKFK7gosXwyVa2vey5wDHF8FYgpU
Ysy6S3i0fHVxl+7eI//lTNvvNUHwstczWliP+XHrb2ah7WMYOdU+QKPf1hhwZpCMHMtiQBoOUx9n
EdlRhxOWyBYkoUcMnwbkoQU2/kE/hwNGiNC1yNKG4DekNuY/ej7GY09XdAV3S//FajedAz1fEm9x
dsO8dlan8TmnQ70Be/nRdGxA//gQWUdarhFH3+AfwxA6Z+9MSDPG9rg0Ye1PvB/4IdIG6zqpC5gM
SJnNLfvNSui6kg18pNFmH5d2IIfQJkNxxhNFxoQ6NBSheN79Z6YaT14qq60cdHKrXL9GqejQQIvi
Gq8ix59We3hC5hAOPdCfzLtV7L15F+NjztN2x+h3buRnHPrYBKzKxcqxdZb5S0teKtB+7TXLgVAq
j0PBEA/7cMgyZICtfRzc5qkuUZ6hIfrd82riovnKKh6IVKe/fbdAFrNI5HQELqNcXLYRJ14M7kO8
6vMKMX8xp3N2cw1tw0ob1u012WVdcjsLhXXp8eH/eqJYKDKJciAE+Zk1Qb6N5n0s6cPgMC8TiGlT
y3R3XMUCvlsfuRKodIPKuUkdgg5z+p2X2YofSvGVlNzsnmwhYLn1VRRLuSOMFUEv4NK5ISjHhHG3
87Lssxh0uZurjAokp/MZBXTAxKJvKG452YRrK6ceGBp1gdrLpGend3rAIK79knkWrCEG1SXV14ZU
HUmwhfioKr3lsHVaQqUfqsywDKBhFAn6YLbwfd7TVvWm4c+s2IgJpP6kKkKc76JibTufs3CFG8ZD
I9u2CTs6afQ8xvl2IFqT0kfsa9t9Fa4LaJQY161CabFxmjuZFRjYUuTrWYwCE4XJU2tjDMoRvRfN
mB5IDUCYOnJscelUkajMeoQsPUoLVsVKk0MlPGapxWdao7HsltMoXQAOpas3s+/fBbQxRwrWjezK
6KBAWsMwY9P3JVZq909NisutEhxt2yaHyeJyXwO/p3UZdKdAkBfX23mOS3h8KwP9JFvIZ06DrFfE
6SkJAVCUbjw8KrLltHSYI8v8zkrGP0IxchMtPenG5C+MVtK95TJ15ox6J+qSjnLAtGrVADqu7s49
R4vB2Vs2s+N5LnL6zAohY0tSXd6PFBtgtdJgLLdUCvvAZP0hkfHeU/Oq+g9/DgVBzMrHMtfKJ7dF
GFtYVX8ovYV0aAYaftpyagaY0il4961pe/Tk8E9EdvVE/CO+Ek8vnvqiQYYaF+kKJc5zf+PbhFLH
tPR1kgMzaqTYimXAB5Yvn5LkcUZSwR4Str9LooF+qMlZbTTyr7conIaPuYx+kMI0nDhZgU6bA5xK
RODgxlnHQpO4cBBGezLzXkdTdD8tCRU5LYN0nMwm6BWDby8M94PtPgvXvyem+NNXpQFrTRO3TO5Q
0k0nEHvbuAwmTHHzZyhExKLIe+b04HSnuKZ2DxF4cXV53Bk8E9oVbKWfREyhKyo6X4FACGaquH64
zMP6uuVqOgYjzNoKzJ9rFogLMaV9FhWQFhO1n6SwsCGuT1rpI/sQcPLpNvO791NKxaicCK4SqyWq
BcGB0vJux1kzMOKsn3ah2XOr0gYxTOAca+I9N4Gk99DTb4AebmkkZBY6gKG2UeCFxbmZ2utQEqMR
BdgdY858WYvG2CcwxU737TzbqN29X7UDaM7Rxa2uSJ+00vcp3xX0Te3l1udUc9OK7qPxLeqC2bkt
HB+sZnwZ3Yp4qDXBtZP0SKpHewGDZ8wJ0UC9icCc3qS5bVj/V5e77R2Dvv5lmyTdNORfm6Z9bDLr
o00wrnPOxgtBmonGuE4C8Eqj5unrg+hpYGy8vQeQiehPqS9w0zik25JeQe0QM5l1+6WQHdClOUIe
8zQKKtl4YMztNsVn7kHVsmv84sZvsQ24xY/ap3NYLKQVxTsdhj6mIs+5xDI8KwKhtXi1Zlkf4MOu
qNOKfEhaYBmpr2k8lIBfSDIA89GMGRFO7fhd9e2TrtIfso5f6xx9PVFTlOxpHYDqZVGVYKFsYW0r
ZrgI3Zs3YrlIEKoDckFRXNGPQupIax4S6kYV4XJuF/gECZ+Aq3uZlffYZ/7VC8AIKrvBpdo6e+Ct
M+QrPk0ZhEdf+JdoEcuxSfKrFdNJQcbFlHvxHlqr5FMmOMZ9UIfKWD4QkBlZSEHeatm92DX9kxnB
QjxjrCl67SMorx6C3mdlppu0My3l3aABnowc7NElsgjGhCkFnX4YvBkvZMAiPtrBa8Ahae/UzIsU
FiDpj8HZYyiaPaD3QDqeDrC98vFPkAYEzBxkDbmubrlcbp9wRpIjQQhk+tx4yLgpjhAIdQ4YyhiH
8Bhvy6qojwFT4A3d55fWZNF+re8K0cGg7N5cOhhQM9NNWrO85TlmDhvZtJ/yDbr2DhUiKcoGdkuZ
c/wxvnXb2O5TOfU/Zc0wykfjsdGVuSskyed6ZsjjZcGB2e+yT4W/Hckb25DubLYGJ7lI8S8UCASw
IxWM3md9nYcZT2GWYienJQhIy5BkwTwNtRq+LY9/a8rWextzeRm7iZEvgvaD7y/NuSnmXUCeDwS7
1jppkT/JxKpOjSsePfLAz9hci3hd6gtb3tpQRIjF7nnnck6sMnY2vaHz6yFTQwWSiCN07n5rFu8z
7dXz1Lf3rkRD7MUK54kx59KZ1N6V0ud1jq5TtajTOJUnRDT3ZYemYsZp5SfddGgrdtfK2Og7UxpO
3ZkFh8J+3auDMSLmnDItT6maoogNW/QpR90Yj3gBR347Ld1bg3i9GvEFhCkr+7xQwjtqJOg5QPAk
ZfwQec22mnqgFWhOcVeWF4U4vJkXcz9P01ucY3gKXDvclCa9bSOLw7L0IDsTxsK6mL/o9cNHDp3i
AGMRURXJYYqhlWm3YjCKGuumW63Gi4cpM96oQH21lfWrLHjO+mIub5eCXQEiNvpCLqAr1Im8qJAD
ZbhvAVIlBcDIKcoiNIJ47zRrr5My1O7rCAVBD0jV55rWxBztRFjsqxCw0ezflkadA1E9klyIWw7l
HgcdUg4HshPptHFl6v0USF4faAWOQaPQRD3cU9siTAEwktFjv/XX52sYvQwLfmjW+LQScbi8lBaC
F9P/DmKfdp1wX6OE/m1Z7/okSwFzJJRGvwLlTBdEFaWZD7NSp6Zy7NthovnIcJR3xSn/1EGgN2hu
iL8SHMtjAm1ItOWZ5+Gez3R8v8TY0RQs+WTK8q+lZ91r0iyCeb7UtYPmCJHig99aoBSACxRy69rt
R6RszZBflUe2Iuc2eQ+sP+7SopZEO3OD6A14UJNGB5En6AQ1QwVgJaSQHEpj0qujKrIHeeb4Kpyy
xukx8+qL5VNARIuD4SsqvuqZ9d1ESCvql2aZCQ9v440WzDw72cG4mjmxFXGImFTMsN51tOlldRFR
SntO8PyFVnAnJJi83K2tZ1kj0M68SWwGO8W8Q6rFjVQIDlRAJyhq1gUoQaxQI3pYfzIQ3uc+RNY3
A6Aq3OL3hAWxiEz1mJkPYhsId8uRJlqkaaQor9ZdNLNwe0U1DLR+cW6qUUQ3rlybgAu98Wbq7lH0
IJ6fCPWrpgYmC/iNRDEOiB12CWdcz9ZICJUT3E8WDejBPpURRmxdPVtfIK3PyzLAxSsXiXFLPHYG
U3frgdS1/L3Q6Z7At9Podx+dOOFKgfLVUZL3Iv4MYpRPeXjH4QpSjSKgXuBBzohJSYLwzZu9c1BC
f5MoDgB1X6yANjYQw6rnfZ/4FmGjPtDkpXQEWU7pjYJI2jVKf0UuLeXMQdVbpLifMHbC3jO75mkO
Ll5gLFr8ZKMOouKIiLXiZlAxONL+krRYicLRebZa0tHDPtnqtcgAVLi1RfqY1OlJqMahM0A0hF14
b3GBuKPrPkLXMLQZLRS77QcZmzdmNG95El6YEzz2aPjdycKdAexxcdXHXBi8lrBLCIBaSJ5vPmgM
vmWz97xY/vOEsisbJkyJSKsKLypvkjYn9tOpPphV//Ct+pev+A+Fpc5RP9pbQ+wCDbB2F1jtU9mu
hmE2y2IR1s7MpLYa5+fQEc3dZtGl4lm4abzmt2fZDt+b9Ux5/MO8Vo7z3pmQy+KDJx3Y79zCp+HZ
sJKPWKO6DlVOrSTaEtYFMhpuFRJc1OZHO/bZRToclGGFdCuZ06uOiJ6nrC2ZD22rUiYb4T81gR/9
8OLhJskoAkkKJaC+w3PRh8VBYQcdBGOWIFcgBgYX+frJ8Epi248RoNgqRHJUScLp8umx0SjD5Pzu
5tAYMu++p7+ErD30N20wP1BISvrnxzomuC5zg2vRN8vV9PINUe5PO0Cc7VYcndIUMJ5f36XDBMA6
VfBQiKC/sZORQ2eLwKpgm0mDkUSstcgjqJBGteZIRy5jamWfqjAzqYos+5mFdrUiuSf3qf0W0/Xb
QUpiY6LmB2LbEEklHT2TzDnpraY9uW7bkVk5RI9TdbCr70lHn3XoPVgur7mIul/oIwx3h2onJCl1
5vflasWPguETCfkhHIwWOtNlSCgYTz3ZkvSU18J28I4iJp3B4bUqPXwnsnpEwcctzFkgySi5Df8X
Yeex5LiWbNl/eXOYQYspBQiCOihCTGAhobXG1/dCdlu/qrxpeQeVFpV5I4IkgHP8uO+9doxd32op
SwzJuHWS/1SVLQ3UjuTxscBbxr+UJS0iqQfCqQmXOouI6yiN8xBl+Z7kyOKii1uCZx5pL4V2TXaZ
qw3hc9SWvitISU3ekGILuRjsiEoVFmKl3zWcI06inmkLhJvK02EDUbvg4oKHUshOlcZPndGVR91s
t/lszJjIQdqoEtG2k0BklHILxuGrFgApog4edxR71U5TIIkPqbXKBEYwHqf5dpjDFGtoYCVZfGC2
oXLPn5lp5BYNwOpWafdUCCFdqprvCM8l4UVSQ6ugIve2oH9VznXqr73QF/gBkfyEAoDdYNCPvsaW
bbbxURFoAKc0VdeJdigVEwWclmE4LowbOnkQcQN0Os2y7JCUCDYpxogiF+/XQo9iAVYI+bGNViD9
DsKPX7cuGB+O+GICECEu5wo0oO3XCz+JhFVYJQxNTOGAS8RPpXF3DFH0l0iwGQd6JCAV4D8H42h2
Ig2F+TnnvPKjVFx3OfqoQom+cln8tD4+Bo8fa9VBtIyKHHzSGOBT4m7oyAqy5teYz+VWGU+rxqR1
UeZzRUQfsYzyfJVniAzxItZ5Axm+mAWImoqdL+dHFuxmQYSzGHWb3UqmPucuy64cWe/kWQhu6Knr
IjFHJ4qpACKDJGBRQlmbK1G28lT6HSRrX1r1qtBYdI18okGHR4Gz7DpM4OvRHQ7Qn62tiV15qltG
31XPkV34ibp+dMmBAGCR4Q8yoOFHCoDUEcuzTt4Yra4eMIyAq7Pk+MTZi8pRFJCLiz8hIGosZpbh
doYrNfrXVAcWnEhfBHqoKqvAaIbjr6/aupNW3KgSA32oRJZHFGc7Ky8TSoFQZIto/K53VAWQek91
vCwUE7bEWNy1Jo63UuwYw0UWeGajJiUVC1sbLLk5XsdktfalZ5RVO+aViSt1Ak9yQJtCtkTpVIgK
wOcefw+9BtJ1fU497I8OGvAzNjuDhkUanhox+U5UdhnCH1paCibEXDl5QWuIy9XaKIn6msfBcJnQ
GtteeA7ozNjkIH1losGYVDaZ2uDUUFvvTcNHxbhfMZdF+jb2fksrG9xaZByyANhEa8GObKKjZeHC
KyeE335YPmexRzeKw5TgivjQVoEUvYy8cp7JNtppFWe7woeYHnNoZdPeE5cElrVU8M2XRQjATv/s
GcBrcsIzW4Ct0mAgZH2UvBp5ee7nDQ3IsoJ3gg0PT1iAq3bNGCxbSOH40zYdbDuc0ugizh3nCGSQ
9WuWlRta/19eER6EBjddooi03gIAVKnFXCP0cf4avvfsN4LwhnjcQF/MCeiWl107K6G/LebyhK/R
6qTfWzRGtWBAD80k6iiQGa2u1CjU7cbQ3mRk5i5JXvDWQo77Ga1zKSz3RYbvbUy7elsW8TEtSnmD
/q+lIKntHOPRRvK6d6HPshu2wAWlZbKhr3XPyFPb9iHQCCrWJdEaCqp15p8hmmQPtTGXpzsa8Rg5
muIDSPJpDpnWgBGjUAOoWuusUL27zPGs6IhgE7zgJqnodNn4SD/PRmIE+F9eZUem4y5RR0CnjMhy
/cw8jBIqIrgf70nT0sFLEgkdfhBBo6GW82KktbnRAW6CLDGqWbxX4vFHZiCygiYxuTK9pY0aZy9Z
wLDTkgHx8kgMdjDYnaf3O7m0YH/l3kbXGqojWd4Ms+1QnGbHtp4nTGxhDkVCK6I2CQkO92fthAQ3
xqBROmb9tcCWiQuQLZTCBucjsz4T1+qToa6DttQRnlrnXqbRqU8Dh3BTdzJBicm27U6x2kNTnZCN
03FdZ9iznJDzkF9qpi0lxgmhpsSxA8up++uPnF3cVaQskNcoDf7/l7LIDSbVKjC8olB1u8xqIN7z
tzI/5J9+/bdlU03Ky6+fEIq3yJNxLE7zyQL+e6N24aLiOtKP58dGaRPaSuTdEe0Dqc8ON4JWqlPS
Kz5DNl/ZcLJJl14nWyhQJuti8QQslUIaF0NQWI6EAUUgCmWI/JMVVML7k04I3KKurVkzzs2SyR+Y
0b/jy+gL0jbEXWCDujoVdb+LA2s68x5CVyxa7mttbZghjjGxs06ijIoYCfp69OXwkoVMj+eEcgQw
3xomTDpkqoGwLWa+z++7Smzokylcgc0pcWLthV7dZlqDdrQoXuMgbugk9K8RQJl08LqDqAcdwAc1
RR2A5DSxlINfqY09JlxDJZzuZPG1NnN9qPttCEcxHTZWyCeSFimHl1TrDgTLZyhaBliCnPVkSqY0
wutgKbsKpwqVdfyUpnmFbSu/DzLCjMiDg4/ui7V54Aqm7XOTe3s9LqD/CIxp5easV2hEscmjOakx
emZ4Jtqp68g76zSXVDiWGClWtwq6v6UmDvMJCwQMAt7YyH9oLVKka8kzQd2rNDTsnnhgLq9b+XCh
UJ4T274T0/lJV5HnWcoQPmVKfux6w1gEdA7hzNSWyxR/i/kYUiNIuKayOPpgTohScOy+qCPpG9mF
LaRgfdibtmEo9bGdqKB8dPWKKIOQn6xqbqNZm5qxGt0HrYX8q8IFnEY7COViSwMwPAWi5cADaDiR
urkwfo+ZGT8jqFiYmeR2gQ9Vp0b7EQZMm8sMVNWozUSlrunWuiW3dpxxs6PWWhAgVO7aGmbTgAlw
rXu6THgSz39cFF9ToBh2QSpVUfR0JgqmuHjyzmo0y5C6QMPbMmh2kla6O8p6ugrr/keOenibpEZZ
zO6MKf+JFO2BRfETfySyolDda4a2Y/a2ojFEM1IidZLO0jOyvGDtt9mNm1g7qqOEb7tKKjLTkH9D
MRXCFjsHLgEZnlUqShEqc8Ka69yDFir1xjZLdQbYaUr4oyq7FXpUHpXOOHgWnkXNSGiacSB3qiY1
dxHtom1QC5bbdZ61LZU6cFHg63hfk3TrE128y8W85gxiyVCjvGkzxLJyiLzCtGOl0465x4Q9Cg51
qXpH9FDIvOVIPBuSB9uoVEjOZtqDwqUCLJDX/pNEH3KlSVr3RAcWnJ2gCU8KDuJOoIAz/XS4Niqj
9UpoQpAOs7u3KsVba5Xj0sc4eEeyAxzYyCmAA3yvJIaBTPU4UKk8YeR+e9Wj5xizTKO4elhVxR2u
hcXD96hNB7HNHk3JEKkgpfUhmSaEwp65sDjnddK+jB71/EPlsQoe9EIRzUmx//BG5ksNRep9yBAR
JJFl3lmYaMjXhXFHXpUvpU6tzl5srcMxl+lwI48yKxSJv/4vSaMygVG5uB7ClzbRsT30zNY9S2C0
WArnIJq9THoNx8dXu2PThP2xzwpl3wbMMee/b0oMuAUuAeZUhnaopWZXRTCdW918NLF5R5U+y8g+
kqEPQQ3P4wVBijFD+q/R1GjLJMBYpWKbW6HTJ24+iwYb92a1rlviZcyOCyEMubRC6/bJvJKgtKoi
+aDD/FTmzEYrURoPMnUJjZFYwQOTvgvjtBdFKT8Dpug3hJb3vZJvkjI2zhOvGL/jfg5/t7CNPaUa
yzETYICTnsV61mXoonj9XlwZBPLKuBBqJoJqgVJCzbRZsINTJg8qGuDCugqDOV7L6A6a2jE96T3T
RbSjrLKqfWp83IRVPm3KmtRMQYvPVYgVrMK4NMyaL29ike865smDkuy93OyhlZI7aYCfikMqO8op
NoHmLRPzyWHIRpDkCNfKi2i4QYqcV20/KTALpTi92owY26LSmI3O51qmJOSvotBS5mot6+p9WbE1
6EHJ1E/fTD5CLIRgBQIBuElmoFhrVJTAbXIy2izyLbmrzGmvaLp+iCg2OTRZtqmM7U5Se3I4aAET
chTtmXzt6qoiBMWDdlmY4HxYEMDKFgZktvQkdAMhNtVk911I85zAX74X5IhqTFRpSaA5rQ7HWx2y
lThShwRTx8khYrCoRvdal8qzPw74GGiKsWxPGyWHiclRSPZDzDDd9OTTRtgbZJKuMkUkFzHog6VC
xAY2cwssML36XAFWGyQsJQDb4rY0VuNAT4A3OW2ToJnOxiRBV56wS0nxsTZ1e+xbdZ+EHXUeieau
il2K0EpMz4k4bjpfmM9l8ompIEJVRXkWouJ7TKp7gJCZO2s86QXD8kGTlIMwseIG+HLIwogTJ/E1
mpY5vdq2ivC31TQFIvz08BVOCC0Gg+WYMPbUZe/31qNO3oU4QpAdmI+MOISWYZtVzHfUfqd6HD1k
49SoLZSMgIFNW8ipKwQdWWv4cAfkZVtz7PpFZOYlYFbp6JPibbfcb4zW46UiBvmNY52E2kjfVYM1
uDA4Knr3Xb0pVDz8I/lnnEwSVzOwW/cjSrzcfxVEiGYmLWOg9uV5HFK2hkpSHfbQF1nmGBQo5tz8
cSqjOlqyALVqNlZlpZlsvBj0n0WWWd7ovtua5FeXRXWpFU7AHQUBOXYAnIQsUFbTMDCL9cQ9lc3I
zdiRVt7Y/ZBUoMX106+DI5/kokrJpAvKyTFI2aNdgIIAeiaaVP0i6ICsSkxt65b3A/fSOGgGctwk
63SiyDlHl6KMMlzwjxNotn09cbwQFFgMqa7S1vEAiKPCN5Z9im68i6KH4nuJG08ZDmVZ31l6sx8j
DRpyFJ21fKRLkgBsUEq13Rphz1mo8XHx+HkLl7ljPljMm/+vv/v1Rzf/qzdZyNK0aqRZnUJCTHVD
cSq9dnzNEHfI2ExiNYD7qx452cowirtw/odfX8kZY/7M0uaOOIFw5sGsbPXSNbBWlpO/QqlA2BwM
KobXF+DcyN1v/or8qpV0zl7Mt+7T2kuMC4NnSbAFGr9ryipQUeChLiU3grruL+Z48N4V0nT7CxA5
Cy0h8JUZpwvHCcTKQnr1O7vYRI7oJJtsrX/yF6f8qvOtyOglzhug5R/yJayP06sB1CiGJLfUzoSm
V7Sv78YepOVBEG3BeeCYyuEzU+Cf0mhp3RgRih/GVj7CO1eu8Ydu2GoOo3AhbqCFYEn9IuSPRlt5
MIpTF6z0i/9QySEoP7riwIIA6gKyW80oM9tJNbYmnJOr1rcJ3GgBK9JNXNC25jazTNDenBhg6++x
PyKFkZ/Kj1xctE6aHEwDu/wnbx1xnq3c4wZLKVy9Rf9VbhGWNIwi34ENDUeM7kW1LNxiU8a39ErV
TcLnKK1F5IqsHRc8JO02e0QP4Q0pAa0kbA/rfNNqa+WhfiQy+IWFMiyn4Ls5KHfLjbhVnTZFe+z4
DBMX3a7co2+D5h69de8plO8L6Z5n3ty4JKh00z8Xg9u9BLf2IdmVskRqe8AZWWAmvLKrISHacOKU
1shFuiM0nQKEByqMRXYX8xVqEuEWEZhGhntH+tvKa47TCRhRtCfyhZxD3DU4XRIiN6Jl7U7Xnii0
JSnnfB9Jkct8Z5AIUSxGN9unD+mk3UhTVfVLKzukOHkH1SUYqWtdbMrWVbwYN2I7ZG4cAZTllvLy
pXXxBkz0hqOlsE935oHGMQfJW7RNhvkO8DlxjI7/zMCus7Pv6lC+CpfBTVDob9LttFZ3d4ST6+CQ
8maeQ1Ih8RgTB1BT8r5XK3p/R+lroN2/0DCzrQD5s8e9YYd4ZgFOlW1erKVw06sblBgNm+rR2gaI
r0Hybsd0ISpb0jQBqHOSHVyDJjOP6qq9lXZ25ByOlmDESecGj2TWVa+4IsR7+9Wq3suLyPWvw53k
zKO2CbfGvcrOWrjVfRjEq2fpIp+9LbVpDJj2GaR4/F3twNRCa6BZQm/V9sEZowR9BXP3Uu0gBuG6
s4llewrn1AW+AyJnYKMmCY7De+JWB+NcbN6HYFnv4QRCayUYAM7Lc/yGIeRqXNC45C9AzulF+2s1
tomCJrG++Yl+Ejy6/RLOMiLEo6icG0fazXi8N5Yy5YM53yyoRwG+ofudIMsjDB4147Zzsqv1AQGv
fMvvwpKRSbFRb83OBAYOgPyjfoOXy6DVWguHciu2oGoWFkGI5ku5Na9SsOw/IUCsqk17Sq+zowcp
7rQQnfia9I5wo1dEfi4tMAjWN9WWP+uX6N1jTLU2NtplAvT6DPbFvHJOnH5w2TaJk+7Fq3KxLgE0
R6KftgQOC0c+IQ7rkRuD5P0Q1FWzodzA+b7sdTdw85P+0tvGm7evdsBIneKntgNvGX0QfTq2YEF3
BtMTfviiwHQpElfvMKcjmvopwZm7INJXWCR3+vYvIqmtJ8JKNYomnDYQpWkgs4bb/Y8vHlT0uvAi
mPp8oeMcRwwwxx5pjQLtclHd8CyU7DXcNDJysEVBRjx0RGpPEgiVLZ/8ongE74KB12hZf3JiHbAm
46BdMIwlxGFdO9I5QH0M4XwF7mQfVlxsbqYMwD5b06x9WJin4oKznDRpjy0r3An9xtCWCKCR1+nr
2vXuarFUATlUTwgih+ksXGXmjk/RHT23QCt4kaTw2NfSYXQw3qkOM9Nmyar76cMhL6JVtxIJoBSu
w9naTyeBISoVw8Ha+8TSfpPyGu0Fm1MiPgzlxo4oUbu9aDfjbLz6V7aEV2OrfAl7eLD0aTnU0zBI
8aMtA6d6VC5ioBCl6FI8WWvMDMvgVf/xd8jEfYavC/lVotHf441ddMxIHek4h+lsGORaLnHKwIoQ
AIsKcNC1ea3SVfUj+mvBjd4wTHtP0lY6le17tE+fPW5tanD0yoD+l5zakMmAWu95OaeEpWzEN8x6
KPYbdVvDB9qmox39WM2DdFps1z1bJo5nXstsG1n52oonS0Vdu2pf021dOIyU0FSQfChuhQMjWFTW
40pBLMMAxJkuAQxImEdrf9UQwbU2kGZflHEBAeVhHSRxU+wwQWoGyXDDXt/ASrpJJ+GFMC+H0l0+
h9/+IcpX5pfYbXXW1PMoLdAutCsj3aATpghSPzOn2THjBNIWEjpDQGM/RzAOO2S+IFqP2av1Qo0u
7UthYRhLxoDCO31+5Ljel3aM+4V8jolvJHuPY0rzYYno9BAYHyqPZWElXPSr311IN5iIVaw3cBox
AG1KQhK6j+xZvo0vKWOUD1o/gWvusmNKYNNr8ChIuv/kkSOxoNkpH8ITn64NNCFY8YEZ/YkPYioh
sa3CWxw4lnWB6wurQmaMRtgbYSH8PIjrz2Lo6uZ62JJjLy06BwAVIo2XxgEEBJIbDqb+5QG5G0h7
0sWdJ66MQ/fTiA5JoLJML2iTPWoEg8vuLryCVMAFB8EtPZm7UGHetM7Gp2SXZDuS4Tj7L8p94Kgf
qnUhaoIRzzAugcx9elu4nRa09KdIc4Teru+ED+BfbH7FSKR8eDsMiiOeb8bPTn/S2r1Owgs2vr3x
k3NvhwtNWxgHZvLapWW7F64j9Ua41B7VpUcm/0E2MpnpOD3O0GqR1KCsNVAmk0i55sHMNsXGdNLG
qbBnw947p8VWylaBuGRghfyh3SUNWKTFmLlkjTE+m8NGoBuvx6eh2xmxPWsr4WrgmYTQEtgKGT2a
y5k91C9UClF+11Wg1KvavHGQFFow7oviu3pqLGAojkcZ+halW+nCAoX8SQ7vNAWzp/oUnjI8lTAp
1/61fY7LTczgRWONwji0MraECtvFp2gsQdj4D+0EKKkabU7FKAN0x8+PJXFM8kwCRoUUEjdlvskH
FonkO7p0bwa9O6dbK2/5vtwGbrtrXtWnItmMTITRlF6VPCA8ZYEHKpicIF0V69JwrLcmJRKaxXGX
KwBkThnZYei4l6Z38qdr/lW8FQHOjQVHv9CkNP/2NZgBC2hD0iZVv/GWjS94F7FhJaRLoQDVsDAu
qRkb2zhVcNVc2qS3bBO2u/rKtNN7FoTFdJh+8r1+zV8ic0lm/c2n/HKzBx7UpdIsB7x5h0JbFVws
rCOQWHlYuUrcbJdSWlYoUJbJnTquyd4JXcppjR4G+nrPvE7MoZgH2L7ceIYBLcwnJm5e8ax1F+Gc
XnHKgA6gHGd6HSEV/UDsOX2zsZUYI3Y+pcTC9HbiM7qVa82pwxWA6DBrP5pOjWCaviK01ot2QEcf
PYCRUqN+cOMLbpe41K0YfoheW2ZvYbmqvtt9vZJ4ZNieUNUhyH9kLNWu51C3rNJLvFOqFXQTcqhh
SR3MfYEXzKQKXsJvP1E5+G88M8muy134CKgayXAqrvrkFtEM8SUoHcB9Zd2IlUFNJ2kuXHwIN0Sv
jfQpyD3FwVfYMU8EKWtXxr/kHbNgUVGRXME6u4sBBD48aTXlX6/CWzG8ifmlgyP3QtfZF7aeTQUV
bpAoIKSmPBuq26CWG/OpJeqLIIYLhLKQ2kdcWF9cDHbVmDKeA81WXgiH9DbcoSl2b5axqlw1WNBl
/xq1hXbD0MJ0UlJX07li5GeXz6LDZfSePCRFPfvdLqDwk20awabsBHce0DmeyVbd9AJePrBN1k83
2Sb7/L0zF/4uufnHgiOURa0EKjL6phHwpH4wn+EgSsFqrrHJWHsUy8QOIhZ3w3P2xMuWzuKbeFFu
NDP4tbijOCO84vXpUCQjZ9/lKy6usEve6N1xUEi+a2+HgGSest/8L1bjVHBRVDVH8xnD7kf0UznR
nLVMvt+ntyePGW4VQSoWBMyD9YSXkb5ese8B0y4J21sHX0CPOG6LIEEWqGReKjeCH7jgfmlfaBWw
X7cvtD6acllhbFnB9j+pT8Jraouf4mgXBE7xqJ5j1kOEn3zkzXtEf+mz+mHXgtzXzCGVq34bdCtl
7X16u/rZr3YRYt6tvBdWhpticwtWZbdoza1ol6/wNrOBJ5QP+wcJvQClBL75wkArAV3U1jbWpbo0
d8Scz+YIenpF15cnnWNZbI/74J2qOvph9ZOIzQMT+THS4PMX312BytKmbEKfzS7fPLeXQNknX9oL
d+dT+A7LygFQPoQrGCxHCX/hF7MFRBfW9AhoYK4NBSn8Qn0T9qJTYpRfW+MiXM1Ysx2jk1Vw4LYC
8hRtazfAAn+WrvNiM4vEOMMZW+lczIdYCDPZhn4e8Vh36eWllBjLr2j7MLTFc87GWL4Bb5aXg60e
uXG4SMFF3gXf2F/NpwRqyk906z7ZBIQrSNvX7DaSRck+cfE2w9a4skbxUBhfTN32yn50I4zCrzHo
BsB8V37Y8ArbsZ22KrAXiPXRMthSEXvfKMc5rqO9jb5VjhhURirKyUVwwF4lPrHK+2QVLehF4oG5
5cf8HTm6tZ/7mwJTn7X35F8DnqeF95x8cw93L5TQo4seU7yEYN7g6i4ELGcLxl31Myiz1/qZ5TF4
EncYCc6l3T9zdlUP2V6yjd02vohr42XOKyeossohwc+LpfZKbX3v3nqHacxzcUegJqxGdKRuRylt
jy8c2L1wUe8LdJLlqrZFRn4M+x6Wy930UV1KgbbMMkYUlq36m/kyDjtrRfjvZz88RzWpRxtN3OQq
Z8sFqn7HOMa0/mdw7JoVEKYqlm/xdX6AhmPZ74ofz9ZkZwI4SAXQ2iIQnA3/Yb7RduOxOLEKojmE
B8mLhcX9pLnDhk9A3CtrAJrJHY9xsIjpB2UPiFQ5fSE2yjkfeS6f8RJ+ZJRlwXpYi18wVON6zQL+
LLCQz8KFReEYh+K9fsFOIXPwlC7CHVq/rzUdj1KrbgxE0L2VeK7AaMb99VU86EQAxoVF4IIYrYyK
RxrxPoYmMmw8Lp4S9xONhlAKd3hlAzEmtn7++xgRFmyZklvFine11JFoUrGP43nyVmGEYUqZkhch
UaDENTOCWK8F2RW1jC99k6xAld5ZGeEuCam9UCmjEO3bcyxGJclLvJ6g6LA6jzwM0K0lN0J2s2yZ
bODxngglMeq9Kg2US0P+//4YzOrQqoW+ifUgcYeeuKlGpaBMqqR0rW/rO68teJhCa7aQfnOasOgT
1mkhcFL59Yc+3RND8DcMF2hiIjAmaKACTZsE5jMiy8oJCgpzdI9YEGk8q3hPUXLQoh2nL1GLbkJ8
9ulY9IVvIhogx2+ojlAov+QYvG8WcZjTzYvH+3XDkvFfmZLuU3Lm8gTO3xbu7tIfvwHoHbzGI01D
9VvMYy+RLhOk4Iv4j7kQrSo76JXJqukntkcChuo23kxYLejMMDjziodaP48q6tX569AcICmG9ZcQ
RTcrKa7VUD81AAtZI1XC2pN3+Hq0UMfnsRCUTaOKDp11WyIKJiZ7qRDko8LB0+q8p0xSr4bH4ciQ
4fLqIyeWSnHkxLt4DHfWfWM+inbS7NhHDeQN072f5BOXgwImVz36RMWXOcfWGx3BqOLwacqa4Fpe
gKMvcDyl2tfZUBMOyMHYUJNkCymLRWtwenEMjpWA6QQzxkhwc7uB9BcuQ3WeYtbGwUysYddlFJlW
RzOwTGkHCZO6sSz5c6RpvDZlYg1CxBkrX/Lwjz5Prfaj9ggfBY+nLp4ZiQnlQiu2Lgb2Y1QGnIYl
c/k//4v4+QPPRQIB9N9AFxPxkqHploo7k1/6G9BFHxIZ5KVZOb0KHyK3wBR07BeyF27rFKpcWm4q
NSJiAlpWUY33v//6f/Jd5t9uSYpo6kyI1N+4OcaggRWGBeeIcf/jDepKrH1aB8DjCMtFoORVOt0u
Ea/033+vBHboH29bkhWQhRrDLVWeX9h/kHPEWi8GeZAqJi2pt6hwilX6JjT686jjhZ9E1PRpdcCG
d9At9JyMkznZ5gqkxt79l5cyv8f/AhdxBSTZkBUVzCOv6LcrAH5bHJGHVo4ngkWISgEshPAd5KRK
Cafg5BfMJ2cgDLfvwPSsu2seiQEWlXDnj/9yOxh/eC2yhBZVMVVNtn5/LVroSbKQh8zKS+iPWcQG
P2MFkrF4D/CieYKp/suVUP50A8pYPAwsJqKu6r9diZiJ3VQUQuXoGe0+o0/vhqKhk6TSaqc5toKP
35Cat6LwAMZkmxonajlQ2iMHwGWSuEpC0KJCE03ESgvKn1pf1fgmDy72SES7X1UPeNp2MaJMbVIu
b9EyAi8hR3AgQhy2Ds3m8veL+qdrKiuKgUXWnKlXv93XkJULdiWf8KSUjVAHD7OAKfsvD8+vm/T3
Owd8smhqIvwtw5D/+yYecDqPjSVXTldpN9g0ly41YDDT/G54YgpasEafXaaiA8dg8UVvbodIO+D/
ID29T8gD4Y5K6uLc7z3V3HPtN4WpflvNzCwp3pKyOkwjAI1CLzdi7Z3FNvjJq7Sy//5hyf+gZ/EE
KLKuyaJlSpakzrfIfzyMlqYOki8rHAcsSlPfyKEVQGxuGbWMKdd0qsLUSQ1lO0B7Eue2smlnVfLw
pR6BYwxhRB++fUv+NuPqXs/MBcWHVjD1/tlLgeH9/eX+ce1QVAZ3M3NM1n/9+3+8XKW2dNCjvFzu
rCXkP4SFzPunGTsFhfQeM1KfPf1vg7aLFHqXPgI4ejIgZsXm317Ln54ehYVbVFHUIwz97RbwEZZI
gjlWTqwxPTHKeFzNtJExoCdUyuXG13iemo4Ru88Yow/Sr79/GH98fBVLk1URzpvOjfjbtcNv8n/v
wQFB0aqSZJrMXYhIdLybbRQtZCVf1POThy8rBggyX5xOvkYmfaUZJzNgk8PGPnx7MxBlQuy/bCLp
uzFiGq7+oUgK2D0Jp2yCKhRrvHWB9wEnYoeNkoZp1JHHMX03M4bq72/sjxujYpm6wW4sq+Y/1iU0
qNxAYuXUwP5bWuy6gisQ1Zo9gJppIrTEk2RtExrnEeSXv//2P+2L3GEz8UwEuKf8tieog6e2asqe
MM6cHoHWRI/BjYc22kBBvUdaRoOkb/7lPf9p1VJFiEkqfB9Idr/h5OKhzbox6StnGriWCG7edDN/
+/s7+7ff8ds7C7VGxifKDYvI7zDp1UY1039ZfP94T/IwSFw+7krjH/ekFcFqkRseilKylZ4RwMgq
YpFNwIg7uwy/MEFquNbK9oBf5oKpiWE8+uEk2SdeuQur7tCJ+ENNWVr1Y8KUigwCulLBG3x1u6lR
AHcKd3IrjPcAQD49RhA9vvFUhN7HDBwjr2P4l4sjzY/yf6/2iihqpmKy9lhI9n/bU1StaBUBWJBD
DgnDK7bxhZqkaxkR1DJKecyMOrnj7mbkAO7GF0qmJgWlb2Flq79fQ+tPr8QwLYpVTZaM3xedUjdE
cyyU0imzH8Fn2B6AhLUMAppVfbwMVePtFIAVgbL7++/9Z3WCatJEWGcAH1fMX5/Qfyy8li81UxUn
pTNNAQlxPJM1H/YyLzr8aCy6lfdv9dB8x//2mfP+TM3AOK8p6u/VsVWH4URsHO4w1YQfgTKbUval
qKLH39/ZH3+PKosSF5jVXJ3f+X+8M50znGJVRu6Y9G4mT4aajpmh9P6l1jT/WfYqkvEfv+e3YktQ
Et1DOJI7ICkawVJXaL455esLYUAWIOUqc8WnBKA7HP6Bdbt4VaOtQRYEb59eQ9d2tmDNmislXSvo
sSQAwnZEJbSYAkL2wmw0+TfIBz0KNtIUmGL59IxUa8B+XxBuCT+UpCRNRNEL3ae1TEQVnn/1U3xg
sscxP1K2Wln7Njm9eRqk+15lQid1BtF0vooAPifFI58+8ZkL254DJZ7JHnkks/yi/exMEXlBHPgc
iPGLARR5hw7P8ZRRmz806NXMV8lAKQH2scDc1DerfIsMSbrhY3RNP3jtU11EuApdRxvUi18EPyJM
PGDnTLANzaSHOUmGXWnaC5Eh0XTm0FxuPDqsucUAvNOx20Qx4gFzCB7hNN388PT3O0X6w8ZEQWlo
LAYiyjDt92opSSZB4ZhGajMZTPRU+muXZBell69mZX3QjSD2fowv2HmewcSfaysA/671WP33eai5
Y6ZeMa+/aFK5loLiPgnJm6QrCTt1QxZ1Im+mMaCxU+qrUPQfVaeTJh547RJT4mbwxK+qxl9txBds
bUyp1OCRd4xO59w4xfpI+v6qNdZxatqrTJZo3Xm2GmUMRFLr+H9IO7PltrE0W79KRd6jGvPQ0VkX
nEmRlCjRkuwbhGzJmIENYGN8+vNBWafTpnms7jgRVU5JlDhg2MP/r/WtqgyXJjZCafIHcRrNjb6B
eIyXMz5lurnHS3LSZfuAZS6oXuMh3xqG9joE2tpXnCM8mGRmVPoLeUxr0dN6jDjsvk8XK4JSTjeg
rEbEFXgW5tP7BGhO6JTTPIS29vr+d629r4v6hPqWqBAIFTpyPpl6ux62s0VbsKnUlzom0h76tqmZ
z4ZOwlow7tIoP4yhfhdY5m2QwIYIq0/KWBxwu8DcCcNPYZd8rkIx7iX4c90PlHuZ1wezcV7hY1PN
d6unAjviXdJ6eLfyO6xxxT17UK4pH8PVB1fIlYlC96ClUnyyUGU6F4OJn0Et1aspfgsMWRFUw05C
Lp3bHnXIrLJWUea9RgjYkWRUyFlUTntS9zRBfaPbfPBepun8YgA1dMcEN+HB8vAutyhUWdq2Exlx
sBTOSF9IANNPRrVs6aKXa2yt3SG8V+eK6F56R37TCvWhrlDWhKFrLotW0E10lYD0o/6DSUz7dddh
sENTbVvXXKiYl2N7BbNeCRs73wRYBqh3CRepLI0XxOXBjd9Xn/2MNBF2AOmmduBshUq3bRrV/2BS
m+DIl4cIvi3zmeta/P9yryhh4nf+0ICXdT9BBMjW+P8yZfnODZnyFvu4H27yFHGiAVR7omnIyXNu
th6y4jTG0Wh/s0htwk5AWb6/g/c3HgqfqNgWY4luJnPdQznrV3Ix2sqd0RKEHkZE+bIWImStGFd+
Y8+wbKT/+82Jwf7IAMlgUdvQ9Yu9QZ1IkSZ4qiC0Nkepe7TeqxcYVLM2rc7kKZzTZkD6Y4zAYoqX
3195v66gzWk21RyQ0I5nWRfrzKQVuJu0GDuKS7sJv9IC/vqZah2haeW+07P7UUE89PsXvXJNsWoH
d+04LIwM1b74xKIuiiZom5SgeySfaAlFUr+MdgP0I761fHTSOR65/iWLnRMq6tffv/z7EvDnu81U
DT62rpmabVuXC7MgSkVupmRujxbBDMBSuTpsHemdOqe0ehun9qnFHEB7m+jeXAFt0VGdKFtz1qvu
U9UY52Z62I2S26HGyy96l4pJ8TIM90ZzAOO3iwss+k710dn6dZjgjbPpYNFuWbz9aUj7Yf1TWtSt
7SbjjWO6Dw3cwED5Y0z4ICg/2B1cuzAMin42h4mVkHXxUiFSYd+VXrJJErgGDg4PYiUyqzk46Lyx
jLGjlN7T70/MrwtmPh7EdAPI+TTYXC67TAFYU3ETlEA8vSdeikE7g2RYqEL79H7IEz9bmrrzwfX4
67LSJGGTS2JarPPCFzeBVVPEkL6TbJSm2Q1puzHN5Day1f3vP5527ZhaKuUucjNYol+WcVl29VHE
c2+C3CI3hz18wY1GwY2psvhcKsY+MfXVlE3iwhYwa0bZysBp1QzbCFEgkCoLDtzoPCn+R1fWleUS
x0BTWb+7umqzI/z50uoVvc/jGNtvhQ+IaIYHw+oZA/y9jORN037W/BiRTwwjSvvoUrOmmfbyfpyG
PscCEsZMc/HaTCDSg3KUbDwLuISJ0Y8KCKwF1SkY14tuK2G6zTBogmuARJIbAbO0i6o4C25DTPCz
riU7GPjg4R1462oYAV1uakPDe9xnCcQaZgKSYbjtKZhpekVGOmJEQzT5yq/z+9TERN5PBJl36JgU
JgZ63CT4xNLJ0XZ+ZxkoxPxZHfCi918HiOfBTgL6hImcUis4uK77ImtrV7UgGcaC0PU0DFaha5Rz
2McgOaKv1PVQvvXA/ZSi3QDiInxaK18APK/EtA344IKbbtJfDqzrTaUZzfXMywtujGG4hiYD3dAp
X4gtouNoLe1hR2jRZ8zlxdy3yBrPIZFgmnrFnbM0RH33+zdx9eYicoD2hafD/78YSDKzZPFAft8G
TyeSKj62mmhn15EfbNqu1Bu5gj2bfS+Duk2t7+crGLebkYsyTzedQdMJbaLbgOxgnK7LdscS6gzz
AD0450Ya1ilsdKKy2n3njh+9kV9XKlOFXqNN5FL85Oj//EbGWMVGDJp1o9VwL0j0QBhTrevgJcmG
Z2uyctZ1+rUqreNkhM/cr//7A85RMJnQTVdVLyty3AZ2m4SMZkPiv07Hu0JfllX+B4O1/usmmSIY
IyN9Bsr3+uVd29dJrhHAhIw8ocXgwfmfpSJFneWckkGD8sCYFRtyE7W2N+skVzlA8lmLxkSvoIgn
GB7YOWxGjyXv1L6LTO8pg5mj+4QN9MgDaw2B08fD8LXRhnQGkx2+d6Us49qVC8KvTVB2NjulkztF
iBcOJWlv+n5QPxz1rx4n3YB1B/bC/aVzk3KQHJvq12bobxUyY+ddIl4ayqYgIV2UNWn0tUm/moBf
OgVcVceK1C53UY4A5vcXhjPdAZfDASeKJq+pGYSTXMxzXqMDeArKZIPJGJcOoH8X8AMEyhJqZYT2
C5NUIeu7kNUES4KT59Zr1f3suOY5Q1tTvPWEg88i4sxrlksxEySoaVK+R/5pPQ1le28dLM8/DFI/
uz3FDMHFoBrixZTJo2fIh0wUL16v7gWg+lmNctKsPleutSwDBXUt6yVK1ZQgvfOolfcGtCbhRRN4
+C0qaLaHbmYsC93e4zG+bw0QMMKpbsLGAG9BvqDIFr7jADy1n/KIbS6XvYritFfBWur7kMthllgR
rJ0v7187drZ8P8qipKISFl9j9aNZ1bx67h0qrIx/ePsul/aVX08lhYyZrax2ObAlN2l3HU3OxXRD
VF2HPigcNpbWVGxgvtoc6djTznGVv8RB9a0J6+2ommclYpUpOwbssiofYHHcjWZFLB3VL+J/vsVf
NQ/kSBMiSrCHOxxemwIWWTJxppzURhmt2K8tF5crrHreGugep7HYcHhIhYAPXkrg1mlxEhTBvazp
ZznKB9PAtQWGpppsIzF4E6h1ubhLnaaPIwAiG0VqM63P74Pe36nxUgvKT0U1vKgCrY6fnrxi+GCP
o1+ZgjQGw2nRTLPWuFzv6xp3NdllxWb0tVdwbc/A/h8dLVyWXv4Qiy+NZmyMzfBmT8YyC+FO+KwW
zr7wjRe3lQ95CVDPFXT9xFSpWtc9Agrdz1fUe7BUefIhrNLt7+/Va6MrNS3NZr3PeuyXbXcLbbWv
goLcxhhFm5NvS1J//ax7qJJ8O4pkp3bOyghxaKHSHHLeHDqSWac2D6lEHeGEWGfC29QZv8W9+Zy5
6usICy52P2nZ8JLU6gd7qqunl5hdb+rFsKe7nH1NxYujyq2LDXa6Y2l3JCvWj4EUhE9Hp4DFVp72
yyEmTtm1PswVurKw5rWnyrOuWR5j9c8zLkNeJ2uz5NoiPGWuczVrvbnnrlkTem0p8QPO+l04qq8i
VV+pU68gtq3zzj9aevOANX+WSBcZM/BpQ80Pvz+T1za7vDm2MwZrMHZuF6Nu5lcmwHnO5CiLZ3Bj
q2G0nmOL4TIInRn7072aU1sKLOtoB97O7IPHD97BlX0VZ0b1DNdmg+VeLgOFY0Yyy6kulUP7MJ2f
zvY2AdFzUj6bXvugqsljkdn7PnGPEX4ydB5FbDzH9fgqneCk5ObzlISqmLhmHe2Du/PKdKwZqGo8
w2RO+qU738K3zEfq0CihG/bVxZtllee05gKKgvLkNvlHzeBrF4tBzJZuaTqSksuBiCvDL/SahEmq
A6sqQA0Pz2QGeXUh7PAhDgd+2H9wO0/n+GLmpV+vWoZBB9rUvWmE+mHjLsauJ6SR4hWO5acRHWOP
N9yRh6DIPyp8O9fO9o+vdXG9eUqcEJc+Fco8+Fh15GMw1SB1scPRopeyLwCwucgaTWMdquVxFIWD
Cce9cQePm9ZeYFk/T0RfwupXAf28SgxbtTCfANVndPJJJwG3lI5roTURGB51WyvijCU2BKFvSIq1
UCRunBvRVOd38jESzYz2I2w+8Wbm2mYwWBdaLdiVeNzWobYlGXOZF+3tEL0GurP06hwlnbNz8WBT
ctH7YiOLYa2W3o2o2qOXAX1RhnU11kelK88JAB8y8tg2swNrD1k7bI0Gl1rZfI9jeW5r3mWQH/sc
gknmjw9WSqdE94g0KjBpzyMHhE3ajzPx1d2GCduzwvRgvvjqM1E2n5Pa3pCoO1MGY5gD0vb6RasS
kmNApFmV+NHeCZceH2VlopLEjWfubDRBThyUq6xHKa1mLwJpFpXFmhwseTMGQwoLNWcesUuSfAqu
QPACa9MYdaBIQbTjDsYJSqtlHQcdwk3ZwaYDFNUNMQERTXLfZCwSSQ4GDJKqKU8xUfeRJcJKsI5h
74TEv6LzdalgzwhhePZLdNaxZ6xzYoFcRZzA6OHR4aof3fwE6nxhCNZjjtpv65yp0IIal+AXbskO
8pI3D3uQE9Vn13dvLLd6a6PiFFT5SaklWgofzZOJpb34Vrvak57iW8yT4jHut7AMZ44N7pbGwZMD
HMkXmLyBFHvhJrR4rsQ/qIRaNYADjNBaSXKeuSR6uzwR3nnj2gMmUt7kNA4ASV+jb10bCdxDP9x3
UfNcEAW+yJth/fvh8ur9ozmOxuBgIFu52LDaZV3KwWZA0mt/UdmMyGF3NwgSL1AJmYO9bEbvho/4
wTh4bZFC/YPdK2IKtEoXL2uFAwyVYMBFRvtHU71jnmTU8/MPRqKr05HFCpMOJyVnwDc/D0Um4iDg
9V6+6QZv03QNnihI8BluXaopBXI6oJvhyav0Q0QsTql9vFK4NuIzqTo2x5gq7OXG0RNZmYnOoqOA
hyMtUZw26N87xd7z4yNCATZ97swPxnsG/2UYoXgFibhXKwDJLsXHhkAeKau7RCdSy7Vv/Eyng2UB
S/YJoukgZ84yLecWrP1NkOavRSDvmzDYwRW/8Ujg1cHfQr+tcCjkVPMDgkICDMRZ1yyGwj4bDRi4
hOGyGaYeYarM9QpaaThMTid1eDHycZOPBO6EzlzznGMWqgj5X/U6QZjTYsAn12vmGNF9KU6VSzKs
b2IaUOX4Mp3NAjIY/q8+Wbix/chWKslsoA0D+Kz4VMFbgtzLSuSLr3QIF6aOXci4YcDRW2hBRKGm
jQ8ui1SyCmJwClSh6syRCz1uA6oMYBw1EMKpH62J/CCFAIG6TMUbRirApCpsbvJhEVvDQQpMIg2k
eRZ9V64GNP+OkMQ3M3RC2YRDQe/Rae1drWKiTKtg1vR4bNv4cUwE9I1sEonj+Yx8XmDCCv7+Hrw2
X9oGW3QPvRuX6nSP/jBfRmptZXnS5tAP6THpnzKb4PROXScacTX/Xy91uUVrBbzhAuTjJnQgKebw
hXNq7GAS551UPvhYV1fJNvsqdCnI0djO/fy51FIXRWlWfK5kU4ek6QX5MuyL1bRuj7XhsxYQL4aT
HdzwBx/z2qqHKg0lKZZa7MMulsh2hawgTxleetq+ENCzDMuLlEcn9G40wfnl+98f2OuvaFHJn4JN
f6k2AKdG3QLHcFPFFQaw6gxV5kXzhydCoN8kcwhUp+XvX/J96LhcZ036WGqdqJWdS/HPWAuo/iQo
bOI+DecmIYctGkfMlh5Bo2o1G6X9UMNmIguuSx9c91wmUByrgTVC1U2tPswRQp4UJqoasys+00yy
Io3GtTcgbbCUAuoEySNOZt0kiN4odPmY4satLRx7PlbjOvAFyd8u91uHK42sAWrbNy0c3QX3yk0U
wZeieVvPNf+hSjHGSZhwmWdsikz/1HvlXa7kw8ynEougeRHKEJqwR8C6Tn4CtdkO1/HkPi+J3S4Q
ABISVszZfZIO3CSfYxfqhAUc7/dH9epVyzVr0AqiNY0G9eertut9stJCL9t0pXhLh0cP2kjij1vw
dUfdXMpmEeN3HD8qZF67gOABUcikoGv+sjOoW4XQbt3ONhCq3+KR0+eN9cuQypds0mD0lTjB/Tn/
/sNem/3pPKF4V6d/3lfXP4w8qlclCJIhHyZMIQW4mrmHTmua+qvC2sWudpsW5Xlan/z+da+NeD+8
7uX+OR7NtC0sNcPY3K/dlGssdutjp2tPVdEef/9a3pUKNSnENiIxtqWMChelctm5BHoQyrQx8vi+
79tuESFbD6jG6lUqiXER3y3C3Og+jetBDfGyuzAzqBtqnGjfr52ZVW+M4DUtoB/Zdn8bB8YJVmWf
+QBOjRSRn6K9BjZerNoEludbn2M0kktdR5bXE7tXwxgMY8A51vhJNiBNxuSBsRF2L+SpVZhvWdNi
i8ZtUuPWJrnt6d1cYruxSuwTtjvvmBS4kcop0F0Dfz1j50XBuGCtr+RnYjZqLCHUnX1tHbQWGXey
Jk2PYEikVMvc6j63o9kRAse2R5PWGrnX0bcDSM4d8EsyTZiCJYyJZB7oMIQToz+Zabib1s1lZTy5
rIj7mmuDSIVlEPZPZjASgyXPcdEciXsQSydRbvrEWnbgZyMl/K6M1bC0QrkjY1YeLYLXJw4DLdTw
gynm2k3jTQHUNB64Wy9FnWkqanSXgrq6YHdVGE8tOAqpmk+WsG5o+D5JIso+GOn1axevhyYDN4RD
q/jyemJ/GZBbyABhp85RB3iP7NbXF1o9LyHhRlM6lDa14OrI29h+TKRh5h/7KI43QZw9VA1tTaHT
9s1I7dDj77kvntHbE27VjhNaIrmBxQsvoQGoDjZrmbZYgDULGsTv74srTgETjwU6D53hhlrlxX0R
KEOKpjKFeeRnK/RTONxVKt59pR3NjE9F/paYRZj6lAH+eqKEhO15HsLsoaBCHmBEVDy5bhtGYZk/
kKqHfgur05rUApy48NuJ9EgfW2Pl2wbweAHxUioEUKTqFA2tkvsateHm9x/q18Rv0I+IBrRpMeVS
/pmumB9GNM8e3EzqRrrp9XhZUlQHpeaeZUGURaX3K83zxaLIQIdnunYO4Suwh8+x9wZkg8g8WUcJ
2wColW7ofjAOXRNiINqmdTStEpxfCrNBb43CbxlshRvumyh9UdLyFBYYoy0TI7Ik46SC411b/Rn4
423Yy4NF62vW+uw8Ze08dqsszN9kwomCUo/MLXsbSCtwOp6iyd0bQmtQ+5jK9w+OqXplBEUbgVQA
gRuNncuuphr7gU3ZKEOfXRGklOD3awaGDV/dkfyMRoSj249FtO3CndeBHijiZDx4KuyGLnxVh1K/
pYFGdzuFGGT4Uz5nU6J604aXYOR2GdKv5EPmyy6Xt9BR4Z6QrOgJahy5zd1iRa2yiOGqktvJzTZA
Hbfc6J7BCkBlXjibNPFM0nZz9lKusSt0EnKMkLrw1PmCmxLuAKgB6UspULTtxDX13/Ap3j/VpRGi
NfSUpVoKlKeKce9a0VOODGlmNKY26wRrJVdx94n3zekYgu24eQ0sdeFbrGbydoOQbVHaXyCWvgV+
sOsD2E9BbC0CozhN80nrfCIG88u0KJSp8VRX1VlrmledXh9986c20jW6/zyxocpzyJq/69qtJyQN
8vAGan27CKLu+8FXjaPHbBCYcbKmWoglvSqJTPGcE3HIbB8hAjLEtjC/hNyM6cQdHdQveTF8++Ba
uHYpIEgzVEQrbGovu2oDzYS0lka26eMiBQtpzMD73mdB3a/Zz3F8Iu/UmgohntP4hc8mybQPlCVX
Fi0YBF105tY0o18WeIm7LstsWqB5BaevS8Wj7YAYbr2SY4OcdOMN5XLERzqLYC1/dBdfGf0pldDT
oYzLCvGy+p7TY2+6LMo3SUOIpMjjjVnAMHMA3S+MEntVgRlp71oPFvfAKvND4KH1xhcFuc+hdNd6
Hh/9ptS3xjBFALYeEEJyuVRr2za9f4CWuSAw6Ry5BIeytlizqmFNWFV/zWL/8a3/z+CtuPtrm1D/
67/4/lshCF4NQnnx7b/ORcb//mv6m//+nZ//4l8HktuKuvguf/tb67fi+JK91Ze/9NMz8+r/fneL
F/ny0zfLHF3NcGrequH+rW5S+f4u+BzTb/5PH/zH2/uznAfx9ucfL6+cAmjE2J6/yT/+/dD29c8/
GMBcVvT/8eMr/Pvh6SP8+cc2f41ecspZfz3dD3/z9lLLP//AzfhPh+Y2VSVvspLg5fvjH93bXw+5
/5yUhSYqQxcD6ftDeVHJ8M8/TO2fDs0aVUUFqJk2xqw//lEXzfSQ4fzT4QGMlXTMuaod94//++5+
Oo9/n9d/5E12V0S5rPlrdn/McT/tC9m8sO+1PcR+77vgn+fARmezPYZo4aFUj2azTtmkY4uKslsS
JUgig7ZEHrZzRM4fESrWo8VnyWsNWnZKzVhfGD3pbynqyFCNJhF3bu/gwIK/soH3VS8sLsHPJPpX
2xHDgiL3qWKJsWsT6u104lb0eae6sitvJuEjkWy0ruOsCEClheq+VqLlWCh4LfO63sr+WTZgltSE
EntjtNQ9gl3kollKstKfIWZnsZsVey/NCTUc2n1LjXalFjRMcM7Rfrd1okZzCCpl/HXQYQIoZg+9
r2ejCot/LmRzr1STmdekoIM4Y+Fnlkaxy0MXQ4iCrzd4eEKfjB7nS6H04WrINFROVXpTYh/jV8p1
EXRrYmgRt7RacUC/WVXQZGIzf2V6/hyn2dwhcRnOuvjePrG9W1kwS2+aIiY3yky8BZkGAOwyZz0w
Js1theIzPGQOcW9Dy9KsTUdWdOp1AEYsZqdCZFu1fQkb7y3BhV7qzj5Lk3Wba7dqgBK/tEdC2bvy
0SrzhRDJhvspPBByL49m3Oyrhs52FIV3WUXun16AXzFDeRuaNl6NxC4J/1MflIcs1IJVVJsA3DPa
4TJvdm6oLQc9946e36unqaMgbxHwBk9dD5cGJ2OyQNr7rWE1uesoGhmlhEjjRTAfoKBko3M/RIJ0
sMy0b8v0lMSTOYThzE7SjsBuJ7irU+lsM6ncKwZIubJIXu0S0Wk7EgToWZBhY6ULcFxn90ULTyTU
NChLUQxmqPTBADnGiegvQj3sWF20Iv3mF166ix2xtnNIF1rX6YvaUepN5MKTyP0lqQzGKQzThlMH
PiUagvymtXnTeUlF87HoCxv413AvDeJDjKKrt76jIYuzxV7rK3ozpIQpRkkDC7aqbpF2PKhdcMyZ
H5YN8uylVO2HLinEE2iToabKmQbNgnUGWQwqxuUWWd08l4CyxhAzqANw1TUBCxG7Q+RJ9JiI4qEe
gc76fdBt9RqKR+rUc9Qo9gaLuT7XkrxcAdpAS43zmmCbXZiZdH/C8WhbX5zO7M8NU47nQz8dA33Y
xjCm3EYhc0pXEGFBycqK8pZJlAVaLlxqsWU1R7Sw14pkhVEaSk+WdotOzcI9dciXaLSfmpo8PwVQ
p+M1Xyi13saD4aP/ZUJFvH2vuIG1Z+XqdEQYJXEIYDFOMdG1UDlaggyCKN52U8Tv2OprzXTIApbB
VwXmUFITaOON2TclSY4Ieod13lcbnfO91ClZkxw04NmuLNJO2EZh256Kr66m0f7RYnvZDyYJMt0w
WS/tuyFXw01hFtashQe8wu/WAZ2G7yaf46G8YfkRblLiYBt3/JYDjF9EjX2A90wgVS/EqgvkqbGa
t0QNPMI+pTklZS0ciwB732nArFG4Tm3HvC8PBofLJItg1uYIV0YDVpXc63p9DDQVUtUAxZxyNHLV
lZqRF+r47gI3EsEYggGIHCN3qbnjhtrXQTF0+NK2CNnUNTsNncZMaIUCegpgWdPtMYEN2z7vN3GA
zVkJbACqOXuE3BnmLTu1GRwpRE3GwUwZ2slSINcmDhetZtyrwvls+Y0/C7LsplOeUgjfq6xJnhRT
J7IqCtv50A059FnzpHgl2w1jCJ4TrPBeL+DJSpbeoV2ciR14DlE2LXOtFYtRb911X5UvQakf2yjs
li3dLnx+zqZuySoNSdusuuiNmIWO5It8qkK656xVMPgoEqomyMMgyjrI29iux+a+j7IR7zOZuVol
OzYLkIKbvFwkfQwYE2u/534PtMhnEd98EjIzT1b05hJ2trbh1NBHKZex0lvrGN7ImGWzerSfPREf
CjW9V3r1Xqrlq+nCGIvaDHpah4E9ZcqLhkbuUKRpar1yNVXsAoFDG+lEu3RdesRhsw7gO0yutYVQ
j10didtGcz7loQbZW4MCPIpQIX73c66aEdmHCskqngIYbHzpy1isRy18M8ai38fOd20MJvTqNlfI
gnVtYzsQY5THWnNyjBRR03hr+PF4b/qMoXriL5u+0TkK8QBqj1pjWUfFOuqs23fju+VALVBTfNwj
gpNlDYY5MClq985D0IGlU1T1Fjk3Uk8Lfh/2eAoHKEJCdSz3tTu+YGUF4yYS1shqd/SEtQ0ErWtL
9OI+66NJ8J6uTZPRwPZVmqhQNqsyP3U6bPqsVtlYemDB8go9Va2KN3yj6r5KdEb/CLy9bjcvNpmZ
u8HCVZDp8aH04bz6rt6srYY8+BSSWyz9ekXjY6AM7BWE3HZfR8M6ws9RHg0bMo3pfW3pbi5l6Vpr
J9bFysqmPIwiv1Mse4fvq9hRm3xN2uZrPIAHqs2YlrfMhxsGJUgoBvN4FpKBaj0MMU1rxVfFwmyY
KppR6xaDLM9qwhJHyex2aRnjUmgRuKuQMGA9H8/QdZRlI9M7kTEXKkNtr/RC9YGwnIlwmZJtGM6k
6ONDRUMmthV721cZ2cjIJ+aYOcgoiGW26LXvOmXatSvsgwMNMmgcezFobENHKWZJxgRdbkipHDaJ
QVRdLmxWX0jp1jHLROQxRCGm0r2lJj7OteG5roJsIcFYxSTMHCzAuxnrp5vBUaHaE9Otj615JJt9
2Dqt/uLjj2R/3DiHoEXkZtaKtracxJurpnzVAqvflxkZClZK54Na0gEOVukJqvPVa+80xarQJiBj
+UUKBAtJzTQSoGBZSghQhUwfImRWC0ZDV2NrKZTsKYxo5zstOO0hFauwJRevV3vGbEFwo66MX6Ma
Z5lGzZxKss3sjhFYi8xHXWpQ6UTE+m3VetWjuFN9ZV249AUJvGeSF5q5cmmyzWJi55sAQigBBt/C
DqStzkpvlkJRinERLgQpZRu8LbsOfeVaDCqhb6P2WWkk6acElsy8JKCDkKawvNDzeBGcMTm5STXG
NQ0RaKFgSWha9Tbty1VaGO6MKQIgsRV1JEkAx21UCFAKa5BijB9do1Rv4+wQKt5DlEzd+whala0N
S7Ps4IrWNxlZeDs5RC05XO0i69GJesPjyEDfA1HvvaJbuSkJ3JoG3VCJ9VVVxMrKLVgFOn25lRWb
QskOsMjEMTHVL2Ekit3AKh/sJ9rHmCCg4cYPLaitwKITJ3/QHXLd+9yNkDdWstg5g1/s8NwJdSlE
Tusng4+ngBiz0wrIU+OfIzM8Rz5t0aGt2kUaJAGcL7MqlsRgT9jGqNkR+tnsrMKWO2Liq39///5D
1tjaNqnujc6Ds16ZrtgBTBE7/jZeBg6fF0yMAdzR7FFfdj1JOtPDeSTVldWowHFNsWMWKXfvX137
9trP+haAsJdEDlBe/hZKFpz0DCry//NZ3n/PLzV9nNt9QzGvUQjJmV79/R+LnDNybv77e8kafhG6
gJh/eOSHL99/8/05AxtoZUlHefH3XysED82CoNAJwGMx9dfz/k8/pRaE7LxEZ8+5Bb7gr9WWf7/a
X5/g/akSlDBwxoEB//0wCWH2DCOPO6/NhPNusaeSBfmS75dCZcB0fX+gmK6A96/qtMwWgc909vcD
VcVwg3AFoI8JilOTUytAG7mkwKXBQqRqWuze//Hj/KZgMQ+bkLM6DXU//PP+M8+Ahx/kFCizPB7X
Es+bnrr5rlHKfJekPbRxTIas0VFUgYAkKznN0k90Yap5mHGFypr8LS/rM/BrVvbXVxc/A3myUWOy
2QaHdQuJZRbRpl6+Mwc0DJ0lQD22ARf8dO/oVgIUSX13FeU69tGsmLcRkS16EbTz99f5+59hesWi
0/79su8PFLa3QlRqrYl3z3eYWPIdsZXKyu+SPZXGfPf3z9u29xAWoLyecqwaR7DjznjN9z/yQvs+
pFK5gmrjwd0JStDQ748YTrMw9BbQ0fSGxXSs37+6+FYfBmC/5g1XNEHFESmgvAPqcNFaKTGpJ3pc
7d6/crll//oWKh0Kq6ntZNdDSQPK4R9TlMRg8+1fP+O6WyD3Wifbu2E17ig5zO5iALAZNgFz9aR6
s3XascgK70nwWCV7ZCaHJyCzs2A7rGAULqx1C3LZ2XTNPLZWd+PuqVutaVnM8I4OJErCaNxPSbPj
1n9Yt/Cz9sD41jSDl9YJ4cdqT5jAvFlAAB9m63FXL+xZtfw8vdiewbksZndJtXgCcLvv58n2CbDu
k6us7NvhGz9oFrxgOvMfLMocxauWLZXkgRt7ne2f/AeZUj5ATtXMJx7sLtqyCj7x3rQ1S4DTmufm
2v5eQ+otF9qO5tZCglJBi7Ag3kh4DzCG6DVD8TDmfLruOSoPZn7LYSGwvB7vCusbh2dI1OVIM8x6
Jg2r/9IPt7nXLccIOK2+K+slGttiWKlTWg54YJibt+V4ZztbOvL9uMVuwiLnyGv7h1SSP8JKHeEb
1tuZRr6YgYJ5n+LcgEj5HW4iNQsnXUC8V7WFC3IyWyf7xl3zNuBEVnDV0bmsbCaFbdzxsUY8BwY0
BSgHS77gW89c0SbDDg/eHxGdxF14O6HCO4RCc5ITOQksCWzvAHew+WZYTLgrqkC6vdG+tP6Sn4I0
Et2UPFAlD53EvG0Ao99F6crJjyz+pxcjkZNYEbxPz7AlGT+SZs6rF/VSgR0w5RbAwzfShXo7Mq8d
mmDpIUbas9xo5vmA75TxiQDieuk+uLcQ/t3b1L9jxlryH/OJpuqa8U4/ATSxUECli1Guk8dhmEeP
xi0YWDH35zBxzPv8oGvz9hDuFD4pZvtZd2aHqZFr5H4F/dpsLI61uw6/qncEF3DA2reSZMgvHJ1s
ePTvGRVnnn5Mw5dmOa7CMxnCgAq/buqzulpOpqZ9sY2qg1SWXvaGeEFXttncuE/mKSSiQ0z4aZY8
kviJupb0o4N6TwrAIlrA+f3uf2OxaHG+xvlRHEL9Rh7zT6nYK9vvEMFAdX5utz1k4P/D3nk0N26t
afivTM164EIOWyIxSlSWuEFJ6hZyzvj184BtW7br3pq6++kFmgEkIeDgnC+8Qd4ayF3sNGYMDMwN
e2JED2gD1ph55ooCWg9h1L3yNX3hs0v7/pi8MwR6TfBEY6dKi5O4/cNwk/+osIN+lpKd2fm5YiOS
znVKnvXqzsJLKa0epdwHdNgWb3x8xWbjHzA66u0vDwquukSOnbvTdBEyB+wW45FL1tsveGp++rzZ
v1IruUjJdgBoRrJiI/fJQMpAjn1ZiEXbS3uPJG1e3PLbycyAdLIvLn+FmB/3DcJi0p1anRhcIe0Y
w1kHGlfWfCiWU/TMH8dXckNEXFijve9mt0buHZ8ExLYFj4G/LKcC32f4HXwpFlww3FU8aVIEz7+E
gVy+f2ckt80O5R5LOEbhiUGZGeBAbQ1LCMnpZ5wRigNOe9n1LBUpPg9PdfVoVZ+98iOqbd9alSQw
5QTziuYHbGePr4xRX2w+kL5Q+QLNfFAaL5ePA8H9gGQ6ihTSOGNm9q4E5wEtHm75vIYuVtvMFXXx
JiL9lZVnuTqZD4u0r6GKCFyREaFc7m8JaEyS7AZy8Ujy+Yqo/PGCTW753LZu2BCIOdx71AI10DwO
wnYYdRo7pMlpeX2a0mb20mbXL2frYt5yhVGE47wO9jtudLfd5iaO7jV//uQOBnPA9MRtwrSAzhP6
jsY2R/xQdd+VO0xAEDKymcpT7LqYPXnE5TD8YY/RC3Mwc+wbQ4nf8KV9/8m8OpEUzS4fWvbFl8YT
l0M5Fs/UmWDDEY0hdwqWx3qvIlt+EH42FOou3Cqok82fole51aZttnQKs/Jm9tQH/RYt7+vUFPer
/wATvbJnEHIk035+7bAu4RxQd6OK4S/qaw/DOHSD29kb8WR8ZOaMj1w4FAY4W0b/xCGo7KzhGuWi
7/FqTt7soas8fzL7MJVO3Gu9g7B3ugu20l7y15VDDZ3BjW002XO3eGay7B2Se6DS5Gfoe/A3GL4Z
H/VbjBKWPaNeeFI7HymkS8niLnjDnotFGUe+1SVHDd18ZxnEpZs8ubypD8Lp5xS44ienrnc4CkjS
3EncjuvXJy9UUph2QW0uAXe+zbtM1defV+jOG3Z5BOP5blwwtdsIT8Ydnhev5sa6oCfA0qVyaJyg
6H385IE/OjjLsIqkMbhPr9sg5e+xsOMKcV0JVYfZQdoLTwMC9hvGhlKcYdvg+5EYDovZcrdwRRla
HCv2k3Z+JLFnODQbk8uhcLoIJdPd+ifb4uc7I4/lwrDxetzXR9Yv85arhE0q9VBW4tZb7PRowNjc
ISOs+S/GhTTsCO7AjkaH3ZkUFF+8FU7CE0hPJs1585I8T/bnyiN/mDD/czhN2okzzkP+fv4sBj9L
KD7V3KfaoXIjdA020h3Li6Y7WvmcPcsPXMbyyPIcPBinzmVEK8xRvpUwZXGujBOrnwbum6WJr03e
UXqXuX62jN/HvOUXF5+lDC8IxKn90WLMMFjISfkkUyV1VvBFm/b1jQ8To+QMaTxgmCrDHXja+MiF
Z/LJnpkGpT13Hv2SI38Zc8Ari7t2euOvUC78NdC4WUM5s5jHuK3g8VPG5a1pjzEL6oUNFU9cYEIn
fGTY5zvkw427XmBAV1iwcYEUjLbeC+3Qsk7uEAhxmCUZrPR8OAADsCtO3Y5yx/zPp6Z1kOqTxzDL
vjgsFn9+glR8wXlwWwXn9pPbOsA5hzl72bFkzylhg8tPW6fBFQAAOJ1w5JOzvp3Mh3WUIlku+TID
/aiIaOLuKBpPBAtwAc7ZF7V4k2gvvDdAE/vzMj1QP4govPZPrJsAS8z60gg4nGnjeZWZPsZn8DTt
6PcAOHbDBj9TbDT63VrTZ9R3lqPKXEk4IHZuNFjvnIR7dFxQl+EUa9gLW+2R4sdArSRqW/ZrMEMa
9EMWxdtFIYXfdasmqFNjHtye4X90+mNF+yCTEY2WbO30bj6QpG8qbcPUAMULT00JO6JxugmNp/Nc
vxa5D8s1vuAJu4hUA8CGKZsUWw70rdOu2xnofawnHyuNNUTz4vHhBUMcpfYImyqXZdUcDvKDLGHW
dcsUhRDZZvyc9nhCWfFaBKjQaUneWE4h2aB2DVYiGTYNq9pUu4FXWqeqfNYQqN1XXEQaIvDoAq8o
bqwJdZh1GJjlqWrW2rD9FLaYZpk3UePN85nIXESOuzxFDFciYvWAFAUM1KuKEjEIboknrXSV/BDl
PyGQCc8srcgOklGurAVX4T4NHVo/xDTrADsiOMePP3wyZlnOibMZu+AGLGc8N6rXvmF6hUJ/pwFp
8zNUpl/nfifimMCF7vttgqai6rEGFsUBLE7H07vJvJGuTjFIJumK6/s+k1zX3AtPTeMx0spX5itG
wCQiArsRJ6+3TjnhUOjE1UlFG99N/XIEc3ydVmZ7oQAm72gKkmEQrUyo5puxr4iuID6Ow4EDJuNg
bPkRsBzyHZZXYrcNmjrmY4GVGKkBAXDP8olVUNagnbTJiFMIhEcWKFs5TfNWxhT52H5O7Vde0Py7
o7uHatpy30FgeZQuWAy4quEjWIVce9QcgMmZhMZMyOpeQZQhoMqeiQj4UJHuAnVrfFiNRMIfvdUy
Aj7vYN2xT8hi6yFL9lr3nPp8MCRFRdHpfsHukKLuLr/gWD4Ze1VzksaN8Czt7NyOs8OC8sed4BJb
uhqDa0tg27gMwA7MfB4fRQIS5dS+rdqvmNqYNlFrd69vaVlkOnAZG8XdGwyxPrnl0JnnJk6MDd3l
3EZJPuF+pM1AIIdPVLGj8oXe5wv1ppl6fIga66b+7L5YpoyDVbhYYwknJpPVBgiXjvRUJk4obDPI
SafxRPGRZmd7J8ZIql5o7tZ7Oi10TyJPpIBI6JKv6vgbcXDRvIjsuXF1WmIj5Vp9NwubftwIiJzT
qL0xlbOI+siGITRxK8PR73+YuN6ca5wgUcPHaY0XojPyOEX/PNLpBgiLORLDpoHbcxJqWLP7mcz7
GWV27WZGVENxVGb+dhNPrxPuiXJnw4Tq3db6qevMQm+9Zku41ZV7XGIQSegSGykOEcZDf9dFt5b4
TkOdP0WPfaCMIdGz7hilq4teapuP95aNmdjNNTDB7IfkCCs2bhzj3tL8/Gf4NJ9Z8PChNuODiiMB
lV1kudNwi6oMUmb7XMB/tDgmCmGIL9jzj5Ai/X2vOumhYBncFC9C71k4hD0GW5JuvAD6SCmdUs/2
YmJg59aNNHvutPuWwjDigLWfd9xJHQjU+oLRNkXjASXNDt3pPAKmtRppWY2t3Qd3wFWVH5li58/B
RRWYMtCbMzfJQ3iivqvdW3htQ0SraKztqtofaUY+SDhCDQ7TmISZmnXf4VUDXS9lWMKjS6DRXbjM
6rCLfVM+4pMRPEx75h+GAu4phKoo6irb2jiCO21otDeHebiLtXM4PiLyrw5uGc1+FL0pHAAVXcyr
Nmh2bBSsLs2j1NoYu3+CwuzvirfxUmek8g4rMLPkYdqQvx7xoAlwRWiPrMr4XQ3dpvngf7jHt/JT
d6YR08JSx/0LmMVwaw3gY+1AXe27wG+GCR52uezEnbtaMAM8eGfGAOaeiBsdzStKtC26DC7WJsdq
p/vznnM3gnIPLos3HbVjxOyGN1ooMRMOTkF48G76p3C7PKZuioaEhSNdyBkZdjgih/oF9IJTI2Vt
7LcJ7o4z+R7WOO+tYJ5Fg3uq2iGtf7E8yWPOZDF36+fQxAlUf6LI4sqUhsWTqpFh7GVG7Us3eAG2
HXTaKdzRR7U8EYNI8qtt5EnEKIGjC5smO8UpxX3shQnorVvhcJjzHW0M/S48oD38JPfbOnFSP00c
eJLRLbOp+paepgPuOso2T104eU5+b4GAj44R05kDrkw4aLeSQ8WbWQHBv+10LAt6ne/KBqWEobCb
12JX0PxxgjdkqbEAU/0SCUvcNNVjv8PXrz4/QIB2oqNxK1BS2Bi3pVsexHkzPcTbXnAjolD5mH9N
pHe39eRMj7Gbefpoh8ur/hZe+qdOdMRonzj1k8oZ33LErZ3gFQ0eAf86zB5P1Yt0D927PM3pTSkf
SpyF2gcuNOREZo9NbuO4WMRIH26wQmtKkBgEW355GrGPYE5EzZI5/6bqNvLOcNvX5IVZVHyjQxb6
EmdZ2cVgw5oDHh/geeoBS4dLFT9iE8NdLN3XKry9jWRsFnVnSl9EXQj4EyOIzS6J7YKoO8cxl2qo
uHkjdSI6JEJAXJ5YNC8BfTSTLdASXv8vNXw5CYqc5Gi6xX5xQ/zEdo3dpMyZh2hCiH0vcCz41ukK
6fxmwfnL7o/jqwEEgZjWfMmPMQJapt3HkFdfVlgcdpGZPeCg5FbCgWYWWRUtHVptJsCgzYxP2J1q
OvNJtla3txLbCsQIC3fqdkW/RXC8MfxR4m5Nngg3ydDn11R2MEAj1AeBbp0X6Y5Sv7gr1pwdJAkG
JQ55Gus/1QzhNHvvjAJclQh7c5+2zZxcUJvObEh3N9F2/EHrj6yp2KQGfZNN+JThlvRguN2Lpe+B
WGzi5x6KcLFVTwgDvq2zd/iE9ATzlTe9pl/xS/+Bk2JJ+d2RPjWqJ44FYwYHHjuAUtwe0/nSfmUV
ArwgJpjHrROuuXmN+U34peMpgu8WJboNJjI16M4NDSi5PVIOkCmjIN6wyXa0mcAHUT4AAUSEwCwP
oqMCGvtaPUSp3fojHYytuSPIf1jqfWvn9zEjI/FgrQJHRR6jAoxzAP9Ecci6iW7VEbbBNntBO6gd
bVNDr3cT/EgKyU13CAodW9TZbE4j5pnTPn7DTJ1KkbJmL9HzIPm97GiLndxjdQZ7ebbqt+qZkupn
l9wRaQl4m537zsGnwsKqCj3ZCZsSzMiZOtK9NaCuiKHkbryRXsy3Xtj4tU96f+SWVLzhoXvR31DL
39AS9+AY2KxK2gSA/pz2oNfwaCZz/8kZIAv8ym/klUjPOVWPyv1EPPFkwMAeTum7TN4bugtDpNxI
HpxoO2hcmgQl7eWX6qP6KD+tk7ZvyOypa9wCFwAtoNQPGTd0P9nQB11ClZ8J1Gno3/HZulEOjI54
iyWR6WMvV92F1Bf23V6UvpAP+4ifqpfKXaOy2+ARenHY3YY17ptoNOCpGfysW5W7ZZ0MWJKy2Cvk
JxPPrJ8dBHF72YY4j+WGCzFccLG1IkVfLwspoz98dBsc37l9+NaIptthwgNtAouAuqk9bJlJwjvC
25N1U9ebx8orb1LjdaGM5onYhBXDBvDGw711E17oV0Wrd+Sb+ECN7fmdBpC+zrbP0QshVMJV5mcN
jHCfzDMWsiUxQIjhxmZ4MW6QmKAufqswk4Pipvi5STyZPN7PT9rL9EOm8HtR7sunYIfOlvES76dH
RuLPOjkPBcpgybMa7o37R1Xgb/vEi/FJ2hg3AeiG1hZu0r1w07MiMxSCc4b5llP78FZLO7zkQBY3
t7g2DrIri6/LQbf1PcEZ1Y1UvuvGYJuinGY9GqVw7ITwHK79lDCfyP2vD0dl7QU1MzEk4l1eOJYo
gHdDSs+Ivs/cC7guaajx5CMdoOtrVh0fKnA8PgZCxT6al4LW6IrqkhtKkskyQuz48518ffT9VA0H
cA/iYycWOcq2dOeun79urrt2asI3zakWgbasmQf+/vlUbqRdOO5jkcYOejb1r024Pr2+FlQjIXpk
au+IMFE2Jx02+ugvu/7jk9fv0Ep6Rd/fVjZB6WVp+wDMGvBfE7k0ardBTXvougnr9TeuDzUa9vhk
rW+ZRtpCn4Vf6bdTdPjeffjzML9fs1Ac//0rri9e98nhe21Zarzv/a6vfz/99SiCa2z/451UjRQQ
MixN32+YSsePXJ+XI3EZgniWc/2Kv/z89c8GERqSK8/cVti5mjL3dF5ZWFaOrJz1WsNFrNobKkzc
GkyfkqFGAtiIPDr7oi8r9SnM6XnhGQX/T3mUUoF4FI9DCWp5RfqXKupOGDrNQaFh0+g4QXcs7Xpk
3seh8GGm3alVZbz8Oh8Jm8++EymjCRa4WuUFlvpoK7Qs4HutvAXqP7OASitY3sIWLQQX4sT0h1yS
qBgPqjcM0lZsgBWkgWGhYQBMNkpfYFVPtt5qu25uwOCJj9UV65MO6Amq0xMkXWbBMnkYx+WQB4Rn
Yu2i7u8k0lZOLHdSiS3r9Jzkr2FInEKVYyR5Q518J7QToWKSU5VbPaoh7FVRfBu1uQetmblLCc/L
O4ypvdFjk6wlmPrlzVMVC++ivqBnkHpB+DEOCr2ggryZCceSb5cGKjUYFTw7S0129b47Gb1EAXSh
qBMYlwm4qD2ZxRmoWYiARaWRHIGOJAOg+8oqollvYQhYr1Ip6JTjIJyi7GYMjJ9zN8lOWsk/QJKc
xNB4DVMgrHK/+FP6KUn7cMw+ixEj6rFYCAKiFvxq/xUV5gdt5OLQi8rgl+KCtEQce5WwXWqgiZpG
Og23yA264sXAfU7qpH1Tz3vAJLs8p8+yBMcplu/bZjjPs4z5bwM6qtjPKR2hBh90sfPyLrWbUScW
Y7rHyYiTLj/1lj+Yj7q6ujQasttriw+d+hBS8+y0C6fpowX0J1nZrSQnHxB9IWxDxFqk0JVVe6yo
euScMwWPjCrpP9oQhtW0oJghssY3gFw4Y7NuHDtDajZCo0WHaIE00kkqL9Ors2pFd6rprg4r9XOB
vdUE2n3e4bJbNdRBrZ5qqpKBMyp+SiF6H1EPwaMtHYSC4UHUhj/BptpoPTmVuvapCSyTRJh3UZ38
KLH3lA3RCfPxCeITk16nVZtigHE8pMlxAg+0Up6cVmiqTS5m1U3cim8LDDmnlk0BSjP5ZC4/T71U
4j61XFJ9YUqRJbAybeMAAxAcsIFv5Pp0n0JbykBexk3iIcHzk5HkSlL3HIzmOzIXtwFd6cUAqrGI
0xNU0MOQxW6j1yB3ByTpJPE0G+GDERX7XFI6KlaUPxBRv5+em5yCTmYN8i6hl1nJHb5nsfqk9Oa0
qTX5vf4UFeurTvNhl5acrgk1hciYD+jyBN6I/LJjzTOL1xAcOvhMG6GeFjfS9lIk3Cxi4IHwxfqY
EWYl3U+kzmSMIduHrNKfQJM3ADFB3851eFoG7R2FSeC8JXE0HbElt2pXwKfMNubyRzLn7oyk4G0q
lqadLjeAn2+lGh9XqZktTw2DLwS9k+PYv2oS01wtTnst01fRfrrb0SyZoNGtws7yr8YI7M4aWcVN
E3n0liCjICAfvtR2eQDtDPk0JC0MgnjCBSs56Hr7EvdkF7k84g8OopeONc2OzKxTt3rOpFzzO225
qQThOeLe5Oxqr7FuVZigUZGJxZ0ZzvQqdbQo+uQyj9ILRK2F5bYLfVEgY44jDXLCjPtbimB80I47
pdVPmikd9FhGK3YWkafIiFTx+Cl/Dk31I+jo82g0IPO9giKWU6sxzsBGaBtygNC40boyOvl0CeQ1
JKTjEszx3jL7S7nQ/dSwNdgIzD3bJguomE3xOcrqi1a1T3Ux3nDOb5ZG3tYEtFOf0DUVxJfQpOiF
nEww1ud8QcS6qs6xig2AULAwNMaCi14ef6kTXsITAheKDjmijM6yqqRAgzMq8mJqI4uHZjwIU1vQ
BhBdughHMMWWd8g+hRJ/hGDpvlSd8lad1btQTT9SJm+7U6IPs1mSHdDg6WAEpPzM31kN0b9KVcCI
QOGM7gGRoK8uluez1DH6lxC0OhZmlCBYBYE9lF5u4tYTZ33iJm39mk7VaEOOvFXOcP4WoQLBkv/U
clm2f+gq7YI6esu6D4yjuNVFecRpFptJKV9cgPp7Ob8TguYmnOr2BnT1iiqloC6VODDLAf5mY0a3
psufkV3/QEeiwsNjbXWttToVR5U8y+yxLASW5/EJPldLdGrdAvtESAXgXEXfs5oBsMuukFV7YTIM
H/km2sCpgHciFfOqowhigu2d8ExTCnpfQHFxXAzGF3FaTVBVc9eUATo+k9yCqdZexEYkYhcLRm3f
UQhp0kdxkT/L1di87feQmKeQYm2lET3huIiASAqCYEbaTEmopHdknxEVMbfME/BGQTbsCrWU7LG1
FWUv9EesWGk3ibQZwsACazJlW/zeglNIydHKAX0ayvxpZVSnxJaSUZ5TokVVlJb0Td6XgRMNvcXR
0icpimkm0pEotFfFfQ8V2RtUcUGMjhKAiYllgByVFE+TEwcQExvc7WPAYW7bV59Sqv/i3v4/pez/
opTpkgxN8t9Tyg7vRfve/o1R9usjvzPKLPU3YiiIYQghrZr4qwDM74wySZR/Y+pHFHF18kLnQ/nv
//qDUSb+Jq7/DCjckMA0hWP4g1Gm/4bsiYkqMITjq/rrf8IoW3kHf2eUIaa3anqi6QdMG03Vf1LF
QZyYWRJO+kEK8KVHhwsLll48Gt047RdzsUMx1v1irqir9PVwiHuMTNV2KnFZ18wKONzKLVpiXL/0
mDhifQ0zy5oOLY+GuK//8rSUc+qqjba9vlkElzhQq9245l/SmiVdHynro6bvlR0x+vfL3+9dX8uW
GaDd99td2aZ+paSH5opAjMx69GKa8RqVXsrkb0NeSl5mwbjGcHFZE8NUZNZV9AZ3mDbiu/oVoVjI
Q0zdo4zcRa+rbWOJGT0P8bEIpwmdPcEZIyE6ZHKMjr6ufw1dX/uGNETqsclx/+sb8vFcgzu9btrA
KFCcyF6kHDrIrEyUSkXO966ia3U9R2hvwqUQfChJIC5X7CW/V4Eq/tvTqaI0TuQH02q6NTJIKggw
0Epd+lPWAuaVgKkQKLZ+XRXT/rrJNJWCpJkDyCDyz4K1Xw4Ny05WOOF1IywSjZnrQ03sq23G31xC
9nWCgRjm+zCux7KsB3R9dN1wHJ3XiiOtfr3c1yu08Xtzfa0ra2cas25bwO/a1mgEa2vWntBl0kvW
NdPWtQx3GEGBiWeahH26YNCgXjeigiJsiS/L1IFs6/KKKk+XCVgERQ9w0qZ9OWnxfhG9WGomMJWg
H8Enz2M07IlYGopnFbifRckA4pEGquT+vkl3WExGxJlzxRvBVm+n21AYrL1VE5nDQRrcoqf0qpRB
6YjtQJdFBFkIbkzKQScXiyXu1YqYCGg9FgJBrO5HSevtqpY+rNI8JlfI6IoiDdaN3OfiVjQH+/oM
0UzTM/voBK+aWmC4wkivmyD+41E5awO17PtgUck/ZuJe7iqYniaFTfKFnbLSTjB8j4J4WxiMTCvp
XSsoWzgLGZ0LoW8By1skjcghOoKo4PVt0hDsZOvLQo7ChmmQYWYEJqH6tXeVo9+3ue6ptj+n9i2g
kY5I1nZIkMdE2vFO7QPVQ19OdKVB/hRaZWaINpODJO9KDIPjA6Z53Pf5MkNWLAjlqwRF3qChz7ee
DvQauJfqFbN7PQ1aKlWeWFX3//jbi7UuEwao/XVBI9Dao+HQrbBi4AEFRQ0213tzhcr/fpvSOqUj
W2jb3rBzZbB2aiz8aAZQx0J+1NsF+kpn0rtvrQZdYgtj6Zr+Z0Dw4iKdO9qZwJIdDfRf9B5P9KCv
HvUpAQEzGPreaIanTNBBNvUWzNSi9tM0pqg/eZMcIKnRjSLSx8EC9N5vRRJEuSiq/QJjgvE7AF+U
V8S4OVOAZpDLdPOJ30zEdzkASpTBqsoSJ1Hj1IM2bg0xx0ZxbPbIbdJ7hYS06danVT7B2czD91ye
un0TVt1ebqzME6bwAyubeoMNE2FYp8fbITa3mDDqJFsxlvdDSzSeTb7E+dsr6yZW5N8fXV8zR2lw
Uz35vN795gozruuU2WApw9wddAkIRTUQiWqYBsUtuUGtSI0rSjTZzIYOzK9DAvW9rYfOuc5B15cM
pLE3qiAR3GXvUj+Ne7StR6KbjIblJlWTHM4kpilbo9aoLxdczutY+PVQrYE7oTextVZItpTSvipi
xU0VfEhSi7Q7lHe9vFCHnMhdHBKOag2kJ1hCA2p7zBCy2M/7NJScWDHPllTJ7vVUrp7yqBscxnhN
lrXwSZfvFix34pIifofegCNmYA2v8+91fisg40yqnvyal81I6Gy4xax4DeIAolQJPvyTO4EK/AhN
bqNW1Sku6QVVca+iuAmclJAA48umTB1xicHUTkbtaElzFGR80a+Mi28CBrk9MCuh2+Y9gkDqWslD
BLfZR2tJ8PoUKvOPWix78Ac4QszrT3UrX0IzlJ9zqkhYY+XZYaSofqA43HPDYRVe7xHWo3p2fXjd
GOuLvx7JbeIGOtMm0syaPemdhS5gTKFcxZAuzNRyh0tlfljELD+ggZ8f+lGv3FLAQijvtNHVC3Kh
Ymaameo+QSETAEC4TihdECV7MDaLklt7UWSGRVND99Q0vy9agHUdbnE1WSclGjhxcJ7zsuv2StKW
O8OgXCGva8H1tVmvZMfKCNjzkXm+NY3ZxwFoZxRrYluj0w4foI78wKpui2w0drGenRBJn7bjOC0Q
EyiLz0nNiq8GTtJiyBEoWuiaqbTDHYoKjRr6NXsdkkoeDrhIbOrJTcnOpakKPD0sBdG+Xqm8QV//
+ui6iQiEfMUAUGXZOZ6hcHEhP9LkSnRIW/EQbvtajWjqdUq2tzDZqLkFrpvCrBJPqYrnfi0bx2vY
k63BznUDkbXYm1We7FbHJONajv71hkVNqLC7PPvZTOMtmo/jUcZO3Y6QOUxleFNtI90nJYjIyRje
ZeowzVqlrLLhJQ4x82kJ3pQRCahRQNdCnEV/UiXXnA1U7K0VyIrRaTsb+zio3GAanzONZjQMxsRO
x5c5zVpX64NjA6OSyiAYEow18fVifoHnu220+iUf9Mc0mFKcQdrFN6P5Q8sqt6V9PHIzgmKLTx0O
RHjX0dlB5MfPqDnbWmw951J87MZl3urK6h+jfLWyflOiK73rA9mdBip7nRQvz40VAo5QB09ZkoAJ
un7WB1BXcfZsdFN+kxPjKeADinhlKyfUkaGs37SpeBTjcvAQ0LgYZVdvFiqhCvGTSw5H16/It4kB
n0ufSGqJGLdZreSwQjpsAqfMQTxjXQfeq7JFM7qqqb2Wcmp3+Ohtp7STz3WkP+XFvOeXjSivboN4
RNGmW1cfi6UFZRqUClaUDhJXHuFqD4xmQIJ2Vcuf1Pwxlq3UqeIRBMAySc8ta5I5iF+6CpHWyoTP
TlR0b8hqp2kS6EALwkBLQPQ36T+kgf9jq3uUJOwVOpjiPrzXTVfAdk8WggxrWnQXQzO3LDuUw1pu
Oik8TNUuSKiNZiEuf7EI3qZVXmfqMfhE5aTcMp0xoBa6nIWHGSCzVkaUuZqdNUOcsww415ph3MpU
enfqOHN6reDdRE5Ohau8MYwk3ZR5nDnKWc/75D6N83aDYFPl9bmxU0wgdVhBdu4Ej1TX6G+C15v0
nEITgYMnaBQP5w4UQV2DOZqXzG4LKs6dCVIaOCs4cNkuC13xMozjo8WI/Tgq3oYSsHacsOQlCKIZ
jUQ3GUwaDQZgo8JwMXvwZVYkPo8aQJpEv4dJhOpKab6lcw4iQFOhN1CYb0+6jLwCtRrQTnj1nHrA
ukU/OAa+RhvkqDpPWqy3zBxPgsWRDo89TTk9PkR6V9rMdGC1o0amVBU9qaZio18mbhd0TTZxXJ47
RcK7MqUooY7sjuapSiWkvSBHfBkTlBaBNWm4uTFEjSd9QcmqWhCH1TJC0raK4GXiAjQq8BXl4W4O
o8QxZsCbDU3QSbN+tGHDRKhC7FdLI/X1IRB9QZx0pxy3U6DfDklpcReDlcpyDEKEFMyuUYNJWsVQ
eyuFOan52YwwrBgYsxOFAbCaEq5AuBnz4aHMtR+CUPmVxB8utqanZLACrfIlnIqPMEIEZBnNHvqz
YMH0NiCwGtFHaeDabgz9G24K2YfU6e8DwIaRdBmeNrwCC5ClbkAu7orEm0PNcKiCRzMgOqkk0L6y
tKpaJ2e68reGKUk8lWWDFEurAD5ed/jeXHf6fooVCJ/8Jn394+3rjv/5azm8EEuosH/A1RI/uF8N
SGVdcaUpoAv5qze5pjrxtUv55+ZXk/L6tk7M6CF5d2qCAkbXQrB3fdTpYrULRdpYqX4ScnKG68vX
Tb7u9b3r92vXR9Rnid7+7dvfX4Od2+8/Nj+kA2H39xeJggb1KxKBEHNU3zv+5Qe+v2dIgzVcVPWU
7PjPP6AkcvaDrNstCWaFS1W/JOsaF18jeHpSTtrQuMiu2fb1xevme5/v18p5ze6/n/9jH2MAF1gI
3RtVSCDA6/d/b773Ta8Jw/fz6z7XRu33a0VfJeDUr3v+yyPrLSW2U7MABv79dau1u5cidFypSIG5
5WicJTMcPZT26v0AF/MvG9QYf39az3O9GQN63/E11hqqtYzy/f6v5//6PfXPb7nuj1sK3edVcBcQ
VUBMztFRSY4HkXLkNRXOiiQdb68PF9UgqZhqcJItVGJtgUp8ffS9iVFc+8trYg2DmMl0+73H9VEh
rMai7TTa6d8/cP38v3qNOwa+6ffXf++DatJdRRceDp0iIX4ysGmKnwhhwmKqBPOXGvr/lzD/jxKm
gvsDMlb/voT5sEpV/Zfznpbd36Sxfv/gH4VM/TeVMiXLsqX8oX/1ZyFT/Q2fMFNRsTzEAHT13vyj
kKn9hoaVuArQylQKDOVbGkuVf1NNTdYRmqPjIUp86j+QxpJwcv1nIZPvkEURXxIk3FYnUN7/fL+P
ixApLel/LLEtuoDq3iER4sCp8NNzC5NVqZf1loGf7lrcW0Cwtq+mhnG4OAf7ZGqRGhHOSK4YdlKL
s50Az4I1YAB8WZAgR94aIoBaQsMYz+j/ZEa8IIMOSbcBKUVzj6pesTiCmmVeCRoJiTdEVXD/Y1GN
ACbl963evypL64figgxtX2BrUPh1bZ4lBUg0+gfaTgH1Tbgd2JlkvYmN8WBZ5VOyLDdoAH2aFdqb
Ga3XPp8PKsGmGUxbKy2OVFNA90XGiaACvIuc3pdd/IHvQAimqKiEtQHY3qcaaCC5jg0aHpEKIr+0
mySDjjppR+l/2Tuv5ciRLNt+EdqgxWsIhKJWSeaLWyaTCQ04tPj6WXDWFLNrbtu1eZ+HRiOCopIB
dfycvdemnm+TZOcXMBEHrfwd5/lBt6dLUoWlHPZL29/1ExWImbd41fxmJ6rfY8w3J3mCW8q2n3vW
4aRyv2heBDHP4m924KhnY3tPK4FmVF/Dh4jM98Ww9/OqmMhq86HOs7PvOo/0USasKtTlaR8QmqV9
75zhSdblj243DBgp2zk9GSlWDdPiaQCQZa9NzTMg/m6n40ZZDOQIPfGILsVpH/HM9NArGNMLJvLr
oapxcI1Il1gc5BmfAukeWIXK4Y5OQUWpK0rW6/Ex009uKglwno7+gmDR6HHDpQwWSemlP2ZCPpuB
3KIsIS3Uz35V+V0WObcsox/tPgpdfgeNIkn0W5I0DKv0HZOuFLw9IqpU025EljHedKafYEWutFij
mZIjDiP4K08epPtOlXY9ynw8d3wIs6ymh3kC+z0P2T5AWJJcNNlgWQHw4EzLXcyxNgUUmTEZTo4O
qd+fau9k2BlaMSrXxpi9HVmJz701+se46a4Zx8qL9Ianyrdb/FL4GRY0G4NHZeqApWo5mJuhpSKc
4X0W+WThv2jrTeRnV25Vp6EBksGe7tu4zI+gSm6swUDo6AmXBlr5WvjyNYvpo5T6i+1l32QmMYkO
eDZNz3jJyvJ9Hq71AM9ugY2RThC2oQUmDjyTzTyFsqseq9F9WAr/VMU20hg50uxiQcoKAiOBuIMS
emOWN54WQVlOnAdm/BP28aOz0D1yrKbfk0hA3za7dNNobK3Oyq6/NgwlbCK4+RMLPyJEJMtKLuhx
fiUSrt0YCJ/87qMHi4w3o2SpmtfwbeviWUoOkTlASYkYsy32W20ha+ziAe8nGgJAYLTXB+s+7wb7
GOn0GhLd+lUPTborSWYImvgkQOeGjV7qZ3g6y2fHUO19vachD0MN+9UEUI0B9VJRHNabMSoS/1W9
1SthWZ0X0B/+3NcW6eyKnmXd59f++HVFhlpR6t1OmnZ/nsbOOHJifr7KGj6mvZGkM5iCCmUyCwWO
ToG+snS6APc3DXW/T97J1J64feh1c2yjJTTnPD4WWMK9RATHOK0M2jYrU4T2cwdEgW6l2hstSc8u
M8Kvt9T7LFpukinBjPX39yfrD6lvg3jq7RYH/JNWMVowfYAIEtgq63nz0CQmGjD1nr5+QX2L2pSR
gH7Emmf9oa+fVN+VeCvrIqlm7PC2cVbvff4mBuV8Rb0xJOlDFAxN6Dec3bD6mKQ7IszKxH4aC+0y
zwc5ZukPVLlebsLkjnzrbUQLufQYNOrEhzrg1XdMYqjwusm+FMNw6OsuvYxD9TTOc3Pdm7F5dI3y
huVdde67Va+GTfqUYgyA52DGEcCpeHhIsl1gotRB/itDq8AhN9XpzVII+2qah6ci0SqUXcC8hbdo
O3PJ/TMzrxo3UvXc+tqIr0wHsSBB2KXS2+cJgOaY6NvldTICZDwz0yKxvDaWtRrK3xYi0Jj8Q/xn
UdrdVFl7ykwdYAWI+ro1vKNWWu2xmKuf9mSxGnegsMbt4D8ngdgWLvGcXaK5ewq24gQ/7q2e+48y
7tsHVxcYoEnUtPxhT3uzf1rKnrkN6KdeTMysp6765k7ZvpjjhyKNRai1COJl7Kb71tNfhy5e6LPW
/pqgfBYt6rH4Vy+n5saM7xvOrnAsWNFXc92eMVSnu7ns4QZEXUbID55A7iRQ+oroZE90CV1TXOy1
xZY6q2SzacnFUa8Z0qTrBGEaQbwch3UIqDZLIm6HwRtDqoniPCW6hxGma8dljxBqJXo7gkuEPAH6
HoNxwqLlTgH97WwdfSw93XhnCv6NsbLOytIv8AohQjCApE7iHdE/hGeAtPkir9Du8hkocIY2n0SP
qSX+QdOw09iQPqKM9m/z95567+ult8gXrYTWpK9DCWsdT8wlT/fNXI77hFqBuaonWDgZWCrXr9qy
Qj9gWhMdzRXzwzAR1/ycnPJ1TKk2Dll5y1btwq2VZ99yvrnu4O/ndcbrUBWYNmYfo46687JuEoPu
8NdLIx5RaEceclbfHejhryOrz93YCJqzeq2NjBjSTL7DoUcf72op6QE0mxQFJRegILf57M3HcfGB
+zP4q+YRm1k6OEBKOK5w47g5xusuXR4XoCbCqPWox+my4xOWx2FdkX4dZYWvadUCdd2oL+Rz9uHM
cOxUk0C1ENRGnQhfL9XeUvdgaTC2fh53BX5RG8WQUeeCLDyqF/SAUVi49bPi7YBwYFWkdg3qBoTM
WvsqypZEMI8mgJ4g9GPgQ3Q5Xq4IN5D6RJf1I1ObzrOyfV9iLfx6T33eUdoCB5u6o1hpMV8bjTyI
P16qL6j3FvetrtIOgMSqCFafqQLIqL1sZW1lwvfJFuJ8+9p8nYNfJ6KX2yedC+swaCsrKcr926xk
eeevtzu1ydc1o6NGZOr1mEjJ/an+GNdl6eex+7xG9Qpxt9qFlMutLYOp/feB8yKi1SlZ/vtK/TqG
5KVRwXv9UR2bQV2zn1fu576TyncgdO1eHZivQ6SO2D/e88oAsFQOf1YdJnW1fvJ71LFTr9VX1gTu
fU2D8Yud1DUtn4B63aYe110yeMWJso+e8zqSUZeMupTidTKn9r7eIzvn4LWmfZiiqkFEgMm4L7eO
B4e7VYPCdaSnvvb5Det7RENhd3R6bxfo3A91LcbS/vfeP97TmjraadTuG1uN3hNWDqGXAwSeYnyl
YF8PprpxDKx01F4ZrCKPoPmuDqGx3jK+jmhhCx6j6rVMSvfYppgQ1ktQXZJVG8f6PooM7pRO5u/7
jAlJA0X/r0O43ARjnX5eeaQ8kYFOi3+rLkm0TqzBUITv1SFGCkrJp467tPD8pwXpv+vs+LPX99X7
Ez7PfGTegpO3z1iBrCP5Tz6TOtJ/vG59V9vZOZF6c7kaCv5BaNLVm8XQMfHr0lBXuox1o0hN6qXa
Uxt181bvCdCloqyD49ftMhcL0zV15/zcBQj1VgZ0ckGq0KBeHzLKoODiuy+OvvoTJiUZ+fyaGTXL
Xn3HZFAfHdWu+hJ12F8/q15Gps7s0XS1n4OUcfxTdBnWnrURORgINb46lP/xvVLTuIv+8Y1fXot/
/IqJtQpThvi3ej9XPyci/eI4VnL4w6LxH/9TX78vi/FuL63FxfJ301TPPSIQGDeqn68m8GVtJXdG
A/dwXB9Hqt+mWmNf/bGv93AMcLGZMJr0xkTJPOaXQutx5LvrsVA/EalG3Ffb7v/1a1Q/74+fITNn
76TWVbn+8TEpKkYMQ0B91+ev+/zez26ez6dhWChQvrqCnw0/1fsbFnujF5womi25TbQjp5ZExLXw
dKvHU+tCWxn6qmyOA0rET3lMEvuUBXg0lOLAWC/UST3cpZVy1+lIMj8vj9VaG2gpd+1aVQkAYDmk
onhtdNvZKz3GHHci9Jkmfko0JKbQpkhEeTWj6sRLwfNQiS++tBi+uvOq12lQEG+wMsiS9VL/3Kjb
ttqV3cqo8+cO4x+t0tHqfxW2bPZKKoHBRJ699bGgXjKlQTSRls8ka2AhZ4G3s9c7z6BHJR8bwNj1
L1BvqT9IbaLUcDFN5IcucCZ5bNdiIF6LpWR9NPqBjDfB+giM1tpC48HAUm99BuoAjbf9VM4M/JKF
WmGtUpR8Ru21yAHOPSfiegN1cv3NGRcbNyZt83bdqD3DGXZ2AhlAqQum9VvVXuPa28YQEDXWG7cS
XWSjySmoVBfq9WjnNJVM8sI7Rydj+G+lHEA5m7ukeO2GZVwYN1IcKtXV557uEPuH7LWwFmP/JdtQ
ezV/WJgiBktrJ8ZCdS3W56z6w9UGiUu/K4WDU24tKopS5+/W1xKtYi2vE22j4TDvRcGUnGUcCrcw
hoB/IGsCzZnSbc3YrhgGTqE6cZQ+41OzoXZFZ/JAtgVYCOKDlLhOp58FhGHV2f2lq9NBQvfpUan7
vrR8HCOeC19v6kOs7fpVY6IaxV+bwk8h3LRe+PWW6mN3ZNMAFxS0SGynCSdNu1e/bVhLCrX3tYnW
M7Uz2m99AblZ/SLAiDy71K47FXzwpHCg2xicY2ezGLuIIeqPsYV4Y0XrqU2tTrXV3ZUigNGz1Qal
vqBVjAJ84tABtlJsrWebHxSQctVrp7TZjTuLcHJp/TAH81IqCZY6+dQmoUfIPKWMftPsq/cmbU5+
tRlsFuagJ6XrCyJkmYg88aF/vS6wcx0z6TMIyMazUmZVPgNdmGgxGhX1bpIk/OOc8r0s6+EsiI9E
csVGvfwf76XNVgsYRxfj1WCW1W09FONNTwA0Max76hoaRQMO8MwWMPPgc3eu9jj4S4qDTXhhjMx0
6wcVeTJlIfZyKQhmRAezb3R/uTOKB3RY3tEOJJEm9aNsF/+STtXTYgtxbBNs1p3lvpnGTDoqArym
WvS7HovIVR4dpfCvKbfT637WsWsauERTImnNKN6PBolKiQHtGw5EQDf3xYfRf8oGIOzt4D2kU712
YTprQ/DtecRdRVL9IEjFXe4zzAHHuvW6ixwJIrBccRwJUNSq0UE9oE+7xdWue/T727lN66PrxSgC
0E0wZm+tE5kAN6UwtL1G5O/Bnjmj3RrcbAfrhBxc/KC140CRWa7SpNdoBc/fRlS529Eb4fh4Iw4O
jVGO6eg4X8yRnJysvjSpBY5i3euz+qO1iiF06lZeWbEqcpH0ZdqK5KTPCewEBVHdN4TqOLVxLiMP
OqUQ9tbJ7eQmz8kLM1iNY3bbLrkdMM22q2Oax9GxbJobRG+33M7GJ6tP/HA2ST0gggmffamPhwhK
5G02L9vYbNY2CAJRJ9XrbeOB1rKi/sr0S6x8kkG5RYDMVlZJtdN8/9oqmzL0atztMb0ZO8V34st7
R2pPOSqxg+8le6OjkVpY/buTwI4OzHFPq/XQ50u7sXs2oosLPJTB3hbDr8oAqDgbW38ZCSsW1pNT
FtO1kAkpLc78POkmTuq07GD7+s5Z4oLapz1uDxuffF8a+bahsz6n+k+3pYlbDr9kJIyNBA2+Jz92
mZAqWm5/XbY2pHKMQWFj6XSC8/Shdo0Gik/chaK18Dc5k37f2jwsxxICil6au2Ju69DnSbHNMBcP
HYCoPHBQmYCImOrZOTiaidbV7KHQR0Qo6bMVZkW1XEVz1G9cSv/QmovxJBfMKgVw3WVMfg35sQNC
YWVrQ1pLP3SAskD+6XHqRunhbIOl5hXVtWVpKa0m/sPSgRqfz0Z8M2kSoW3iEW1gVf6u6xlmJH79
0TlrvWmhw8ElCeqGR22ftTzsTXQ6Uwe0zpyKQ0Ke5jGCcSccpJNWleNYSoy9VWN8xyUH37r1b4Ve
XALNza5qvzvi7SpOWVb/lPjGthUGq50aSf3f9O7/M70zmKsx6PrP07sLWTb9ezb/uwVB/dBfkzvf
+FfgBYZJRA2jOZO45r/mdn7wL5JuyMN0LMdd/Qe4DP6a21nBvwybLCQ8CJbrmqQ0/2lAsMmysQKy
bv73cztrjdz8t0AbU1f5jYFl4Rgz/5m4Z7lW3LB0jM7jtE/V4jhT8m2XjJtKimsRRMgcl+ace/ZT
IQF6EvUdH/XpPtEICCFk8lR2zQCWJsVp5wEYzYNqAi1Ba9AdASPYVoFWVBZ0jibSG7L0MdM68gyn
AlIpk6Rc6EiOWTmdxnr8aExU5f3CoPTvQ/JXkM+fwT0mXqj/8Xcy4cQFopsE5mD9+Ed4HSkjs5OZ
vnsSzQL3xunCKckKLNn/XSrQjUAzGBAl/VW3Rsxsth55fUO25MfS0F9KYZ0XR0eK00AQWbKUxIIG
7aYr9k1g9Wfq3Ge384hl7avHUtN/okS079QGPDwxa8Gk70VAhgOMu8kcT4m2Kt5kvapwWMq5+CTC
ecnGi5ZXp5nu0jHh8b3HiwluRJjwZNss4t9u/8gsiTItmwOQWs2Tr8UG6xM2AeuDM4nbGOShpK0b
pZhmWeudFu3+6+3Aa1aPI8nBaWftWpreRzUfUZs4Qd0oDJ6Syk2iNspNYglxP6G2DZmvoHY20I+F
lbDeqqP0zI+hgpYx28zeyG5ipgC2rdLJtkxjszvHPZ9ZGXjg/11dP0stig6lG9ygA0ZyqZ4bFgX+
NnLy5d2w0SF01X2eTaynxtiHupU/uPmA16Iq4IK6ltxTUAIgXF8unR78sVHvadLbtfbsHSXjEu6q
7R23WAhDnH7kt6zkE4rdFNnVpspprWcmIjDP4Js3CJMjKKCwFXvAMXU+OGe1N68C/vYbNecQdgis
EZiLDnIJUrm8PspoYb72aYRYC7yWy2E3aiDh/SRxkbYt5IhSn5pZb+zVAuBz9UMzRe94a9HNsCDm
5iogdY2BxCD3aiNdHdpTVCWXQXMS4o/aKYRa/qLeUpsomvhisWhgsK37RV/HnHnfa7S22Ej/t1GR
s5CXQYuK87vMMM5V45XrcFJhU/V2yQKIKJYL3NPRMajHARQ3yyWxgn4/1NalqZqViV0x6jW/++6b
3rfZfop17DVrT1S5GGSCA7qyYHdp9Fvl6KanTtrgFxIQl5IGWkl92gwXtfigGAPMOPiA/9rgJXDT
IhRlyqnK0qgrFvfUph2pE3PkhlaQPEVpg6LPyUnnuOsRrUIVya7zvkgOLHl28Pn8oxk4I/PF6Oil
WBq1fIKurQf8pxMXtHs2dfNB6/KrXNca8GqwWbVmHk94oHq7N8Ay+vMmWZ0qau2oVPuTDlHNqGFQ
kWa0RjkzlCEsC5Ut8zi3+sbPeycOl3leMC9sGqef9nHNmqSj4uhYwjFt4BItBuS8eoWZ3aRI6YHv
2QFJOG57yeoq2Zmye2mS7gfWa+089cdp8Y2T8CcQad6A7DvOccrXj5Gch4sDV4qVeaiN5XNdLP5O
SiyJbWc35FOAwir8vRONwcbN5Zs1xlZoIuRH698CCo0BwWsWvA8+Is7iAOiCwR3PqMuXsnOLcMry
5TRE7xVu9nO9bnIYYaM+nzJnkduAhMetWlPx7KuPdjHArHDqwzIV9y3ZGLtCz5BuMJLfF+VTkzPB
bmMgi101E3DqS3iP0+QAioTxbsn8VtlZKt+0TkH0HMvJOk9ZeXG77HcQAYSb8ZxkQgNAMnyklR6O
S5SGvple0YHFZJKTpOPZtJ8MIyS564WAqeoUjxKts8CSSiMD0WIszn7C0tpM3R8kgGJdkdZwjmvN
RGuSPY1rAVZbz6WZn5cZExhespuqr1l1+eIDdbYdld+xz9Z77GKfi8QcrXhCh90lUKDUdXdf59Fy
jgKm7Q3riJ0XtZzCjfuquQv/SuAtqWd3nA+AFOg/iV0f0xkAqEB4bBtGrfkiEo2pricePOulNRpI
uLnWhkFFf4wT4mHIfL4X0iqFKfEakFUl2Uy4iljKanpJVDA0xzjTd4HQmdvWvXNjQPawgVkQb6RX
uxlGNAdndDLnmEgEkr3T73PNcrdlsJhAW/BYe013sntOr9J6QNo77UpXvy5i680G2poOIYk9H+4M
Js/XyG9rUxc7RX0KjNK5dqGVouKt8TATj5P52GIkP2HNnXdjWFq8txISukS2MFpryIojsHwPikOG
/sSYW2QmRLE5+EngZZggir1foqbf6DAWdoEz3EovurAIONW4TEJ8VnvVcWASUh5bIqYbKMSdnI9p
AYuK9FnYY3m2q5L6m2nEGN4CJNokQW6ahPIlHpqfXgOc0YosOHoU6NgSUxas+bCcMs1dc6FoNIzz
3qeLtmGCahwrsVxPDfkgWQ0RGih6a63jVNlOZGAG3I+W/CAIoAe4DAc8D2o02j0AkYUAm2rWnj2G
3vQOaIm47fr1FG19YZ6Jp9768L41912IiP+X8EyYN+wcl+83OgJrvSGZj9jM6NbT48wdJt4e4D/M
nli2wVuzzL8W4wNmaZJpKqummSbuRtesH12ZX9ses+c8D7YN+SP7xoI+y60stLrqdjLd4rmEG29m
39yA+WjmjmgnTMfdD01ztzDN3VXZOV6giZUZTASZ7kYP0vAy9fe63uQHrZfVpR++O53zkuRkdmCR
J8Y74bREBaPt9I61ngwWsv2g5Cf9uK86Dj/rRAsIjtuHdUlRqMPYqIl1Y/Wim9/y6taJHwRMl9sx
8t+IL2x2RKf3e7gxGdkuRuC95kS3bu1SI9SoteyDOdN+9nzvNTUDiNT9aGziwjXucH2Zd0U8HuxK
vNJ98Q9Sjk/1mKY7a7B/5wwmqjkBGebrYUp4BCkGdb+b16SY3HBmQKSle0ox5+3a31rW2Zd+zV7u
xKHzHbhBvbUvSzQBS2JXP6oWZDZwjDUNNQ2OE74gRiwCflPeZttCowTuhUROE3VXXlDzCHmyzQIR
giwIwauvfZMPJknrAIr7CVMY2NsAHIAejd9n6ICjP7/4UOr9qQdN2GtQ6VvOU2fZDa70Lh4TBRTb
v1pfYvxfyleMlij56Uy5dnXd5RBISq3FcJf4zP8ya94HXuz+8BjMQNRcIqTsNn5bZDgNq+ZtX81X
kknpgfIPQBdducJhg/qpuAZFWXf9a9UUP31yz4mjyulV/uKgP9LCvAe1RLc3L+5WEOXa7Qhbk0Td
IbCLrTSeW1XnRSlsZ2M3zSVk9mD+uaxkSyOLD6VjhXUttm5k33sL6JrSM9C36MY2y+jkZFNwG4kS
GpxFK35KWTD4IPvLwd8ymf4AfMaM271fJt/d9aV5rWEQ8N2M0VTXrEPqIDRFD+/Gp5bKXklU2mhe
+sNFSbCNbes0aF3Y8U/eZS7DLiBEd0ZF9rw5Rs4u9xHs61LvD0KDlIe0pErMhMIhTlCh9NnObKpv
3fwL4QOCs9K9meugIU3SjFHU1c+mOb1Mk/daSvFYmWQlBR2kMSy2obcUzTGYXmQJJhp90dGaBWYK
bVumoD0Q2m29hu4VV3BilZjsDNowLU6BFbS1GW2sGxT6CZdTFzozYdyjMenkyHc3g4yOEUc5LP28
DDOQDlG95imCNnac9mIt+Utdyxt0onua1AQKGNGyt4fkyi4j2AulWV4MchXjwP+o+h9jaz7zvDlY
QeHuXKf/Lc3hVC8T52sCV7BdFiDei/ab8MUxjAooOSNJcpobXAdVdNGye0zT40NLOVZZjbsrk+XB
MJMHDDBi4+pRt4ud96V8AwVRQFGgDBpM0LcUppEjH2KIjlquPxciQ7PulycdUwxHI/1W6+Cq3QGq
RuQvpzIFLYavk9Yu88heR9xWA32MI46tsVx47st7kd0YzqmOgOK40vo5GtlDQzzYocgtVnJOci1m
fw6dzL0zO3vcj2PNfbi2TG4p5ZmmcLKpo9NEXuBxcXEBjx66iKXOpkONgWOTOVBphEEAKc4iRvjJ
ycxws805gFUBCXVn6Ua1S6IBllhQ405N+ah1CsnIT5/rvLq3nHE8NcbdmFGPN/zNDrk6B7v0IEdC
tHQrBxGi+Wup8TNH66rKIeIQ5gYmsQSKZ4t7hoi3abKWHf4sAwlP++pV0e0EP04QrlgXFDFNzB89
FTYJr9wLO2YQ+yAPvtuWNK/xVy0L/jVglQvM99tyql/MIoqYaBPa2EQOd3JGeTwxP3rtOFurbaoU
AajwYVNK4scCZKus7LSHWOgMAerZP2hBU4SLl0saf/ZTVq8fKfdC10+2raA7FkzdzitBwaDPpCVf
ureVhtJ/yqmJ+7a58Xuii6YeHJaZmD+icpj2lmHelgt3LzyEZMg6z6TvXuuN/y5wg3qIrbZuzl3C
zs18n2XvqUH/DZvam2MD2dNjBJBBBTV8ncKW1Lt6gy50KY99DhnYira1hLma224VsjaDy2cPN9wc
l4jKMTJgtybdTV5alIKz3GrT735O3sYEqHJkGi9BQw9kbs99PL7LLpcnbT5CSUoOweiITcaMBDUY
XVYxrkWJYduIdPP3vo2vgiJ4rxCS0PwlqSqvol3Vn/oRK1Gg4cMKuP2ZhnXxcHkayH/zdn7SNGoO
nXCNpD1ZEek2ReE2hyav3h3BsDZz5zvN1S06AM7eaGE8xc4KQV/cgzstDvygCXy7meykUJroxMZz
AvgmSRNcp2DPYx2qmQgMZkoOkiQ/o4T3CvzTlpMlhPFmhw5F22GYJhBsQXOvudFzaSU+bB0AKFn2
IEv5QTP3w2QtAqzM3Ouh7c3fh6mFbJx6XPTj97z3HxPcYoOW3ZjpwL8hh+NlVajaNPc7UvaNPgIn
KCcPdIvQXvN2ObY2C4fcK7d2Uz/yiymbUm5grZ+96u24Jy8w2GIgnna6T5HXVVkcdh1ojap7S/Kx
PDHvgfZOL5jLuGSpSw0dXbmZ50EUmD2KouimZy2HhkX2mzKvULHjWE5Td8u0I95WpPJube7u2sDi
Et8/8NxoBCJHhe0E2DOJjE6xLhJsvyzyifFpGrqFuarSoWzGPTWgWG7W/yFGATmP2Q8BcVzKLOyc
NzqInK4Tw5wZkmlPQTL3yynW49eKhFemqdUF3pNP8NQmlwSWwgBBRzZxOVAW9NDAE3I6Co/Lf/0g
kR1/868GufBheC4YZiysjinarZ5B8HfaiVuA5W60wPxuL4x/RYY6ZqwkuaGQ62Qe/Cbc8xEVrozz
D9SJl3pyEINZJpAc27lzdFgH5dARY+Es8JQK/URt/5JWHqnq4jmw3Hk/BaDcKSK3ViOIzazEPaQp
5gkAgRyWRUR05GQ2+b+EluBXfgiGYNunxlnMaOHqsXS3egr/tszaVSkHSNNeRyf0us2hQp8yTjwc
3xMCTXeVCTnC9hCct5nJWp7nRDTBC0FPG2/EiKM/g9glWiG242zP9N3Q/epyGjdT7Trh0lsQ+VLL
245OHB1EG+ylBc83cOVPQprFTouTB7Fekfg4SZqS6SUGInCYRUz7xOSBlL7IyH7J0QhgPqiv5Ki9
j2PLM7b7nsS4jch0rbrhunEYUMzX3EOGXnsEEgZFLime5uhWujZk3A4n5hDwbePR7MVNMwkadmRW
oYz6viZED+GSzeNvSotYqx+cFMa3jyh9i/GNmE7cfnXmg1rQLNYhlwZb62zxAVLlP09GSUwdQwif
ByVPPRsjJseuiYiL6riJLoI7XcJKIK9B1PnMeXaj+E1dNZDIPD/UnYiOeSZIGWMgUWvM4Zv22AbV
lWlTzYNNxBNhLM9WPT3iM7vtfFvfxW78IcnidiHD4AR3Hpy8frFj+x7BreX0L5Vj37ZY+HrExhM1
hTflFxTsj53F1TJQ9ceF+UCCBoNCBLeFADwZwZ+dWLUuDGnh/Jq5eBOsbrQ+oVU1XZxSA2QG460Z
WbXoJXfa4tRXDAG17lZfrzWr+qib8lvlsZZYcLE6Q/e+EOIHhxyyPKvyu65v5X7A2NuAjxXGo+ba
QNEr7Xfbzdd+5CMh04AMcPZMu7woePI20zv55EePFO7tYCixwQ9SJDuo9drElWH9pGDbjgl27L6N
Xms3Oc194rGI7vVNNyR32PLd1P1tDtmNV2FKkUb0I7aCO8GKM6nkrVvavzWteKzWv1kbu2cXgH/R
cyP30U0ZnkEcCkdq66U2apscFkzpg3rGiRGPQKvQ6tjTCQRNdSP16ylKTDBD8pRRpm7LxhdhQ+h2
6Omk9rIODvGGj+HU0Dijv88KJF/DNmdc2u0av5mnBHHOVJJrMKcD6tlMiOqM19DOaE3vZK2whnnS
6nvRBPGe8EpA+i6Ygmu4+ljLevJdASTKVoaRnum3USm3iPNQU9vVzllDRH3SRCdSRdHtkbIH6GEz
rTJIsYaP5ovxBgINFdoaTJqRUFqtUaWJSWjppLcXAZVwQ4lNC3MZ34sOGvDQI0epYDrLkbW5W2Cj
qRLs3K3Omg6LT/2ShcYamgpy0gz1xH7xHSoabdDd7STzmzqD2WeRupqv8aszpxFqQiJZjTWcFYkw
ciniWoMl+9amjb/T2oda5Hg4wOU9TvqZG5G7z9fQ17X7dIQX973qiuegqaowhipoU+tutfvcja8N
iYl7LptkF3fDdOXHza8ujjACJLZxqGagZLWVedeCIp9aC7F6EUzYyXP7xl44EWp/BotnL5eAgBQC
EtNrEuwJHYN6Zs48Q7iDFmTgxmsYboYlbYNO3TtUkqjc3IrGrViIz22O+Rqmm6yxuosBLnUN2vVh
1+qjfW32GRiqnEy0qtgFXcmof6ZR2VFa8neDyGmh5qEQT6mnaTcHiw18pXoy9V7sFjt3oRHiWyqG
9G7WiC4U0fQ0IuYAaENkMN3xvVhDhLnH+Zu65OfkSKBSiU9ocQnMntb44YIc4mANJE5ICIlJKJYd
UcVUydy+5jW+2Gt+JsX0S9KWOXulc/ZkfpeXYO6HZZChFDoxyK477kXq/YSdgNLdFy+lb90A5/g5
0fu51NUCOgQPTjiN2iZoV1CvOZCKKax04zdtel1TI7moDc904n+kGbEFgzn1BP4SQNP6xUc6O/le
WHSlTJ8VgS3gTGsyvyc42L5eLbs27eswSw2QDJy93ZTLh7Hh4p5ItE6GerxBP/oiSi0BSDH96NK6
vmqAV4CDl4Qvr3HU3ppLvQZUxyRVz9ParCS6Wjc2Voe8llk8TvOGKs5Cmr2ZZ+s2qb3yUIKi5ar1
pmPvwWuHvLK3RwKn09SeH+bqVhsIFk512d8npb5HtHfiMYH2Rj/Fpe2cyuZ3E2njFQfvF5rRNXZj
YZhBWHdCarenD8nF818tZiKHNqPE97R6ue5b53lkCn4byJvSMhF79tThxUHXGScUUYYlvWLU5Mct
OjoMIGTz1H6O9joX3L8d94rWbBtaa/A4sJ9fXj8/RHP6IOf4uiOhXOfpkZFYjhjDOdQjR9RjDRp0
E7HmyUe9xpxLs39muYzrwv89ADfP10B0sMs1BXBNtDKanUjrK4T0cB80ktRtEtVpHY0HboWQKokI
K9fY9f9i78x261a67fwqQe55QBabYgXIzepb9ZIt3xCyZbNvi/3T56N8zh9v5c/eyH2ADcHelpa4
uEjWrDnH+IZL/nqgMN6IJZJdk80ek9HeskcCQMoSP5DfPsQEuZfckpbSb0Vq+8SDEZgdL7HvsamA
cpZP1hIIHxCxuoIetOpskgHCgB2HmTr38xIkz66uZwgmnFUQx18qpgS7cPoSzlisQpqocyVfO8t+
0OTTRwrJgb1E1g8dHFsqiG4Jsw+XWPuYfPvExqnXxyTJIVQ8CIDWx34ALkcfMwMlvK58VMhRgFg5
TaNtI/DVSyu6joTruS4iLb/SkMRBdW8xLPgbyJOHMnWxjaFgbrLhZhAz92R9454MRxHnEdQEMLXs
OYWUl+qaMpZ40A7JNZIWuLfsJqMUNQ8wXODr0ifWRP90DI4zgkBR9gk5F6ZzbSy6oeiZfuQQL9LO
jw52UJ4LVX91kJ1i4aa/knu70khdnok6Ojidd+cOU8lwyZk3wko8BnmWscbKACu2wKVHSiekHQhC
EyRcSK0lUXeSmZ3VORP9uvQmmPMfbK6iPaSuHaG9b2NFYr2oSkErsSOQIU6OsvmZDT0U9ziGJCcU
6hDDAdwe3DW57VzMunhIUzZ46WRzeyb9ra+6byHxJL2ekC4Z/pc679/KaIguKdPuDSopl6sp3dmc
rT6vG+YeOJyM1uzpl5e3KDrqba0DmC6eubGx/Pd2Ox3BY5arnuAHPrzxSbrf0O7exLmDB9Y2upPl
Io5hKRFpUe+kmvCYmK53CHPG0jaOQwhW8NxnZFlZVT52RvxSdcNBOZOzorGYbfqKh0BOeybplr79
QjPBme/s0oBxvTcW6eaV3PHyS9Q7/LTukJWBG4gR9d3kZjWc25Yom2bBZg8eK/1AeFZaXnJr0Bs4
hRp0cW1tRDw8QKfxjulTm6XzNqmx1wwgj0CLjbvWjAiqtAxxT+j81pvUc5o5+jDGjdjUJpAEYyr3
AnkeoLT4B2XDvGl9Uj6EtO/TOtAbiCQg/i0qkKov2cLJ/AGkOMW9q8gpnTsYqDVAKQBR76FTWOui
NR5amNicFxneyTQbyGqyaDZCrm0yaFWOdzvHlSCbTT64OasBKv0bhw0hD20CaB1JBJQUkK8p1McR
bk4gRPglbW+b7ldAbX4/i0LdaGMmYwCe1ozoYUrB3nQCE6u8B9bxaPdTfWgD2nJDaOvbzrS+59OU
bePUuNUdbBQq/othsTz3WRtd6yo9eEQ3mc5QvzTkVlghOKehsKAxpftGyEvWozrq1M+UfEJJ7ITJ
3VQ5tb0NSTGXJcbJgRqwswZnP4mCNCXfoPhPcrm3IpIxnVRt2jLxNw4Cu7NvWrvuSzJXv4qmo0Ru
s3XW2K/KLYt328tPbr4l67O8JpEkhMXu9nK26n1j8HipGuKwcmtTIZjbza5kUxRQeg8kxIx4WwSP
ixwFzdqYTW/Tlz4d6Rgh1TA8lAGPn5ZQqtAlEmbS6CRiO/wuJ1SibQ/eGnjENTVQUA2TSnfx1F9c
L4x2yZhfui7tVj4bB8YbIzTr0DhmVdefrXTed52bXrrxa1NofTSpjdatEcPFicwLurBwnef09SpI
XpvK8Vs8hORw1IPkk5qMb7SMoQ/m8703LL6YYf5OtUE6T/OWdR44lWGZChUkm5g4Oth3E/M7Onvo
ayx+k5Xf20t945EGa+om3lZDIm882uXA6dhgAwO/HYNZ0mNo9+SuidQ7MFv7kSxwWdmAmU3gzcK/
HDconcM1xv+T1M5xWOC0/Hq9q4rsIdbz3dyn/W1n0KRwJB9nUs/fGVdegfMkP2dpHtnjsZiF2wn3
8IYCRz9MKD7NSm8qyPzfE40IoPOJmzTL8MZ1Ota+maiYENxZktpkbIn4yqpBYtHc3hLGxcdncUuT
yNvE/E7Bs0Kb/oYmgQuwrsOLGNE6kbFhb7Pah5oXVAem7gyNBV3tYiQhXXHnGlbxqpLi1i1zkuFE
w/CFqObRSh8lWM94zC4fXwwjyS+uREJI13gTVVwLGg0HRSwgITeFPaToEBRx0p2aks18nIuYyZFf
nmfg2yKT/U5W3re4lMxuoxnFqlnz1GSuiGqASYSuTQzN7tewLc5gcfpNEoW3hZvkWLT5rFuG74UH
qDNsXXQky6TTYl6FY1k8YxSwp9uGESG8awquSRFcWtLA55VLCPiet1JxjdoTH4OulLGhUwd67mRo
ml4gG/a16yFO7ct2HQ8GHqgeCJFMx7sUh6I9EnyIEvzW87Nyn5JbOaOW3NaUgRRxP8diZm5JH3Po
un5rK6YHXhUSgeORL1hZpE9GEwUKyfQrxxrO6FLmvSKALhR9coO74CE1c7rWc29QJisad61D8wvC
0qEae4iuy+SQKHNdpUBCPHFUGG5vPr6YMtnGMaJLrCdHp3Immv6Rua9GHrP05Bx0YUnzJaKi8qYe
K3BAF6eO8MAWfnDTmdq+G7OOjPcFbmbTcrV7wv6KoB1QSS6idltdbGL+5qJo7sIeLtXonUqP2mls
mYBM4cEvCrGz0BNM4Xxuk+xlUf1eRBSD5tJACyMzewMSXG/zrEqZ7YTwnSdwc2JIvpQMNqeMxPG6
F5dx5MFUVvXReEkctBuVgfaXvvNwiIFGr4AhcJMBQ91nFn5NTXZnOFJ5h0PvM4bu5wc7a+EYzPYl
7FJoEvn8A49kJ5yXyqasrcj2K/DGTl6XX5LWx+7A52Onah97eX4Co34XskdohF9vFf7jNQJ344DJ
4pedxu+yNv1dbXqA8mXj4A6YJB0Uh1tgLqv9zNVUCvd7liuENnlCFxP5mWnIi26QoiBMPvqp91rE
Md0lYpJgh4aPCYPHhDAVymKejNlzbenhBvGXSMgEd0MY9zY7usInX5R6AGrtMoZd4ObETVRLs5Do
WrIVxrXOk0Ml+NA1u4VV1jNQixt+BLP2Tozerp3Du44BGe27SRt7XSMPLMCPsYrdENxAaFunz+Es
dgHNwlWHF2HTRPRQqhbmFO3uDIDy3phkthPdyJE6dN/y6cgYkGE15YHBZHfXlA9hHMw4umLnYBYE
WhlT8er5T7bFaMjs00uZYcXAy3ry6asreH92kX/LM8Fumx6QaqcHtvzBsU2YxlgKgUMTCGjoTfMg
fZO9kj7SbSHRIMFQOwr3NJSKVjzjCPbIHfWtOd3OEajjJLsvdcFOaYzwjnC3Ksemwz3onikom14P
vR8RB7NnEZGZmNPGytpXL/WNg0kUUNDFxm3twvsPXJ67c07bzPS9LWac6Kn3BiKOq/neGXVMPGiA
CrPsCWN0CU7LZ3XOuzg4LC3vsUrgtLXOu5rY22eqOPRDae0Lp4EunU2npIASYSVwTRe+rFq+fPzJ
WVCerRdBNZhNqAsjmQD01jV2WCQsH18+1BhIE3psyebIEDpCY9R8mKDE4h9ix8HAJy4pWCP2U6jD
8JKSb+3VzIX4p49///iixzrctYb/zKEz8v2A+aqxoPVp6bsPlu3H/wppR8OdHA4Iy41T7CAcymSJ
wXhmSMUzg0Z82u6oOrdziVJ68QV9+Ig+TENR4prsw2x2fFPXn+hwd7+/vGQtb9pf1GeFkTzJpmt3
Se/Nv/+XUuBq/7+WGo5eO/2Tlhp4KIz1fwl3N2/t239DPs1P3rzlP//nf7+UXazjt+IvGCRgQstP
/ZeY2v8PIEhCcav4jlz01P+SU4N6Nx1f8B+6aeu30vq/5NT2f6D4FabyfE9IBdvtX3JqwQsqJGtK
CqFQWyvr/wmD9FlnjOAMm4XtWK5En024xYJ7/4OCFE/N0JVc6yTRgpqMI63ICpye6pmGDzxm+kae
sS0invYTaYAunqedyFBwAPwyI9olUSp2k2TVUUj7fRQp+6K+jm3nkhOSP3OjUrQN1qZEjMX8ttWb
tvX9fVDV8H/G6JhbzHIcKkfa3idPNK+ZU+c73Yh+HVdGjbWLYWvzxb/VUU2ebaP7lc4JXS6/Zl48
7wpQDAgPLfKZEDiNLvoHI5CXWQ0djEz27BUpTWndMQ3tzL1flArhNwdR5281kKSD5zRPTa2J7qRT
vi5NMCa9Q+PKsQQQTEy5NS1SqzC6n63szWOH5op8aIK1ITqwME47Nh+EzhfZW5XzAk01ncZ6yncI
K8r1NNbj2fLROi5CTH+4JXLswGjdXI90QbZxz4PBG9HDvEZWU20UyBrsZJ7BPEPg9yiZVuZ0fteD
ZRPqzd5IOV6zyy16IQUdZBgAPtZBlNx+KKHJ+s63KXXt30kOP8b/Ef4s/40U3fokROcCcRwk6AQP
2FxzNLD+eoEkk9/0Jc7gY2WrJ7O1iHJfvmQ+aVSup6tVOGEwmsmWMTsOCm80YiP5nyfzj7vr3xwL
JoI/tf8fh0L4gA0hzPOlZX7SxAvDoumfpiQAGA275ap4tS16k2QQd3ehyJ8NVfyMneyfzsCnxIPl
10pEfpIQBRdfhP3pDMydZ8068rKjNshBrmEXcWEve5loAaa3otlPBr7WBM3nqlqsiIYein0wEATI
/X2kP/vy9+dhiZT4fCKko6QJXo3nh2ni0fjzpk1MoYe80NnRwU6ME9Zw1lq1JLoM7X4sS3tldEjl
PVrYWy9Jz/iOZjSoyORwfRJc7BFYNKif/ViptefNZN2X2f7jpbwAmbRNmosOkse/P2h7Oag/nBsf
p9HFAuLDl3M8koL+etAhdwAE3YSDVg0ZZno6tImPZL43kHglpAOZ0o039lC/ehb9pDrkPowDBm6O
gq3RiPfaA8ljYxdYdUZJoHCwQmj8nAX2th4F5TsAcpq766xOvrclSC24O+mJ/AbN0jp9V52+oYXC
iRDx+2gQSBC4S2pzJB6oXAmuz9TTP7zj5cL49I6VpCuIfNdUjuV8esdjGmaIOMwYxwn5RAb1X1PH
7F2G5wh02MVW/lYVCGZM4SQndEzm2jCsgJwGD5jPsnuv4Ew1fZ/T36PdZDaYCzt7E+PDWIlRPfXM
5theY7SkK+1VPARUhay1yII3VUF7c7s6PcF9M3eF273V5TgfGoPxQAnWvoZgF4cOYqrgn+6XBZz3
17ftmmCXpEN6Il/lp/sls7REY2sjp2/UU6k6kDhivm2C7LvRBd2+/lVM5aYQ+B9H6mociS6iz61c
WFFMLxiMeeeWAeE6pzF48w8fyb87NstyhYCc4EPIX6CAfyx3TU2YTtsg9a8nQvNSeZqz8mvJlGRT
a++pMtjRzoa7/VgORI9wy8MSUITseOys69dDvzXYFayqTnzTMGudGeBfi5yPy1Jvur72iagGUWvN
zS8XzuGqEE+zmk5ucfZ9964OreZgiMHclojKNnS+7zRSkg2sMoSHVX5C0vItdgLv+vdv2/o/H2Eu
qgnLgpzoKUlL+q9vmx7vEIdelRxnj7wKOip3JHepNX6meo2z4b6oyS0v2v3QssMI+Ms8IWTCDvyQ
5E5+KGIEg/9wSJ/WFUe5HAbVqEkp44L0/XRITmyQKhCp+BgFeEczc741I8/ZNznpzXi3jhFR38DH
zLNQvrtpZXMTS7oLOrf+6UiW2/CP6/XjSFyLWYLjS9NxrU/Xa8LY1WgMbtM2Dtau864jvGSLr4Wg
xWFYC55DhIyFp5nmIxvITVlG1YGYESK1hsyDICefM1/QqUCLs3OFuy098Q/HaH+CVf4+RgJ8lMfK
x9NkOZt/XLedlyHTL0ceJdq9Ua2lTo2R0jMqXwzh62+I9uYQg6WMSU+pou+yn6GSDcK8cWNy7pXz
niY6JhX9PXVV8jhaiFWI3egTP78TRhbi12SCXSqn2PpzDuJeGM9dF9XrchL6mpFgB2+ROYKs/vHs
f1oWlndmKVigrAywQM3Pd2Q/WWlcY806mhihVzUs9ajup3Ps++Gm1SQS2i1SPcEsobWA7ZVLFFmA
+xVzfUljUQ6noTiAbDP+4Z5xP1Uby4EJVlnPs3326QRW/vWU92yayzmQ8XFI1F629CV1Uias9dOT
ayKuGRN8H3E6P/iBbS0nMGIwFYudg6BQ0CqZ8eatGma6Gz2ixwX5sikrWx4dMVmHOdO7mT6+J4fs
1mSUspM9DjuSOayVj7ofyGL3ZC9tmm5OjLcyr9j295oBdvs+pk61dWarI06eoG1HoINy8/uuLqPd
VNKwQkhGG05EEySboblEfvseYLY6p113U4iUhnvP59imh9qt2jds+NdRnDjVKN+j7KAAi3QqVHsj
nRFelmgSPnJnAg7k/u8fAvLfPARQXrE9kuyQlPk5TIpyNRhmaRgHh/LjMBA1l9U5kKqZN551rneH
jf0+UF6w9oO+QHbtZzvshdXOsxDpWqHYM+62AQuM5DwQZONGOcN639xMfVmR5Vb8LG2n3qGJ+RJk
Sh+4n2FTqQafM2UmNs4hhmTl0DxKA0Wbqrqt+sZ5rYInTH/I9sWldEG1NrP6moSRx5hIxCu7IPlq
6m2AG9qh7BDofY2J7AeECkD1zwPdMCZUvwb4ABt3cJckAtxOnol+akB7AR61eYs0XRfAknge2C/Y
ElOGVuGhTdnwxwaNnTBoGCPW7cHyCRavSIrZDOhf3ZAhE8b2W46YVMqm3M1GmZyceWT27qrfW///
e/X/ab3kJvBB1dsEiLnUqt7nDwgQJ0FZGWfJiNsOz6e+TYPCpLna0Se2pn3ittCs6YHg6qaQGYsn
L6PHLv3yPoIAxxRWMO8oCblLHVCYWrfbv7+EPp7Of316+ybrOPWG8Pn6eVMQG4KLyND0cJdauB76
xzwIw20Js2FGcAQeCk5nHOO9CYCLZQ31T1iX36aYMlkSSLIq0aA7s2T8P7MB+4ejY+f/aW3xTSmB
Gfuuiwt68Wb/+dyefO1qZ0So6jcAumJG6uuwQ0yaSGJwRRWuUfVNZ8NpJ+gesc3I7JDPiSAQYln0
IqbWf39A9u8d/acTZqOUMXFWmjaH9qkqzZoKo1ctgsNoY9R3bZ0+5CNll+Ufi74wvvJPO0ThxSWM
UWvn1U+VierNLl9pIJo0ye3mR0df0TCifOHqRWen/Ek5050DORTo4r1sF8X2XZDP43aIan+HsY37
uueuQOBur3s63R0snz5qt306hneNjNlScVcf+SivMJbfS/CCV1DtcHra+S4QzLR1iJFWciZ3URj6
61n19t5r4u9NEkWX0UUdkpZNv1UJVbCrPBJi5F1HhXGKFMfZM0/Tjv/DJLWHeCIHbJIDKOJQF+G5
y3gplMB656LJXCVm+KC8ecHLsvjn4aJRI6bzVCUBsczlPO6jXv/i49ZEmPdYFif/3QbMuc2yhjcF
MqNdZG4FlqSDaZtrgQToXIaxtZGRkzwJ/5WTHYG7GB4CEx6KHFBcAqGEk84GmkXOtxD9Y/kNsnB4
CWged5p5mSqaTbz3QrHxRdWcWVC/GXKY7+0RKZKkJeHOxGXkQ+SesqVzgeYk3ltl9iphhZwJ8IzI
rM+pZ/MA3GTvvOb0vKn1gOwrualQ0l2xpIznHJXrCj6pf1Cdx4rVZeNKRUG0JyLc+zoL5oKAVaN+
Ora5+IXzWzx0WfIm52mgDzQZex8HM7OOZQ3x/D0jcmfzlYfgTW4Z6oqw+KiHNrjJlik96SNk540D
n6Tfk3CQCHQTeUUTPWgZF6gBW/5Yrx2aoneVyDEmOMUhEKjL2N2IfSu4q2GEks/nECRmGwEizlK+
hBCfISMXN3oYkfp4NvJck3EsooJXvyUmJIGQeJpihY5x8H9EDsI43JDphR7QYjAlvjunl/7Etjnf
eYxE+EnCMyzSVncBSQLrqCjbo9cM7wNxFfvQ8KCMuBVeZPy/G4BjtzQvro6rSe2TSA9HfPuKyFJn
xuhBURWSat1t+tpqV5pd87bHMIm0wTs7StMWGjSGRS33wmmu0KciRClg7ESS7jqvMDaWRWx06DKU
c4j8OsArvhd23+5kMVKndsyC5hLvVTKiUcuCPDyNeX03d8uvIPZZZqV5b9bWOerZNrYMzD6K7qYI
cJd18wb+CiJGD7NjCs+DLY44lrA6IAVZ29BAjFQ1LjWi7MS2kfa4x4CF0d3JvgQwRrZao5VOexXf
ZRlT1FmzfNn+S8n4676xDGYkaYYRvzT7q7Im68UOuCEj8SyMcHwRy9DLIdZ5JSiYEDFHBBT1odiV
nt6nQRhckH6wH/PRfNqwldLxsS8m70oNVCV5gGiWrGxvdG6hjIRXM//Rm5h+gAS5mzFVDJKXg461
uoVl6q+jBUOsEd2sPXbJu9Seo3UfhfVGRZiPKqwydhTeiOmHhxBgQgFyTfvZWDkJIdaNwzjPSAr3
YuLbZzNohft47p8cvHIRbpVLP2JYIqagXikTvZxmXoJH9dJbAGi8oYVqFpn3xthtrOWNY1Mb9lbv
N1sn6cYXv2pT5H7zc2qJC/WjccDV09z6goNLGRV9idr5BemBQq+mrOvsA/TBAUHUWezuQVLZL5XE
sWOU4Kh6m10uq2EckVLLbbWrtFtcPLtBrhqnzpdChN7GtpPiPAkEiqWhiV8OINokeIs0gsg9W3fO
k09/wmJiFacM8iwLpIs1+j/Kwe6Z0TnY1xMCa2n6PDShpR49A79IMyXibLnJNxgcTDS5XSklbyYw
PhQabP3r+avT8OipIQFhtKM1EfzMe7oG7BrfRUl+be3a3dHWRn+LIZZTmKv7PtUeVx/SUrbZ7HAK
wrPUaG2KycFTWhxcGT3lw9jcmsQYwVwjYb5s8Uylw1UGt3yU2dEaMNYqrN2laVXwankO9UZv39Am
+bowJ3O3JRoxiqNrXmRnYABwzep7N+IeLBub4Tf8OJ71ugeMr/UpG1BSxgR8NcNbUTovLTrua5oQ
RdY3st4hXznFaYJG2p1uPl511LgTzdgPtuk4NFucH9HOsb6BHeJZNbgES2UmbtFGr/rCrK6zRv78
gSTB3kUaXH6qhDrhLOASx5+y8q2hwPNwnpOkucfHVK58DfLDCiz84f1jk3vJLgvtep2rhlApK0HN
VnrIERvrNqIdLju/WzOlyE7DDBc9thvzaKnSPISYB/CbDFtjyCi/PXwumZed4R/iyabpGpTkmXVF
PV2HsnkGCUINbfdfs+6tzWnesGOxV42f3owRyqqk4QOOYaoMuethSMyaHc+LAalSgn+kSG7Lxr0U
nkcaeZQ3lGvwlAKbUT6WGFY1FsE6L+3HiJGyY50NhTcUvPgxAW09FLl/0T20ExtGWL1I+ebsmEXi
66ykdYmkWa7T6GTKJYcLhhJ8BtboCpY428iuPaiCEDz/SUXsHtQE7s7Q1sqJWW5N03Mx0xDcwBZU
bvuKPCkbbvrZ9BbNY2Nsg0hAmZoq+4BtieijVFooq/1nPKAIP6PiqpwITi1Nri6pSJZA2RWCDjvP
g272Rp9szRTdWJ+4HvuYbl164XibOYXChYWrv0fDbyZ36Ww8ZE4TbXXODGXCTr7J0mldyT49NdpF
FjvOWPmS+eiAstlLZjgrpinRzs9L1C7mUB1RMgA3G74Nxpcx9+BFxThpABHXfuA+psvAg+f4kbvA
X8WKytBtgmeCvhtm0YWUB430Yy1Cx7qIfAtp9DHuaDNyy2kW3Rh/MpJtxjozqXHV3kvbN1LUTiMr
8Tjltwb97xU7P9pOeFyNDLSbj1dmBO0wae8lHGYC/nTg0jML7mVNtnWOgN9rDQOLCGCOaQx3XVvd
2LJjTEPttGtgtiWO+0hJjSzPGy4djk2wabDI+pnMwy77Pm2DovtehRBRULhgdLNfQ4mPaAyyg++k
Tw2tkZVpdF+7AY9OzzJwHFBYrPoWgRrzdfgoEykgBhirjSAj2KziDUj5fRqDljDnpObxVqjVmHbB
lqmAe7CFGaNE3ZojppXe7DfVlwHNP+tpim8tY2km0uZpmL8KzKOgBLt449hlj6HYsdejzNvtUJN4
P9jQDDLi2pzqhWiRiIGbRnhuJDvDp5zAU7CDi7MlTug1BpdRp7jIskajAXV5vqPVIGCyBL02krQ2
Gut5ML467YIUmd7Y26P5qP19pNluZ+PRJ7t4FaVIj7AhN4Qd6ueIDRxlhdzyfbu+N8pNGFXfLQ87
n5drMMRzTwMmuvYFLbvE2yc2tihdR/m2SdSpUB7gFQZ3czivktEA57xViH8h30EIkDmxSKhBVgy9
SZDM8f8H2KP6FoVYmw2bdLawIdP5X7F63drhfgS4MDXpamTj1EWoA5dmkKrEW9xV13oysnWLTLMx
sh8CSb0KL5O3ZBhPOOYts6BS6NIb9MctyzWBGFHwnTCJB0/mj5XXHBDoP7f0GwjIo8lRKzbpDqIO
wihQeJhQ+HjwKdoyqyDjdkE8/oMAv80SfDLPqLNbNEX0Eq0NQSNsTQx19JYY0W+6zIv73CfmgEfB
xksx2iZLN9DsRb9vquixaiY8E4HbXBkBckvUo7GZ5uYbxRFLdu+mBPmqZy8GAutaxf6DY/zBNv7A
GPvY/tbxkqXw8dePf/j4lo+//v7ykaAlaZ6u+o8/DkG/hQXw9vF9fyCRFePD//yejx+cajNenkLn
j7/9/kYcX2qnRvPy+69//KrlpYfUD8nrjaAwWgRaYIRO9lUN5e3TK4u2EjO8W/jb//myk16SOhGX
/O9D/vjT75/8/U1/vEqoxCMOHeTCH2nbH4dhYuankE/wMP0L9P3p+P54yU/f8+nEfT41v19nedmw
K56Vphk1hVeML8xnWzM/ulr3t0yFD32COmCQ45siJoVatduP2HARqUfzyWgkqtuezj7aWSRwPNF2
CYZQ/Lz9cGf7FPhJPnzNo24XpfFbnxbXrKENqisXpme7a5zU3jRt9EI8hMel3vlbs03bVQyIdWuN
/ZcwKtRVQjaozSHAyhIVLG0OgIgcYWCRVsSV2P2dOacEpwZGfmyC6KSJB7qUzN49WV08P8/vbJIM
PD9F5csWjA1ItCUz2lp5wvylIxU+JOb3ZkASJ1JCg4vGwcStnHHnH+eC+twY5zfyuu7TMdqiJ1tb
JqGSHsLmmm7fxvZ5mgI9vSLdH46ZBS2kGUwAZPZ9My1zCPKo1/54acExVHFmHsp+lut6ythK+W23
hyq1jxwPIWeGb3oa16T/Ydh1kLL5xh1K5JoWSbEpbOIBhkoyILcPoWsYD+G2Yce2DksnWNek/DDt
4qTpwGC6CQgUZ+ZdZj7GtLo3zSx/+H0n1q2tUJtDOvSGo8els5LiPaNmEzZno8WZRpZhDR8nCxm5
tVeEE/ZaCiPej0XXXGlMUPf0eDtz4yYfa3Vr+Mc6H670Nd5Mq9+XZrcJU+RTuWYfFA3utJLtc2IH
/iVS+S5uOHu2ml4rS92hHWz3TWLRyc2NXT+03YZScUmCTsjnbNP7CnvBSoZKEtY43TkZD1SHBE5g
Pbvea26Gws0gRQ3MsewvosfL5fUUIrVMS46Wdrqd6EvDjvrWx7YY1jfSDEAqTLaLSwxD2lj69T7I
nfEUatTh80RCr1RQAui+xtUYrO3JfE6RsgHXNOLDDAKO1GsmOR6hMWk2rSx6D8Rm+/uiqTBDTc1x
STO3IyaZE0ZmWeBnyzvWwMnogI2Z4Ak+6kXP8JbkJIsQXETWJD6H8aGy4negMsUuJzAnmJJoP04L
eqT1/JsIDZXVc8ToTLBRADbHKF7d8db0NWeaUDBXvjESjKax/KkzBC5GgA9QxJ1F/oPbHboo2SKd
Lyp0lYGBhtqu66MVj3g3uLD8Okwe5fjumNo88kPRqh1B5eSL96b0vvU4n84NyuP5EdVgdsAbTAPf
1tfJX1d93GxnxLiohec36MguYbPDbVYET2novDNFchoJuEIuuCrjFEQtB5lnwaGXvgHog4iHKkRY
rgLXRsOvqi2L3dexgwvnL8519NpQ6dr61k7wQ9E5Av2QppfAKiGMMxEwXYIzYjIzV1PdnIVTIoKe
v/smrbMCMmeOiKHBb7GDmP4FpArCQHyTrJvOk9bp/TIemLphZNX24p0d6yfwnxfX/Y6rPKBratw1
M7qWKAfCIRfiRzbhMDTNET5R2N9C05rWGSwvPtrKOtS1+w04GA8NB0SD5UIpk8j812JAgWxX7Veo
KudWWkgk7fndTBbx4PSIm24f/+qC0CL91Dv1ndLEf1q/uACH9TBm1BCJ82IRuBJQ56NgdxD0G3La
KVvgLicjOLAFFyBSFJJM1rgY1I5tMqbEiRwwIFr5NvtOjTG2YXzGAQUULcOO2yLEW4bPoWgeVEFa
JA8MEo7J+U3jF2US5CKAkWPGTPZxYl3xQez7GUaSo+iiOmRsTfGTASRrzUwx3Mga8btvOPm+gT5D
DHbpU4S6NFqKRJRrI7fltsv7p4S2hV0nv3LDv/cxkxCL7YwwLpxt/KDzut5lteYembL7PM2vkyvM
LcMCW1rvrW2LrW7bC1DnL2rCw5csHrVuyJ9g1Qb7JMcQAX8NgVbQettxJgZHGtlOljP1DPT8xqGZ
YLVbz+LXpJMu71CshVfDvIlNfOKVZjphD28BsgnMuqTSTt3E6HoOX5LU+SnqKdjppfU0zx7iTEoK
gEbywW6jnSRmbsRN49bSvmjugKgxvmv4hatBfjWagg0Ltt1r35Lo5rov0upOZg1JyKzX2PZJz0Ir
G2rjzqzjeu9bqOnTxQ0+S8hiktlZFDTd3ij8l2ihCdZm/upR6NUtVEIBexkNC+2yYfSeYIUcrAB6
AORo6kz4RQTFrAEPO5BjBvazOXPS/8XeeSzJjWRZ9F96jzY44AAci9lEILTISE1yA2NSQGuNr5+D
qDLrJrutymY/iworJpOZIQD35+/de24RA+eOCXdOEQxHnf81lKG+Ssy2B7hRXKLO+kIiXrx1W6Kg
J2dHU/RTL9roRAT4Dxu2IM64cD0XHBLJuVo3ZVxRf9MXVhFXZkjG30YZOfxpYZb7zNjaOecNFU2w
4rom3/bOETMxenG0xB5lfqWAKiRRMp2HhXohhgJqVNU+GTY9jUqmL0231WzNXJmsnhxVUbqnfU2s
kCFOdbgc8ZrGOLZF+1K6nOsVYK51V1po7O1e30WSip+t6qg3gK3iaOI8WEf44XLH0/Se4LY2+Ele
1AGhirOjFGFZHphszw0EjKBdrJt0E1dLh2qQfganhI1TD6fTGGf7IugPZU6QGFZqFk4bl4mXJwjx
oHG8otJO1rkxYqOJxpshJ5ALPU1hExd3odPNY/keMIdDrEzWpASi7iVmox+LfW277cbKUGonCK37
5SYlTjrd8BtxokD8Ap1Nvy1bSRXskzjMeGNjDEsCs4OacFMAD7I2QKJGj2ZFzRgGFkxHmkHwgxxw
6c21AwLaKLFdqOQpRue/60Q5eTid5sLMv9MXTytgdcgsSowdafQOzey9k3gi0VhTHInqpC1G8JzQ
7JngxAqRvoUJ5QH3EwYazTlxE323CmyKQ5iYRCyRZ1iZxpXYwRB3MaGsY298CkS0VaSbZXLPaYdG
XVN+yZpx3BhFeY1cK75Wjn2o46An6N4dtmRf5Qe7Mrcq3rdlHx89Dm6YoDMd+gCu6inM3P2kT0+j
v0M9p22aut7Zcd1znMG3GX3B2oahaROVE2+P6OBNa4yEWrf3arMrCaaWb5U74Ldt3qqQcTYx5u+4
po2tNj900gd8YrQXPaQkkVl7kdI96YF5w+TEOzA4AMfCB5vbf83A/RpbfcbNXvlAD+l3Ns2739kj
K5uDT1jiaxvZGivOY1wjuBXacd5YDaI1hyDGowjOZHq8MCeI10pzM0za8dMsbm2dLZJNFE8VQNyV
nHwPZ2ax6jC5zlp9Rh8oN/3YU3K5eKUtu7r6ehkS9Tg8daKn91nQj2TyLrQHXAbP2RJrcLfi0Lql
KZ1HdrCJS7opf3yx6xmv14iDDKdgsAS6c5VpWskWW5qvgcGMqgs0bdU0scFEBttYS4iZ18kC+Cto
mHhvh86mmF39eH8gn2hEfkfpFLeYSZYH258LL3Sg1Vmd3h2d5QEjCyEYurkHUAXxtYNvVmDbhMll
HIdUo1hsS+G1QxOdBvu1jULmBFo6f0adu0nMztmLxB2P5VijQDOL83/LemK7IoKehtD6nvUEK2jJ
kjsmRlwf7wFP93gxPC4MUcUQtLsCTJVckg7usU7D/RX+689mlzn42GDM4uU0u5PVxVjPy9ak80Pa
wj3XLr/n/ZoDBphVq4J3I0l95PCbKS6xNOC2P+ZmSLTXv359RPetAa8BR9EejrSs42zl5jMsrVl7
lh1+nOYzg2YQisvf379pHFG8jQQvrWbTZ4FuGw34T7JAcXJrbZN6swocnWwpUTNGz8OcXZFuRN1P
oBeJJlqZUb7OKzLYYYJ161zvCWC/Z6gYizFAXx4SIpyO8/Uea/RHwtEMciYq/ejgkpG+ox1EYChz
z+yehTjrDArHj1mZ0BXjJWiiukegtBmvhGH347icP+8PMVuFN9K2WoHUrxhckZ+WwcRC7XuN7QwN
atnGHlUccKKAIJF7yhMmQyQzjMvbfU2WWdZOxhHiQL8aNGV8BpHaHlSU7NFywxxIgq+VXWkbM+f6
bdts202Ywu4P9LM90TmUykPlrCdgdnQ0YHrd//L+f+nyx1qVTFJaFwtUx9Az1MB/mktvzenHtyYt
GeUQESqWDo4RlhSXr4VtEqo7QzpKps+sgFhRVwigENH0Kb5nx0AuAKgRrsXPoODLcz88puqU+Pob
YB2mmX5Pl1d/mznXrpCs3oyRZB1DvFl91Kxb6B1Q4J78qN9O8wgCyegO1MQ/ioC6+UtgdZ+gjFmo
+vjRVp4/ONrwiALzrYHThlzndbSpQJz+K1ZhfreoWk+rPhwpvyK+fBxrm8NmqY9rNEuHTOUnjSY/
CbC0zA0DUzBUg54TJfevhJbSZ5SMrEoF9I/pjPmZQ93ypX89NPSjGDp04SGf2tX966lTVTuia473
v/vtW6OUmnZZ6KCzLv9U71pnU4/y/bfv690lKuf+xfv3zY2loIXJS5FkTIXyDJLYZKZrRg0/8e5c
yCWm1e5Gn+D6RF5NtykrFzAoFcDKydz22Ne6p7RTFvvqVHcastMURgscjDVzwUdt4fzDPkFkAeOl
MlucwXwgJH7AIPGfpLlMwixtGyQuZ1gMoJbJXzWK0UYfAVwb29J55pYT+s8OO+FDCTMpH4eNVdQX
weJxtnEtD1HqqST0JrePn4BWxFT0FDd5kSyRivFpbLLxagGHXtdL7y5Ic+YYZftRIfPcFUg+MWHt
aSQY+K+qF479DjVdtbMs+FpWq28NNMpeFuXzxu7Es4irEbt+QNHtsxcraoyJ7Xpn2lezhqEZVs1t
hKtaNTrAcN841FYIXUsBVozVuA85slAqorgOEZnv6ERy1m/FTwc++jGB7dQkTJJiM/5EvhMtGjlv
HPb8aXjXheqP8HW+iihttySkfGtSdXHs5hFT0s1ug+/SyvUT6GwvCEA4hf3rkBg7PWksjG/4MXWK
36nZtZbqDxxnX7NaGcyGGdSJbPpeNOqtMsxgWy2DgKZwrtwdZHSG6A1E0K4yU21VG2KrHT6x2vMS
i4M0Dc4SYfgCEPpGZEjZMe+fU4hOWcJ91g7lti+qgZnL3O2QfP3QvnPOGs6xsl+EHQAqjMDV4514
wXHSHi1JTAiM6xCUpvOzLAYwHDPGvQbZWm0emWNmroYuuAZlkczPksNKZhliJ7J305bfnBzS6QLp
XjNXmzaLFrplGjs6PB/TjxYtFZTbjiFSh3V3F9XZjVYvVS6HczPcDJqx75runI9zsbU0sFCa7NdS
j27Ey39xzPA2BP0tRgxgpRwoBxkCdPJhxA5uRes68SxN3+AW56S5qRL7NJU47k2GVwlKEsPqOCcb
40sgGALndfhdM2eD7oJ2yonbm1V3GbPxs8S9ugrN4Qbr/rG26VW01pM+9O9h2n/KwxDz87iP6dlb
cYk/b8q+KAf9GWSYlalxW8ihOBd5/pVPP8EdEjwCEPtGrTUDLw8PxpScWeh15krfyUE7d/bwYxTy
R8dIngX665giaGssgIBRd5vzrMYr2QActo2zk00fWaN+YvukILYwzdQ6d6e4mc13NDAfvbC/GC+w
pwiIWRbKuSq+TbrNux/+GAmhZp5kDWtIEtcwMz8n89IKMJhZNP3b5BojZyIyWxsVcIu2dCjAoSFw
/8x1GW1i3aHJXpjXKdDfWmWHXoxOmD68vq2Wn4NeBLCwwNg6jcnJVPWzULgeGqaJtE6yteUD7UOr
s8gAHWo9aHxErjC7xS+QGvPZdEyG9DzxpAF0AozgJa7acpfPOaP+6hR27ec21XNG/++RSkjNZFvN
BPE5Tu9DKQPnldSEmWvWQzia1U7kBm3Qih4FGnKRD643iPFq9rhDERjEU0eSW12d7ZHBBofrhzAw
2NVBRWMbktVrTZPXDqxzO9G7cpY1y7Bg3vsh0ZgSZJ8KaK3Jb4OODMeIK29SIvSMoKP21bsX1cRP
QzOsAG2KkQSzmOg3ILq0fnHysFpxAQIKo/2XVXutVnvu0kUnfIiH5rEzta++q554h8leGNnb+9tE
ePWUlRttgk0Ljlzr2gew5qRFWvvCoPM1GJsiG95oMJmO/hPxc965TAgcwuSL6blv5/dygBvmivQI
xOUM4pFQdT6e3kL/KGhgiegbwpAkNR/NBIuK07ofwtKbddQDkg0Hc9tEOooaq18TddzscrNA5dog
JfkaoKVbub3/ZR70fiN4Hil3ZajdLKA4iQ5kuGJe2ZkftCZOs4VFSfrlN3CK75K+Tlw2NqeMH2WH
DK22fWZXjgVgv3kLI/uVqQVNtI4OMtjFH21BQlcv1CM8hF1XfSZVFa+wo1/1TLvEAnd05L6NAaNQ
JoUI4sDmWTNFQ/6m1ey2hVt+I6aRVmDpLzjiatsrX2wbGvvryeV4KptPDJPkeohVuceqgM2r79G1
GTrVwzgdDKP/7recX5JuvtU2ZDY/zHQP2QzN8vynTluUzbV/hK3DTYmaYIor7LDhy9x80yJsR11S
c7W07Un0PhcRgv5tmj1ntcA4ViFqIyy1w8pACQzdZQqc6BK59XuQg4MGgQC+mG7qilnyh2AoQAQ1
SVxRBtg5ZC2RGoMIhAmZp+F082aN9zOGnIYalBbobJjnYqbPqjuAuftQv7qLjF4v/WOgrKsabflc
TZBDCKuPC+QVAjUekRQxcwp7w6tE97O0l6B4ffMpak7V3PAWD3hFOn/YzV1Q7U0OYhsnieD4maQQ
+SXy9cLmfEk4jWD83PxMxLBPXWRPJKawvhpGScIz3z/XSKvyLiNrGOLfdlRlBeDfffFVWj63cUIL
RTb9jnIz2rgdEDCrTaJTbk2PFfO8sytb52xHlbHFW0LQKAF3Z5GRShYI4+Ia6UfQE9nl46M4jMzE
Btepzt3yoIqo3YyCjxfvnn00Ft/JNKanggzpnV7OOTRADohJsnSWlhiAOu3c7WLDnNJM7OmfPdgx
6rn7g+qAPhmZl1WWu0ssZzpGjYkmiLZ+YA/Aszo2USHBFw1JQ3+MreR6fxATyj3NRWku55ticA/W
YVhciYg+gcm554VgtU3tEWdhDOarR/VrVIU8j2yG+Mk7yBfFCOuua/RnatX+2cEorc/PykpI79At
42R3hbGkcM2UtkP90oox2+KKoEqMY2OnYi65oLVI3Cteg66AG7D8wQ7EtBXLDL/QwARJC8KTwe3l
SQNFd9I08zWcQ/ZVm2qm1EEtuC1vj23k8hz2+Y9GttHONGr7nM44q0Qd7W0mdGu7aua1HiL+cXzz
6jojsrmOiAY7wRaR0gleS2eQGzjC7c6AwL9qY8igQ493f3I1hutZy08jUUvOBVP+Safn0rrXUe0G
s5ye+SmeEbfQhSsm3TGIINmLAhleT8rKYPMzd9CwBJFdbHHg6xEzGhqZA8kSZS47jgwhmIip0/d+
bx40F4tRSDmRxiI+dWPPhgU73a2e2tkMaQQK6Hv0zDHRMcSYNTj/VuepkNrd7lDeIY9pPW4zyZLq
77UxnrlIqwnB6Kat2Jmihn9s6sHW5i3blTaNeK2kr9g0rfKGHvUF4gFMlPLoEzlHO66hVnSOQSpv
UK4OgsYfFZQGs8B4Uzpnj7uhtytltNaDBkIRJz8gOvjz2EA3UsUbIYOJ0Jb6EoyVcwnjMd3Nbf1Q
zvI8NyDXR6f+nPTad1cOEi0psMlgkbcUYF2bjDcCvQ5HVz85EansMpj2s5UaWWHm7kNOEyF0OYDJ
HhSVC26naAKymqjhzIJtM8fUEjnaxqqDaKOyKVjYDj8Tf6j3Ld08JE7j1Yn90/LfbLH7xg44wcqt
3kNEYow1w5roV+UbL+UUTQ9q0Dh9sv6bsK7GKfwMG+GpaLTVKAIfIUuCwmsimSCiTJHMzoA5sVTL
AsgFAqg1OAdYsG23EMKCjzSGq+KaE62BqZgvcfQtzS2X5CSS6KBkwG+upxKWNjLMiFxi2MLWJcmr
hQSGJTtwaYLVyZHGKwBBM4a4AveYFVRnRma/45KJb20wfKp8yo+w6/Z5wIFtHuKzG4OC7TN5msZu
sUzDJnQpmWwBKiVIzIBqpg335sjJOs507JBZsDWqwT+adspdqaftEzjrfSy/+4kbUoOjuB4ZrZ78
OLx1Vq8dfGbSbSDI1ohyfEqhODXxqLxCBQiw0j7bZPQIl2tc33QmreF7VuHUim2Vs2FMozqEXVkf
dMxXsSUZ9vTzYyrSW1hl9p4kINhEjojOuVVqQPadB/bDV30sP3MLwfvT0HqquXYPjghg99LJM4zi
zWAKtbO79iOP4+HYWdETquLFbTKepxi2YRcpTsHUF00+vNUEwsz2gOqEmcdo05y1iVwJIeGu7ZgJ
yTx/qfq6o61onRsd+4AsOVERbYIuCUgPVsr4yPUV0csrbxbQ15F8EwIaCNpUuTx0M1Ka4DEve4l/
3DopwCoWomWmEtZ7iiLCtHqFw6TH0J3LDzELbZsnih46E4lNNJae77Yfd2v8/R3L8rbfJNFDiDHJ
b7CFzq+ltdfBA65K5Zwa3lovr4vGKyQlYiqgcCZUVijMcX9GDvPwmiaFkmTUuNZjT6DK+m6huJv9
9KG1TjYX+Nq3xm7lWNa8t1D0X0v5dP+uuq1RaLp4WsEUIPbOqUH6sEEBFVYuH7ofcZhGiGConTPY
7g4bBlVBrIhZaQrPrWChyDy+ODpzk8pGOJKQreQijrsUbmPyb8ELtNX2bs3UA+0jmLIXzvrMzOZw
z+zllIiEYhM3TZF8hATP7oVNM7gh7jaxoo9cImJF0gK5fvHai15uh4EBbp4hYfK5AyCocu6c23wX
bhbyyzpbUAIYwDFpItPTpIVn4YtZDti8kY1uigmCns+AU+WY5wLnc0ozbs0J8wUKDXZ4swSBWPmH
1OQdRxd1zDBarRocsJ2NZjZKX2Q18qsTrMb0TPay7G+dScUFJ7xnlIVa0q/LTeP63er+nU7Cgfa+
pCZWRSSo9D+TPvoStBMrHTMk5GucdjsCcwZX+2n20KizCipOPzOhSTBQ11hD0FnBDdboXUGLqXDo
NHFyEyW9OGPIiRFV/I6kir0wRAoxGFD/4/4cWeZXR7AeQZy/FiEVtQ5kKzBY50Pmx8gZuResB22Q
fEiG9VRxkUw8K9VoL6BB3XUZT5/bjrMYwSHsVhEftoTgFk4xhZGGyqxpvOWdYRgJe1BR3DUjJDfC
wdc0OHcO4kIzS5XXifDjvp/M1RJclR+m+NYb1jcAbShqXf7JvX1XmyB7+NaRWnLM+0/hzGcnCg20
UJFjh0aEAtRlobY/SGHmO7scs1PsghGqMRA0XTtus5BDrjIo51U6aK922I7HQch9pevXubGbS111
7aVg5g5COT04ST4elhrYTofqBp6ag8MkP3fBIG89ZaQ+GjWGv3SjmUZ/S9plwjN7zNpybxjGeJ93
9ucmgDJ3f9D67ksYagGx0qW1IU/grAWd7q/pzPWe4BByAuL3Hg4a8lniMy7TqEd7f8YJzjr6xLC9
382G/lRarb1lLbFOZuefEKNQD8G/KTni7ytVfXFTYayrRjyGYGC9dtI2g80muVxU+kJ0CDv5SSMp
wovb5f2jvXa0JpxpkrA6SROUV3keXWItWne3nPmnsXVWCJz0Q6v2TpW6O5r8JAai7wNWqHvpoNcH
mIEg7hfZreh6cy0M6Agdnx6FARmMlAnDclIzyBPdNAxg2oLRHzdiAJ09+hT3KEETBzcD9eOjlRAE
MgZYymavxt3TZA5q0zriWhq0a0Elg8SBoim1k2fSsnNkOD9w2CnPNhFgC07rK8BzYKercloXNaDK
wX5rS1VzDKJcClD35E31VlMZr6uRNei+ENFeAf/kmi4IaLZjP9UsbvaPOV9Oo53D2T+CH15x9zvM
JZjdU9xWq2oEKYcy4pA5TP3prPVgXh8yHWTJ4E/VXocSsUTCeL0hUXTAAeS3sRp3Tf8uNAzXPmUZ
gZv0vzkeErG0btP6iOsFtW3Ppnp/n2z7kzagTZNiiWbEMXR/whD0yTii2tKH4HWmEPQoXdnrYaAI
4t4jhujbkEsAYYr4AUFv9LgnPa2QuLE6xBJq8ClaRxqZuOroKHCvRvCdQLTG9AxYsAzBUpMg92nb
vqPqYegQEvyknAMphETzleGxdsKPxfzfNulHlnM1IaRF7C00yM6L7Vz1z4Fo3yYuKzxKkFT+vAT1
mqF3jOcbOPCLIMWSFYssYeoVoN/VNXEn9kd1iET4CRd94+UDRjSoEJQlfFPROrspszj6+jUU6kT/
oWNgp1umPL1myfev2TyxJtvDhdb1tHbAwZCo0a6sAJEJ+gAShGl7rxVWF0KnOcdftQCDoANQ7L6S
9822RxSBZp+VvJk48CV8u6wp+TCI0Ko04g+3mS73ljo2EnOVcYpHJkHErR1Pnibts7P0KVna561f
LpSLJLuVTneJWGRWWvZBSGOFjZhXU+rZZgZZXcl5n/lN6Fm0z8kC4nP8Y03shqMmkmHrDvEHeTMA
H03MMkQWRUZvntIYAYU1uKSYcrer6YEzSXitmEKtMvq2730fVrhFimCbOsB6MzyH+qCWdkb3I6Kh
s69GS7+pQv8xjs+BWxhfaFSgeM7n+RxJO95b5lyvA8zqnkaDqtBhmxZVcYgso7uYY3/Ieg5/Lqmx
F1jEMPxndNYFsUEuURa4eSGk5Mg30fZzOZcgD1aVQ4BKMKQeiXVQ1bX8w8oFAI+U+3G5QmrRfWvd
6dUw8gtMgetQgAPx6yXNin1Xr+WB3jeHnE4w1qPPPCxXj6VXLFJUifqyEoxuwjbLomISKcctxR0n
A/VlBh3mpPicbZm8L+sh9wmqA4dgmugjdPyXIqke81l+aqfwe5ra+3DIWdVisGx0NYhIoIUPOfi5
orw2BzqEZrR09lPKXbncRNXIL2oKGnuztVghs/IhKIGao/gh94KyA98tObUTzTedFdlNQaqnzv6+
YfucbXXjhGmOyCaCRj086KRdnfqTUauPUleHRLq4A40DyGjsWW35zW8U1ywXl95ZLyOR8h65VviZ
czebVnnFEg17lJw3Nl8C8ChjGaSw+cUfNmbqVTC7++XeNeJm3mY8nVFTL2PLclfrMRHnWgv9kFqx
W8qJ0SQZtsKtrIoHv+Rm0HPc0g2tbiuQ1wId3ur+zOsel3ZsT6CyteeulxrjeOxvVBHl7F6NxRs8
zWwEcIWbVeuyyIV4rUYHmj2X/x1Edb9dAvCUGCQuGtppeot8vgEmhK4jy8gqWZYA924wbLzZy5e5
HwjXrk3Al+wqBf5aLwP8UQh3PU3yCqaQd0E6NQsYhOVIzvlu+bpOZPuK0lV5aY9UCMlQ7Vd8kpKJ
6UTKmd9599+1fG/DAgceaVUEoHbvx53S0Y21YXInddEFR9TSpWfTCXNCJZTZoqGiHZJrTEtsFtuy
46JQeJpSu+bDy9jDuiz9MDLzWCcK+9jCyYqjfJ86dBQB0COws3nZsxtPmyk7WQo+Vbic7TMNsGxh
fbNKTip+xv4c0oJ2wtLdpRrJj1Q+bz0Qe63mcMfVT+4ZloG7NVfBZucCWjqFhPf5RPRVDUfxLKVE
cAjocIAfMdzBkEGE/XNlWNEKeZvNLl4v7QpCOgCeV8u2ycVR4Emfd1g0tM1c4T6D3M8196XgkwPD
6r42GGtEpD1CfA2QsrtMTSWQTnR3a7+W+k4Aq/dI93iWQ/fWLqestHZObU8+ThSwTSudcXk43GK8
3V46Rx+DwU1fS3vXLbhXO6GsrXBxYECq9wESfzSWM5KS2aVlvFyPw52PVPSSZ/vzvnbjpaPRIFCw
j8W+h89P3chHNprms6rK+OpM8keafYAxGz8xBtUn6JRWjhA/RdOLk/kA53I6VqJOcD9L17OIdloj
a0geYnoPoBJLmjC2s8SSuczAC/XMOGedD6Hh8SO2GIWRB+G+E9xBBN+nm8EdX5NuCj23ThDhTA0j
fr2N1jQPYXBDD9UH4V+0mRXLcKYXZaKJ4ubHrUHolKrced83zU3wHE+xg5BtsuqDjIZqW08PDR2v
Gd2Siv03Nxc1cO56iw7H3vUBrsG5hKcBM0JADMdq6tbb1uzYYwMKIMwNBdz7fN6OVXsDe4SpZUrS
J2GivClYvjHSEE4pjS6+NJzgia7MPDKl89vIafFpRsDZoSf5A+nz/0nvf0MnNC1AWv9m/v8POuH7
1waXftAW+b9nvf/5z/7EEwph/9MVpkV7XLkmI274D8OPpv2ff2jCkP+kXmekKwyYLX+SCaX7T12H
OeYIZdhEtSwUr6bo2vB//iGtf1oSpoNLHwghBGnv/ycy4a/wLMlJ21bwikC9Ydc2/gOeNRdztcDa
7ccEqweNjGQ6NG1waHHm0MfNYJGaqN6RqrJfkGNkDwD3db3YMizIjk2pqq3LfD5OO/0C+uznv72T
tz9oCb8EtP/Kdbg/O9hFINgAe9m8Qb/xeMB7S5bkVj4y1VpVcyEvKfFnKJg06xCl4hHnwZMlCtRU
RbzEdeJWWvhM+y5oSGiHFYgHjFran1FRKys+c5xzV6wslCYEBj90frRFJ7QqSBIBOuB//M3T/xV5
9OfTNxmIKGU7Np//r1iKGt7AUBeC/AaX2qieC0SFuNowaJWYn2c6l4EI3dtd1Dp8ZhLb3lphnDLb
Cc8m6vSzEaTHqlU5CUAptRoQLNWKV5f+XVRooKYzRKGRUdWHvm+eDMQ8J4Tcq8LPiDUtdeecaenf
sGSMX1kyy2tyDM4sOpQNl2vw99dkmFGALY3JIhd6vqsbpr9YcIMt5yC80ZhQoVRaZ+JZxZZmk8LA
WmlHS4TTeZTMliJVvapxqk5OZm5d+vnkB78YEbpaFKvyyYbuwBlIrEYXK8lffxx39N2/kBx/PnXu
HckdxV1l/nY15YQTgpZ0jUdRKqBcWvw0id1AvsIqzWBSOcAf6QFUS5chufQgGb6USJzUsLUsrd/H
kXA3xNdjRQnmcWt29IWGZIh2i7yz4iWctNi4aIsVaXIIMDTqPHxQYM3bAjdOiOnHo+ya1nGUuEe/
wGzLtdFRDBNKbNIU4ZIkQRjcg0vfELlFMoThtrKLaKcNZbF3zAcroOGdEkOyx04XPpa+71U+iTwd
BnVIa8E1Cm33cn9IYs/p7Wxn2SFgz0Snm8FR0oqINRVZQ71M+tkQFNMXt7DbFcjAd9Ss3SXWZLph
qRh3SO/NlWJKspV6S2LF8n9DQpclxjavm+QZIQYrrjpnAiq9naqwmg00hwc7ebFnCfF3TMSGZBv6
g3FdHcZGr71BK79PNt2NLGo+GXkwrIBhyMdQMKDNmnr/15/3f71UbZOmqW1YQjflb1QYNSizG2Er
PKJKO/cc6VapQpTro3NMwEQflGNcB1PCIJkwZdKP2ySZmqkyQf3Phi8uIezsztXWIqnnc9qJxwEV
0DL1xUI0o2R2L66Vu+9/87R/hZD9cZnaLgsz3GieufvbqmFrMNNHqxaPs6WhlLHDpyCxH0C9k9hE
UBWNfAMvpR+4INBVfpHwjEnJfm7cr6CPmA7q0U+GAXCelDQPDcWQJrGOmlU+exNpg7u/frq/kUvv
T9cUCicdZCWWhd/X6N7F2k3oqXjMfFXdKOvXakq+REN6pv2B6V3lFaHjCsGnPIs5T86ISl6jRLWH
v34i5kIK++32NoWrO6A6eTYMh39dbYlqbNma+JS6vH+uEiHP9Xsaxva5iEiswob8lvWfkyKXz3Rn
LgFox3U7GMbD/a2k20pOxJBe65ycEgaG6wB1bmwcygrjTd0Ii6atdubDGQDRgsseMwezUk8Wuyyu
+POPNHTcbQCaeg2RQD9rWg4zO04/xQkJvn/9Uo3/cokAF+IwQSqThZTmt5XMkFrhVrqvPzZj9E12
Q3yiRcMosTadJZvkiQjtn5hgHjWtijelP6ZfYtu8iKm3SWYz520Z4/sjKrs+hI5xMtoM2cyMPHp2
8XJUGoqvv37C9n9u5I5DcbGwmVw+m9/5x2SY6SQ89MZjvUxCjSzqdyzSu9npvpVT6zxA4OdAkaIe
6JzE2nTgBE5ZHUtGpIaHk/lGnITYMBj/hs5OnQWGatR/xReJ6W9RJCBqhZV/CGk+g+YAWGcz7VXy
HQGf2uuhiQoQnCDhnVG47yA3hK4tvaxswm2tIx3rhUMySDZlBF1wcwfFCVHPU6Ib6twCWtkoyAqM
ex1CpRbmv+qvFXI/dgX1EI8z/fncuOUkY/zUYnTLUSketc45mkQxHotYPAs3MF+zUQMcbxTyCFIP
ulm2UEpM7ZiFKPSXF2XURDn+9fsul7Xit3vCMbgldCGxM7Kg/HpPxGngd2pyxaPrlin50XP/NBEJ
cJqdGne2Zo9PmtvD16O+OE/TvITzTAfy5t1Nr3GyyxZ0Utfg2lKCaal27TqzBd4ILgiAU38gnscL
VDGdyuC1g5vnm8rdlhWTBZvgWjQK1IZAQ55JwXa3fRw/JCT6vii8d2lunGazMy6qKPHkTf5woT+x
nYdkX6oife4rGFZuK5kZdEyx2QdXQ+yUm8xKsEgWzAf/+p0SvwIS78uYY8KmlDpAVWnpv71TWEq6
3valeBzL/F1WCFAxU35KUi7EphLSg6YykRpa44qKMloCCIjDjkyxRI7lafJT0KXlEuLpTH/DErN/
ryJtXIRScXAAXw4h7vdnlrV4HXS6X49DaRanGL3JzbVILnSTV7/SFPAa7TxqmPI1pm2esFP6ddXM
oMVm9Hm/fEsz6ffWVDOVNDTzUiv8xVHX6+fJdy+zUWhg8GzYxEapbSVinG3SzInXduGEYXkfdFJ/
Gsz3wWZf1AYGX3Npy33itF+1PB0OsHRzbY6IzSZmrSAyHJdjuZvoBazCCqe/bPS11SwXv0nvXu9L
c51FBPf5QDlapLBbgb9jnUvsteQalltCVkdvsEzPFGK6JsmSpdedo474WZZmao+CWt14SzIh0HyZ
NJbKkh5ogGAxRJ25bgKjIQsFja8ZkZvsYDv6u/UXauJvNxbHJZ0bilm4NGDvqt+wlXC1kBxFU/Co
JUNxpS2ErZsM4jWKUAfADy7O6nvEIJNQ90kRGhEdXTMPX1qMMoeBIBr6JR9qrJOrRT4h011nnj1Z
0vql9D44Tq0QerQTQe4BJ/zY/kibgLMNXdPNRBQvcxjcL9DMbrr4jLFPPCX+/9J1HkuOK1mQ/SKY
AQEExJZaM3WJDSxLQWsVga+fA76errZnMxsaySSZFECIe92Pq/d+dM0riTppkAG7NEgpyntzH6ft
z2Rw96hG6bVDVItfplG4r0VvEKkSDQgeBbUyZ6vGROFuYv1rV8lwLTUfaXRI3q2w/4OqNDfMOKhm
0pRGSP7iJXm+mWNWSaMbHFxUpqkP8K2OMSe6PkVj2gzmBrcmJTsgNBfbzdTln2tieFaFc/JCRehU
EobUQUgnzFR2l820hadCMDHG/r2Xl5s6olTfSZwlta8sRBTiJZin8FmjoEVW7E7hpm/SL9bktQfM
nifVkjZN9wU00qw50vK528dlganMS+5R7AcrIgrHvZfC/uJlSWrtUvp0U8hmbHDQOEqF0a/SBEKw
6L01+VcYPtZxKPtuPXdmtHWheI6NoS/AnyFydDSTWQ+04aSeQx92gZUO6Q1CEGVbkJpbNBg/5yHT
uPpjPiesZQVKy5C8G5A7Q9Te7QQCLEV1OjH2ZCM1dEvC6Mh1UiSAFHL8nQp0MubU3YoRaJHrh2rT
oiZ3Z2N4RtbjcC5z9hLy/MtKjRBsnDau84ToLjTHWzoG9hP4j++dPX+WNDB2aZa7z7pEusJe6Tj6
7pPThl8h/M1PCUZ1p6KC21ocEKlDiG7dVQeE1/lOVt0vJxfiqLyZmuTom29tXx2rzpzP/GyUJf3q
xMLYOtgSVWzeZbcEcAFurbkgxDCvz7l2n2pOlQNE9P5ab9j/0KgoY5R7w2+fih21BHI0c9zxTOAk
bZJA2N1CnXS3vA02czHgcLf8Alax3lLOaAjOZr4NmgAaG6j2a1h3VzJ0gZ84vnr2Opfoa2Fgu+Bj
ueRN3P18kYH6cb1DqFjuKlnB5JmKJScM9+QYsguL5iNE+Ow25X8qGJvED3nBwTKJM+I9hyy5qqhT
V5L8os0gHZc2EDUdnO8wrYKMMrFhw9V2AdZNLZ5P7mrvpIV3d+JIqMTbgq81NvNzm1OurKRTk5vt
cqiZ6sPhWRfDJP2tnskEBKoXhyNJdR2BgtnsmE9535tPGgTgE+k0S0JO0vMldWlNFbzA3IFIsgTC
lES3GopjXznyUsTuJ9zyhOYoZCgQF2DZxmafk0BDh4Yma+TPNXhcu96KNvipY8JbR/u7Cn1jP6Zd
OG0ImcDgxJG/VSqbT/YcMdaSpuwRhAMimQuvNkvApBSF2NuhVIqBtYwq/6WLKHqa+6k/GiJ8QquC
23R23qqSPn8bRleQgXB3g3Y8WHH7UTSZeHUjcUYzT2yhufeoPRBsSNgB5uPyRzLPv3RoEE07F6Bn
8E1e5hosFGjMtYWh7FzL97hmL5TNcbYuHBq2wew9PdYyUZrcF+3DLYRvHYFZPER1sdg00cBTymB9
NzbOmoEAcWw3VqfJg4/hhqAtK/WdTLZTTljPq5MR3S1RmYz2/FXGutkV8BpWtBIBEI1e9TY59zr1
Vgxf1p1xKt4MdXrohATLE3cgKKkyE4lXrHvo4WhUVXuIR+N33JNONbThkw3xetUFg/MO+u0d3aLa
Kp/Opk4kDaNh8Zz9z1V279zeK/z/J3azDUpwDGtsi/DILTeh++GDfFz10+DOqDwDHklqIOn+bG5n
tcA5H7dhE4IexjMU1ERoNEL95yJWxlV4nbdTS2TO0EiSbf970QYnM6nBAZcOx4dilKWJIX6FZtDC
/GRd5Hphv/lHOLuoZ71o1qewptPuCvKOLZr/THeneBrHvRDFMY0MvS30+PnP3XFywc2T7cnxHU7t
clEs+YgDeW1UTCQJjE3RnTAAbjy29Ady75AGgrnoUHdwgXKnOxkmF/heMBxMBMjiuQKq0pFNXZlg
asv8PSIqqHWHdu+DhaE3U+ByJjXqlOucCSjGiWKPVnL2Sk6WuR3NVT0DTEB9tSlEkbMUOpUDRORx
cVkmi7fwcfGvm6gCS/Tbi7Qw6BBiOKBbxq78ENACWBxgLXtczIu58e/NVhsO7YV0HaRxwzaSC+bi
+vS4+bgWTfCzVo/bqap2dP3pBHjlvVXWK+HP0dHA50latmfsCY8lyi+GRRGLYDO4JB1WS+AsAYA0
5YYOBYB+MpO03WAiOLdNRUPK+m3W7pV0e9J2TYnvzButdeaj2+ubGVgoIqyNclwT3eu0iFAmFA1p
dSPdoe9bgmkhnW0NkX9OQbefJ2Q/jJVqNYyZuwkxMHkuxIa4DtdDDKKl05WD/i4pQUAVfFHUK05T
a/4xAuMzwBCRGB6nZ8wON+tz9MHTtu2jg+oyh17MtKVp1178TJdHWcVHH7Ii3UurOSTlJ2HJO/rt
w6ZHDcsyIhrWRjVehMofe/V8beXGqyvpwgBDpZwZ1XJTWEA9tN2dKQ0dSnr+pxwHOPnei1UUnUR5
Yvo6BhFAsMddqdGUp8fjHtce9/197D/P/f/++e8rSFjVa2I68Hb+638WHUPq6u+/qRsYUoFW5/95
7ezxGNGM+R7k36nWmqf8ffF6WRWFcfO77RZK1OMPFcPTDEe05xeZ2es9XuHxl7/Pe7yVx82M3itr
fgDGkTY2siVELi/VLk05QyosGpx9bJD8qv+VpuHeULa5Yp0GLiYIcZS56J2xW3MxC4GxKDUXCHPP
gK+tndAYfUvLx95DMAzqwIztpfRw3RF7Bjh3ZMfhCIphtfgZp4l7TEz4u+XYyFM2yRQvjgzMndHH
r5PvcyY//vy4GNgHnXwvyNaiIVs4KJEMrB9/YRaUJ52m5zZNibdbHve463HxuFnI0jkYEmnpf/8o
Fxvv4xF1blI1MNNg6V5LxkWez0o+Zyam84Cb0z9IpNSpb/THIuvnk2yZPDGDd2Kdz2QPFbM8pF+j
KXyVhfS3lJ+qUxjJfv7HtF3CR5yhW/gQah5/e1xMronAL12i1qqaRdjQ2LjlLGaAx0VQjf+59rgZ
p2HBhOBw6P59jP/fR/+97/G8x6P/9TIq6vJt0PmMPpM5O/hFBEUEzMycB47tz8uaHanklOwEPQAW
QIUqTn8vEEG4/3unlvJ///yvm4/n9Qu+7O8rRDr2wev/92X/X09hOYCF2MqaDUrs//vooqiC/zxx
thXv4u8zuyTr95IpRzogJ2M4jAjA/++b//uwv//USPge/958XPvX4x7dsL/3/c8Hf/zlX0/B2kjb
3oZNB4WD8mnv/PPNqcGzLYIFl6+pDueufzWXqyEwmgK8Ld9MnY1lcZhND/G+Jw+P3+zvL/q4SUAR
G7Ciyrn85/rj7r8PfVx7/NBJNUKW++dB42ih1Sq9ArxkSgqrKVj3TwsRqRuqTcNGfFiGuVZPct4+
jgA1o135+rDOwzNjtHFbdkdWM7Hx6aCDl2VxhCML4kGo/1y0/3Ae/ns7BLO/NrpYAm516603S3YY
HFyPF42XGVUKoL+OCM+5QVi5NFpcTj7WqqX7+PhdWha+KOirt5pd3TFcVjBi+YHn/j3HDvT4Av/1
9T/u+5+fqH4cpv9863+vhlnNYZMMw3d/iH56wIZOUibVGTuBWs0DXfmg8crnQYVnlH0TIgmpXirM
RcTWsOMijhO9BtDmtPbQcYYEQi09TCebcFUBLd3Wfd/tx2BAQsFScpWKub3SgriqRjRf5JPhhvbF
L59DQE5HFHnHyIw8uDc4SobY+jFbnXNrKvNNQlc8CsRCqIjPQeE8N/A6DxRafiSEP0HDdUit3i6m
XuY8ukRd024r0biQdnCytYbHEsF5S0Ev7t3G/1ExWK0gjZOMO43x1kiY61USfG/a0rpVw+StlWMj
A9PGOQ9rSmOu+T2IYUWPIp0PvW99k1k0b/WUrAZRGOsq6ut7NqOJGErMH0i7d+XEht5w9Gcyq+9I
dKpzklKBMk02T3SYBGuDwEXdBHzVzlB+gjBVx8BSP2cawLupMIJ9GHXRk9ltsYCTKdo+p5H+IHrc
O+rS+1WGhd6ZiHUOmGNxq5rBC/x5LAnd3OwBt7xjz+jRifr5xtJ1tMEkApCmmOSnGCmYkQca7bso
OU6cDPeILJF1grlr1yTVNUjNL1I7kikW9lBSqGiziLdLDdw3acufRgmVeKwVQTslmafN8MSA1Jyd
2Y2PeZLf0tSFpuBmz2D7irdhjFDgO84PJbT50eYH05bVucLtsQsMQK6+0PvBRVbZz3iDQj/aThqx
Ow3k4NTZ1Az4PX7Onn0bg1qek5B5MFTZju7QnwLh7RrXM+yeDoSTbKJ8BXIXaXEx+OWHn7EXs99U
1/qfeURIdSQGcbCqKN9Dfap7NVwyaIUraXXNk+g0GVedtc87K7hg71/5vUEojxHO26Ya76MemgNY
Mf2SEC4CSAX1pByeBUx5fjsgMWi8snPUg4vwcgi5BROd4Xs3kOHRsUxpYqYlwtA43w/9cz+k2Qbl
mk9Kef2B0886OlVybMYQw7ymhmhKfB74lYq1P2p5VpPxfTjkmfOMTTm4EAQ2rMwCJHdi/TAMYwL2
STtBd5HGX7aIn9xGHm1X7oOnMVjNwjcYLmrskz7LIyLGfxXgjW5pYH3Qv2EFyw59Z1nQXyEN3VTD
gQWWADxxW56t1nuNa1tcis+ZlvMHHltR6xedlOGzlTiEBTmKCOBQniqNWDVzC7z/KYNYYI5kpihz
vaB+QO3KV9FkV4wOWERM9bNsqVFFQ+xetVFMm2GijxSY/YakeKzIBrol2G3bsgA4WXbVx2T78LUb
hTzcgDhlq8voaPoXCXQo+iZuVbbn0ZqDrRAp744veAX/wDjken5P67x9yyBThYIYaXsXuVH37Bck
LFYuw6vMKRXTFYXkviQAi3U6a7VvE/RjNG3UmsUmJiAjMi9+7Fb7Kqd/0ADnPwcJlmVJqppgXm2z
Xm4I/nPO/Rx8Ab2UX0jFmtejgM9mztQItTnnIF4d+8w6CsREIdIDYuA1sMl1aJUk3BfpVw1matnt
GyvZ9l+NCuSRGHP0WV75W/fl17j2HiSqHVAzjm5zqM+NGoYXpAevCN+pJ3BzE861TbfF6OnF/wjy
2bqVtX8b4qw7as/4ZrIrvsF5gT4RE+5ruwmgxbkAzOr/FGb1FqjurccijYzdO1QSY1lRf62M9ubK
VhFeTa81UN8AiBLFiZRmmwYtrEraj5b920yPE0qvT+urCMv5asSEJaML8wbrLdHfE8+2j8jlvk9i
cA9DOr70Mv0js7Q9qJy+CdG/dV4A5Focn93inaHT0B4L/eInjYnO03XXjlvOr9NIhdEG/VyitN57
7FpzDK3vljAPnncRkMveYhuNLu2Ai2xALtB58NaAlaKV9tGEa5wGVdzuRqm/zLCnt+SE9zc5lum2
qppgG3iv5uS0l6jsKfQvunb8pnuAj9NaG160T6lHrVyIIGUyXUozN644KPHl1a8CueMutut7DDZv
4yfWcCnmH9Wk22efct0gpleWcu52onug8kl/JTPlatv5pbPT+DWIXFTscdqcmq6todZM8bsBZujZ
I9Y8mUmZ0LM7PI/6ZyKc9ofRuc2mbuZk1WcctFQjS7bRkwB5g7m2HaOJGlBWP+ueOc3PO/B0S6OP
E6I9DPPzCHzt9LgntKOWcInyd5YG+cFFRVlApdyDcL74jjQOM4F6azEn8Qa6dn4lUmWf1PwfJx3r
a5SqYTfJifNiKIBopln6riGZtVEVr7VfpPd+MfyWc0HHI2i5UOVdFTInIDknrM+2150rzkPHxOC5
2IPqXv9yZX/TlYX/SCefhtl6x6hchu2CWrRegg5bFpUsvdpgl/eK0r1G9ACCfWYN9eRhmT3ZZiWP
yje8rTk2PVOvY7zmGc4+xyE1cJg+agmOyiQf0Qnz5KXLo2rV4dI3q3R+AtH/ace6unbgbFYdfepT
/2x4NAFdUpdSBvo9bRe28o63b3QZUe9G5NtTFRXucazc6Z3SCocvCX+rFuxmZUfOiVCkZa00fVKc
N/d5yhbeb6bg6gC8lktCd6AyRRr4c1R/41/Ox4lvAc7+/DV2W2elMSCvMwODIzV/TWAXJdOQbwa8
gff+yOkyDdluijb0YIFnX6K8B43mCtCgk+h2raspzZn0dusQKpXZodCESPbVcfL3cXJYwVJixd/f
b3QyuawH1FsmS4G4zMkwvEV31VL9TF3eRGrYJD76+WGytb+nLExxJaqIKP2keWfdTGjFfJF2UUzf
7BIfnyuj31FLZw4fq/OscC0HTR9fvOBJRaO7EWX+WkUcykSWjZvOYvhnCcNRoec7KT/pKWCvPPVe
d58tiZmTnIuEXTMV5Dl5C93hGkUw3xup5/2sAwwBzsFOg19JszhXRk7XHgERuN3uZmR9SwC5vU07
x/tiOn9Y1ZFSJiZvU8qSw2Wof9PMeZGDMH+hQqaQHLhfmL3q7eJHsRx0VXXuvcdzMX/GkUsKSQoy
trPhWakx889O5rZgPRsDZg1qZgPXxLGLTkyh5ofZlD+8ut4GSTdhjV44B85sUGYLh8scxcGldou7
5Xqs61GPYPMbkkOXsdNoWUsTFksZOfPgIi0rL9jz5F9m+wy0xNyUmJGXcok5J3TZrLra5TnBZvAq
NzH2F8rCMKbiYkIAkZKoFWap+y2I8u9+jFda5m5zmSwiwSYVnU18Cassm0yQNyjWJ+h7PqkIT7Kc
9qFHBYMArzMtwQOlbOoqzvytCYrq3DAYdLRj4HstmmfbojAS9eGpGewXAlUWVJPbHxqjY7XsZvmR
ZhXPVjTschb7cW4rAIzigiiBerGjoK681x5ej97Er9p7IDnmwH+qFfmXmOW/qSKvN7nFhOLRVC3V
eGGpgDWeie9QQ9ltpHVXeldPLmN14YXnJgueUIHehUWxxWrKYzZ72brHUkiQkffUpBW05OwMDt7Y
m4sh2sCFu0rpvu1J/iGGuA9SNBH9iDWieEm1MR4DOJikwfp/WPDYZ6PtwlUbOPNRWUCfmdvuwg2O
bTOxqhh9QMW++nQ7GjBQL5J3aWb3wulOCujyNXKxRyRtk20zbHB+ZUtOemj4fe7eytjGrJ59l7X2
fpdd+OlU3xLbVC9uat7zwf5WIS29e0H9pQwy69QLAKGi7jA3lZAYm1TKg2EN5yqb6m2cIPWLS6u4
ug07YCYW5JZjcUOLdYqX1ywkvFIB7SCw3sa8PuAohjYbzz7EPknry/RfMsbfXGM5BtWG240QEHYr
TQF6YhR7y1E+wL35D7Xxlzgu+bIqj58PE4Rbu/owR9Y30ExXlkfdybddwNTRfCPtIExahdvx4kXF
t8aZrCcRB/UKimy9kVU13xW/xKq2W+zMBnV8G4241dv7UPdPuveHYyYByzivLkHcV6vv4fmijb+K
eHzOwUNnlZtcwXsSdIFqCltTfYoCC9ww6I39Q54ZJbnYOqAtdoyva+olHU0OomSVIhmG8BtypJbF
eGao248RaxT94QimAdNoQUaCb5pYiHT3k3g93Pmjexn96WD63Xwc3IoMBWjltIDnkldONo9jHJks
ATwkMU7J9AcZ4j62Gp6bOXT7adaslKBdnSjWlKZzbob8N6T2mSAm7AcjreOTi3rUDQvrBdrgR+wb
F7o01S1S340aoaZPEfIJQXS6iRrm+8dFhtj12hT6y4QL8sDKj1TJQh4KH1cI/fyCuHCUSLnfQxfT
xYHtzVtHAkyffe1aB6lkgBc+dGs8OuhGthO8ZbLIkdDA0T+lU2hf07D5+E9pAE/IMcqMc8WdKrvw
OMh5yE1nWQeXkv0IXkCwIxmTzSEL/F90/A8MBsO5ARjdZJl1jlLX2YWpPmvb4wc3pXF1gmmGrCDc
jaWMF2fSv9lfdwdDyx9ClZiZ4G4diKyw8BWxcZfyKw0+/wjeLUCQa/6q8COgDSqNHcGt3ZlI0p5u
RX2oRxgwcYe3iq5KiAu5R6XrQJMuicbsKmrwTpvjAZyaDJBN0RwpAYsjvpCM2r5y0BFo82R4AXZK
B8tQVxJbQebptGdHDGKYkwsTc52fywq7ny7mJzcvcKFSRx5aejdl0lQrK1CIkfDykA3TjcOBRoT9
RVa/zJn1ka6mS89u7Mg6/AvHTHfu7JeeqsYzkJebUVOl6U1YcENsqidNdGjfx+6awzTB5eU4zzIw
ztQXVp2Tlte8t3dlVNgHF+w0Y7Qf7+Y6YIkQDsVaUHk9idQYCNbDtGoh69pFZdFvOif50lFTvErS
vdYSriPUa5Vs89gL9rE2szU6zGlPihwfFtXvmRfTDjEUoHv0AYoYardWgDBaCiR53/2qYfhdVR09
CRjfMeCJD9VbSJRL0zoz7xIaVeMSS9gtmggDT6VDQmmREx8cIBTc2l6OTk4OgHyy5lbkVbPvM6LZ
DF0X+KSh8hIP4Bq9eHF0+rua6LFGXalI/pLDJSiy4EASJxxv4HmkVNlXD57FPLTNfZpwgrpJcpo5
Steq9aFeuLTPs6W5HYe5dcNQm3VVfAF4kiKEXBDB0B2AMQbTUzxDDaQ+Y8TTfepAQdXGFTJlsnM8
q98MgXlE3KGvfRqAeiui4epFOZk2gKbdZUMSNfB4i3n4MhO4QyKP+DWN3qooAjg4ziDeJ4bEoHeT
t7HtafyOONo6gRe7GHetQ3KJCCL24+K1kYD0MyBnexHYyaoAnfo8uKxI+jHahUYdYu6dO1bm2OsR
nzwhv7SPIZ4xL69j8sRQeaW9m249ag9r1DrpBi3lsmWYhqSl5QnOJZ688SoUVrayElsvdMNDCzCG
WhaN8wkcN0ekZre+LEpSy0pPZJkOO9qXdNrr9gD6l+EzQexY29ObjRGd3iwoV78IxValeDH67BSq
GPhduHiXB9jjgzXQwcDC0PVOQv/O/AxYQcmm5TvO6q8jNGKgHCLFQkQzpN76TquJdsSSQPov8B4C
7Dlfo3IzRtEPR2YjbcaXiOHiFhvln0ILABpsyf0Mz2VHjMJWk/m26gYwCP6cA/piq7emjwJvM09O
UdrhTC+BoWCHNXRcsm/U4cqNrXnvd+8EugXbzE+MIy14GzXT7IFhF/3Jr+jZd4XjnbJes0zLBrEj
AMai4eTsOKNLhJKcqC29vBDsSKloXbXONkrN4WxmPhHzqJtyYEcqPtbLMDtpx1n3ePP21di8ZsTR
IQK/2rTwD+i8F5qtQ9bfUl8zu5c0YEXd1oG+E7ZoAEjIU0IPwy+6BhcRCR/ecV53dyCCzEagAzrv
66MEk3uTg79PWIfsm13lFj1cBEHVuud0mx1FE3E0N12UgYhqfyctZkCVgC8ox/GXLNxzkIfTtktN
lPr5JNeekq8S8PC6qSSyiYY0ZLcKnkdi/I5Z3bJntcnsm7L6Dx/72W6S96Ikq7KjZLq2ZctOspYs
jkaqKNMi4YhD83tvAbH1YVUgu+0BWtmKYycu3bsYTFi1ALrmNtnXiLgJTMR1ZsRhcwC5TPnPY2Vt
23X+Iqz83R+Tl0BFzjGKErV1RhYgrknUhBlUzq4q5A044HDG9F+aN6cKSWOv7d/EOpbQu8gGtNJ+
E4Bf2iZmy+EWuBNAAAOaVsYMl7BS2cyJB6h7gH2PV4cFxojGEZrbNc5GQBJZeJ9KE2ZvJT+n+irm
2L/YBXWkIsV9ItP5V0YUwLowB46ndm6OQ5KErLmr3w8xfKj8H2Xtdl9W1KrSVSz9cG/yIUHGzx2u
bb2R4l0qNf2Zl8gsdkyI45zxMFo/WHAl934W1P1alV9tv3oa3YRiY5Xbu7RCnppxNkNwIcd0Gtpr
NfkXGVklTCkgyFbiehtWU+992iR72s2oBxLpXxAcfXNqMkabCI/E4DnJts1DsUq7vN/qpkPx4MOr
XoBbcPSwLBdoktLqHI6DSWc7oLcfRPGbpiWBVHdBw1SkbTSu3KAqHg6daV1mmOLXEFk0GKDJ0a86
j8m3jsn2oqwk14/SYxo1gM76J5EpqvSGznZOn35t2AxfUtf4GEP6Lz6az3OU1fcuWcSLAXwBm6Yn
Ts3oNAUv5CB658dFbjgcc13xki8ssIzggpg9KsJh1HOrySg/dXpjlVxdysxVX7LEQ3cab0srxt4A
fuqtdoJX/LLTOeqCrdsFy1mdUYxTOSWuLO7vKOG6u6j9fRCaOWM8jADKrgYmGy/I/zTBaG6hOzKR
dfXVzgrzTJOlP5L8xIIEdv5Jovm3MuPS5EP+nqg0e25/iK7Zl0mVvTM7W5dSx/hum71jiPTVRFkP
q13TsrEcTZhmCxcn68Bg5j4iDhy4j9qC1b6wRTEO5lQn+zlBYRjT/zB9EGnmLxUb8bkZGe0z23gt
e24JeEVgg4KrLoiDqxLSGY22OWGA+540cP+souWM8rGtTz5V3kQRPc6i1nNKdcDjQA0rFvY6E9j3
HSc56BTDqIwtUk2cGrmQLqgtFb6/Ht2yxL/du+SxNK9mR5DoZMWkDtveS+npvd2j1at861aU2XcA
q7Sax7p7KeFBl9NUITvFAV9X0j+mJYVCK6kgBRpk1Cph3kln/eArWCLSWYJrG2hpzMcv6VCuEbcX
RCukMGFLIrltVsR7NLrtifCjOlYVkj3opzo3fhjT6O5Lv55JymhJWEw++oi41ThccO6lO1JYTWDV
LpHf+dhfAHXWq1ANBRliPwJgfokvis+U0ZSwnXaD4ye61llP1Iyw0520UkYjcpI2UmHiMCbL/ipH
isNZ/yWr8vCUg9Kx8fLfuohxy3OscL/QLWMVzM8tnJunUP0pacpvx5jdBSUf/eTGYXpXkE7gp34l
sK47VVjGkOaZyGgIbkMjW/bXoazFdpTsH4S/sgC/XTEdySsJsz8JEMmPla+NO83+1yCn9UG5rr1B
t/fNcDVTDHplzgFR2BTgpcQWKEUO+nQgByt4oe6dveKoJqC+2tMzXPCbbHWmOrtAkUI7CYBhDT2Z
oy1N4oub2fcUXPw9sLzilnfv/9wQI8cFkuy1kSDYI8/NOxs2glWjhNSXOA5fMpuzt0RMHCRWNF7s
Hn4H7CqC72BwHR6GCzGxghIdO0paRdXeX9gKqetfmpEpVURGdZl0+mUAM+iblvlU0bDq4gEPvmqM
tVdbLZUocXjsFPkIqH5T4+B1Pb9vynjvyx6BLXZusaDgPVOH7NEp3qlUPcmIHWcUPrexpe68A1bo
vt7lk8i3WVgpLPUInPix1qxprA3qUO/qzs3nXKTjTg1IOJrIcndOm32LlvHE80KyPnrjOepGMkNH
rQ7oGA1Ag4QyjrpZAiyf89KervQNjH0zwTlvlrZj3THtTzi2AweeSrmsWEuWxUhi4CYNTA4Uu3zA
rDpYlX3GsrSrzqbhUnxiHm6IXxKxV27TsDs3cgi2XY1sDsCUseYzoUnsx70/UJCLlPUxVmzLmukn
BczsoB0d78Kp8NdW3XqkaCLnt0Vvg6e2zjW5iXf2yTVbgURiJJf0Isq6wixKXmDbS+uNgv5IpZsa
K0muk35zUid9jhiyIkD8o+np16kjwqQmPhVdmbUe62V5lljbcBYXigsYjVICKXUFjSpsB3Q5WGi0
FYs3z+aTIuEtHIG9hmhfRrD6N2Qg52iwLr6VxMBQiNtkYDG/23gUPZe4scHuGZgG/wwCNVgVnjkc
TH43aFrrttYuiz8rg0WUtAdRedTvivOImg8XbSzRSC/2yYQSIU0sCLoN7CrqGWtXUert+rQ/1cgt
6Gm6t9rvkw2YKXlpXfEldL+ryO0/+LHeEwCd9CtayOT2gLrAVew7IQPvYke8j3b1w4HRdwv9vSiC
jv0zG6AaqC+S9uJljjEkq3ZfyqH+JgB5TEXyWsD92hqD2z/NAF0dIkcqScLqozOXLUEWNbFdh97S
/HoiiZhwhHUTTnr29NtAkD1W5jxggMz1vYIYyJQ+fZO+zYcMwo2o7IPBTumSOz8M5Lj7aIg2NCUa
ps3B29DBhHCSu4Q9VSDjgNeEH0UMUS3GPVJaZGWVzTxtISdQDYlQMOezQ562Jr+3BEoc9NMZSN30
9BYhVjpLoFtF+sHSiczmhSUssxayoDsf/NCmVWK49lGUxTtSaXUmsm46azpFqpP2aZiy5gr2tNgH
/vzDs6PybAqo/Y9rlazL85RZH1HT1oTQVvMpcrh4XFOzjTPU0NSS8u7qGRS2XYy2vUQn0Frg8oVA
NuYnEcrpoXqZsA/RSeZnLscYWWIamKvKK/ErkHb5ptuIiBQPG3sb+Q5onVhdW9r3D3tZSXv1dU5/
IsS6N+BxvnXsV+LA+lYrb3ix86Q+e1OD+X2qV7VLtoydLaaChGJgB1dSjP30bKffkSXK197J9g48
LwRmsByKc1UTSmBVApR1/6dKiq8xK/897QequqjXmZRnb8fa9kTLjPVXkZySSH11zIJhLvYBR/rk
jiDz/nzoI1QEGi+ckuY6O1MEekegLp9KCpkQIvZ+PL7FJLZcjJiRkjLU58AbSdHqrVBT/LF6uYQ/
cRq3prvoVfrz6DgfhaVekOcFmyitfqbJXOwtIFVaSOskZ3l1Qr/adD3u3cAZNsQXsTH0R2JaHYNI
++JSD/+HvTNbbhtp0/S9zPGgBkgACWTH9BxwF7VTFr2cIGjZwr7vuPp5klXdf9lV4Yr/vCOqGLJs
iSCQ2/d+7xKmm7FCxuuUnLrtrkeuocojPePXEN37kWOSxESrPYOesjt0HsnHmtUzNOIhrmZ7F2um
cmH4Fe3ArFtnfd6uK3R0W/jd/q7NQU/i0TZ0Cgi95OpDn/n1lvx4FlQzQHhOd2qdkOWwTjHSXLUT
gDlhbMCKYxcgS0+xP8+xpOqxbHmOY5nBT8W2/x4OZPBqt8SLu6z2ayVhpMSezjor5gvUcJzD3GNo
GPIeKItjvyAvvjXFq5953/MaXhT75j6n85L3LUG70sdIKAHTXVySjIu5JGGR/uIIBaGIAJ7r4WCP
pnnAeAqhS7kfSuwkAWRXKEvaQ4svDWZZ+7RPvLfx0JbNdlzG/lQK0sijsdk0roH7YA/+ibEEwZPp
YG+iVFmctIX1WA/dfeIgW87LTzmQ2go5kcf6gsWXwP4cIzSqPG2OOaui3h5Uhn1XK4mJm0LMSXsv
z+6non+bEgtcknhie/Zea4sWCTmGeK86CWrxLh+3XYWhE30LJIKl2EhfWfcUKM84uuCY5jafQ9t8
EGWbP3WuIMtuDO9xmnua+2gBqM0C4rDz+RhhbtiZhUk/jP4T9Z/mPI4PhuNh+7u0p6ueoHOsDxA8
y5uu41zkOMlL0pTDYSnkuXMIHCO9YkalYnxzR3aKPEprnNQVplnBiEyPrtNaZpZ9V3TdJWzq7jYe
sCNbYO1cFYP/44jyD44owkSL+ydx5V8cUe4vbXt5i/r2O9XVn01R/vjJP0xRpPpNCcxHfJ9RqyX6
/+2J4tm/uabUyn0ATEdc3U/+yxhF/Ob7vuf50peusCGZ/ssYxfpNIC9FAE575Opo8u8Yo+DI8ifh
rIve0oIZxq5g8bVFg+1H4ayyZ2mklVEdzGZ8KB184WkzgyXZO2ROwQrUfPwHBerfvaMwTcc2sQoR
1s+a7qxwCmeZsEIAEAps9Nh+9SokwW/DSAoPNg5/eiZ/463yozL49w/IG6EqdTD0QP/64wcMO7af
BgbEwcp2TlYWa0Idz9WSXmiAnf/tt8IfQDjoWCWfTvyklRyApIkaWaqDlqWnuMQERvwe21s/Db/+
+p1+FPFePxTvpC17PMbAX55aJ6MFNulUHWBkQlXxa6SDkeSoOGEw8uu3shjzP48QX1oKkx7lej4W
Pz/dQJwDnTLiUxGxIOgpmGe/bjaVz/6KN+dK1rSUS//Gajj6IycEtvYe7LDewuO6//Wl/KhF/f1T
SzBsoU2BJBLmH6/EG0is79RYHZSig5MGGC7D9IIKAKX3PFXTiY7+d6Ja/ukO/M0Q8qUtJUYVQipy
5X58X8NyS/SxJUPISG8Ss7sRHl30cjzV3XSiLohXRXiXFMs5QZOB7Xx8aZxmV810X2OnoZNHYE2C
X8iv78b1xv9L8/7H7XAQGSrPc5BS/TR1Ja4qIouK6tA5LWlYmXuQHu/W2SPewn73DasiGhp8I6FO
MCV4aZk9z2leU7QNLz56FITwO/rjl19f2N8+JtcTLE8YGrG8/Hi7lj7pQevy6mD0dUNvDR/gph82
8wxLdXSYEXAIPNF9rgTWpr9+awvLqr8O1j+9t/77t8sJ46r2P/+X9b/heDmD0dO3nlz7EQIh2gHs
yDEwxSqhmc6TqbgVRHOOUn6N49eiCbp/GC1/O1j+dAU/PZUxpR08FFzBEiHpE950JkXqsmjLpuSf
jaNM6693W/ms4oxLTzlCeD8NTjyQXD8vK3IyTeRGNTBHmb6jYkAKYA4Wdor5HsdiGhavfReQ5xAZ
nD/98eQ29gFxYbrCfvHW52fmbOa0y9ixDXWcRvwNWvNc4fKj0uEhNPuTY3NYS3aTW35EkvSu4uQi
LXqE7TCdl2ynivKuIuFEK/8W4JuV/ve95DSPU68Y4U3O9gtyHbqD8JFaH2bdcltLBmia8o/cDkat
3T8QvVdjEE5aNX2CMhja64SahvHkOPCqhKSXHh0yK9ZRR9jqmaq496I4XxuOBYF/vozt9BQjc8Rs
FUn3dHO1sS1MuV7S4glD9XFlRnQe8rwntzxKb/I6JPGTqJhkOYNvH5z2G0fUS+aZt8jG7fWgdrED
s6Qah61QcI5dFLNwj/V4EoohbBV8hrh4tt32zddLsb4z+KYT0gXnqqKi8ibxZhD4syIm4l1G8V54
3n3bQhcZ+VzWJA/jNHzIun7ruu2m4X5eF49OTrdRQ5yt0UDYnub8gv7z7DTcIMGKB5GOXzDPJyv2
edj9ZTQ0uLb0OkgCCVpHzJHHOBg71a1La0It4fFYSlwZCfY9koByut7+AALmSDQR/ggfCGrlTpb5
e5O3qJSj984L74WNgA5GALk3kQkwX70hjF1hjsGVjSw97mKehxgJtvpOCApcAn88RyP7hCASolOs
i5U61pH1WMHkppHJlQT+8jyRCeaxCVNrnRQugwTo3dID4ecVsPgzPVZ2lyq8KJdbUAQ1aYnf6mG6
dczsot+iWGCYjHqgxYTe837xXH9pYWUoI7vYi3lLo6heaW/XqZIPXmqeDexgge7fU52DluSXwXOz
lT2d63oGkcJ5sgzxWxajLlhOqPw3DvL0TQ0yug7C/jnNoaMqm3hrnEYoBtuA0OfyDnpgifl0dOvI
rN4QznheuKJ1ERG7W8XGuq0TrB0wx2F3fJTh8N3HgGclbB5WI9W8r9OH8jvIoPXkepRzwMFA5O3d
9eo9dBQEQ2C/w76b1BiqxBf6Aqulri8jMBq9vzvVUSxMVlasHXTdOsRQD2VqBqaySQhYT1d9CfJD
YvFsYg6qe+rmNZHIZ7tJql3blO1NmsyvVlw0dw5x6AgjsKxA7qrPMDIAt8CDRwfGgoiFdvJ4HY61
G75jWIHnKYHSK/qIn2wRPmvYnjhl3vq6lFDtvo9yOquMuVJiDRDQhR/PdsQ+ZRmsxXVQIyVf5l1Y
wkWQKrp0g4YQU5w6QZFxUH1pF86E12Vr0Ft91Iv1iESbQHP86Akdo1M9ny39oFBhmG/BQvif92wu
E70isA2K4ujdK6uaTBmWvq4JaZ2kr16TXowaS/a4++LGx2FmDgwMFytMLz75fivTnIh6YMvChoIM
R9RHiDYNe3/9B6rfh/Wo21nDGfPhdNUZXNYkuXT6iPwW3oUA+GzTGPZD6wME+/PtNHdwBkBsgCc9
Bw8YxNxmA3MyVcG9iTIaIaGBnt48uGrYTo0nNuj4pt2YsW4b8PV3kK/vfRed0jyJsySfZtVBTeAX
1SvZ4ZQAt6aDsgCTp7FwYa3ovWxjGKBlHWSbAO4N4SQQmAiD9/1h2w0MeGc8VqLFriQaj7Zd33gd
q2hb6W2yJAnFMHlbaRpQt+nq0SnbIX8kbLlr7+sZvgz+nUDUlfOCOUa8MqZKbbMqeYXTCauwgIim
Mm5cZqHmM5hXWcS9ogl5vvonXwfk9fBCA+Zdbwdmnr27oTwYJreGJa7riLieO/NbHZgvIA/rwbSe
R4LT5p5soXEoQQyhK/3+iObuY6/y/ZTTrdODH9caxCVHu9fgdMyAKpLiYlnQ1S1amquWHuBcj4Vu
+q+iaSgJZei/93h2ExApX+oCMdIYEFaDockuzhcI5nOlgbig3cGVfq177kiIP4lf53edMrxNU1tf
Zd/SmVxSE0JPCmumo3slE1zjzJExb4fg6ljd8QCBa1zwFt/LmZTVAgtfMzQbOzx6IxfvGsxDB2n5
EMIFo9iHF19W2vD8kCzWxPCE4FeTVYfzsrqJC3xqo66eNrmHTUDMJGxkeQ+aGaEf4djuz99rv3sQ
PesWhv8Ka/Lv0tS2lzU3iZCBVZURy9T7E740Lm82sJjXCXi3Hw9bhKrd78+uzJhDw9K9F865bfrH
aWK4dHnjbWwlLmkEUp7igLUalnqDozT2LxmPHc+sCz8I8tvSOfPGA60XQnD0mcgR05tKEF/4CpHp
DLUPU+1ujYkTrv4uwLobUV9Eo43rdGcgqOUsG/RRsu6/T2ZO+9/HipkPRcPnVHTyXExMAZhML0sx
Pgu9lhMTveD5iTUPUzQc7U8eiAmCSB6H2yO2S3A3QaHNXCZqnb2tat3z5Pnfr/0b2zdfYTQRelMk
xLsuFfGHMYhjNvIVTyXbdP50R+IgJ60qP1JodhvbCYFCw3HX9f1d6At304XFh04SBY5XQL+RCSG7
DvsiJG5Zwoi8az0BZU1xMOiZy0RMTO5dX2ASVryIDnd7RHzcqLKFDeC/zfn4bHn++DUhPSNK5TEM
Z/kl3Pamt2s7gwBCQraGgVh4iu94k4zxJ78dzFvMkcc7w3dv0zgL9rTBblFR7+ugiu/DesLTX8bk
AojQ2ThZhCYtKt9ihWJvqZN0XxhbM7bOipxEOcdqjcjuNWYr3ZjxjoTM+mauMbQkumVvIpsn/FsL
EqYi3rc5DEIYOiacKgLeZjFvy1TeNJF9D+z+UiD1XXlfrjW5w7AfESN1vQeBhow7OqQN6Qh3BGZr
Cr14cqemAGkuH1MJ+941/EMVVRs1D2DZSKKQe/tniyCkG7I6NzVy5HWY909Yp/GPPQxRRBveOqQy
1k5fQ4khUVF2M5w7Be0lqbtvpP48ED2DhlHgkmfHaj9VWGApp2ZSpCcFCuvmZ38M81WljwzNxI6a
mjQYq8DIAAzlFqts2MUc81zvrZvYPuitW9hd6zS48rGxrbuA/vY6NpoSmcTG9DlvDZPzyTEMyODg
eCsD2uQ6CSlMartj6kvm/6xwScihCUxltPds3lDVLrquykWQl7IFDKKfVmPsF+vEY1zOWxeLGcaX
Ii9njkl3ifsNSU/mpu/wiBmlm6+axERZOzW7EYbeXWTR4Z1DKEbNhAKNEBAyZx/TcUixmCK2XrsF
Wl0KN9GbXc6xw+c2ZqYtyzgQh4Vvh43OsCADeq9EcfB85E6eh05uHMCmgbfrlpaYCmHgjD3pjwba
pYYdZtNFwbyRFTadhmHhyc3JzzKCr0ObMpy4qQRf8e6y6+iK1PHWldG73XhH5mC2v+50ZDpSZBIc
1smW2AVN3FnIttqH4AQsZ4goi+IkasLqljw6xn5oH3oFsMyusJ/wjgonEd2DjK9wunnNgjrfzUP7
NauNYDeHCJFykX4pM/qUdvaplsTKmWLYpVbLoahD4eCgJ/I7+cEnQnBH9SZ3ZETfky33ShwJBJt8
IIAhjsoNJlAbU3A2QFN78CcMGoqCY7rV21gCMAhwFOfwbolhP/Tq1qV8WIE9nwuRBivElTb91eHk
xjbrd5Vd9Ib5O7qEukQnYmm/7gQ1JPbvg4Mv0MfBFce5xM9Y6kNBiiPeylrg4xo1+7vgnCVNKjOM
5c2R0A2a6Gp/PbamEZ1YZG8rq/2YQVDbBFQzydBVuyYfnyaYTWsTxqdhTVypzQMizizljLe+3pPF
9jG+KZ9Ykz4S1fVwPep2CWWmj1AScU1yFj6HtzTsTtaqKcX3buZzN2Z9UdVen5TLQJyLzKRfiMeU
JBt9D5EKrwPjs8vawSIYAICHxXax3YP+Xwk+NA2796UhJHeIkmIbZsGjkUU+zDe+VY0EauR1vxMc
7ZqCgwbeeggA/PhgbAh8be4if0sGXAArAzq7M0X0L3t+P6cLv6e+y0n5IzKTiYs/imHV+N3zGBNd
bPUaa+n1XYh8ZL14Mr0GbfJ1Kc2zmxDoFNrpRSDSIdGupeKkTjOkSujLQ5xLMkQcVCR7UXBzy+zJ
G6aHxXNfcl8+kEb0XjlkbCWQMvz6oQz0FHOXs8s+va7ielMmMPmRpMKjowwZp/QD9kTkstZEblvw
zjdk9ELKK+7wFMl3Ye1P2yAuPpMy4ArqSw+P9zSg1qNcCX1KU4KmOO6lvPx+pOqKZy9hnSsovki+
mldVG6zVwoaqy1Ky2b+I7mA4xOvF8BmvIzTsSSVo1HKb5GRqY8e5anKetb7sHpM+CPvheoDRT+89
OwjbhI5ml7RYKF9kPJsrQehFnKlDWrFTW/lwsnM1rvLIOoT2eLLH+TZuOBz3Hjeekz0F2i6PY9xT
1LRN+uGU4hgLRTg8hnl5L0uaXW473GLEcb4+A0x1AijdyyHq9TXodbUodW2h62Mzmj86cr70OVk2
VUMCtK+j8Dx7xvRKgxR2hp+XZzyYLkctCIF4+jIPrYFgqetF4COwoS+crgqZ3+vDFPdJU+opVrEf
ue3dVw+V5MooZ2RW4k7WzAl068+4kN553nybpd2jAIZA63WETZqvU+IIV/pXa0DRDYevY/nqyAYB
AxxaMrAfCjt6UkB6tpCHsve/VANRCpU14T7LYXf24outS/RRi7cheGr47Xrxlt5zKofxSjb5xUz4
vhWL904SJ3VNM0hzcF7V34A863q3xHSMAZ/G8iHINSd8uvVz65nwXfiN9nRvJ+yYBBijI9lw51/1
ggEx6BOM2dRktfEmi26eTbtPl22QnVnQsvaOgwaHYGo9mCpEWb9c0eQ65FY37hfDl4BnRE7jOznf
6n1ZdHSnl+J7MzCndVE/lBzZe4tuhVeqO8dx2QG6aE3S7Uz+gb/liKG2hHCeGcH8RGjH2zzcW+a0
vs7aRaNjtZl9w6DARS9NGeHb9W31+0Tb+ROmR+2XdKIA0Qst4pp4+NbUw0kvJfqpRkt/kJA0pyy6
JNZbUhAI2iJJy7KCZcZ4nG1BsExJqG3Mx9YQxNAye8JpOrneh7SP3moL6i2oCjSNkF39BomksV70
PRmC52mZPumPKQ2NKbMoamqH6wNmegbPXgOXfUsQNadWNpJXweyAFMlK4zjpdsrZua69AbsjsSbo
0KgHgV2vDWs5I8F6n6rsVKtyt4z03yOm/8RBfRXS252wRcKbJX1PLJIum1YcExPQayg+zZKWo5NR
d2jAxw2j99kB1ZAjV4144oZWz97ikOjpoX19iRsNTq1I+0UYasbtypyjg0TSNE0MwbamwUTDYitH
8t9lNm+vwEL0IXMhYAXCb9f1yMALYwrwTumWOQOcdNdSYHGlTwJ9jzWm7YKzp6AeeQb9USMeJGNc
iqZ/GDKxG8BOEC1TWzMqxZTvW0PuUd9RrV/hM1SsyoY16Qf3I7lYc8uqjoXsKRF8TD7i1IxfAQ+3
dYM4vsfqprc4+JHg/akbrPvrfOhgvTeyobKPKahmg4iwXH5zFwyAUxgbFDTdLpw2oet/tKU4+ESw
rmgQMP1a7wPKXmpDXWoHsfYRyI4WGONQUrOR6aulWF2gy3v2+6EO32XIwu1my7bXSj4IaTcNLfRs
nPZzJeytAfgPQwlz0GiYVpU+UcP0OV0rrVBDZRmxZXOBWWnXIVbFMCpglhGQo5jXuqnuQBDFZuhu
NCiPkkijMCGnt0I5sKOIJ+0iHoibMSTrRbCQgtzlGG4hKztQnhrI2EfMP6ZoX/dwghtF+E49xy+I
lNUeXbiNGWGTZsbGokA27fI5kpwmSZ40VkH7QCI5bH6WV8wrurBsV0PLEgNR9lvRDNhy6NqzINg5
Tvxok5E3Ces9f226+W7E2GM1Bz1+u11urWm4Xjwr58TwENrOgzPl71eUxjD40E0Wb+pKcvY3fX/v
xpi24lq3hiHz+2bHUTHd1nAmYpfSWLn41COLWhmz982LUKQoDcnlgcOgSfzvPmlCmyY32CkjuKoa
EKsq0OjG5t6lCoO1jDPyqkB7iAoR7UX8fo1vqBQ9pMgqPjqTfO/REGEoTfAPKEJsR+9J9ZTPbCHJ
AqK0lJ/apXusiMNZB4SibWaUlDi2wFnHompFkXd7rZlh7gE5670thVOM5k5+r1tjXGmwetHQlHCZ
mIWdepwYH0EZVjSrCbeCvdOEishvDiTCTdiz+vzSDCSXzbvI8Pv761xuDUGNWi2P19Pc9YNy9Jo3
FU6fFKmEuk6UmPqh2x2/FIL0EIr4ObTqU+tXXxUNxn1W481tfkaZAN5AEyBAgOrFcDbsyA6AHKAv
aExAOpyux/qmhGq41qN+Sk9Iwjh8+Rmzsi72bTF/NgLOKpUXPyzqefRCiwcQdLe2DlboSHM+9vct
eylLKT4xcQH7iI92dAhaRPRC0Nf8LbC9j9gJVzvK8z2OaSxuCj/0WuWfqrpDr5LvMkx3J5+h5RJE
lRek/9RvaC7kLnIfg6G8Mczq80JqGUkI1LpB1961kEpvYBYbK5bLYePO2e0oYnE/mUP/Arn9Vbs4
GcTKHfDGJXtW7bSfTqVwSfCA7+BUGQQdzIS79/gtnFGFLhPOGoRwbcrFru8sG5eEoHRuc7CHfhL9
Dmn7w5Bm48rASmSXisHfyd638TPoUUTXWYvakWND0k/w2m3zThTFKoLouzN9OnOEKwyHMBk/NL0t
dV7BeuS4TXl0KUbb2QT+q4v2m9SClddWxpcOP3Yw0jA5LJWPjYCZfkQF7OzH3sXwPhjF3nGLJ4L0
oPv6rnmSBF3i1DJ1x1xbJKX6BcpVfZMQEga1i0xo/RJYvPSfSWC2jowF+ceLW3rHLpk5/pvKAOjA
dXo3zNVzVmcSr0peZNbLo8vMGcOwRGZd8euz4jGLSaqeBwMBjs2HsUbwgwi8mLhqJgxCShBCVjuy
h6H4lCbmoln21pqGOPa5+bmoaChk5GBs8whC1tWE6foSp8Fn1aB4vOoCJjinx3+9XL9HOJO/jer0
a1wWqzkr5xvupnOEWOQcr1/99Ec76u19iONkXNbFreP001aqCiS1SFAU/vdLNWJsY6kq2Q51AIRD
IGQLWb3hYFBtsWfv0emmJbO/Hut85bEK2PFdGtov+Rj5u1EhvLKniTDd+C7vZnG8vuAGQi4YhhFo
8rJo+6+/SALeKEtBNCzDto7XF+B+8ftXfZqiR17033ijxiYJ+GG2xvWTIlKUXcA8tallnso6QYBR
AA1GgUTtXXh3qYhfbdnUdw7miRSOMSLTzAyPPKUTKst1PpnViymbO/56epBWHyEny5IblQ34d5AD
DQVbx/0Vjf3sWoZ4jiOzIg0+irfYixWbznLbncOJgEVnxoVy1fsdA0r/EaC9fhp5j+ufptElWtgk
ynZUhb/vey4nHOfqtNh5dUJP5QGNg1Ncv+dRhnWqxz7YgBFvlqjtHwDFZlwt48+OWWaP8WaiNJSY
T0UD6P6CiJeNiPvcwhsF/tZfIrD9Zk2h2KKesykB0Khdvxr0U/jT90xJLGTofEKMQqafjocbhfcZ
CWm3I28Qk6XCC28xj5xUPB0H/XL9ahqiF4CzBSURO7iHwc4xlNl7QqN9m9I2PF6/dX0xU/XHH6uG
0D0kf9mWRS+7EfQZBJjk0Y2+cIHP6YD6RZRQ1d3MeZifVRcMdJt48ef5je2IjDesPF9msSeA9cU1
MKNoyvlAHsdW6Fns6dnZzcrc9+RC42QaMvy0gLvodiDud+5s8R0RCs7/LhabeOz2TXpLFiShh41q
1jFLzSbCFQnm8RYpSXjEubI7os8h9b7D6XCMTZyT4uc8Tvojpps+hFS92mR6oSmDch+nvdrbMJOt
NbS/CJ9kXGBxTsLmaRIPEZGxtBLFIeh2lZf6EHQhqScWPqAS36RU/yppuu4uyf3HPumi2zSzljWO
XiUouAHtWBZvdc17z3unN7kEp+mPpb6YUGAmzZGQL03fGVatj6EDUAS+P0GMJ/hi4rehv7q+BE7z
x1exW4ldrnx2zh6vnmreZ0U9HCMcWY7zGP3x1fV7bvg6hgE+zsIiDTOYgMcjJOYMgbgktdTvtsJw
MRy12i8zzgYuurNbrGefyKH8lEU1PqpTs4mqZj5YYfcqUo8nP62ieUaExGAGeBjDuyD2j6LHnEF2
QXVXKReQToYEy1lvRYaJVVyZXwPf2aONQt93iHASVnV1Xly0JxMnRmu24ZECZBqcQ45wbjX93n51
k5H+HOpeVpLo0cTMbNsaBriH88UU6NuGof1WcyjvmqzfZ6Gotu82Se2x5TJnR9+9iWYht5YHjQzS
vC+9alOmQbNSXvspcfOvrfS/Uphg7UUEpNuHX1GqXmanWU8eyp8Qjme5uPRDpl1oRJiOOXtTjPts
Xfk6hzKy90vKWS+ZOdzigcfBSHgfumjcALKsK0S0MQtyg8oYESFSK9t7yCJWu0Z+iTObBCx+SbNE
7/7ENodmFisVoEbLzT+GFR4zbuR/QKr71fa6r3ZhgXs9xyjFVlnICQ4rRLFe8ubTaKR3i31cakEz
TtDvlXmzcxFrUkZ12HGV8SdWofvUjJobA7eNzKurvej7JzxAUaxOPW4LhMnnjeFs7SEgqzBmg1tK
qMSGGFbN81S445bTbHO3YGtPyk7+nogBnrBGefCo2KBXv9UfI9KFQJZ8GLwGsTMVljNl134dEfK4
ZZUkyjbPFnZfvUf5dEX0EhW+ayhouhZUJgiLnxfrTgRHnMrydeKO50bhp+0SRIKR/MXsAgpIzFIp
dIRB3eIkqOtbr3lKscrHU/8SK/PF5rAIdkjN7OcdaR4EbA/gAu4VQoJK0AMLYUB3EQSDrg4OBnK/
5hc5mmL2A+dKmVQF0JoUXUHbIpTuB34Rfl6h07fAV3bpkvhBrVIhoNhaBK9N9Ei8Kv/KSS+gjMnY
znLwCQ01KRpquB2sVJS4W4yOXACK2Fqh6uQ+61sZAjM6JITa4w1SnQD+QaFh4fZhSiRdZpfisg+o
tysXxsj8Lm0GQZ9wJjS9Q4zEYDWC9pSJtHZt/Vn64jK5CaqnUUMH2W5huebIn2zynmQfaCy/vinW
jyk9ENH0TYFDapEnovmPP/PyyHKffSCRQ5Nb5x46UZNSsupLiif/3vJuFwS9CtcdREmbX7+3+Jv3
RkMgeFPi8yDF/hSG1DqDmwP1Z4dKd7zzgPqLN7KiM542D4ZwH0oxnyRskXmyzr4nbtSI8w5VGG3R
U6DQDTQOJpDwWmYi2XF5uJkcIJ9fX6X8CylMmZbpuYoUUWXbNA1/HDZFMxWpg+nNwdbpqFFHgei3
7bhiGaaYnDW8RjjxupK9WoUKXhWUsXpM3zWZIyaPeJUXdEdQBexKKmK4Bhdb13Kky6utVxaXpMkv
GVAhY2LnCA5lYRJ9ITuDw+3TlYIYmrpu13BgV2Oo+SmZPW81hRSFV54GZcI7jWC58TIECAOFvCDI
AN0+WOoy3ab6Kn0bq7h2oBU3NXDpE+cwzsi8CW44ocT8Hhfj42cls5Mu2MB5LrIZT1nTotybPgoN
Msayxs6f8210wYdn2Df2/JJN0eHX95psqL/OUcu1BDGEnmfKvxBWq0lnBgJ9HGJJ1IoynS0cVapf
zTdp9EqGLR+dRpxXwGiGVVrM+SbJpHiwBmcnJ7NkOwBR9j18ug3E8LdFF6NXGIx9pvfrmSTo3ZJn
Xg7NH/ykUcPJCWgAV1Z5t7Qq3w3m8p4vxsDi1pU7iZviFWwOIxALO4zWeXQJWwMinAVeHfPodEMR
aW6/SkbW/oYaxYSjsrJzTl1CY8+JOCA8XtbADGUD3IadNAZW3dMY0ZhKLSRtGOF+Ir2AlYfiPRfo
Y7WesJpZedDSfUENwalQ/32U8XLtt/bG9yzBoxzMwbC0O1bRvZGipuH6PBecFOwtTk/7yCwuvQBu
zG0T/U1Hy8vMt0U4mOvERgcWRHGIzbz5ykEPvArExwGaS0VzZwBywWHgU7uqO12x9sootVPrTVQZ
30vB8CnwxNyUgfvZGjjuBc5CYySlwDLhlbWoKBravauixVgkF4R6Jwg2aJcg4Uyqm+qC+pVAMmhT
6zRzzy5/SYfgGJbjV2fERUEWO2wz7u3Ku6k0SUAifgGUkge7Mb6EOfNcX2p9g0vdd2OcTuhnhsdZ
Inq2UDbFQz+dsVGArFHj/zF2zZE8idd/GK5/s6NYLuGnJkoAV/0lzS3s4Zg4RpsebP2R9W7g8T3O
cOob6qXCSyhaI9Alms+rgEh0FGx8klIz6RzNYai77B/4u39lfCtbsUlg0MksYm39aU3tZjnKKrbi
Q+aGn6s8eeL4fKOhb8wK4SLON4FmnJXjcNbUKwxmL4FZf7R99x/uzd8s7raCby2QSDhQIn+mnvdx
PwSyKONDF00VzBtmFbanCSaGMFvw6FHiraFUGxb3TSK334RQzluNb0jNH4NPof3jig3mYx/MPv4g
HIKeQMKCdVxN779+juovNHnlmKw5MOSVZdnOzzxcDtgObfAxOiCaDjYGXXSYFRtTZxv4gdDNbMr6
JZPeFmcCm3DZWyy5x6NnOs1W8IMA1HdzGo/bPvbzLfwJby00GhXjeeDbDmHj0Wxj2Qcxr+zVedXS
kiS5mWhv7pCxqgbV3ozp9JrPSYndKKxYkTf4NZEdoAxXnRW1kDBPonkxUiwXr5h4aMTsPs1yEKm9
AenDgGgEWMs+4q6RHrK6IIuqj6Md02KN3DV8lbnYyVw9yGhe7tWAzG2mb2HY4yZ0KnlMGqaNXZPO
IiwLPzNlfGyqNtvE0HcZweanOYOsa+A8BOZ4pYoWYGq+Mj5ENHBN9ohIRJhOsCAvRfGiIrhRoZ3P
SGyNG2W6T0Ufvrul2e+lfQiSrDmUrQ+gXU4JCaJNRFRQfVerqjplGEQyClitchxcD00cf8e+vfz9
9PE/0qh/kkZZrgmv/f/8v//7Nv1H+L38qzQqxgqK/4C6fxBG/f5zfwijfP83y3QsMjUdpranJNT2
P9KilfWbpGNn/zkr2nbJijZtpNIu766EQlj0R1a0bf5mebgpKkUjly6x6/87kiiB8uqnI4RyXfKY
uTJp28zrn7M+Yy+u3bRq05sMDeNBjd2X3qEpn+OsjDlFcISnwawalj39bf+QxMVNOM0wZbqI7Hch
OGJUSA+8+SkFDb+F3PyoAjKkpFFdsqmkUWhBX8ux0S3DpTymGN8DYI60fURx187VY+bBHfFComxa
MED2//UczvvZa/ptZAwPdvLJxDooJZl2s0y6DGi8jHxeh76O/d4QXgBLH6rTmGe37lMfziQYVO0X
mO4wWfva281Jb28oPqL+LYzg/XW+8yLxUFxjepxuOKOkcBgJ7jUDaNlDt5/6CmKP2VA142h0wOFd
PSYppeJiFMUuoVutjCB7SA2XICmIdmtnGUgNmWAeYZw0H608fDMaSx0h8dkkp9gs6XXwObKT+IFU
hujBC8IY+M6M6RYH813iodxuhsGkAY6uPGf92xaoWbdNYhj4Dv1/9s5kuW0t27a/cuP2kbGBjbLx
OiTASqQkS7Ikq4OQLBt1DWwUX/8G6Mywz7kZeeP1X8MM1oJJENhrrTnHRHblOZGAGLcOLxKHjWu6
OLBkjF2b4jGZ8/6C1fgye8SZQXq6zN16tMjqfREm430eL4/0DDCFAMN8dMUH8s+jikv1A7wT8Wfh
t5F2zrbwAAxpekiGKAnOfjP6TZIsu7HqnA2lDfg6G7EKzQPf0OcnvS7nvdcRUh1TzjUMjFb/Athv
S924kDXvF4cvtIYpu6+mrDouDYrdRcvPnt6wrOON5RqjnFQt3Nlqe3323Me3VrV4N1PyUIT5DWBT
YnJqFK2CN0yLBvKB8HAnE2zkz14KIIGZwmFugWcxntm7rNAYtOmnq1HecSOWan3yXcVWegPQMb1B
9/vPiy5Osj9uXh+9Pu/6lH938/pAaKZiP1nm+XpLY5GzLRTtsTYdUFL87W9c36++PnK9uhSmt2si
++Fvm2Gmbo/sYHhpUNuffm/F702hpUNMZd9I//d9v5/3+89e77veNDOpB65AVXl9xe8HrjejNFLV
r0f+2L5fz9SQ3ZA2CUovo47+/cQ/rv7eCLQSgRZaNRpCcDWxWwn0RVx0utGDIEBmYI+zOI/woCBl
FJ6v5oyhhWdlqIqnpxIIdwYG8/eFNptQMY2c+9BuwYcxWySP3DeNWKVluHea8dv16dd7B3eZEeMR
fkMX+WSN3Usr8ipoDCNqfYmF4DCrc6w1l2SqVgQAu5IuCu0c9qN2vl6TcQHCE6zwpqf/eZM7E/Sj
cTm2qYE9uhGbMiMSXOgHu1jkmZpXIivlwrMS42xuAXXJ2u+G/AWuloSJwEMGTOSD0yk0VNAOSs3i
o0b0sFP1aJ6jyEawul7rc/oaHY4WT22YSPMF0788k79hYRaCyhkKPsPf9zkxiMZBtKdpfcbcht9b
Mhr8PJOHhIzum7oo7ZuY5gCcgazawYsU54XeHkq52kX2hf4HpGuYog6oO2vZLrkrztdnXS/wbuu/
bko3Tvf1mL2yUiX9LSXuCaEgdGMPJ4s3l6fFGQ6G61lwbPg3iwa7NqW2HkkKkPJ7FoZUc01a7IAb
1pfCyQBN9LBPm7GgY+MxKqoKIxADQge5VNPZwbh+ntMYAFRRPRXlPJ2r9WJKjY6OU+shhOQZRns/
qkXeFBzpKYPi2/ge9MJKXIAOKNQKv04qOqVED6brhQKieuqADImJ+UcuNd+FW7wpHd5QJagnbMSk
F1m+YW/NzwvksNFcNSAWIlGiT88aA9WzCAkJ71KQTksdnogr/uf9yxg1ayBhCl2L+9J1p79e+2hM
8hLdCs7HcdSgTSYRvEvZ8BWU3jgQ+lcbd6VJ+7Du1yQHZF16olDhsZ4+h2iKz9GipQdlIEzoH+mw
w2IszPM8LfoRMfTBhPwEJJYZeFDWVChSi6x9La3n647VSm3a2XGO4NUN80tD7ONl6bCVdebc7q43
Kb+6HaxKhr1iLi648St/dCjHIfpu7S6MNkkafcmj4r4dgJZVjoulIoPFlEGY2UrInkeCL7vtpHUe
q/NIv3OsYl+BdH9JSI49SFBKBlzAw688GVpzaAdWPsQ1/+WaBDOH6biN2lGhyCH6qOkl/eV0fc7Y
kZh0vfbrzt+3ry9MRQU26fr4355+vWnw9ew8Odxd/zTDIJAJACLov/LWv1/wx1v/ukpG3NcuNOJd
9XtLrn/v+ueXoljb32NYbyNk3ds/NuKP57dwv7dGRE5uJPR+ZTt17el6QYLDP69db2ZGCjLrr/dd
HxiUGe9NM85zkDQakVltKGzYpRiMhxWGkE8BtiF+cPYH0ScffRg1viiaD3tx3vSpVRcyXAnnU0m+
T4kyNMl25HM95pPND8ikDW1SfMJRMeHP6Yps08zxsWHwCqPaMt7Kg2lJcEjBpzkWtf6iee3Rhq6a
IK80F93dGDGSRsupH0CQHeJyfuj1cYJeovg/M9bQ6kAfKMAyCyF+XemIjPHFaJE9QjBHp2K6FTJ5
fUmPZAqfrSTsDyibOiesfF0HTtmNLNLc5phrVJImmPSu5+0r22Lu1jD4jYzXsaTc0+LU2RVOULSF
uDgGE4mm756QxmWQHWPaGMhOYW/blZz90WymIFvcW9TCu4zO3jYutLeiLhTjGMvbRpMLnDMDtmjp
hV91S+JDRBzOJG/6ggMhzhObUUZFHnkqjhp81E2pOg+xBrnYHiNR9OLhMeuR34rRSoKQyI44ISjV
IF7GN4ibpAeWIlxz5TEGS8I8QUyBjlKFiQysELdDJ9x4U+Oj0nph2jZtw9xCXiwBn/M9tEmXHkLk
Fpsii4CEW2hORwYUPlLa91phZZut/RDF3SaTnwlBebtCPNrwtNYSlagRmlhG0b2SABL65GCDWKZl
nMHVOIU5gN0aeRI5fJq3Jqo81YYzbacFl1y/4LFYVHQTi7bbjeyerMXs+5l2G5S/9q18dobc9kER
7ketQuwrhtfODjPfm5wPDCQU+VPtZ2QG7msmPdLrlo07lqNvjGCAowkBoMhW9Xb9Zog09r0LFo/7
2gHVGg5eftShk66h4WrM6m2eWubW7V+WJfwREwDkVF2DwFxukfnbR2+RdG4meWnLaNoIaFMqv8Dj
uyOEWjA88yga8imi9qgQV5GOWYn2K6BViKcMuqufjtmuoOeBlnjM08v3ihGl34nq0FooYOaiP3up
TYL8EF8IvtijiODshgIc5yL95ET5SrbejSSZxTRoFze6fJuWef5C1C0yjIz8J+w8AkL1wQFis7F6
dlAMA3etph6L4eQoZiO48Fk+L1a7sUJYULa5HpO9r+hkhoDAGWtL+t4GNFO+T5AtSaCgiFtRIcXA
VvySgw5s7emcjZC6UhtAMcF9Kagd3Yi+6o3zbKYtP6kwOqhWyMPABBhkW3Jy0D5apXOJ5hIMlDi1
Buz5SkctNbONljp0JSmnuot7r4jS4YCS9KBnwSBDVtk5ExwpDioN52c8q19tmbxPNiqKKc8AV9mG
3OfDbSPJwdV6DiukMbICcePIt20kcfNskVOheV+nTj6nWYf1q84hdwOF39N+tFM+26VEyMOcEg2y
3JL/VO06+M5AQ+9snVyLJo5dFETlQh4EhmETBXubpPwso9dwyMURa/Tr2FRN4I79LZg59zyscNy+
vLOEy/w972NfH3sDLhyJlFPc5rsSEHO4pAbgLbYbzTkjuqZASutBAcUOvANSx6yFPrARM1k0ahSh
hsfnM8xzMMsU5nBOTqYguAKIIfKHMuwu6xKHWefWhsGMH4whZdV39inBrUbwF2ZWMS+EypLubPlJ
yGEfJPtO7yvN78foIbQ996YaVrQbAZaxZkOAnC0MRuSrQ2Jw78na2pQTcP/p3Y3WbqDmgnvmGKKl
RsJCyotZ8rKUJ+6C/LnWO7ripxE64FmdovXniFAPM2v4vw/pna76nCKcj9bQ92WXYw9x6tLX+DaY
YSInSepPXJVp/+GCxaV/a2f4lKc3KtZpQ5ZoimKRY5W7QslZ2oXoprwEmGHFHizVpaW/a6RkEGiE
2vhXErU+FEh9CNDCISY2Y4bJeXG+lQqSaQIIYFOsR7xOEbbRN+mrXrZ9QBbEyWX9tEQNWs3IJNDM
7AsO7HjloGsFVusinNLMz2g4uUsYPhJPnm+i+8Iuw5twjrCPRwRh0MLYGH2CmAhB9xjbJ45UY7zx
vkkCfNo8pkxnPG9oLXN84NuDiDk0N9/akpMSip6fdYKrpeCDxuONqhVOF79HY7xABlUccpKn1ump
LIriXioyLRJRfA91zoCwW3DMlmiECUA6jLQEK9cNnNT6EnnaUdKbNPOx3c9q8CsPPfHAeHRbwDLH
ei9u2QvO0i3uoPg9lGN2icRDNA4X4UNTZYCDhTBqaaSTWV8J81tk5M+jxddgAy/0JvxxefRsLQo6
J5PRvSofairPxgqBeljQBGsUcRHCEBDWqE2cEH57ab+ZxYClXnl4qmnIevF3I60Y8ZojXtQmuQmd
Bkdt5yW+qrZNRsLTYN93jMIGDVFnm7rOxpz1endfk/QQuI39WLriS1by89NiRAZZ2X3mZXQYk9zc
9xPd7SUWD6b2wy3UYegi72Fq0FEsVEP2ZO1lox9qS722KQsLd74fjYiVfxG9lwO7l5Y1ChNFxBJ5
2a5iHqMm66tK1GY2WhqtdfJjbMxvGIiJm0aFsE1rMm2XlKeH5BFW9LXQX/Alas7Bcwnk4MRY+rbi
sFtb1Ts64gmSIBqHKo2/gWJ8l2WCnWSisWXI8gnOHBEPX+ti+QQiQ76FOQ9479zXxa71QxVrh9BY
7qqK7zVGNEhAGZMXa3rrwU4TYT6TLN3TRpgeEhJ89Kj8TvgTkMS929S8q3aYRfnWN1rmW73GMZFU
awJ+b5WbJscuVotfZEwIGpOsbZSg0Gqz6q2kR1OK7GEeyzfNIrs66Wt/VnO772cSapASfnXTYt5e
l1xGBkLbbDlB6ynVab7WvovlNXS33ZPT4ADTXbL+rIuEyovCVat2nkWMnm03u9Wz7WUhxw/Rbr2K
ePK2W14AqdYbZVMCTaJDJ1Z7d7NLOHBuyRvlMLaUGXbP0UNjjYJiP6nQ8ztys718upvHn5bs291U
aCV5OJm5c5GiBcj9X4ZhtW625mM5iOeZGQPDOkr4dLhgd5Y3kTxZUozHtyxb0KQTYsnoEdOE6d4Y
01jeTKsWeDabVwb9+b6wnB9aX/2IDA6boY1EHNEQ4XVdlQZxYYAtD28rzxzv5oJWh+aFW7syqT5j
Nzma7tHEYH6Axc0ywk0xqNljf26/pN0i/CRJdT93q+V+WMzbvhlRljYugTH1Yt80dfyVQVj1VttB
tOSMFsaUAXaEWK/wJlCGa8nuWHtCT81NAedly3kyZH0dQvI2o7tRSj+rAcQXrf2YDOZPo0AmPyUR
wrZ+Js8SEwdR06I7s66rMv0jZtE0EFAR1E6LyqtxXAIIvHEHuGdaLgPBhQ2//lNidvQd+K/PKWzh
wXnJQgD+mVEof1g61tPyrOeZX7gWWl18/cTWjcnR1TG5atHXsmKGay1uy6w4j33HLr5p1vzYI2/n
TAvyGbPmN5rh9hFzXdrvzMz4PtCZAdW9JEc4pM/j3CDEmT1fb6W7tYh9QZqC0L/krDvceOnASVGL
Ln1UYzJRIH6Z0m1Mq0L4Uzdnw7UOGKerTbRgsZ7saDNidYdwSYKZau6VET8IzySqLDU4XU39k4jO
tl6qE4PyYdtNS1AYOp8+ajJg3IPA5eNRvExQUYmBg+kzvHRhB8twXL8KKhwE3rdORydwrNM7uxAO
XeAOS7R1b5l4G4v+osdsDouqC58TDp7wzgBBurN792WeMNBPsBRrb3zIavO5kQMr3t5TfqllD7k+
1ED8ZyvIAz1BKhO/MXSDRenkys/ShsRvL6S1sZ+n8SFJQyzCWnwRLmCcZUhtH1NEkZ46dz9nxk7I
rkSzZIw7qVPH2K11bHSV3g5DCUR4FcxytKjrmWpOhvLQ0eWPd6MyXj34q1vItHFQS+N2KgVZ56uO
06yQ/3qa8XllaFIEMf6m+V+3rJJJViQw+dhOvB2AtRstY3RQhCAFIsZzit71ix339WkicHg7cPqh
tf4p88ehQfIvo8jd9272kBjYyOfWcYOCk4NfRz+KehjPzTozJkFwSOsJUVBhBW7tUnxhdghGvSz5
FstiV5XJYSo4KdrkM9JNpIXVH1z65AFVj73NWBObhYk6yfb6YJiqw5XJbHPoCPH0bFVsrBzmu8gx
L1kK45o92TqG0/hkpOq+dTt3G85aus0Z6AFtJ0ZDICkhcrBC3+AxujWn/jimBPvGK3IIhoyC6syp
1QDhbjsbrSN1bu5anQrasFjm0yKN3MUhSGs5mn30MxQqR8vvAKlLko0sB6ScDssNc4Evg3WecT7H
YMW5MPCGjOBGD3fsUPVPaYePqYspeorU0G8K1R6ZNTCmEBp1IRPJTT/sSCF40pFWcQrvHyYniYJI
MZIksIlenF5gSULa4ZDj1IWc3gfnpIaOaHucizurRD+H20jo2O4dA2FB5Flz4CQQMOax5hRYpw2B
x8A6EddtB86W+DQFfl/rhyOM5AaB97eE6Ik+8zjZmekuHqy3Pq84fuSKEgOqSeI473NU51s3Jxpi
hKIwtPMtVH+aMF1qkrIJ1NkkpoZPjNKGtKQZ3RWBiU9tWOK4GZjZ170woIgg0xbFtyiaWKqU7nME
3JjPmABVw9OarRwonkVpnLKhbiBcxF9qfTmyfmN4JESzXZo3Scta757bHEERerjqsiTazFf0mq2C
yajVPlqaFHjtJH3vpgmoSFBR71wiih603MLgFlunvmSoL3FI0YYwf3hL9Dx3a3BDPGWMkwyg23J8
By5b7GKRPiO6jtI+urQA2e+TPGt2C2vzoGyfS3TXnE9o5Dhavusx61s5jq1ogiWfFanrNwvpSmos
nmQUDsHUsyw1RPnSSXrAy2QES7Z8UgouliGCkqFRPedfYr4xetwp5/l7ObKE7jEOZhNI7MGzv5hN
+jObzDtVqKcW4nMA3xk/f18vPr/KlIJLBfK9C/GbaY2NVhlAmb8gfd+ac/KUU5kdCZJ7GBZybZxp
D9390hLGs2f+V7OSp1ZNnmkaFTuGkxj/CjxVZv/Qrz9S+pE+EhWNGDbzhKA9uRmdTfaxqHbd1fDj
6iPxbZUMwVbhH0vB022H2MTrDspYgrfvEf/svH5lszBS3QsHHkBqPsOBs9hDO6qyePm5jLILes3k
h4+kuvkeRmov4/HRZZA/RBPutmEi9Uc7tW7ziul+CMoK9wqWS/pXofezQAm6qxvrbZG5fuC0iSoZ
5yBcA3XHbtEHxTqgx5xR4w5EEtWtZ0d31u4Fg1miAT9ytOKtWz9JEgV2SdhNm6HGME44lBDm05hP
7F4dJKYld14aI2MIaZYzvrzAEWAxkuVDNys9mJoWghY+3sWiVIxak5QZUQa5aafnGcYRcb5UOmN1
V7OL8LsmITQfo5jucf7aQvIBDKLLLSfbbqMbdG3psZBZUnreoRhqHGxFeIqc+QiRgKW18NPI/LQ0
5wnN8l2O+HBTZdM71P9yo88AfW25dVLIObQnfY3I+YNWPMIaSIlRuGmkfCv6MqgnZq86odU4GTtx
tKdP1pjpo2MzbbQG3MxudRxUSxewxrsCrxbHe5BZFkVbMrB8pgu26XMCIpmK/lhQaDi2ic7ZYUXe
dB2dl/Le8Bg8x6Y2+3E7smkcsWtXubc4ffWDlfLfz4X8zCICP/Q2/+wzRuBxQy6WY9kMGSHk/FIe
ORw8N5M2AIDggOZrvUZfknSdFgTujriki7Dn9li1rA+hgO9rN9rzA9ro6TicUDMlRw03oJuQ7JDl
CbtGM5MZihOPeX2+m1v32CdNejJV6pP3zQyKpIh9DMcaLsxibVSpJ2dTu3TA7lleF3dm2p3nkuZh
64Dpd2gdn6Si+9LJlyocIaiXFvMHu71NWL5aOePxQSM3RxvvtUQn5VayIgFf/8UbUs6ZY9visYTW
0hXaDkcAaivp9ftK9+77XHyzLaG2elztlMJ8LG1C2L15Q84C5VHqTmCbyXnR1b5APEdldVnE0Vg0
925svNtprkPagpipanphik7BnohUuZUwwDU7Jm2WQLpgtmy1q2Khw1G6VeVnMqMfssaj0XHe7CS5
TQqXvPLM74k9FH5cPcr8fhxmYopCjfVsGPVBrTlOoJVmuCXnBfLpCj/THlwE+R2481bvsNFmhU8T
iL65uHfplkJ68Up2KBKlvVxeEtN+cpx2b7n9sG/nHPCnWhxUSbk4DDG9gYnUFtqdaiC4V9b6l9Kd
b6w0BxcwOeqY5NPFcOEP1iSB+8TKk8Fa041WLNHJDpNQ85bMeGc2RdjH0ajmaUcmCFD6LKELPUJn
S8RHG3vRA8fmn04c0kTxGPSn6NR3OYVS0OrHBPX3PR7jc6Ubmwwz3xmZ0KkLteKoL+SKGFLdM/kn
Sywtiw2pBawaQptGTk6jWjUZv8XSu4hJvcQ4wwIsl3zAGfkkqp9sOunxMysR6Rvs1IYQeKzy5Lh0
tFRn7Q0mxC5EhPzqzPZegwpwn3Qm0BK7h5QlqplIUAiKYUscauXGy2nUcKExHhj2nMVpf3bTu8Oe
wEDi0ItYsX906B1MxOMEh1hyXMNvq68DKrZTrzWYGrukPFnFyODx9+3rtXZ9+Pd915e4kebCp1hf
c719vfa35yRMsbfLaoO9PlAapHtsiyXNd5prPP7xNr/+6r99SzeXWPTmzvB/Pen6dzgbMoT+/cd/
vdJJS3j9Y8oqDUlYHBLmkq3hXH/bvl/vQzrbWYC/xX+4/o+v79W2ww01U7L/+ztfb/964vV/0rnW
ezyGKri+dUzriXdYP8hfL1w/lOvzrh/c9b64KImrK+HuX2/+/kSFpZdEjuvwJ7SvoQIfYnn0KpO0
fiPOXPNjYa+YwLG96AMYQZVrVC6KMyYZjlSS0LV6QycPSVEUs2b+cgttVvjuZHjHlNwgW5i6H5EB
tgJZv+Yc4dLe8E09+k7JD0S/whfNKXYMUgI05SoIJDGYtJx+o4VDSphtx2q+LL96BNTPEj2LlT7k
6kMRpYfABKOENWS3QqwjkxkZMPHV+Cais17ON6pJv68jjHbGd5sO9aWWy3vWlXhzGlzghrn30JKg
5d841k4rtVtZTBzvF4JtZRqNfqf6FDy9h5w6vBeSA2rqoBCQVsJeD77fXcg25wdbLh7oQw6RpRqg
g+JgJPC4bVZmkyTmNLH3A7P4TZnHl4l0ma1t4zitUSGPffGxwDKDd+LsEPIGEYnUK4TxK6TBllQt
xjUOOy18junIie1AGOKeRpq+wVr+LunlzaP2ik4HGIsxnZHmbCU9W8g3Av9t0u7rrBuDOJY7q5u/
Icuhcuh3odtFCLzSnTl1YZCMSAuFWUMYsD+rUU6+aubP0Sl6CkSTA7es4AFHnAP1oS8CRVhzZDxV
OctbEmVpAqo686uXQdAFnZZ4Y+uE1BN52hI9f4AMFRINlXobt2WATjpBje7I3TcC+SiurZCYYL+d
6QyYssy3Q3+luVJuDI6uH/vRBAOlDa/NaADSMrOnkVxgza7TLcOebwtQBxppDuOo9mP2oyH/mDmp
BRoSj10PzAiGx3h2WsNPTOuxocXZTMRmGQ5T+WIpbzmMBd6EeMHqNaBUBbYpnPwnsYRfwMGQB6uW
Kpg6+xmQy3Zy1zR2LW92/bzjUcZMHsYVb6hIFfOwMtcnUq7eiym5X1aRqhkPBNEPdmDpuYmWx3F2
V82TXWPZ+kN9eP/LoPNf5VDcVwm5K//nv42Vuvunb4dxkWFJCTNaslRC18fjf3CB49Cc82SgOUUG
KaQDBeLWyZgsJHp+nwvUHYkZPll1A0KhIHhKA0u1cwmm3oOD0beaPEIb2DND0bdDFA03eqF5X8xp
xinmFHcZO0LldI8cCqL/ZcP/h7dm3XBbsDsgn5ZguP+24QtMTnumR3tkEEyIlm0h16Cdt5kAUmMB
6mkNpi4z/Ty+s9I4Oc0SM/R//vD0f/Ph0f+wJRBwZmis8v764SVNktpTXCRHxBrzXZ0bx0xP4yMr
Px2vmKMdqnzEOkl1oDUsGYjbs+8WwNTf/vN2/A9jB58FUlHTM3VDuDpJ6X/djqyaZ8KMnOg41CFo
Arc1jwPopE5wEBy79FUtEZTh3H6CcNNc3EyfDsRUA64wj3XYaRfl9c2ZBf2mLd3xEiGY4XwFpSbW
4zEwIw7TKEKBemCwDU3r5PZjd6m1DjSjwzy81ZhJl3kIJzLR321XqcNE6mjmVRib14tkvejz5fU/
/7f/zb7rGJ4E9e7oriATYP16/th3B9G7ca/i6GjrZPONGHyD1FsplpGzqy1M3+bSnlUzUluq5WAZ
9bGYSub7AIviZiIWO1KHQozmAf+hOoYmwW+KrPENcZ1qn4OpPgzG+DiEldxdt/z/y6P/d3n0+hv6
z/Loamj/ro1eX/QvbbT3DyyGHpEFf42M8Kx/OA7aZ5uf4X//17/CIsQ/sDnpHCYcKnjUnLzPv5TR
NqJp0xAOTxAuKivz/00ZbfzNbwdxCDcxhwGMKtKRjIX/ujO2OjDToYnik9EPxPJF9IbKfp9FRnXK
Y6M/zRhx9lYW7q+3rhcon4JWiPQg5qw+Kv3TSurqdL1wq7lbOA1zW1Dtb0W/3GZJ4bOT0vAi/PyA
jOytF8QIexF0Yp2BMGnoP2CbbSMOjRfRsKxXNOzndT7Qolnk5emZjsQK9vOVPeh3YdEksHmj5iyg
OZQtIMKSIi+YdU5s7rA8kpvCiH0B0jVQPdsZoe2hJmiDusWI0sVHWowZydYtn/49OjJjyu7gZduj
c1onNC947UtwkFt0Gucq48Vl+NHVtu0DNT4v5KZRmu/sjtYe/gQ0Ncz9t4Y7lz4ychvm+TSeDAta
WhjWcH81mW76yJOH+KgIgYI6jF7LbcadoSW4s9aooA67eu5lrGKiaa8b4d0Uxe862j3ypNNyO9Xi
hzSevA5WEro/A2c10Y6dzTiIkyTgVZdRX2WS4Z2vzdhafaUduJKzSCN1jXk3VDe1RPCdRulPO3Xg
qhkGSM3ITxRsqV466Keje7eej2Su0m6261OUrdnliGJ0YwAduQSdu8R3Ed3nJBAOQTpoFW6aMiFL
lViEyxiynomNKAwYudw7BJ9ReoON8bIOFQgj9ESn/aYyttghWXNDYM8TBNYB//eoiI9KT0X1kOrD
8t4Zu6kZf8BACI9FCIhbt3t/nNvc73LBkKDKH63R82uX5NKq7Ey/6emtkCgqoPOQobeAZGXllYa7
om/VJsEGdoy1/LRMX2aXNHHgCAgUHfPJK9r2FPba0VTupQDIfuSjuXGaishQS/5QCzTuAd2ljx9d
gkPT7hPFZlI5MKfZT4L/XZvTy3Xazt55A/QfFMAomUyn9KOaQeASlQCHqzkJslb/siw6A+vUiJ9c
zQlwGndbo5Eoo3LyB4u+1+6ASfo2IVtHWhHfpsFiSCCQQuRr90G3y4CoV2PslM+SCOmylpPH1Ezx
qezoJZADEedYTTMx3y3Mb1BRWF/pZLD1hnUCCVdsKykiX9Gwh/uz7aVsH+wolXxpzTbu+Z25yP+O
DPvnh9WKNbjmZx7qxVvcHbvGuhlMWDszMxUdLbOpL5T37lO0lN/0ctBBSibmgchv7A3VQ1QTj12Z
HbnepUA2P8xHwzZp/s57FjTFzmKwsi8cYsKIPWpionR7MPpQy6CHEcO+gwh+o5Jw3iR5fVsV/Hga
fAr93Gl7sj1VC1M3upeTvTMse2ebYH4KekMsi9dBhxGLfY/ooHYMxgUVq4pa0K62M6arLITrHDrr
gCnRkN7RyuPsYujJHUquKjC3CTDO22L+2nfasrfqFpiiezAKLXqUPP2SuilFl/vNUe6xG4fG1zXn
XBXm/VSwI5PprW5qw/qAbOMnS1Xv7Y7v+JzUZDMmXN+Az/GOUUJo3+r5ytoYHm73JdRp/tuAbSPW
LAhKIBeWJJHmg5bvw4LORWHdswxY7lTXvWoqfklNAKKdWeF8A7h2bEM8xLwHo/sP9AL06G0M4rkb
GNEyB1EJmUnzxHtEw4tRQFgkMMEo5AI68z/jXJ0Gr/4Mszm8NRCSYEancWNllAXt5Nir3TT2DYGk
PEQttG1aCCEg69VQNlvTZNTSo7veEiWNHC05WAslnZnrN8tCLm4Skl9t13WQDd2HWTBGrzzvB0EO
r0OTtmTvIdxn+HUHTyLZxiCH/dgQ9V6O8J7IzvJLDm3+nECaoeW9m+cZ2gMRdsTkHkLldAdRVAqG
cXwh0+GGDozkTISqOqGJ1pRjv3Oz4mS0KLzyxLhvcZrI8JA6otrXTFURpVMV1dF8S4XWL8/ORNEa
kj0cuIv7Oc4oVgxOEThFzvHY3DdO1BzSKv9sVAIY0E0JTaDbXGml2sGZdPoMPOHsIrGAytnOWMJN
a3lvk5bfS0ubotORrNW0k6BkZdamTfLxkInx5zxVVYDR8DJ23rxLekEc29RsVbloQTm1ELMS+uPm
Y1NV1qczPttJ/orxN3scE7gdnsVZ00TdsM3F+KMnNP5LmaoHhrWQ4DyKmVJ6N91CpWzq4i1pz1Qc
FzQPJ/B0hLZXfMcFsqwQIpAdbfs6rzd5GHm+o6Pf8Wo+pV6p74X1EhVR9EjIBu68jqNKcTsT6bMX
y6zT2hTPsvsyyDYP7AScXuINdTDhUNp4HzrpbrqHbSZykeLMiXwUFWnQRhxzYG6yQ09PcedAbTYn
nMH44vUAcMKbNuNvkjnJIJ43hvCwahQrrGaD2J6+Msx4TcifhjBKOT0iE2T/eKtcYHmV6L/1FIvb
xSZgsdedcduTht7p1c6REyG9uQ06RF8iGr0d2ogEsTfyo1fpGOmNZZPLxriOVqnogjaVKIJdZgwo
Q5rbhCkoMpIwuYxeHlijOoKrkPeVPhbHCKQtigeGgOXaTU+dzLcxNtlZp06WuaSBoxiWZLVF7cli
I2/WIWjHAItz7Z3VxCe3boGxI/s+CSOnCMN8OUUeaBanJd3P6g7N/2XvvJIjV7ZkOyK0QYvf1Ilk
UhXJKvIHxlLQMqBH3yuC5x6Wld1nbwL9AwNSC4iIvd2Xd3FFUGDhkjWsw2MYv1kpja1FVHvdouk4
5yBw6tz6kSzjjp73rSYaejEmlO/GwMGNVBj9oHf2Bu2Rac79xG4EPR0ytOAwToUGsH1r2ZP2FOjZ
XWyNMYL6/lbH3tKvfRikwFOT1JdOjvVb3nDw2iZSKaBhVIUr8Y2rjnOosGvsZhmm6zm4Hjp91cB7
SpguaRWcNuO7OoYt2wxkmIgqxE8LdZqoxaovpoOuVUCSXNlMF2+RJJp04E7DzjF+wUG+tNFanTKt
zY4OkektbQ26yr5+duJy3TtljVDSr/DX4U28N/QVZbpTPM90eGX9AXqgqUe3dEbWPeGM9OrJULnJ
0ezvSsYK2+SbZljf+JTLVgQr52pDi1+E09HtDY527FnHYWQQ2ZE01nigQfLSyUIOL1nKnghFqNez
js2F1AGiMUVJC37yrRsbW9rGz1Ougk0MxyfNGZFOZv5QN6CjQHQFuhsc8tI4lKsRMw51EazRoxeG
cxKjZTC3M8hfSc2LPpP1MDn2zw6gIEbbfrc6jFgG54n909zXhCKBptPzHUaIUCNSS4a5G2cu3uwZ
Vr9rTWrgfuAT2Nue6L4ll8BaS8Q2gMU6zfxFnJLYlwYaODqtuxnKOGyL6dxKwmU1kgs52cuhwW7D
NSfZQdh29hYCx33K77nAdESlxKmz8IKNpos7q7HfZpN9JbW7yxqUMEpy563yZTY8fqEniuL6zhy4
PKrNlq4PdEiORnxIXEGC4D4bGJwujnOGD57syJ4CgV7UX/TOrpDEp+vNpMvzdxGQZWs349FzoQvZ
U/3YWg5l2bw45OPYvpSxCGe3cfZO2y8MjgWuOL26Zj0DdgdA5HZpd237oOlTsysqLzk4+UpwA9MU
2JbZxa28e3J84m2kdfQ1+MvLjDN32aQROyEJ4m3pXtcovbPK9Wuj2YKLsGZfDIzT5q71RX2CQjXR
RnbIjIa3LyJUoAHmBtxP+fc5W6NtkaA5deep3BWBebGN3r1hIHIHvRXpTVC6O7Jk6N0XtNSG9uqm
qOpEexPPbrvPhXWkrML8w0NHa7riKwJwRtXYQ5cAhxAk9i/1bEV7I7EQ26EGIwXEvZnydd6LvDva
Hi9O1970zUeQg6+g389kOr8udU1hFGI4sEIE1tDGtxnCBMJo8BEEmXUYm4S2NwHdJlm0RMrf6gZf
xF/LrROv7GZC7Nf4DTnPEnb9NouYwTBx+Nb5dnYUJpdVsx+PnBp/QMmwH4gSuXTEGIC2qM9WP0PZ
bAjLsZ3mFIcJtoljEo8/sOgDneHCvo2SDIKTHX3RsvFnERBhOjtpj7r/cUQS+pI4bnlMk59Cm/UD
UWXzzbpmF/q2F3MJV3uGozm8BtRMKGbd4ahPAWFOqD5BajJ2rTZdN/rbdv028q+9LxlSsTmvfsd7
PRuv/OfL1tUNdBUt+p/ek2wuQJLmaJqHAlcJtdEDFX12Jefs6UBTi86Mz52bnhp/iPf84XSpYv+H
6dJSnDSTAqnLmbEdxXPc4IBwml1scJAmVReQCsJ+tAaPXjLcVJj6N1m7ch3w/HNtG5DJfPGo6TiK
gzmw30sYRHVWQ1HVqp9mBlNvNDi0mxY6CxlC/DkcycyB9/GU06uc8eeld11vFkRYpJygHb5/Y2hd
aM1jsdXMCHuK5ey7SmeszO9CslDh7VbK16i+jPqYewjWFnHXuBSZUqRaTPfjo65jBsxnRFUll9Wl
7u/maX21mvJ+1s3hZkRAfEhNgjrQ+ZKcUMmBFTE1uOk4HI2VNgD66kQsD+ZoTVtsCC+l14FvYXI/
4zo4dM6COIQW5Dw2LgFeznwkOhffDZHY2I/zfRJN01mT6SSB8UP4fsFxCv8KXUnSZenVGMc7k8k2
o0ziYQd8d+cxGp+C3HAvnd2vJNPK7rfl7WLGBTeVOTEYK9uCZkDE0LKOr00jfiEDc/cInfYo5NEj
8mNnwOKhUhr6bmmoAARV017bLNnOU/fSeTEgQ84Dh9l2rQNALeOKLKLr6TqO0JoxWKDqLzx7T6F2
k4r0K9jhFA82SmhNN78kPf4LMXohHR6cQ57HWAdiTEqw9Cbms/G3jb9EajyLObbPXryxuviiRzI7
oWEKo++JFtYg646cTJpgwEZj5o/2Yl9Mm1zHKRXlnhoEBtYIhYkxV6S85yJExYcSIteZnNcGhOmc
TnPTmxvXqZ7NOv21mrxcaUFNxiaxLWZaED4oZtPJqDj0NyDPbDjsHG1IPA2Uto19G+Cx4HR0chdy
gCsGb62npF58hSqmTd+0+leX+kDSxAzulwZLQnen+U/plDvkzPuoyIzhvgJtErYS6sl5yoOwI7fX
oYa+KNfUokGsOFSo4l2BHlp7IMUEuYFGmrFatE5rhLVcqE1O3gYotglsTVmYYSMXSTHZXI665JYA
yewIYwQdbRHc4/2JzurdFFdULRo0GOHowfj+z4fQexDrTmGK/exFK/exUGv/bVNMAD8rTZw9+QH1
0tFD4b3XemWc1Ya6eTbRLeZj90vvDPruqMvQWa4MnOSHVWvWmN4VDPMPwxxB8lS3aTR92e3jMxwk
Myzj4Z/fx8oqe2uYsKnsIfNDpAyj7L55WTgk932PF9PrTZvcHr1HjlbtW048YS0Xai2gPvex1vE3
qUf0DABMiCdYitwJPQ6jWWisBoIyS8QDDsx62tFZQAq+SqGIJZ83z4IJKH8TakoAC2O8qyUTcZU4
RLWY0c0BW/z3xpErCnsJLRLmuvdal8P80r2RYSRrgVx83lYxWj9ViLZcgpXD3jX+WRTaiEHOT59m
V5bbPOMxJroJS9BMsHdCZ74ZxnRnzl0Tfi6MQm9CBtlNiPZw2vl6DHavdlNSpMgF7InaPS1cnsNC
BoJ7jNHZodFN2Z1GPniJTpOBF7JEuanlurGjpSsVdlQIs9Kdwpwj8Wy4rzShplBHDX9sQbrOVj2F
o1yo2wlzRG+ZpyOOOn8lRLGv5Ah4GYg1RyUbtkWAAEfLAYOu5auRXScJrcxnpxCnRvIqNc/PUEVN
pDTGkrb576KQPMzcRaVBiOCDup33z8IgwAu4TjpcC0uEtCNF2FR6QhVvgs6C0+EYQ/IlQqfBXEDi
Qimgc34uKvmmwu7R8akb7y35CobE9KbyBVv5AYalALeptjsNMA6Gjg5hRf1UO+x3mR1grMTOEXuc
Jj2AWJbONKkC3U6re64PSf8SoEamK5pzTjfst3Em0yrLJ+oiq/vDbKnOepkFQke7RrgI/Y7MQy2S
mvG8B1Oo5et2qmFmjk706nv1AzSv46iPzmHIjC+tFXxdymraIxHV0iw5Ar+9J0d+Zird9tekt4FJ
uO7PTPsCwKSFz58EW9fxXxYnvrEyuzgMEv8dJMRulsvPMp2Lo89xXI5U6TKTPHfNRp4eb3Rpj8Fh
xKThlNmRDCgPNWIc9rVVkONBa9zuqaJiU+qHQIqXYsRaXfGlbnwL2Xb/myHdcB4cRqVa/pLmNmj5
jPMlqtlicXbAm6utK8vldCSBcUfjIfC94Y5IKaqkJEJTpcQgPmM+IDgsP2RdBaB9Gjd6L5PRrJ+S
P49Wm/kE6X18cu3V1tkv6sX1OLSqrRXNgL4n9PBu4L5rxYsovXXndK62CaDa96YP/drNtUM9eWdB
MFjoZ+iBIRa5V6/qyCkcX4JqvI4dORotCTNbrAawKUU73AtwwUKznlusG/XAYLmctK81FhRtqNcj
3TxmmdV4JF7IgbyAqw0YXf06QnXZQJ05FGFZdV9TpxjwPZFWwkDwTIv9dQA+iYrO9PZ1NZvneHrJ
+ql7opK1cU3i7BE2b4NiktPO4mGOHW8Hs+XgeFzf2sCY954xfBsdn+FeSwGqd99p2BTf3XF4RfqJ
8clLvverl26aVQsQK/BnaPGARmqqvvODfzWLbO8XHopNkyBRqz7Go/kT3ekXoucRUiHqj6P7ldRJ
0jSoewaGc+wDCiCUJTazO6fHDu1fXto+Z3A04kNWB3vK73fVdIp0vM7OGOlHq/ZAqNhTtu3iDv3f
HP/ChEIsBwNyeguyujaCPUZCapg5AuCBmZ3eeBujLm4WSJ07SwTPzBBmwuWYYvaMEVLxRq3gbZoz
m+gD1LG4kpgsWVxKkrS+R6mXUuUQ+sny6YYsyfPY0XgH+EmhivrqVlTJpTTuu8fV5IvnNGwZgr+u
ABQPbrMAzyRSuHdbDFD1dLWsHJCvibaku3JosXdBpc+WckBb77zaQGROFeG1pYQXkvepG6V9iMf+
TWU0ao5eMLdnNxNZQuUiY+BTa4ckqV5j/hjm4c6ujhP7kKGeJk4SP6APD60iIqBa1mKLwJkmVBk9
rQufNMKFejA88D+Gk1w5uDaylVGgqNjb/gLPvvTOkAEa5GtIXLxyyB7t+wYx/84C+CNLW+SQmlao
t/67NEPdRMQJMz137hpJ9XOyCBsZpb4FwwcqmrfF9rUwamCAGrAs4xRZUlIYD0akf8My+kZhu9pE
MaalCWCeb8QXzq2Idfsjg7h90vXuXpuZ2iW4sWABI7Pl2nt0kF5Ke9hTQmOFqclPDNHg5xKQHOOM
zJOrF4Zgyz34hfbDsUtkpqP+u5ugxxPt/lKn03pITMmlscsnd8JECKCESkGUD3vPJiSrjGZ9u4zU
nxHbc86SliQK3QTyls0dYc1FtYRN4j5PeW/e6yfR7kXNnhchKT7XtYi3uea+V6J+ruZil3s9Lv8W
uXTst6fWIV+typ1xly7VaVg5sZsF7GWcoXtyyamRTZzBh2Q8+P1yA9LtlhOWifCGyY1pDbw3pUkm
l7dJ8eKMqbN1u/bFXDPItRa+riBGHWikBKyOPtGHEY7WZXXOneneEnBMidYE8QNSmYTiGzsNXnKZ
KgVfiWwUhJvUQ0pCTdPrmMfImRl+2kWz95Lle6yJ9ZhhRdoUo/vEwPOrnlgaZaz56AVc/+ukQ5AI
r7Io42uadmKvB1+HaMmgThX4pWcyd4HBUwgL9cliMtIExtFbvC9QYvbroh9tE35cRj+GCZ/TMFWu
3+ti/NrSOZB8FDRe43taTybzWuMR009FdUTblG3Ubcm9nW5GfbgTZfGLYqA9ksIspXSjLVkWEXVc
UUfpOZO3qTvUIpWSxLLwqzCLixfqmtgaSIaGGcKibRmcDpx0/RK8IfLUGF6nfTsteA+C7rEsYT6i
SAeREpIvB/GtZsygFpBpho+1JeojKd9IsdhFBugGvJTBJm1MWiuDNl6WyI6PKO62PgaGIdXjfUpN
kjadHe1of5KJQ8svtus19Gwxn4oov5YFF54gaO6Smct4kBm+sa0m+OlNYZ9zXV8Y4Svm+oQmj8Lt
rqgZv3KRFIxQGMS6GGvNTNRndXuLAOtYTh2Tev+hpXy/Xwfak2n+OEW9i/+oDEILO3PokmTdk0Pb
QKRmFASaK6CVdfZ8BkKuaDGX9M60rzRSBdCgNvtFL8qLtfrFZcUvfLHjiYoI06uYsD/kgS4UTkLG
oJ+6UrJligx9C8NOVy7UmlpMGSEKG7WKZLYOkTMnen6pkBheZolLKjLjVzPYTbj4HNuFzQBuQZxO
kJL4GetQO3rNbUOnBuyhNpnqNRtX60/dMlH/kH+ZF6X//FveuE5HjPc37ey1Ox+vyXbtIIgjeVko
2Ke4Ppj8bVP5VvZcUTuPq42M8UVo+KCXqQbH3SXGOHJwDzAs/FxYFUNFYaaUctWqumfBgBmZzBeA
XJSXpEdkOlbpbZU0r7ncJxd9bleC87qrVk3e4Y/beldcR6gcHKjM/Ny1jw+zOdJQZe825FPVGv3o
/jxUL1PmWiFnTissx5gjgYgrqWewgxS0glxAImnCdbVz4gEIdA2sktqMnEUEDfMJtaYWTjabuDdI
eRWTSC8mwNmsok6NnxUELPW8UBNH7PMx6YcdtTxrBhHZtD7VZjmst8GfbEyvYx+TQ3218NIhIPfO
u4U+YIZ96v8igzrZcVk/e7TmBythGM4QrkrZdxSr3ouFx7RlpmwgNR007FIABgIGzdB43tZwF3cD
YZM5z7+LACnlyYiZwlaQWkgin8s9fqDf9siOo2UJUxm5CP5ds9rA2cI+D5AVEk9BBNRtbkVA+6WA
xIXsUuRuc9ot+N717YTs5dS75A/JOWIpZ4uwuZnPxNRx1R8RS5ZNsS6oOUTnudgYqbMnDNJo4jMk
b2pMO35XoTlFwdvTAqJAWc7acYW0HsbZSj01aE4fAuG4qcfjsNi4rNEHl00EIzqoDup9JkW9mRS+
h+x2m7CA6aH3CVb0PHI7SpRhlmP3fNjRxlWHsURNhDSwDmNOho+07CM9ReqSOoxbMbVtMxwwhNSP
VdjKe9WmjaP/iNfg3MtJ3sgjdpGlQwJYbU6UlpwLBglYUKaFzEAElKY+ofHkjxSFreG7ay6P2QoH
2pSzUFCJTQh+AjSB2pbBzMe0S/ktxnq4eEWbnhvKCkqCM1dzgiNAfsRa7p8dDilcUSMqXz5c0pIA
VnRn9UlR/DEhssz+6gn+whGED20UtT8XO5qzwYGoz0utL0Be3JN6yWVI2ZXUqlroORYQ+d60qlq8
ZixMMfNBP7dJsRXbyl4fAMK/JbF1dIkzOYpxYTcz5d7FHkIcQ7JiIp/lyUXe1tluu/HoQuzUN7a9
ATWz+h0yTXxbsWvvshkuivx5ErJlsW1+5FQIsa0n2GEfB6P8FcalxRW6tPTp5LS8K/3vEXL8QpZH
RLvER1eWUuRWtKQ/x7kc9+Rh1GFE+3BrJ5HYGt7IoSI/ljpe1KZarPKOaUiG3RhQc1effF40gmYt
8yYQzm1sF6hL+Hczz5H/ypJsG+uQQ6LajNNwHssyD10ySxkI0w9vlm9cwTRYJ2WBpLkDlXMo2uaL
RRLQKciHW6MymD7EEbAvlOgztZYNnKvrmOr3jCAoRnLmMouexHJS0+i2QtdDjjocWyPhGNSIAeFX
NZvxR0Ndk7yw8tFvzG9Z776CS75tGyPYMaNELt7g6/Ic56bI1vUIBZPLud6HoBQuwmtencGi3+Ho
j4DdxKZEK060OxoDUb7FAYlQw2iWJIin2yqBgo+UdDNafn5sU/t5WC5WG11rBJuQo6ddag63hEiA
OS84z9rXYcLZivXnB+V48ThSqxwLzEBzsjwWkX7qGY8hC0VrvlRnr9X6nefj+eoK90qZ/t7PIpL1
CFYm6L6xgYPMbno3S6ti2mDL8hes1CYTYwapDFT6CVBQ/YMjcoVRx6DMTCNoUDo2NZGZHXB35A90
C6rL0jruZrKqM0SZ4Xut3zteZP9IyJ+iNSFbPDVj1LGMd/6kv8QkzAQULvaZkednTPO/yfwhrygZ
H+YW8oqoyYtSByNF5+GUZYj/q04/Tq5/VGeRoDOhhKtVwjfMc7uckSGgKFh6484oVu0QJFUQzqWn
n/9P68kUtF/+f1pPS5c65f+31vP21/j+EwL3L/Vq55+I0z+e8o/SE27I/+iW5aLQRNvsYrT/l4KL
zPlT42ki5ES3DjrH8XUdzPSnxlOCcRFpcL9t4uUHk/0fMO8/0njx1/afUnnDsQHp/imWh5nvQdkl
9w/4LXWNv/XeVKvmseoa60o7bZONnbP3OkR4MaRWIiKHgvTqiS5rqWPgeR8GmuB9njg3DNUx+pvd
M5jyajM6Mdw9LaJNbRJ3DiyEyOsD5VUI7x0D2trsBGm687vBTIxmjNgPdLOJryQ/SWf8PFJsKAaj
otToPXcEO+yDjMF+YFT3kaido+GHHfy96ygHJDVVl7VrFmA7KVl9+hoKK/FPXdZzBpzbm86xn3wr
No7YGHtcjXq81afR22MjO+u9pocGeqiDMczipY+7JzIT8Tbr9VcLZalVzbeBH4lzMEwQNMdp3mJ8
rEPfbu8Sz+Q05SBmcWLjh6cF8T5C/clZwjMukWmHhY5pQfOpsqMx3wXm4F8Gl066nhUPGhGCfQ5x
qDL1rwMVqMxYL4FTnOoobl6Z5d6n+nJdmwQK19gaDLum0E9M2p+dHGzp60M+vQKqgeRguGLfrsyf
p9V4xHw8bdQz3JhwFN8N0K/5FWhdZwh2EoW49QTlMdxt0PAzvHhRfu8Aujv2NY16Gk9Q/w3aBYe6
tfmxm9/DYIQd2G2Uf6Ihj7M6rCSQHAL7J0RjIOu+7E5b7mXKg+gWk5+LpmsRzt2kY4ep8jsb0eWm
BWC5s4Pptyem19kpySqOsNhnKdI+OGjpMHu7jBxq4C6EUKRVIc4rgyyHDFkskBB/PPC56CdAPtEy
YjIyBHhuARraJMyJfG/2/oglv8TLgfxqYyEd2GWrxQVWM+6bDjIQWb7U0rrgStaoTgYCwMgCnz6g
yTC6jzMtvRY0TjBUoI5dM+0JskhTYBfAz0q5Zho5DvxloJZdES8PkbW4pxF1wejS33hf0M/Ep1jU
5dYdfjvdGF1pP3yvcH8dBWXHg5kFlEr9hE5Eo3+NbVCRyJxsfp7ospITy1BoqWED2puRYc+txWhk
KuPuYllkPWPH/po3PuRM8l46J7/MIIPRUFgX/GMliVL2ujOkAdpO4+cAkBEMA4vdttebXVTqSKhm
cUwE11aS9qBO8S9OTA2OScrFatTyeee2VnFCHsRVxyEYT3T+PZ/65LtYq+KpcEjTozpV5NVXpgni
xue6tRXWk1Vg4mmH6ksRV8+6ro27eiycE7FkpM/Pl3mc4ktnaM0ZII1HCzHymUBOK8q0lEEnoIB3
zaLZOkE6LPRA7BuDc4hPJKGhaWe8Vfptlw7TMVo1D11D+dX0iHYuTSovDNTlwJtiXUFd6tYv/ZvE
NkuAbs4euWFJ3nAMN/RVL4xrr/vDr3Zo6htPR5Ht1yS4Z4WzSYwouQjyprYL9LKdDvHmmmq+foRO
8mo6TXSJ23TeTzMFJ6hbbUimFrXFxbV3qzYXdxF65ZPrIT1OG7u4WkVOgbVCFRB3CG/xTI17B/LE
LmGsvW/dxARcUeHIHfHQ6Sh2jt0I2y4r4Yh5UfRCPy17GqAG163vbkcztbd5SYG/1rUjWRjrPd+z
X8hARKSN3HU0iZzNypuEONCPRZFl18qJzsKzOdz4yzXXwLlOPZZhxUzrt3K+5HFq70pixdHdjpeh
mumn97SrdPdt0Rr7SDj0hXN/vaW90OHcRp5qVCXtGLmw5AI8BDL5z221VlkQoaD9UK/4uH9ZAvTS
clvd/7n58Uh1o9cFvJK6649VddfsuJjIZuNevYR6iLr9r1ccmMqGVm4++++mz1x7MOS8el2ZaSRy
NvKxqtWsqm21ph6kFp/PyT32CDLKeKAv5ETl867P53zepp6t7vAKaV6jo0IGaIG4WN343z+Bpj6X
esDH26lX+WP142nqXT5WrSC7cLgXx88P/8dLf36w//pdPx751/dUz5m7CLue13VMHPjCn6+j3lp0
4xf6UtXh77f6+IKfX/2vl/774X9/O/U2f3zSz6d/PPOPl1efg1JEz+Tu30/YNEDlHFEgRCUhjLmC
/K/Vghmf0Pfq9f/4EOquz+/WBPa5KZzuyCnwNXZG8+MJH4+agRvmgA2QaaLHpONHYChxiNeshooC
kxDcZoKJo52bh1IzahrpTPMA/+JewWvF7qJu/byr78zi6EZa+NftatORT1av8Hnvx6sIZs2UWz5f
McJ5kjUUu+aW7MdJ32ey6paOPlU+taq1S/vP9pJSyU2q1N/9cWMV5eM5r79+PEXdoZ4XJYtxmPXp
LsrTgPOArOOBdYKZQTmbUz8UisIPLm3OLBl2fhuqtc6mnGANzMptpLJY4sO8Xm/TIJqplXG8q0O0
UaeCxiQWmKLTYNQXTDJcrnL+M8bA1dkXwRYa3i9P/OJMjvqjWt4KDeoczTDqIatcLLIoohaurEz+
t83Px6mn8W/QJ0ILT51qQDLQkD0nPFBkFcrL+XuVBN2h66hggyJCsWZb02tUul9qasg7BPcdWmv2
J1fO+3tZ71Cb7dxvMfNXp2WCf2K5IbZ9N0Sz79JLh6wZzQPQJVmoUQtonIzRVP+9pBoImjrmh/lP
412Xa2qz6VfjSP/grM1uclGLCecQ5Vuu5vVoaOjgOr+6iAJMHEM3HwIidUe1wBCzISPOO42yHjn/
uxgouTUGVWIiWGuZN2OlR3d27+nKpJdFRmouOBgxB5FPXkTaqaDVoBEnCG5AlqKAspPl6tb5blwZ
bPZW1qEFNSiOyLxSLdY6+qmZjv3KbAl6wYmoTwjS3LF9NRr32jEi4XImi1jzY2kgU0iapDD3Vo7N
wm3J3AEoGZ11SDpSjaLkNIZ98eyJsoThM/RTRGpZc1Rrk4vbCmP16QOUbWKrLwy9xprxH32KUvYo
pQpefAZZtXMdG2tErsB/wJ7d9ieq3UQnFsYCmJgKqScXU+8b57Z4xL5AJU5WYTyAhly6CuuEWmXC
9cRngERELoeqvExyVW0Xa8XQgGHeIBsbiqjtEMdbngx8ztIOgipelg2Dci7/WMRL4qPMJMxr0irj
4Dk2rXFN7t/O4qO70RE6njIEAbbc9z53QLX2121LPxQ7OFbAg+XZMPBqpF/xQTAKpPat6kzyK/2x
7Xqk4zI/o1lJ3Y9asfzeH19HmfbULy4XQQOTk84Dsmy5T6mvp3a4UpVWP4HlfnS2EwoImATLUH1h
tfa5ULf1uWbukTZ/wxVEUyiL+Enkd9bo8WO7+/dGiuPjZuwBGKujTu1Cau1zoX4Dtcm1kuEq0XOO
LKxbcqFEOWrxuYlU5BWfAzKtRb8nvM1Zt74shH6sWvZMXKoPQllJcUwptsnUXi0Xf23WAtQv3Khj
35LSPBjTn4tFSxjuyNtiKCdHdovQnyw6Fvlk/ur1pdtXsq6tFklCMMQc8X+Jto1Otl0dYzHATM1t
/HnsT+r3Awn4z5q67XOTaAQ6HNBOIsd2jwNWJiic7EYr9bRl8rqLO7jmZm6yZpdNJl2d2DHEceGa
p76QzSHt1IbYTSRSkacmefgGLNSdiYWKI4sGl6nR4SZbYtTNOz/yyDRB2BqmCxotGtvDLk90ukJW
dhOn2dNEisg+FiQHGx0iMPVhBwXyIJscqDFxD+r7fBwKmr4bqxFJBT6B3dTG8QU8FM1qhFdq7+it
Mj9Qe36Scd0fZ1+19rkzeK0FCuhLNaNP6aIYuKucG9nF+2wgpQtkdd+TC7i3B63tieKRPSnVnYqD
KQ0hRVYxjG+XofUp1RMaXcPL0AQadeoi3rWFBW1zTIg3NQ3nJh2K+bjKZJTeroajJ5qHNteAd2F2
5zgviJV17HpHdXjYdTogCTArxWYkiXGPfyY/JWjTjUacye3DulVNAfF0nL57m8GqHem0TNW2AQUY
sQ6X2sAdohCxEng9w28RgTFs1uVYe5ZXVc+0mKkO2gtxOVKJcVuUcMs9EVC1BM7hd93T5B4tpr3Q
+eSr2zU3F3nk79T7TGttbVv9poScF0uXSDknwMp6RjqANUqBBLGT13n0hZTEDbQPKeCVxtB1FGDy
NnXvmiU4bEX/lAycawhCfY6iIkIUEVPatb+vtrZQwI+h65F8lPJy0hcQpu347OChR4AqM0sLgnH1
fBV79cFwRonjkJs3dVDfddQF9vpK/1T7nQheNGnHb4aIF0mr3kfoRA+j7yabGSVdLM+UalFpWgzj
Sf9lC45FvxtJ79G/+FGbnrowk71Z1YhVa6pBGwUGTSZ7cM/eeOf5c7bPEiRpFecSYHKYPT8ewNF7
zt13j9bzoc8meFMUi0c6aCc9Elxf5HdLGrSc+jz5ABPlSVcuxpLe2EiRZVcMnGYWcK9L9xJr/cpk
G/UoDQt+Hjd/6RO32C85emkLhCBGgwp6OLAUH/XOx+5RLrKlZafoY1etDvBpGGXIZLMM1Zrvk3vE
Nfk/N+KAxdAhlkup6QlNZ2435VlWrX0u1MPcz+eqbfWqeVpBPjP4A+Vz/3icWtVNN987rvv747nq
tjKbzikk3W3l/Mj1ctjXBcKQiSj3HbJhjQiB7AsYX6LiVgPcbkeaVDY9Zl2gUUxH7dN5soSmLQc0
00iUoWg6S/A9nsqXtVng8oGVAE6FSqRZETOua+vi426+QiY7lr6xp2Rh77sEMzOke3NDSyvaxd18
Ifaq+xHNEPanJnirif/b1As1pWhsva0tUEFRSO32mp5DFSPGG4lR8sPIjjNJZW+C9Fb811N05yVx
d40MDQFAni7vXpeSHlO7z1CNIdfH7XAwRmd8y7WLun+yCuTlxlSEgIYjYCrDszuv87udCDQ5ZeTd
omMUt5XAoSJLLu+JWT9WZqTfxEUdk0CT4mFZAZWpOwXKsHnI3wVivsMAK/mcxV713CXrrXpVfjV2
9dSxrxg4pjuHujDmEN6u97XXJLPLL1PTYR2yYTmXCzYqHfbRfU0OajoH62trYKWrKrBxLS6ml6lJ
zupLLKQAbQmOtW4a0Rr3zH44IBiv3/tux2l+gSGE/CJ6IOfBuAz0Vqiu8VVWagpr4ObfSq1bj97c
G0ejGJJvsPsRaPGphiUhKztzAfp4hf/goKv9+Lh2jCom7VPrfowX46ayFlzH8iUXzwZe6ZgvC332
U73U2J+Iv3gtExQG8iWTmvD2Xlgk2jhe/mUY5zd1u16kGG/iaL4zl9K6rm4/ISfgCeDabv1Cb5+p
DNZnMXflwdDc+B3WmfrudsvuhLDGPY+TPjyl+fqoXnBqHJwNmP1uk6VB5QPI6+MPdHwU7jrJCRg/
ir0Yhjw0aOJ//IG6uATAz9+I1u4Bh6FmN2GVPq9mcaNedU08rGZyFxsiN7pTu5364nar/6AabT7a
+pJeEj8PdurjV0SN9CZeorR2t0apz4elhWySeHXwkMUUWIPFqn5Ugx3aWWJ+nQFDH5gok+CbdfND
PGOcVo8Y4uqMezH7pqVwRgnBacOGE9KD0BxoY9hkf6SzfYycdPk2pFWwT6x2ZfxGdRRPECZtdjT1
OiUc79kukldGW+Y+iy0/NIJI3C+9T2lTvg68t302aeNr4VAJ0zynZPxQJfcdMjUyYXhEXBLaSV72
qwg8nL9NOV2Qtht3lImJlJPfB4cfba+lf4sXk787Il/JAyN6BxKi+3gN11uZtjv+29p6wW5ujOym
qqlDk/EG8lG+C4o2MkJX8e4LPMLZ/7J3HsutZFmW/ZWynnuaazHoiStogAABqokbpWut/etrgRmZ
HZlZltU1rwkj3nskATgc995zzt5rZ2q3z+dYPGo4eP/6KBNrgJWY71lpTm4BgmEPLaGCYQx0//dX
WANWOiXb/36DWPWtaxDlceg6w0KL2iO8uT+QgTOGZOWPoddz9nSjPaRmt3ALSgBqhjb7zP54QqWE
gFIdlQM2yvKQ8Vhu2ozSB33N31cN4MwEFi9ER/xkwT6OARESHJF95MLu95GkpSIgnK3tWA2NuCcc
XLwn9snvg/r8+w3tPM1OIxL23ElztVdbTBhd2InHEqUxLWba1ELVfHEkpxU5duLFCKOKvQ3fEOCn
4bKY2HwGSa+/sM7Zmd6r7wjsBCfDdcy4Vyt3Bc/RG5JYeBK68PLX32ZFj5VZak+BkAke06x0Z0iC
euRmglcYmcG7yZv1+62pgs2O0XV9gVI9kMwHtkrBtnxBLM/M/f7cMIVg7JGbd9UYE7dK6+YImmTc
pVqrMNytUMhl9cPvt/LpufYIvp9oraR+x0diWy9mdBphlHPyKdoPBS+Yev+tCkWtrXe6cJbmWV5z
eEIJoivJI+abxi445X/l3JWiNQhviYDdKHQzoQ2PEZ7vXYfE2otzPl4q8PLfy6PL5tMgNvGT2nYY
zMJJ2sqQSU5TK4iOrFb3k9Hz73cu6M5smEnSeQrww44z7uFuaHZTX/ePIySJv17vOSRyRLXmNyKO
W3foO+2AhTHaTz1G4z4wopelTw+/r8WqrBdx6JWbQSqkvxQm6nxRFE+SIYzMubnhpOHwe4FqKjnw
30tzHtox3WDDmlcQPbTHeEA09fstgQ6gl3HVWyCyViPPGg+GLJT7QAUzrsVt9yLl0u73W+nUvccR
tIYuR/dsEJyDqnoi37KwzLO+5DPNV0X97PPGk61GeE1x/rhjV7b7QpMINEyAonGI7D5y8zz3ufY5
CTjPBssQTkouYqyp1chnit0/N+N8+P1dMCd+BIAkV+YLxqqd+glpJ1u3EZIyyLPWPofYWk9zIL1Y
xDkQ8xtNu2QpwlPekijw199xf1K/f+wJljiaIjeTdF+afn/s/vO/36aE2/+djf9/zsYtZsv/bjY+
/sf6Pa+Ilmy+/2lEfv/JP0bkxi/fCOKXSiggw/Y/QmIN+S9giHTlNyBap0kEi+hvRCTtL9inJfy/
hiL9Bsn+fVquyn/Bq2qYDLcNSTPBJf1PpuXav8Q+g2Niem+q9/G7CWDlH3lIqqBPYc2qtoZ3vkpj
/aAAhYe8LtzqfbZGerrIfm1skQmXtdtfu3f1M7x2TzBOi4LATlTY/gQcW3juql0frGCTgprEEaTd
syrWFn5o4oyQZ99Ae9QFHLML4Qyu7BfvTOQpC6km8sCNbtJXvQPFsEGGk9h/ek/+C3ie9E/MJ3zh
vEaLObGmKQb/AS/1ZwBZE8izJOfmsqY6e+ol6RL1y6o2lQe83p990/8Iwt0TmsavWixd/v2Dq9b9
Cv4Z3Xd/dJV3ir6YaIia8k+PzvF9qjldQK++WeNO/CkvzUnFdvzW+SBJEDRRVv4Yj+qlRNS7o42W
Pgq+ebAeTYx2J2LS1LMEmHNPa+c9Py6b9JxijDmy2I/nvnJwph/nd1MlB9vWHo1kRfJJuZ4+y6do
rzyIYIu/Q8oeT+CYnH6nHPEf1Ff6KIAlSSjlZw4dgSCGTRvO7t/qW34b2jswEBcgiWycSBSgFpVD
q3SpnZDuzz7fQzD4IjFAWTO9NoHKgYOmjHebx/qIPULatStzq7j5W3nDlB99Jldejj89Fz/LioMK
POwD3sie/Al7wCOwHvc4dDyRkJrveQ3O14XkQgQLfKgfeYdlqcNPmQgbyvz2A2VxD2nfzT/IsJ1U
V9g0b4Ppkj7Z3JApMMuSZUIl7PB67yHfgnaVJef5AeZveAh1pzGv5Tn9ZkqNQlQ4lFdttVzMwi6e
8/EKxwH3JJcj3M8vcI/9EcU+0OIf2PfGQedcLW3T0CsS6DXrwfTHkQsCvAL7jZ0S1z2/kB2hcGSX
MlpSXiGeVdGfoXSfm7dxp3+UD8GpK4/yI64yTD9DuY5DJAmOdYlXwpEEzGO4hYAXPug7cndm2tyM
qB0il7e1aUN9is4win8SD5RLD2cYw6k9fnTgsxGgYFbCC+MEL1gxKwDz1y46mDtEhNjZwVpy9PSK
3bJS/chTCdRK4BnY2qv0FRwqrK6H5QVBneXmJ5QQb9FBhjLDpW0rVyicBbOKht3ITlbGfoJ0hbB4
Zz7fcac4J0s3+27OKNWmI8h79SS+IjXWLuHGAFVioPtF7eaMgBavA1cC036HEGKPaUJeJ+/9BnH+
Sb6g7TNv4Yd+7NtdJ9jxc3Azz0tsc2tXztC5PVaejX7MTyNyFy9X9sa5VT2cyNW6+Bj9Al/eul5n
LwSMkIpEFpqTHKwH64mxTUn/C0+11zk5nw47+x6OKldzJydXHOX1iV3/1IIQAs8B1ShGgbcdX2h7
GWcyU2CDyzYd5czr3vV17Ga1LXlW5MAHo8z0rbO2xfMZHcgw0DEBjBtipSgMPxnI318gWY+esRmQ
Hi1cSAbZq+Qwr4NqrRp24zTHPHf6TUQWBXMl1kDoFTNO6cFDJ9Tr7oC6hCr6K7tFHofL17Sxs5Vs
z+vpgW6dvkJRqW2SW/c2u+t5Hd3w6AkVfkwnPBkdPF5buwbv7Y9Aixdw2mEYNvMzXS0PjoJ17gMb
EamwgnAuxva0mkKHJpd5UvqbdR4O3Wu0ha4EIuEiPosufG5USRfp1Iz/zeLM9vePqyOMOE01IfVL
ErLnf9ZqEfVtaqMu1+s27NyCuCA5N55NwqD//TL8L4vw/WE0SzYsXD10b+9bxJ8YlByScXkHUr3W
JNI+eAhrnjZzOH0vLUpkIgEdcanZ4v9+Fvgv9h0ZQtO/vjoV1ictbdUwQYQjevvzw2LXUYmia1vk
IPmzMseBp00FtK4p5KiuK8KbpLWYrTM/qJ6S0FJdyXwvlRHFNHy5wRB0xn/ztQwQlCwmYelZVi5+
r2FtiRVxn/YT5Dz6urVJpqOkzCSsibHqAWY2KZ0J6Fpwqthp3R67iSUjWzLXKtUdMpnkVCxKfU8H
pmuXGJhi/QC+/pNc9RiGiI+nX4g+KStKWl3mcunyHI9KxUYfzmuA5PZslrdOM/rHUGvlg5UVeLmq
wc1TQ7AbNaw2BJfvJ2IuV8SzGSQfV68WGeWhht44x6yoffbhCLkK3kdDkgvmS1sAu1/WHcbwVFop
4gLAp1h8/Z7yg6YcLUiAJJ2ZP13vGHsvJCAyfh7igpfA296xHJikK9HNQLCD5iSvmXlbz3IF4JoB
bkX2UPzTNx1AphHpXlyKjykBmod4qOn4LzhYShn/W6kJ29Sc11jyz3qGqYNIXST+NVE4pBbyJM0f
+YrwhjW1oM7glgvsMOtKFwUdg01hUVdqDZ14EgtfkNM7Z1o0Dl1rHBJ1KVxYGWx8hnqaGwBxuqB+
jNYEMQB3XSbfzfxGth4GjEtip5EF2pIBMSYPSgm0SOaZFdpy1eT3kOeLOTr/ako1gKUBb25a5FMy
4NUV6PZ0ZKz6cqw/EYm6eGrORnFnHmQEGthDyxmtucsUdf1RWyBdVYQyptJRNKO1MGtwYL7qSbss
lQB1JZyfaVk+VVP2Hp1IzMu9dmovU1Q8JkF4leP2KzFhHyzcwIvaM7eAzcL/q6OHCo+wvBgItUb0
akjasauJ4ByClMYYWwIMS0+jcqXIBBYu033NEwB9hK0do0q74Rc5CAKaPdW6B83IW5gfwkrIVGHd
lCiMB1w2SopJtOlH0qgZ55rg8qYqNH1h+sbXiBwqu06V/IW3FMdLgYjTSlEupish7WeSHvrmHpr5
gFY1tGd2hu6IeNuekaRnXJ1sOdB4cCtiX/rxEfQOkIm7szF1K0aY6hyt7hkJ9/dMDAR/yr6tLPQN
UIRKpLkjKqkGa2WHn0990Bnh5xpdi/uYuqwdWgGumfeOdqdjToYNYQrYKv1xmOPSmzaA0GnAO3Lw
KrTvJHpfpsdl0Fx4JTezHfeWEm1MQ/RVpIt3SWG7EL7GEW2YYn2HD1TfKQg+VnGen+ZIIywmDAAn
mcZ902h6ZY9pFLAhppqFZlI5jxutUwPgGhgl5kKqoRcW8zrJ+3WbBmqFOHPqaZY0F6FkjIgiIHSn
NGmcUgPigKpL2t7DEexKMVuSduWQfPZhK/Ut+WKYpZ2K9CBwIZCdy9g3WmgWv1/0mTl4Fjec2WSr
i1Z1Zz4EHeoH5vitSywhYUgzASbj3dBFqyndGvp7kmJfIC2Xv4rN54JZxba8e71+/0aLrPSv/zfI
n3wikh0GaQK/Qgnves3AKWww6EddxvI5WRnR3738XYdwJGQyA7yH2CH1QTwtFyJkOC5yBKjWptse
yjPW/HjFqIQjY/Aq35a1/JpUHhElh+wwHaT3DOPOrsWXaLnWw0JaDllhr/Mjn/16z6Rq+mlWkgcT
Pt+j83u1y/M9W/iVfqZ6it7bvepPhx7N4rH8wBP3gFWG3Aj5hfdIfzF37WO0VsGboxVknT8ZFeM8
JLtODo9f5UI5cMsAS5L0bRzFB2YvRHaGqdug8qABBn2fcCFjI51R1WC/V+3mVQIGZexh5vBj2K4N
BxSJ9mE+mF/mpv6Oh9doIYnMBXOl9vzg8ANVXHsa9ziCUGiSLFyknHqcFF7a0VoZT+WVgzw8VXt6
MlbGSjzFK9AGYEFhDFln5Sd7w4oGmOdjeSNLz1jVrVeSnwzGi72JLY/G3q5bI79AIDrs5Glbhlgm
WUCJgkqOBhmw2gpF7ph6oezP43oyfRwn0KYUcK3qBp/6zKet2xHiJx4wRLKWaqLNGLetYWh4cHYq
834+F7xRf9Bg+PHyzjVr0y73Ri82/UjAb8OCwH7ioNMFk91yDSsvfM66FbGTHE6PoP0MXGwbvNDN
iwy3USI0ES6AgxggAyQf2dpJ3gJo58uB0RCkMMBHmumbEArcES8z2h4ycledaDfKWuZ66LTEfHl0
ksjGeDPDj2OS4MXnkqvF6fIbSZ7S7JqPEv3wB7+GnD7GH5jBspOlb1OmiOFaLy7Q+SbrVTiyhFlH
8vv0V2K7hzW3RS5suMRwcvLw0TiqX0PH6udRkqGXbBCkdIzzODOaV+NYMBxJjma80780TzgvTwGR
lnb7ykC5Li7ddWpcHhvUlbO8FHsoyF/UZPA+1W/Fj4/6IX/vyUYhhux5vMUTAFDHOvKxoUF4J4M5
kBPKW+U3jxGlFiSGVz4BykdOsZa4QNj7O1uEctOpb0B9VVc7pjeCnXmjZDp2iWdVHk6X58FAyruu
eP5bnq/YH9CS85nkCCWQimUbon1tUgeHtFGv6hsRD3O44WXyqwcSVKSXsnQK0zbNfUgsb+olqcNF
NCgkj2njaHup9oxdsCWoqDepa3inYLPa5KvwBhUkkj316VO4rHIyrFKSkHfCh1p48SWU6OTBTVzV
HMSOFomSTIEZUR+mzbBP8RqFPncuGkvBRmG061EKbOlzHpLQ5WSTfc3AR15Ea5/tA6w0hk3AOBYk
sdgAOMXhSzVnA51iwma8cF/NCPZiiKQO2FBhLbNm9B+YY9dFS2UerQtCe5mav2SrTnc4DFCAjd70
RGBEesIyD+KVdFYFyBLBsgQV2YLpMP5l8B7q3rivKcgLl3Endw0lKn0BL3trSFnAcag50ZmKvNim
6RUKHbyLq2k5/XPJCWdamY6ywS32IvnySr9lK5o5r/grFraPTXaIfeVW0FfwjP0Ohd7yOObe9FBD
y33IztQzr52fbEjcIJaPZSx0KxdVu/GF5idc50cAPi/DC8reN17DmUrXJKt+S9YtwZyQ8fYZIbAe
Ae6lO53A7syNIzIbLH3xGFy62gbuS1VXOaCwiZa6tCfhtd5pjz1/eDHPUEveok27C2ikcEw4Y5+y
0Dywag+PyeybK9iBwcbyrQ/Zy5/YQrsHINzSHoTMMTw2n4jZZoPqKo0d60SAq8px61Z99K52YIVV
r8oxvqU7lHTyNiRfcfYA/cozJtN1lu6rblOJD/pZPRiP5RM4BQ6YcUH8t0vweqKtmW9kPlKHXbOR
XnBoLydKuiM7DK0QasT4AwsqpCpcGxEfVsM1emwFTp67VbDluueu+lLjhrYrxswvkuIpCreBedQ6
p0HHJayGYB0J60nyeZ+CCFMEWM2zCFUW1U3iUKQOdBR6vzjQVhlLDgt7qkrpq60/OFVY6Pq7vXqO
roKtQInwzbO8sh6ZDKHegVEZMj64j/8dUmN7u9mgHld6e9rHJCB6pnWsj+A+RPXIUFziU/mDc0HZ
cNuFz8tnfvxd5lQv3OZvdFdQdklvebjmWGR580O+Qtx2DuOtQgIquR7mORwP8RucixFDObqZCMrt
zmRqjDuOxb+fAXzvgvHaM4MMhR97qLHVQ5F7YP2x0KJn1jXdohr2mKM/C5ZLRTAeslc6EMqLdKIB
Mii2dMo2i1+fmSgDOM3P4Rv7EouBorxbg98fhlN5iQGufnZ+2Dr5M9Azk+kxEzouwEhu05EX14WU
guE9QQViZ3ULTU7hTqqtQH4oJSmevsRq95q8dYaTnmTOpefphbxrkHhY17uNwh1LlrnWuD1OfDt4
C0M7TeFle9VHfSvf4LWrT1V8SR7MCivOWlsnr/eDJ4qY9wnOMCKf2AUUkm6T06KATveGZ7KXfXUF
cgzTMQ2RNUDpDeVpf4gBDTWrWvb7b1NzgQixbGJMgb/Zv5qP4nIMHou14QWv/TepzBWngCs4l7uO
r0G3Y4dH0ctvOKCDh/KsOuGl2uf41d+h0dQ/it+/VfQ3fuZt/i4r5xwXDkUdiofDsBuhB3AIf2TP
i8+WMz8QiqkRJLslOfRNZZJ4Y1VXsI3wW+mNHdNd84h0hV1EWZtPOm1KjIknGkrvii9+8weYMmO4
gdwT0WKdVgFYRUzakhNcZbqXO43MbFuL/Cg759+AcM3By781wy7S82LtUslnFlj4inFE5TA8DPom
YFucxTdmWJQKH8MiUpzAmQ7JhM5dxEZ2p3oliEw+ejGF7aiy0o0yTNsG4PFi1xA1INoaJEi1SUBb
jdwv9cA4OntBHhYcGuWnbT4bnEQPvKaZPQqL0yb85gxTQDLkokBED8Agc0rYGp3XNB7EnOo16Tnj
2uo34nj0eFpK+WH3IEhs7uPoOuyHL+NzfAPMmJKY9VF/UzVarVuCofqB6Q60Bla/Y2IMs2EgT4Al
2IUcIBzb5TC7+T5f5Zwu3RE/6BHv7muD4EhdobaSBrfaYSIFHOwtIrh4X/0SNxwRgffkDkF1B6gm
nc3yUnvhMXstNskKLVb7AToZSlV0rXdEsGWQlw7xieSgo2nuxNX0PXybR+5KIXTy63KIDsWndQ1P
3QGBlvphbeInYkPu5iG7fppmfy5+pOVh1siXIVXRmZNNUWI186dPg/A+xhTY9REIYODJBVAuca44
gxnKaCtmcbcAJqMJUWshhD0IP5oh7sYQtvf0+w+S2B2GvBNWYosoEi3jnQPLv/5++f2+3//7/TFj
DFnI07RlUe6lHRnteJ1+/7k0iBAK5ocs7NZjnkTnFkIabCHFvWt2YLEiW65B/JtiI3uGzPWqFAIS
8kqXsHznnOVNByzTKYwmPtg5eex5JcUu6pFzbEU7eFw8NwvxkqDmoo/OVFtDILDsoKhVt0sr+DBD
mtM/QpqEUho+ZcKJSjDIi5pFrzUgQqWNSDPK0uhzBlHodUn3SqZ65NV9Oz5KOb62vMh88hRYui0O
3B3GULcOSFEgSOyxZY7tlgFelggkWCTA+JwV18iaEF1TJruyZTTemDU0zWVIY0o8RU9x7Gu1qjpC
Ykj4wzr8XErQ+LWG1rcu2ArLuuwuNacjU4Gaj8rBbib0F4SQUq61407t2derdKGRYo676G5MDABj
DKBaD1GrvOoqhIOF9SHpU1RCM51MUO6XCoaLWZGAwOaES2E3wJyRlqzj/MgJeSyDcxYHb6oCIbID
QTSUyGL1hPWvXTQ/S/0xLJstcpZNStqOIT90FRQmmbG6O8t56s1xTiUyc6jIOxXolnWLciNyEkwY
0WDCPQz3QTW9AOqXkeuAls87/SFI3rO+wXZkSd9qRUA95GPkOHOSrER4g/cGSNKr2atqUqxgjLCc
xaxg3CwdarBguizhGQaf9pL3L63A1HgSu9fi7m+F00uW9LXWfvCyNbYSZk9DlLGv1qQMj431UxfG
TkJSZAsC+GWx4DnkMwq1SfVG2YTaCfZXwKC47iYltmsx+lmgkEkN1ZAZougGpL8O6OXV/XKrDdUk
r1tonVow6X3rMHn0cHye7w8my1SnCNoJ8czpQGNiaxbLIzjaV7FqwQqB29YS6SNWtKdjxVotqVo6
aYHKqpF3/fI81sLzUNxpldTUlkK3cSifu45i7PdnocP+iCYBTxWLNfK7ln5abMCVmzLzlOl4MZtZ
BMusvhRTuobVocMrQyUh1uw6MzFfrMqR3Zshz8D4lIL2udRQSuYUxFXBEVUpu1tREzZXqKRZGKP1
0UwuAJ8PVedoHA/9zig5MFeguzCxId94tTLppenpOKYqAywk3A7Qvj3iAD+sKBnkiBFKUseGR9zt
SmrycHOJNIZKpEVRM0YkgksxxQyCOrk2zuDln4QEPclAEIdniK9pNX4kEzuNWQTopekH5d0GTDCg
R4R6VgLSWk1ukB8x3CgsKZlItRzhQnLRc3odYFOvnuVubca1bltFrG8HiQ3ACK/9pEYreOADdWnS
DaIjCeJ5YptqW6tzhPgKn/hdQ11B98lIPbPrNnKmpCulrdgXZaCKkDopu0PoAWRq3OKYCSJLpKfM
UI6aoHdFhXlb2Fcn0yrOpNTdpHq+t8lm055bEvCk7mKNbcv9Nt5yFeltLMPnSY27ZbplbAHOPBlL
xsmiEa6rmRasLviVVJ4VLi13p1ysSeNMz1oDrGFI+2dgApxHMmYxrOH53qqfoDPgMCySV6ODEKYm
wXxUi9xJQvM6jNCrYdzjg059E+sEFNbQnoiM8DSB9NkkneVTxRxQEDFk6laMP9ZQHIB6oa2m02Ni
YhOXMuu9zqhcyyi/TWg9YiA+tmIpDag57GFqWh+JaFl1XfAd4ctUEI1UZZI4LVw6W8cR6SElZZau
TlsI+2Yrv0UTB9mqexX1XShVR+YaxH8AczO79ptY1ludt64ILNoQigNIr7t0OTw4l9LUNnldP4qW
eZwq0CujzqStE8cNyTBfVba1ZnIzwpzttIAihrMDawahx9Q32StEwzZl+tvAhMvKAck9shs1pMSZ
X9/1GXK3hmI5JmjIQSjP6UyQ911PV6QR7rWqOV5i0vXsNInPItwbLdPytVIz9p3Ke56i9Rg2Se5n
PfSsHsZo2y4bMDTbIGnEXdkIuDnF7DIN3etAELld5wvHE7hAYNlUOy+GcykI79PQe3OknMKhQLaF
e3uy4KxZfWsj/SZXuoUASapz1ka6o+IusPVcbtZBiicGKzWDM1zpqFUNFzrIrZxG/qqirdaMw468
oJtoTG6LezttMb7WY0Zu4wioRxzkVctqZusmmUod1mfSYp4ybP2r3+TMJdtqWrG8L1q8kzD0bhJR
OucmZ9Csq27jROB5r3ePk0IHNxiNc8996pA+AgvJAhjVwpfqM+omZq2QvnQ+HRp09cpPa4Ucmmqt
KMKK0BWG0JklObFUbIDz7QYzfhR4/U8xzfO0TF9wnkTsxKCcGzYyqcAmWFijSBqQuMMORqK4ktNC
TtAxp40a+1FFYY9+kAIzQLQew6DcJFiqehL9HBHXux8UIKZTLGdDgv1JH2EthLLlRssowRyAsjDT
AEL9TWlIkqWaErowTnnmlFW6WURpnZfmRk0IczQFSbBRQSPDLqHAL5M7othwx2h20kVGPiny/uuE
7SgRdRkZc7oTJMLDrHb5RquITmnMgpI9L/26NIoV9pGfsR5o42ZY0K8DSVieqZPmMieUDm1/aOUI
+dYQeYuKL87sHtvcpK/ZNZugN9eZEdODaLQziaCxWy39BsHxMeUSOXFg7CtMkW4VstkwtMqy+LGe
Wz4xrfYMzF5zxDR/TQPxRuLmvNIgUHax9UykN42+YfI1ZYStYBGRO4T6i4qFy2kTwdUkgoBV3A02
9kKft3uEri+/4BhCE63TEzDvPWtNzi6LIOyianlsiD/gpKtqqod5jROAOl6JhEDsaUpffd43B9Kk
V/TxKztSq9ofgu4StpsyMz50ORYhfOq4JeefBC6kb+oDgTdcoVJVPbKUmasJnNhiNZIdncxzUpfQ
P9SfRl2zs+ncElEb5G43tbqb+lKe1o5MroFTyNItEPtwD8SAwh91RBn0g5Ml8WNKZJDPgAaRr4kq
qGaUnUKGshc/zpBYT0w05pG+RtgZB6TGKDCk6mCIZLr01jmAl+F0MzieuBhOg3IP9mUuH/XKamkK
ddvmo7r9/b9/+uOUldj4QM6FdfoBtN30JKXWtqMZ/fnL79+ZzWx5APbewrvR6/dLPfAJYMGSPFIQ
ej+Q5Ffxzr1u9eJTK8XWt1ISzAdRgB5ew2/TooEOX4TVlvAhxBJ38NU0CB6iKnqaGZXbHQM8hGG5
Uek6aXcjZlpnf3zp5+os5Hjjl7s3s03mBlKeBnVYvrs2f78UBfqT7hUmq7EFPPLHF1K6bHXR6k1y
hxJnv2TiO+ZYq8mBJZvkko8mXTFFKx7EYJRXQ6+le1JZ1NXvtPt/wxL/G4COojPg/5MwwH3v3v+A
5Rzf8+//+3+ev9vuP55gmsRF/A8cnT9+8m8iQeMvBgICybREJGoSUsG/CwVNJH+awvkXDBRyXKJS
/p9QEGmhIkrMKA1LV0zdQF32t+hE4y8SojdYO7olqkQuWv8ToaCsSf+E1VHROyNSVDVyPCXVUsD0
/IOYIZzVMSuSMNqMgpbAcCi/8wF1ljzGpxY1+W4ECwv7qqTZ0ffvXW/mm1nYp6PUHwefsksnf5Wb
tQhX8b0mKSCHuLBXBbsdSSrTjXdKlFPP3NwrQZnb+GDRwtUVUYxJNN/jiA7MN4no0lHJbGWFvnmD
DNbp5Sb1gpHK4F1XtYrStjbYptZmX42uEVZrLIMy7XKSEciggUGquAtZEY2J4JdQr9wdZoFxUjG+
IyHP96o5+omOikYKpt0QZgSwMF8lWMdyw6g+5fht7tBXJ6NpGTHiGzNZ2lh4ZEAbFgeBCAFXTQbd
k+THnsxZV0n7wRfV4ZCJyvIw6QgqcgAcXt3SLGu7pIF7i3O66irLmxSLQYQU5SvVZOpThoLoIUFg
EilPj2nPNEmjfTfQG4XGFTOifCfSnnIWDNQpsUT0SfK9e85kDcqep8/VoRnpPxmxIQBISdlfBGJT
UCvUNPJqGjZ9DNOkB2saVbjhGXVHyzxdlcG85Obdt5CVm0nrOGBr7QHLq82uXcnXqhvGvRgJV0mW
vLlrn/RoPGsqlfuo+7WOPB06WNHQH46fF86usUWNIQo73EwnvVwOQ29xmqreVVo3Q4VALlUav0vn
xqXE3Nz/VQHHYndML8ICBHNCdITG8czpCJ0DPIInIKajKupdS8hVuVOm6ffkQ+RbJK3TTt+OYQeX
AzM1DNFsZ4rDQR7El7hs0z1eUBPqPSFZLKzo5UWyuWQBiVdJE9BKVWmVDIhFsIn0biDp3SpR6eQN
jB3yFmVbyQ1ud1reOmJtkBMYZ/XLgmqhI3PGMBpuuJDATZPpWyUtCFzwmZezHK6g3saOOX12eXgV
ZXg8EtB6dwxJ5GuQ9geicqkkeZ8G2lnOrFOZRqFTj29qmDHblJKXuoqaE0wne4qXcS0oeMJShkVa
PJkeOvXWE1rLjxv0t5OQRvtWgwWRxZE/FtIqFSGthEVNAVEtbMycK+d+dut7YydUhHHVE2SZ9z2s
7oyALzy+Xh81LisBH7OJVFOBkXOFjyNohPMga7VrkFcRKeMBzs5KaofRLVXSiMq89LLcYJuNo8e0
RY9GQT3gKZfsujKOnZrXByMefArK8RZdVbm6xM3FzGVhVaoFArxq+Uo6KHhFKX9pZn0MUBdbBbAr
Cf/Hqs+azDEGuvrz0oxeaXbRy6g9BJneremyCRj/MVZ0kAWYl/GxeUmSS61lsd2TeTQYMrlGknY0
mqSmzxQRufVcSChFhMFYRYPGHGLa9NSMJLTViBvM2V9SwlOjaXiYSZt0+1JD42/KNCJ6wU3Gfk1t
VwPJCM9NF/mWGJzb4RTI7eI1SAS58Y4GRzIWgLvGpUJaZKgGYXeLRj5NSfvaAmdFEo+4Ftt3Cwaz
I7Xv09TnaIQMdw7FdxETwB0CxARIVn0jQMlI8YlCBoSfYBYk0YTNZy/f6d+5qq6yZtnUsiXvQT3R
GlOCy1RbAX0neuTZYx7VpdfFxfvcR6pbKlG45RTIiymj76oSiWAaldOdDmhninHCMT5sp2h8Qlmd
byP1KdCpu3RKh2E0N3EameeB/kda0YCdhiVn1MGR0QrLysuiSPPGCo+SqX3ryU8s6E/ZAi09n63O
1VL5e+wLeyTRmRwvZi/gy68GuGRvbD/DeySlopWpQ6EOO5EzvSLT/bSM/2TvTJbbVtIo/Sr9AqjA
mAC24kyRlChRg7VBSLKNGchMzHj6/qCo6tsVvejofS+uwteyJYsEkJnnP+c7Xxwf0YGnAA3Q4YHV
UlufBXodSJ5MCj7+WHMG6goafcXO8tkBt8ZUrmQqeXd1WhIIw1DbIsPQnW7cEVI75f6ATuvcj3je
8F2nK524L6VkvuEkcvEAHHARpcdo0VbqBQVhMDePOauUqWWCB8dO4fjdWZXxizL3TaAehn7YjVIG
iJkIlz2rJElK+1qG5ipfOB6KgBhpPyhTlrfxPG/dGJC7e3ukqwgTM/x5uVE5c1OBKYKC3WddUNNW
hDGu7jz8EKFPE/bfsGjfs8DNV9BPr80kx4O1H2fMFkE+PRTmxS2o7rVHHi+t7DBugnjTLcJsauqC
yaHeOQK7VBQC0k0LGOxeZD4WXbjJPNCdRfrKWkBzZo5RCrefdekT+oA0y9pQqkfk0IBROkNGNBRM
j9U7AjnSc8JpCNY8feYV/WK6rU+pkOdmDyzJeHChuGWJ6C/Yo1ghOXG6ZvhMEZ9zpI0qfzQ6kw8F
5YJGJsiwNHsv8zdW2z3PvnrxXIZzERdKnL+xmcdmEgxvocVlaY20+kj6Vmtf0X4qnF0ZG/N6oOtU
pfRmUoPBc1VtJyywaE8PAX0r1zy4RxdcOcrXl3AAHlCjoWKR4c+hRG6nPrzOjjFdo05p5rXz727C
HJWOKthyq31IPTx17YQ3Oub6D9WiwXNhsucY9mlkt6t5gqZsg/QDmM/1++AxlaxrgGtdFSbrekAb
c+Wf2nMXGk/9R3UTfgKFh9FKabHqXb1NPU7Q9YBITBXRsW+SX+Xo3HQX5NvedZ/QEKiKzXqORjjo
EubJYVcHK7M0D9HUnhqNq9hhOUrxvHI8yZn1iv7s9++pne6jecQsr7C/MU31Rixipg7oDLDjDwUo
ZUsbYL43e9yO9ZzQfRl5jEuQnKJ0N8whC3xGSWUzvgmdy42typuV+29eN275witxpJ0v2jvSYmDQ
Vvifw7bbzqSG97Vl4ehJPz1jHt7BF37XCTkRukJ3dM3eCzU03EC8YqbhWHeOHb70Vbf2UzwytnDt
bRgP1lr4IcsYidqyYN8lRPGZtSZVkhj2fYUN21MESw2jfyqn9rXo+pnRQcL8AD6OP1M4EIe0NY2g
d2HXvqjQidGFeHI1g5Gf62xpEmI+c65HtMIOo5/8MiMFyK6CluBTyjymYwaVuj2UaXJNAS7e59L7
lH2qN5aerynDwIWLLOb4fZIhT0T1IbRxy7MWVS+J6EiFUnIXjUazn3ws4y7CY1LMjBk84IJO5l2j
wPpblgnqoaA51ZqDg2b7hADlZwcySJsiYM5SR2/5cqFCSqXms60O7FaKU2CNbJF41lEOoLclxHWi
xYPcBLGHbpH30xZ6O9eXPmMGxO3uf2UIx3fjUMgdCLMit78MY+yBtsmBTjTzq4ntD9euxaExQASz
it5bJf7kckZYNR4qk0d0NTA/NqbqKVKKyB5FuV6XwW6+qDq5Rm5ebihcY0tZYCIkWJeurJm5qazL
GyMyDFLuFVOmvTY73PLKdLa6MZ9qyJ2Xlr2Pn7BFD9FlKCzEW2UvD/fMVbt5OTV0T55JpGCs9dV3
vFNQtucon5Hb+7HbF4ZgeYnUkpcEQkiazlmPHMTB80um5s2sf5WuemPLy96uQZ2EJI14IZvHrmLa
OFg43Kh+PEjXUbe8ZYZa9Vl3tgqSpo1jBNzdvN4+g0vJ34nDcYTb3L2MvoUrGs7jXRqM0XZuy+me
EVy6dhfXxejEhOPHYR1ldncsjL88YzL25MQVvR6crwVzGWYnqgJzMDaprn3pY4pFXH5moJj45Syp
D1Pv9OsxhD3SeDpC8MUUZIXszYw52DYTgkoLFfIBzujMxrpTH0pSO1o5stvPEXKuY8TJRmCGXPXR
8Oqm/m72q/O0lH3URCHfI5l994xsoiwfH5qk/9M5BFAyxMi1opfZ5LBx8hiP6pQJXol5waHU7xAv
n+L6qyO3Ab+YfjVOf28GXKM5N8AaitJXUpyM0uNbGZhAk0G9Td70h86ipyYz5bJjre660T41xEK9
XaWqc2WhflO/ixdsQYQ0VDJTRvoV5x3520x9lI0+BALr0PxI7dex6eQnp6ir6KfXwdBbClbxjtn3
ZaE+WmNodzHGVmoXwyeoVjuPWgWMoHeJSbfLHBeACJ6EDJ+YunwGAfbWUG+0R9rCNjEfxp8YZg+h
tlbMOrYxxxugT2eKN+27pcwaV/sRRPHRLPwDydqUGavYeW6yFo3Yiyj5Cq2XcZ43M6e3fpS/JN5C
S4Qvro+PC8F5DG/RFH6z+/zl9zxDIKAQ4/hlW+fQXWycjG1YWgKz4GxQPc4tjz+fwpzYvq8S+ZqS
/pSE1+ageXQBpzLX8J+8hQmfzJCrGWxAksflNmaAOThvxowQ+FJZUV6l26570P8IeEz3IxsjrjE+
eCI5ATV/zGb7vdI1vIth5fUY7iKe0Ea0KUhOm1V8qb0GG9RoM2YpQ5oM6YAOKCwA2nytTevVUXpf
uAxm49z7wvgY1fV5hky59CDfQtc5Z1I/TL7xSNnipqEQjEZyI8dfBIoVf/BaanczS5me3nVKGxEN
zTfyukwVeSrDEKptwcPbfRi1+6FqeTPJIMQqunRgVA2DTaG/icf8wws99nvK++rK8MT+FwtGMqJH
u933qMR2YouTR3DJLTpYFHWcDRsBQUc9WzuRVRffxpPeJN+hN16LaEQRgJhm2v4jqU5YJ/0tTSnf
pv7j562pEMa9sCSYtYdvz2GI46itnpFY87WFCcMf6Yy1MUNKozyONXUGobNPHAnayX4L5g4jKM/2
gRVpec2NIbhh7t+FcXKL5Lkf5KdvIoDiHYt6gfl/IQZP4WNnD69xL1ey6TdhlEkeQStkEGjj4hX1
Ar5Ry+nZSKLHXPRbdHsatnrXe36SItH3lWF1WCfx9SHZPuajkR6cgf0UisuZ/jbzlHrNzqzn5tD2
PDQk4Ihh5hxVl2SFeJsKUxzinoov0UgOyoZaOUG/Y+3vcLu15zQ2H8YOBYCFi+SgLM9iMJ7T2t4a
JGrh57qPVdto0ntc+HXRUvw3RfdVTJNp7i9hjnKja/WnFvwDInghDvfQPPoFxbAkeMqe3D2niEQg
t45dg8Mkw7s3G/OlwFaTGyArOsoXTTP5BFR6TfsBSlqNPdMKTkwIdyhXbONi5+IlyNP+RQRnrdgW
gJ/gMJ+c2Tt++b3zZQyHRrONywZWC6pJMizC4jJNi52NIxqj5RQrVf0lgRQeSkp6cYJjmbTKYZuE
zaOMVbJqjfqNfsX70cePBrfhSxvDdDPTBxUQOAgjejKi1ru5cXBm6XvsnQwfuYmfejJuojceOmd4
tRskmLpBrTJlSE+b/eB7BetiPX9YucL95FDy1AYTdxtclDLZ2gAUVrLETDVU+TklAHxJARzlkY3q
LxMiCmlCT1/BfAB7Wa3gM4KsuTEb63aJtD8AGrCJlt9uD/9u1AIHQuEdHHMBTztg7HMqeKKlrwUr
+Oyf0MPrixmn7Y1WgkNEyDChoOm+QPFce2ZyxDxrUoDACJQeKx8cBeM76ASOvK+sKCSC5nJut4bf
ZUbSqPDJiiSz3jeSx4aF1Lkp8+HkDD2RGJ+OW48jR82UNcF9FJbRqqzaDyvAEtyyscFkgivemA6e
RRdX7LX3U4LA1nbRewwqU+klQpSbW/JCgH71UkCth0udWunCFKRmb65p7RR/y54btPMVJ0mvfxct
Tvd6eC4KA1+TxjmS1hlP8ZBTycDs9x6Ontja0rh2hV1hubHpabV/0h/+jnLqfG/DywFh5+1ZU31w
yjaCQN9wSmBzFmYstoPfFofc8/bTKI46KajMJYbrupGBjoK8UVpT/zR2v0mJMSdras3KPaBWOWfV
ucHBik0w3e7isGfuKcvx1EqEygJwz5DpR3+sd9bigBnGftwoY5tb6tuLkAIzkf2eR4HtkAPdip3o
tx95f0ofgPkAbfGuC/zsvpfmsw6bvWlAdnC7+JH2z6uTGpcoWEZIoV+uFhsV1hp8v93YYew0F7dZ
9kj70HfaEAcPsv6U0i47WxFUGb3cog6eOV9lDAZrA3OIcajsGw3om7n3+cIM8caJAkET+RKSzrWo
nVuHueUO2fajMmxyxr55bHvf4TQmEgAlFCDipowMuU1NzIAiZd9m4kvwSjwM/k5H7SsNXOixeJ5l
mJUbN4dbZgMFrUqUUVBMRyrGEmwxvw3TfoEHwVE3i/NV6fXzDkGVztZyH/mcO4yUzIivx+oYtxSt
xdhifatUm8pn8zt2wSpZPDr0GESngoFzq9W3NqgPjbiUlyPTNSwmAjHLh7iRlLFCdd7CPH50QBDt
U9IdRk5tqVlTPzgkzb9/RcfdvBmGanluGAb8RzT0lLPOGsaPOP58KBMGS6DvGB1B2WF4uHwGhwPG
G4dbnRH4QvxkrOUgWB1+6IFxZ10QZDwyeIDb5NJ/iTSDdWdhlf0gDIkVkSZhLAmA8adqxYnxTKDC
LEYxa+9O6bRDTobHM/cY3Mpp5ywlOz9Yx59fDS2bmmA6FJIFDGrMoauvpaXSbGnpxp+70JR/vnsC
kZJYUbQWoHBIWwWc2H++788/5udXSOL/Bp3+83vsQtdjJu194/Em9iVIkiH0QXfoOcBog+6DDP3v
ZtgfEGdScWxlsvLmLKSxcQFCJmWNm+Hnl/4PZUwtSMNggZOlUHq2le2dVGqCLmtcj5x2mgHldyVs
xkQtRLXojoIpLOsL/e7nQ8ddg4nK/Pznt2wvOLLLlZhrl7qsfz4hJ1C5//wvDRvWemp5tP/zCehk
+AUVm7la8niD1L3jKFnTP/qfD6HG38W/jv8HvLNR2sY+EXIXwMEiZWF3xs7viBIuids2JtAGj+jZ
L6LyXMfshyku4FyIgK3KiDhZZR4CMs2F2c8bC3jC2uyJ82l8ekVXBtRIH2oy18ycaZ+pOKxkoWHw
4MnxSsYpdjQW/oHsLR0m+pJK9kgZa+ndaM826+mQnvwsxrI0I/IKO482SS9oXKaBS1b9gTOBd+om
bKRtUG4kqpQxPtsxJSglu1tUSFzmbnAbuA3XloGqiOvuZcqAoLpL8IWL8j5znW8IdNSTeSgQ+ZTd
rKiQJ0OS46O6ErKofSQHvCwCMVF/ewB0EXWPLnXr9+acbCzwd1tZ0RgQqIj1xsn2LdLQSvo4Ramf
WPGYo1W077Dhd+a4KnNzX5lTd6R79JcyyhdzbKBLoQcBqqbi5co50cEFJX06ETuOSxpknikc5kE7
I+v4ULOJs+Mvzr7w+Q0r3YoIghEw0K5yh7Wu5G9l1w+NScOOvVdg4pcgaeGje5bea27hw82186c0
xLPmUF0oeV8UU3FwSM71hhut3CKjb9J+yVU43XmgxvLgAE8Q618CeCzux1tDB1+W33obinTsgFju
3KdQy8MQZhczndZS1a+I8Zz3qUTgKFm9TC5P3LnGddn1H0kZPi7fVgb0F7dLSaSQcHfTDCIS0RUU
fAZx03uk8IdHDi21Zvnsuf6bS48Zn8YGnJjvGEgmNCj9e9DOe8tP6GUII9BjaZCym1/JhIZd28+6
PdUdxiuESooUpuZt+elWLnLDORdi3oVz++n38WMIx8CrIQQj7R4H9hNtf8HjxckN/5Dp3WTE/mfm
9ihkUe1oOHhR7biDUM8pMe1+N0PL9opzLgo4a6V9kKZr3MOStLORTLdZtjzPggMFOzsaCTagQFnl
FYiGIS2xbbt4hbATrInPZSl+a6hprJYebaORnu8ca7pJO/wWsTffNxINyuroJ8mnpn0wJoEZflDs
+1rMJEaiURx2XodMj5mJFrIcTyYdxuKxQsWsPdIqdPpeKJyvNnSNkdib+REqJnvLS8egyPlU+bTp
iZ5fyppTqh0xhPA7790QA8wA8Wx1gARF7Z5tRnAEio1VZKN5RxaCb6TOWuD/XN4PXVOjoRPcIEbd
EJUN3gB5ffKsdNZV7fzqax1wluVnVkTysEN95xo3CsiG2Nbxrh2wewPovwk3R0CYBBsbnFuVlNth
UJi20YXvaDI9WYh1e+HX5hH05tdUBcxCmiu8679EXxemIt1A5dLr4i3IqBDjd84gwuRdJC9LRC1x
PmYZ8PaEwUq54WkO1VNE0e9Q9kTeIjTXuqnuqEjCzsYvlk+lqa9IVTS/bTyXdeBS9sBNGqU9t2P9
qn3rIZz6gWKPftho19gV6pVDFm5HZvcEElzcZYPODiEO/SbnSFmW3o2J+uKERPwNB5+Tm0Pk0Fcb
J8sxNTbkxMI0XSsMJrNaexiPuE54SwJ97/n1m2l4F5ec6xoZIUvmt6YnpOsOD60Vb9NW8J3tgKqF
tDsYg2ftoXfessRTGHsW+71meBcY7i4Gzs0VpHhwZsvendNWaO+mhl6s1AYHEeDL6d+NxIm3UcBi
fp/71klr8aHYgjVL9n2gEDWSwZMKxVfgM7nhsqmc7o9dz1epHn273kwuMuAYcS0un8g8iqgqFb0v
Fzzox02XhhvDjQ+OaxzHhgho0rnXPIcfM2WfFEPtQ2zp/NPmdSfQ4jCoPU4RSgybBVIv0/iS1D9h
deOpzIuT7L+MONJ3Qd8eZs88TCpzaTuNnTtaq4G20Zfa4C70unhjywA7OTSbiE5SGsAv6FRX4YtH
p2ivi92xqsS6LpyHn+87AYcnKpknnPbgE/j1E/ZbLHK4EqyZLbdr0rWaCpL/bJDYEeXTFls2FDMy
BmWB/d+upj9G2O7qwCZJhqZyN3qIbB7V2Vn31ODMvOtNmr6p9TuHVfQkrHztTIPele5niI5L/6/3
janvcYCO32j1kqls1+jk3quMixP2xzThqTiCtURNclqEorhNeIK5zmdTTEdj8j/aIPgbFF9mDYOV
2dmtwvvQULhlUqCGI5Cpuzb3PFxpldYorKO5nwf9gYzLYTHIOEa2u4oHrVGpzywunzBTPGhSeYV0
533bYxLvab7esAc5JWZ8pBbq5pku1lVeMxCyEG4xzuEcJV7lf0wxboal9E5ipZCMYe4M5FP25KRe
e3jpZA9Lxp0dknFXyJesH499+mR67bcZs8ehOLcdAPlwn7DQ7oq2fzBZDKyEkY07HWSNTGwtsY1A
WuVKWUzbNSGrbGImJjN7p80Zibm2z0FKgsgkFDeby/Qqugeejw1y2nQ+zcaxxyzFJHioJFGa/q3J
WyJsafrgJFretVhXh7b6HQQoSLnbvQcFpb5t86Um96NU1WtVsC3oUqzW/S/XJ5XVV+OVvUa15fxI
No8mFjIu+WfSOtuQ6cQdcilwZf3l8X5GMDu4GUAakY8MCivfB9MzlT7tNaNCWY5YnJVaMetzHorI
KlasNOSrVU/wlFupdtapzzsqOzrXqyHlSvAWTHIq3xH01xiTTAZeLXNJK/9sFY6AiIWCsZizFa06
myXzYpcXBjsBWdcehutgx78ag4bXiQBhy87HDVgpsZDco7w+ehB67/zkkI3u59Bjwc2mWzBZn4hm
1EkP/c4I8TQ4ZfW93N9RHatVQx4ViU2uShvX8+iKG7Qs0rk9Tx9YAFTMTSeq5Qira0g6tHpNPEq7
fey33kPT5RxAbeMbOohYecZrxVMThzMBeayOd7i737AG7N1K6A1UNTx/SMY/232//W0L9Kk2NvRd
aFjL0vxQ9REbFcUjE0w8pZzfhsu/ojGsrwZr8kxCdg4J22TVRmDkWdnaA0wWW4ecv7c3jgo7fm5X
2Pfr3ONg9WhiEryHx9yATmPLMjORqRmQ1tEtTMW7mTAXgOZ6hpX82pr9vWgCQtiKyClFM3wX+WdS
5Ilse75WGfDZFEhFU+b3NcchVAVGIVAkyONmuJr8T6dJZxzw3tofMwshKduIfNxXJeAhJvwrqwZy
lSCDEHRyBsJZ3pua0+GgmhKVzmI+6advyp4fOjaRuyiwCVTa+ZUt0FJi7r9jvNnrWcNvy+CTRibQ
kNphxt1N5MYrQnMdRCb6QDs18sgQHyNyxWbGr77mzXW3lZE8KYqJN6DBYVtkW1HHD3XSvNtzZm2G
kXCdgTGpIe5oB368swiy8ep3R1qp8UaiGPhMXBkG3cuGU0XdeBcrwp/hBOMLl8LCt3y0vWGgCKW+
Gn72MpgFPkmKuFZpxUKmonaTjURVsYct1epk/LqKn5xH1KHCOxRN6D5Ng59acq8QrcvZ5PkGhikR
dtshq9Rexod5HkgecyA0Fe75fmBcarUQTdxcPIYTxpDao2oL3WrHzNnc9bChPel8yTjPTqZ3CPOL
5pB97ahDG5MYZgAhZHPmLWlLdjYsWGXW57RHBTN4nxnynOmRlM7wSqHmya5kH5lACQjHlxZZaLAJ
4NeEs3tbEBvUr21D5MHx3kP5LVq/WRsNsDTTTp/KdH6qHGQ6zcxyauLhKcqvQR3Tz2WcfQNZrEa9
F4u/mCrFvxqc5mFKyfPJeaSLzO4Pntf9tUNQq0U0UXVsvrjGB2W2f0x3BthiV/fUEycMzCBJ42Xf
hLHtsX13NulQXey5eHU9LusqlEww8BPMzboMCjA4IhHbTsZ7qiiAjo4m5mVguElL8Izy6w16NOWT
uQJJ4wB06aaKlg7WEN419jbZoemmZR6YrKYiWsICOzGSMKorfxeMr8gzaIRi6ddq+6/KZixD7e0z
XJV3yyb53qmXriKuhhcGhlApLmPVoUVPvy2NIlt0bGn0EjQvBASWLoJEYBxmaXa7PAC0bQ2xt2YN
5TItmsdMuMQVaw3GB+ZaW3kHFaLVx0H2OVPeYnfl+1Bgf4q6jyYJt1WrmcvLiB7nYDgzED9PI5MD
3MLiymyWmpg/YmnbAnQfrbpuBLLL8TOey30z+w9BClqinMEjTCzZewHfx4tdNlpInZ6zTRqYJAMJ
azlaX+BtWhj9IEHibM/aFxMaeulCt1wxJsZ8UpTkV0ljBEX5mHkJPAOnv4aV/dz7v5sM1m8IE5rd
+pdsO1AV9NTr8lx4NEq1/DdjWbqjgaTYRdF8csyOY65NLKeiIJBx9x6HM7nDGS29Mfec+gx0P2J+
GaUqG1GXBH9gpJXgbKSrnXVo4vBvE4LlFbGzvCZvH1vrIBVf7jSS7ikzselT6ylxzfYwDhWP5km8
d7CF7WSfK6ZJSIydT0jPm+jqzVqOXJWkgpEjbT68BJ46J7ZId0Eg7tq5IhWkXtKoUbuwnJ+FbeTH
lPuXDV8BFM+WLoR2ENi66OwNLpmd3bZM1qq95cDdZr71PMeRzc364GmUdStKP0Vgp4fe7h8gTjOd
H7t+XYxltkrScVrPLmHuqvcpiKVAXJinzIDAkCCvYKesVl2ticWOtIRbxZ5hTrQBwNPvPVAOsu+u
EG0ZIGY9Dr2eGS4MEsccf/+4j/+/Ufv/YtS2HWuxNP8vgtv/YdS+/Bn+x/GPbv5M/41y/flr/3Fp
O/8KTRunicvY3gsd/3/DuXrgXPn9AF4VhT984j8wV+tfVA37fmAvADrfcWlI/Y9HO/hXyFczTT5j
upb5/1h9avt8qf/C6YWmB4U9YBoS8Enk9f/2aNtKV6XTeTwRR8ouksk4zy3HWlwKZE81zeEN9Xl4
cx10wRJygxbR2oAURYgCymIeqRsumacuVuY6a7P8VGEioQ2UBGCuiYKNSIirrKizbQOo/C7oxIdb
jtF9BI1c16O3tabZOUaeOFhmk/N0FJBy3ukz1/dhUyPolC4iWtmlawSYcksFJiuZvZBrUmd6Vp+R
lX3poM6gOzI6cSGzVDT6nKgDebXJAa8GI1T3nAOiNRlEZkSZYWAn4HDLseExqNr2EvTFLZAE1r2+
2REUbg4xK4Jhmq9geI1NwkF7lYzTXxDX637xbXUEreDxgRN3j60LMoiK1WYXj+UDQOXohuj2bQzZ
h3LCelebQf+oMqRD9NdDWzD0MKy7mV6Oo59zQGYRzlZnXaLN2k52zpgyrRtTw8VqanZtI4C7CVP3
QbvVLZstf6sWl4xHFjBy1Yx9Mit3Oh5epk6X+2rYBdFQMaXkK0uBXhKXbPoR2aHBoIf0RvweS/bx
hLRumlopcJu3WmVgyZFVSzI6R4Rjo0rSnZB4gjoXvk5qYTWvZ3ZJfcScD2nAGEDMVp23YnfI/2lA
elSrAbMGulPxIq7xpJG2jque8BSeIMbxnNx4kk0ooYPLLxTBzKZFa1pmNXU23LX+WG59yRcvovy+
cMSvNqTywnHoJ2/rp9pMed2YrK1o6sMkFxMWKk0sacvfGIRvbLLIEMyMoYKGGb9XjnWzBof32LbT
3rR5OTTk8BV94emqd2Ok21fTGHlTksPU8u+kdivAxOHu525+xSVB+/hcbIKMEdE8+fq55SE7pNEZ
bUmcgrw9DQN2cPYkw3rymMY6FlMb1pKjnY8bA4jhbup5efvyxfZHlFAtttkkQbXkxykIl94qq93Q
XstLy0WXWs6J3iOm5NE+nxUNIN6xTuZXe+RS027B4UiNtNvb0YptWzsHx/anzhKLmpNgAhjDYBez
Vm1Jy8JjQ5fyCfnbdQPmEKuUGBzjYcLdXM0PNejj+2I5WLINxzfLMMMDizuMzJryEAeUGlKu+X74
EuJdZlb/3BlvngUhmDd1ProdTlQlCJXrLDiRRi02+Zy8d2TSjs4wUyE4xRAoCeluSk4LSWbXr8rP
txQbit3Inm8/1rwFQrERqi39HHMpnAJQjzDJgi1uCX1l3LkqtdXvRNleWfvsXWRTU4jHjhaZkm6B
osjJUQhzrbUhdxGwIZo+V1aa57s6qp0dM73VILl4GNP1/Yg3zZr3ukTBZx+d9BARCofN61TqlOmu
oFY13DvA/1ikP6zWu2qHB0mqi2fyZfGJf4q/ih8hQHQrGVTNc8C4358471h+X2yibqq3AW8p+dnu
j6iJpmUBOePB44+19uBtc0PAvIYmhJfrVsRL0e+ILywqEpxmKeXmYwNEx+phYLsSrR/M8rj0J/Vl
8ZX2BE/LKfuNIwS6Toy7rOHAG3lAB2aTtzfTKNO8CzgfG46WmiIHIoOrHpPG3v0bB3inooH3OQhn
xsPWcfY1rVhpWJwIYQAK9hNyyn7PeNpaXNxy3vTadUg2BK+ou1yigUXncsXo0PiDvfclnhfbqdEf
nBI0WNLQQcmeOlb1n4BWdxnRR2WbsE+S9MsYlyFoUuzxitgH0aDs23X+pRuDvX+8HfrUWZu+QTqj
tfClS24gbecPdUtMxcU9CpyQUgKvC7Z5Ot4XmvmoWP7QGAdgAKpqz66XnKMqwl3usRusBPu2IXM3
GQaEu+rDdgiC0t3t3I2Tcu9giN6ChQ66yAYhvAgiAxsGxxHBdJXC92Wg3J1zK6RXlxD2METw7GoZ
bbvKT+/qFBtrgbtsPaTxn8yQ+65bHqrp7zjpz0THe2ykZr+mKHPTBBPkZKMkj7oUOzSju8MKQ6ov
praHiQWwrjq+5GR77kTlMbxNg7/EbeyT4DyFW1H8aqQpTspq7C0ZEMxuTmRexlTtHBfPuy4dBGxR
WKcoxeffOX2xRSHhlDtxUK0KYx9reYUXKh9wh6WnqojpQS4dYABUkYWzfx07sz8MfPIUxOpYWjq/
6kb6dxmrilEbCoSnEV37drrgmwd8hb6wpZDxNyUhx9iwo/PUJiMjTPvvbKO3RyU/BKcoJlapas6q
AQUx5zyaWm5PNvyMkikK3Kigu2/q8RcntGmbz95yGexLSg5WI9absq9yRHAe1B3gHHwNF7b2AFoj
/tykqO4lu2hgBElqcUkExzFnxO2PV47Vvl9ly5cby/551J+9iWW0z0nUB/0IT8xU+bbTxH38On1i
uLOQCM/dFOsdWzN+4DR5aZROtmULXxMrABnU5WacoWf3srXXeog2Yw231QvijczRMt1+hJ0Nw16M
1q/CZroiivDiRyPRE43lxvBXQ8ipdIpJ8mgeNSZflqt4oeqMl64y570lou/ABfIDijZdOUMA1H1o
SEu5/j7k9YRsl5l7Ts1PrRGshdM94wXbuaKw0TVTMIuh9znbzDEHSDpViyQ7BQMR5UXNC1yQbm3e
9zjUDPLLFSfEoLH+sjC7ljVdsm4ytlp0l5IJ/LR4atIWJJhV6l+O03Jh8LTNI3lqLERq96dfbLK+
yih/o6PDPuF++1nKnKRqjzaoRA7u6cobECxHVnPfWmLupr3Dxx8drQTsPxroGsMiTrkUqlT2q0lN
/A4ZELG2S7D2NRc4x+SOwokfjBeX0y2Tx7nGjI52/CYNIoCDQXFcGnjeYQweNPSSc215RATto5kk
q4aHHHsTMuk8GDZJiAuvkAfLXgt3sZNC62EtTFfZ4qCRtOueGJLxhnZLsb2AVekGIYJXCsykqFN6
2RoCEAVeuSey3t/B7D4LGfWPNB3hOM5IulXPNYZ+NMe0AfaUDuTUgAZ23olkwLFkbXyClczkMG/D
PXgcZxe3OEsypP7UTx+lqzC75TNP1HgVuFqubQFpTAdOeCKj/zuLqvkZZ+M0NuZzNx4J7/S3nw+D
zF6mccoug9/0N3cE086C2++jWBUbQWZrG88RAH8NpzylYccTfKWWHMkVqzbTTLC5YH4tnoEpL4Sq
nEMkGRJOtcmi7UU3lsT64kaRuf2f7J3HcutIuq1f5UbPUYGEx43TdyB6I8pubTNBbAvvkTD59PcD
VF1Uqau7z5mfCQIgQIoiQSDz/9f6VthH9QaoiPush4Z7SC03A62Zwk5SnXtAAkIIQK0+O6Ptb0Qx
aWRBDUzAU0Dhc/NKtye4c2m61QvRPrw+NBd4i0EvThNdPTvqrOc05MfR1iWiPKSa63ao6S7BydiY
TK23MurGD0Lj5yuyYEYC8y9Eo/XdnogPjAa+XAPwe1V/byvfxr1ioAGmdMIU2IkhSRrHxqYb6SqI
ing5APM7I8i9QU/XMgR73ddQ0FAquKUiFll5N+fai7xHgQdvVtN/yDJoN6WJmwZ3whaJ08OEUNqV
+PE1pR0rGnYELIoQ5YgzrdTQPRPbQQg9SGxnjN1Vk87hMP1mkIHPgL8KgJvGL1k4NXvLQNyZa3W0
5xaHn3LIBGoc8XHQaRShdd5BRgIiIktgP4hdNXNGG/TGvqMxoWC4h814k0gwL/6pyOvdyF3rIPzi
A/LRcZfCgQiraG9LB9Ycn5BguLBHNi8vTDgeCsACuXC56fm9DrYyp9KIx8eCYJZU0t1GsWcRionG
BIHUcz7CbhrmZqbqyho9VLht8GYea0N8y7hQrGGswPo3aeFljnWS/G5I9YO0UahqW4DJ8fhEBI4Q
pZJP2EYZIJZUUbmwwvWKde1mdKBrjbJD2TGlN/rY/0i+tBToHhiLABPkZPbS5mybz46NvMKFZbXu
5hEKuudzY7jPlGrru1oVOzuyvzE4B4qt8E45ozym/vCtTSvzgcvNqZmFXqkxmCvHg0vni7A5M5sa
haMz7jHMfa9R6c5hrvpu+iuPBjRkDj8BPLBPOg0hw54OHmOTG49mGxIH76ft8NvQmU3m7Wis2xr0
rwbYJR8exljP9yNm3hGIEG03OiWfQmLrzDBudyhxyzUKVnR3k1o3jOLWdpE8QUb+5FV8I3maUszK
oXB6MwG0D28RHDFc7LMn4oHOZGN98RwmK/HYPvVF0KzbqfsRct9Vg4viiUbaCuPiJ69mgpriM9qo
sQL2HEXpPu7pq1VAE3vQ7shzKcfaFtERWocmPcsH9N4p9WKHWYSeefrZYCDBfxdC0zESeY5Vvw4H
zT203jZDA/tIuN98G4QwOmD99cP4VxWWW9yM6HnjoLqpIQZV0Q/XHexdl4FSRbw47qmI9nuXd7wW
DrfuII0G+EMkK63GjGmaBS8ciIG7oZeB4VEGH9IQGnyfNodR2S4zqME/NYjTfRlRP+Um8dwrb4dr
K1vPmQGz0m6NbRiYYVidHZF3RGJZnz3DRJYWGRcLJM8+pcdAcxFLVosPRAc54TiTu7YsA2QimsS7
QTl3EM1jTpTyK8OD76lL3ZREk8h39kgi1R7jz0l32+cwBc/EEG4RjwIxSmVHW1Dwk7e0F7uwtd3A
j4taMpeL2KBIX+REB1iNw6ilFhBlBRfJFtKZFsKDLgjH3YkUsrmDp3uVuNAtlGHctipOz3bzzXFl
d7IieWvW3jFO6MEXhhNdCkPCNsYse/Bjrg+yxggkBzmuKS0NK5doULxF2r40GOWlHflYFDy5Hx04
IwPOUHEbaC7UNeFgZ8UmXNCQo9cHCTnEWS1wtawZYP0skNIrbUwPXIBpcvGLXUc9o7ChQ9Quk55I
eF9/tuvvXoMVI1Cy2EMPAs9CMIxW8eb0otiVrQNISKKKZiJjKdraoSIApBD+cfQBCNuDaWzTiFt5
KBk1WoFlngoL14whxapuss8lqsnJQaDelOUWm4nhPU4S44RFd3yTNTCwqwh3gY79WpbIOrH4dtAV
GWersDmOmB9qMHBTe8pSLuWMwoROmTCMboxmjd4bERtWDzdr4Yj58OwKfJl0lcQt4A3xcCFkjkI5
8aaj/6ufbX4+HpLanD0XurxJWn7cQYgh1xyoU41gZ9vSx2FMs3ql6dZTTpLvyrUYkiu6fCtj/Ihy
Sd9JlENCUEHDFM6AQf20DHjOsRN/CRiAF1rh7xiOfO3JE1vZ6JHW9HgDbEAkJHkFtEozYzJhtx5X
DWV9J/gP55NsNrg2cR9E3yyRC7pno7aW9CRWHmA6dA4xjiOGhkz9NmUe5tte3tmkM3QNDZ9sTPaC
odAaKzvpKcK+VyPEzgQg2Sqqk5eYBuuNZGhAOzqFHJuCbyndL7ADm8/pXWHREw9KcJSZA1JEad+j
jrJUG34RJi/gM86HV13icQDo6cM4cOlprHtkQkDruUIbDpODMFGQsCHcJJSzNjNspRhta8uMEmqw
YtBktjp4IE3bhFnyjehif2XolGKmMjnhUiY8VkKFob5GGa0KnidbzenX+cdlFpfUAJs18xJwM9up
cAK+iyAdEdhumUp4bcCrMmKM6g9dQ+7kWLr+ZgjHY6QeBoOyjVZKbdUSHzHR+Mtb0FZhUkPodstm
Z3X0x+Zxf5UozqI6ODE9s7dBx8+3ZlQ419DQF5g3OaUa5JIVngQ85yG3/k1bD8AQcqc/tJ31LdF6
pveDfrRoCUPLKXMQywc3e9KE/amZgK8S5w5dvUb5htwlnEuVU98gINEhfavcefK7VFunQ08rMavF
PrTq54k26kkm+X0woXbNohoFbZvT86+Cu4yJ021fTiR1B+H3gUDTY9BmT5acMuJvkofOGc5wkIxz
0wLr7Jh4b6iSkDqAvWFFrvP0mJvxR4k6nNL6dMna6tTCGziVDnzkCbvAVgp5DHAArKIcVLZVjU+x
ovXDOdImfnEOpwI+oLBP/9vB+O/l0QkTvsu/72Dc/hzj7+W7Dsb8tN87GEI3f9N1y7FhzOnOHEn3
B2dG6P5vNPpd4hqYrrqGc+XMmO78JN1yeZY7NxdA3vyjh0F7w/CF45nCZyooLO9/wpnxfP/PLQyw
oXRCbM+2bBsfnG29a2Gg4crUEBbJueVGF9ZOUN5gYFS7NBvPiedwY/I1vcGF6dcMDX3qbZGLTl4D
XBfFbb2pI/s7Wghya5jBDc14XMTuy8K04pEoO4/oqHz6kgujPpoVofd+UbeUcefVwvMxmCyrMqD2
sawti5Q7L3J8SG8I1fD8zfrzyqzv61xCjIH2dFwWom2RLi6rle8WeAJ/eGVfHP1ZYb4scAi83ZS5
GW4mQXc2mEXmykaEXgwkWJd0mZjVzKudmj20OWkNCPiKo5xQrshZl37dXNZm2xGOcLWPbdTf4bww
5+T268KWQB0lyvUUNzIavO73RTxvAvbRtiomuGd+vArscUV6T7yq+1m8BXWTpaP1wJ37snzE0dBs
g96cpZM9CvjXVRdH2iEdUUQ0FN7NFgFbDYLsdbFsJjHSGhEjQNBosZ/gJuHcal3SEWwtGU8uIbJZ
xMDFDoK1qvofOGlBBJgDY48C1qSf33aRvGsSPdxObb/z8BjcuLOFtJFxt8vGfgZT7kSAvk14+bOM
uDRBT7kMAtD2hOpSr5LwHp1aDbQIP3FzsuY1mYclWg7xlZkuvXltpnZb/dZMER9pqco35QAOAkFI
krUEGc2csOW7SZz6A3yLOlDkPlgvy/dHUmlM3DP1lu7eKgeH0XFHN3+QFMcCosVXzNF/dmXRbpwg
lkfOZ3lc1vw/1q6PmdUAuPu6vRxz3bw+b3lM9wOKQCAnucvKan897j+8zPvdy8uGRkQWybL6uh/U
tkqaN+/VXt7cu/ewbP7PH2uY+oN6VbAU509lWeSN/vvau8d6SNo7zfa3pYtCnsOvH8vrR3Ddfrd7
2RwLGlU6psH1shkNoto1tMyy+ecSz7+vZVH8sZm2EUrK6/ayuymSVK2W5yx7Xg+6PtOK1W7CSriK
GDTc/NXLvnvs+ueriSjgv3zK9Zjru0Gj12E3Hbv19Y//1XHXP6cxG9g2qX++PnR96vWx6/92fSxt
jbuGORZn+PyZ0OD+gCYGpz/FuKM2Gx2qtmz0jRRcIhtDIx7j/arhxRUy1fAuwVKyNZya3oMuQrFy
EK8wHuM1rq/2bnN5LXiWKFOWPT4/NoJ95j8+BYmFPwOvxPyn/+p5y2OvT16OWd7I6ytct6/PfvdY
mY/GAUZ2eRio4XCF/AIfmVn6EVhpdaQTM2L1mbfjjJD01ftV0p1LzrD5Mvp+FxZ9Blu7br6oxyj+
6ArMfaM4Jgukna/5tBSLY7PcEt4chCiOQ5d9+nzjuB66bEoHy/qU2pSJs/qYzQvP9qrXRStirtCw
HmF0TO3DsmM5blmz27FkHvTHU5YnXzevLzPMjq9lM0LmAELYsCmg8enkRd0fl7VlYZd+T4KRKnBq
/rGja+coFgrEEiHmkSv028VfPdalXHcbTK/zZzIu98F5zZh/p8tjqZp/N8ueUIz7yurFDoczbdoY
lwsNW4/WZBFf3h/8+rzlUW05renMbhMjiyCtY5ZbFhKvC7yXEKZV5NZHZ765LYvYmC+K8+ayQ6Qa
4/AK5X4z9gddi9rjsjBcHYdbkRjexvbDT+P8UZktfZ8KsMQxhEG9QWEBhlhQZnJRy1HV5vI3gAp7
s1gei0r7m16Mc96koY6jG6hjPy9o2YtdAfmmnWmTaQsTcllLMOj3tMAOk/Ts4zAvxNhNOwcKZaTn
A1jk3mi2oaUem6AkTRbYOA4vTpjl+53mLzkLQI3cLA/K5dyx55sgiRsZ1b9VYBoNV28HjG03QBpa
PonlgwlQ64GJdneB0q2jjy7tuKxFKHdf1yZHlptUYg/K84KIG9Pn8mAoa46RAF191MeG7QjXJ1kK
mEinut0bmLbs0VLDEx9UebRNjZZpRUqWbTcm2kSC5Ig6pySRRmgaRgC2NxRe/GOWSyakxMOvRo8Y
m9nkxGQaK8c8qrOW0Vs6j+aWbepq/3hw2V72LIsCUCfiO/r4MMExBrxuX/e/OWh5kWWbKhX+YKO7
ff07ipHhGtc+hGLNfPLEQNKg1ik1TwTxTS7myXlBuxBJ3mDuRb53RGgfjHn/sljMlctaayZz9sY8
ElueeT2mw2FFotjymvPu17X5hZe1xqGjaig9oPKF1XNZKBlzTV1WOctwfS52y7/cPzkhNpnSA5A+
D4mvxyxr/43HlkNe/8rylCAefoR+2GzevdT1X+3HAfjtlFMkmP+p5dNa1v5qc/kwsCPa6qGb7wrX
hZhvQtdNWg3lMZhvPaILtmYzOpyw862lXO5m1wOXNTAE3Neuz7nufn3ZODOL/bsHXWQhXHH//GeX
Y/7lYw5j+BUVoa2jh/TcIWsdl0UXNrzU+9VlG6jD7we9393aNl/lv97/5kXfH/pm+3X1zWuPxsiv
TpPgFOc//U/7l0NVXJaHVvx48zf+evWv/9L1TaeTeKb/mGzfvINl9XrIm5dY9rzfXh588/TX/W/e
jpntLGALx0TDHnpdZH9s5mhirFojJ3F+6Pr49VjX0snuUtmX60OB1RlHw85IHllWlz0y88Trnygn
5oU5gamMXI/LYpywQdO5bI5pYuHfW1aXB5fdAMSZDV+PXNaiLMIznCGbTa67HTlPlpf9b17OmD3K
xlBV2Fzm1WX/619atpNGPauKCKpWSp/a0Py+lqcva29e8/qWrrv5uh81UXRbkY8aQhTjZfmtXH8R
y6YFT4cQoeV34fQJTunrUXpeuSDOGYVwOy2OQ98wHcbbwHKYxzrXBcq/aOUXEnv/WFvcinzRHZMS
S8Gy0HqU9TfLaq5SWwe0wi7/ZyPtmDr1PJ/N5hPXmodnCF0qvtB/bObjNknw1HuIwDTZHlsv+sJg
hwrCZCKNQSY0SesHHVQEJXPzrgzXtngKc8JBStl/wuaUn+KWSJxOWF9wrQJ5ne9WKS9Dw8/v0DU1
83+3TN+vi2WGr+KGtO6Q2wze5uSkS/QLacgAN0rNo2NyM0f/DyIXhixBqbvBInmN/8W2x1NrdVu4
J/2Rc0c0Oeo3ci6UBsOkSe+uc9elFLHMYvPRHja1Q7XcH8BM/2/B7r9ZsHOIfP73BbvPqFfflevm
J/1DcCx+82yBGYbWBSCCRVc8/Gy7v/9Nc/3fXIeinAMWeuZFG28kx/Zv+lxD03WQzX/GQlv6b5bv
o12GmeS9Kpj/3399H/9v+LP8PdO6fbf9fwqZ3+Pm7dq//03MCdZlhmGvOPz4+99sy7Md03JtxNAM
7j3HeVetE71T0zWCaT7pYXbX61n3GIC5SxDcDDJXazgfiguPtYIx+8uG97JXIGb+Q7q3eC97nt+F
5wudj4nPQnhz/PebeO++1TWUlmQfFCBZt5UdPPWUiVQ/iQv4N1S3eYNzmcYjZEYnFHQZ7O4XboNo
F0F7ubGMpvkPuebGP9GybWqrlsGQ3gW+TYDTn99So5mGC7mmOBh0aW/STOvWuHsFxQL3R94lIDcB
idRl26GLDb9Z+HxX0gbcOXu3aDQ+BgVtU1kMcmfaNjSjjNQrAIh0FXUuNi7Sph3Vx1kI1YUbj1rd
unRBKgFSHAwRHLVw/PDmzPz9q//TVz3zvd991YjLOdtwTrjeXOf904dcazpTwrYpDrqv9JPpMvnw
MMNsqpig0gq5rRE08a4FILMXlbWj7wkvb+WUXXX2xuI5Ll3jrjC8j4Gh+5v/8N441f/pvXGim5YD
c8FzZwz62xOgm0Hag+fmh252PVFwG0w9O1Blm3ah7jtUDWmvTGZNGp6Ekm/PtLOhPsAgGVcm7MC7
XLsLddpS/+F9/dOJ6Qh+hLwrCwg7X9Q7ZnqCLrkyEGjvsbmDxXJXuGcixkrkcFeiOHd2dzNFnb9R
okh2Rji8VDnutbLAXqdsJW5zku7+/Vuy56/pT1+ja+sm8lfb9/kuKXb/+aMiWEfH0jL2ezMRuNjR
Wp/wiW90w9PIcY+bpyy4TQ0zfCDjJHkuhLOZbNwDynJi2Gb9eKMTXHUprBJBTY8krR8z6zjBNyxK
pX9sQDu6fdDcKjMjRBtIwcpOrWcHverZ6el9SVyCImluxXiXLAqwWQumKkMhgkAd6I3mpg+mb6WE
b+xp/rhty/KME6BnctcebLP8jG/MuEFny10bzZupoTgbGm1bls10wZrlTaj7k9rY6EgL1/C2+rW7
iOhmOZ3jNzH2TlRBQzFQcUZ19+8/XsNaOPjvPmABkFnwu9cxi8x2j7fnIiIWDyF/J/fGgEPVyMsL
NOVTXfg+XTezOSQ1QTppjZVgDMYLwS7qpNKiuE+igjo3cHd0PqSzkBN58vvmZ0PZfzvh2VxP8scQ
gYJEAhsA8VLBKQrc71WdQJ2IJ5/PF5O8AyQEDX31OejIsYs8n6Q0o0VMbYAQMqz71DOe/SnqD1Hr
6hetYbGspX4YUsaS970PNMmMQDJgiY0wObHIIh8jpkfZqxTBhuy4k9sWj3yN8gK1bdy3nS2ee6uY
HqLgjlgsCdctFzs9VeJZ4cFP8a7f+QlGyGFCUczJo9ZtiOarzFbw5ZMdFshmJQjtQtdGdFE033+q
IgHQr9Lbzq/ApNvfJglUC9Z7eEtZRt8qJbMD7aq1joR0y487Bs7XpPtoaq0zeTTr5AzAuzs7Hu++
q7P4VhDtkhshKWnJR9zPcs+tDQirUNOpaHpxgfRsaBNwAFe/x0cGUbxqUEgbhX8eorpBVUcgR6aP
gPTLShy4sSNgwj1NVWIqT8KbY+XpQZ3BHKySTmHEj6zx3GYV0l9p7pF7fyU054OHY/24fEdOhsu2
jkyxnqs9W9PUPxNjTqx6TYmQSa59TjCamLl2oZpTbFwtc8/cVQ9+7cYPlP5O6FzNcyTS+CHQ+vgB
VSKGXb2+mA2jUU2rxROKZyBbgQcWcLS2wnDCs01t+VJ7xXTBOjOsDcS5kLOns+EmZJbRVX7wnTg5
IJdDzFB1X+IuLM7tKDCfkKYEDs2iO2yPx8mFZmhO3OUTLcw3Xm8RGDNmyRnBGe27STf3wRBdUuUG
W0bkVMFLwWXWGx+ToSiOmi3iuxEn/zahKrFSEqU9Fu4MVzgqAsIz9fuAuK84TuJDPcmvY1NP9xLh
4H3f5S9+mp6U7AgxFaP5aOm1Br0cfNG8ZVr6M0IrPmRREshMFxrthH+0M3WQoe/eLQvQSfHB95Dw
L5sKiNvrjtTm/yDigITw+bEoiQeXK9S4wwShzsvB5hy2YHuFtfFzAsQhkPWrKmwhwc+LLJ8VOw7x
McvmBFMQH0I03lqNg7+HIyy9gHE7iCOe8WFFIle0M4w0fCLnDgF+yhSGC4z2uCz0xD5G2aQu+nxE
5Okgbj2qeSYJOa3p3C8LIgoLeF/T92Urbzx14d9bjwwcjzTJqps+jrKnZTH2wWcP7usWgCGBdKhV
ghst0cGaklraZHjB1FhX9342EIo6+t1TWLjAhDsFNIkepzT9FwH/CpcRkZAmBSw85y8Vzcl9ZLvT
XtoJtBWnldgxSKLQ/Va7yJYMC6ngUI0BcAUPgX3s/BjiNP7QTZzEek+SeGa/CBsxhlfm7kFYeHJl
bREuaYzfs1L69/BkMtf44uUmGaywY+T0Ih30Uw5YfDiDe4d+AHmR/X7qkHaB11kn0s9OqE0PI78L
AhLgG8ghOxA+Brlh6GzKg+ClGhSdsds0u9RCPBO6pDZMHnAjvx7gKuUpMtxBR+WIuOugV/Evg0vb
1qftxZUL3Uk2cJ1oDI8U4x0qZ6QQ5P7kzRg8RFn+pTNltLW4+O5zQoOLRnqXUusgqwVkv+p9vqMX
SfblZHxIOme64dJV3ztRgcpxeAYVDRgjBFwz2lFA77gs1lnmR5vAg14Hluj108zQXR0UgejCNvCa
p9YA4AUmt+zu9Q5kY00S4nJ9UplnPk+cy037ydO16oE71QVb7nDCuULQqzc+uWBRdtDwqYzaO5Xx
KEN3B8LUCDVpGL9YraW2VtxeaPJinhu4SDiet0alifS3QuJnJWofeV6NfRZWKC/wmQSVJycMrXMc
tqh+CrPcpeAO9HHwN7ofw1MgFJBO8sqPRA77s7/3QjTYXejeu/jSb1I9cDf1lGorL3L3dgZ+RRPe
SjIUnhNXwJl6AcF7nkleQ+7VYLqpk2lRgf0RogMg4IbxqtxUSZJjYZflKYGtyVFddB5Nceoibzhb
IdEQhboI2Z+KMtE+Kgw2fm6tByOaSEbM0r0ZVxc1uxmYkGU7ty7iraVFtDembZT2H+MSAwnc52eg
JjAMdfspDae1JZEIcjpqL6EMYaVBX4T8QbiDHap7r35o7ATwcwsk263Gij9PTgfWKW6svTp5I6Lj
aEK7Ow4iu9Nzzzn6mbqNCQcMg4gmO0zmY+XljMDnuMMJ69M5mscBubYdO5uGRGjZR9X2Lp6FIim/
616ZruFpJ3tTVrd1ZkDr9H9GAzkpQWB+YlBjH1K7+RnPtf8aKNlB6/w7IU33aBO5sSkgjM36rIGY
enN8JFhVnArX4nbs0d1URuru9G5s7ptZq9UXjvUVoX71OXajlz4d7KPZ4ocfrAprQ5ZrK0eY5gGK
ZHOUwbFxmmrnteSBenGfHnQAq3VPRHIMw2l2jmotjkj4CyLJSxx066qqSvylqGE7FwEtCOvkxnOD
5rC8ea0L24dK+hDtKg2MQwzaDV38qpOxfuvnKSqxXABnfe77uuEy0MO97eAxM1pGa42roZ6tsx2E
dov/bNKa7s5KoHW0YJhgOsDQ95FrEvBMR0v25t4367us6Zv92G7pIFSHsq/6fT/+bOyivB1KD6ZI
0PyqlAdFKeQGntiQUHD8iQQIp0eU7B6upXnkplZsLL68lS/oAzkhZbwoBRjVtlwKZTB+NPoKfNzE
v5Bi212nWHwORsLZNL9GF9CfKkBd7ziDDqYkk8VXCTgkI+ywI6LOHFJ7M4Yd957Q9yF7OmeacRsk
XNo56zsIU42Nor51N5wmxrrryLlzfma0se9JDjRi1z0YHf7EJsGDZU3eUVaA71CZJ7uYWsVNj+S6
9bHgygF1Yu1RzWvq00AOUxmZRBhgGYYElYPM+xioodp2sf8Me6oBzQ3VfcDhy9sho9QvGuhVXgLG
WP/VEOsJucNNHhu0mLKdzK89kMKVEnOMjtaVq0gD7Zt0Pag7FNrPhEuSdyzBTosuuTity9jUzJO9
Fo0pWG42pezHM3cWPuLeO0Ud96ie9I0nmeeHVPM3fT04t14RDafKscGXTU5wyzDVWCMczj8JaMp4
gvufptseqD3cek1Fsq1FCHeTF86JCC8bv7OUG703jiPTuOWReBick2eg7qsV6KMki4niXfZUy7Nk
dQJTTJxTjmAgK+Lh3MiQ3AgdYCdk0uHkuFOIwJdpktUYbGrBD18YSPqHSic1Iv/SMCEjsyoOz8va
snAxSa4H3ZWkxZRQcGodch3UU2TgvXVcDmkxso51p+1G5f9yOyNe9/p0IeSLKqPmGK8L8EbE+PR1
gK7WBd/L9GvCWZ5A9i2zO0/Fn3W8x1tNv4hRI/C9vh/JIbnXbO4+QIIf9cyw9zUVnButn6rH5TFp
jw3+h97btZWpMZTWxAZLRPNI/BH6dWxwy1ZAztTR8TAOLZsEVxRYcDiNC9yrebxxPGK/OGXMh9Qx
zIcpjUkMzhoEn2oCc0W15VCbKKlHR4wXfejOaF3rp5C/wW3j0RVeeCynOt9bFm+naUR99vz0gyCN
8yw6D/zlgJpch6Gnh5F47FKhP0aOWCGmre+Dzre2xF4wAzPCDaWp4caQ88/HKzYItPdMN8qzx/V3
BYwcQbSm3YnW14+T0vUjYH/828u2W+Efw+ZXrz1CPhMmSCeNXvXKyLNp1VJEO1pa+GhKr9kpEw0m
sujh2DOww/akAEuygEAo8zfbEbFF/N5GtTH4nLllTs7PWLQTavQ92lUE97X9kFWyhyDblSfG5eRk
k6yR55VPZ7VJTi7ctt3Y1hcjUOHWmJF0OmHamatD11PDActSssFMmG1kmJ8NmX1qSucbwqvwpGXN
XvcTh1eLzz2Wb77Y8EEfkouv4kvTMB3pjGdGePtESPyQvNVJWLw2HEBgUNm54y7g2YN2k0wjCLoo
XeFb+IjsGtSXTihBEj87BVOvxjyYjNH6wLGATJUAOXL/O/Lgr65y94PXf8ABL0ld+pzrjoInG4PE
e44qEHt9l5Q7PLbMAL2Qs5SoS9EO+8TqHhicfIzmO0xmDTs8wa1u1PjL94ZI4AkciOy6p9Md7Dpi
XHUDZJqYhdvBUBZcK8KzBpUMUxc+kv6ot/rXUj4yzg82AWGhN2pkVCPACILdDYyV3Y/73rLSXYbP
d585/KZqEZ9iHU6k7smflubKLV3Ar2Oqqhvd9T4apdMd0LyNASN00redA6U2lMLZOqGmdHTny+Wy
yO2100TOXiT+z1bxf858UeTtB+F1+say7AeHbNObrklXRonZXiuILvIsfTv0uHJTE5I++DQ8Htqj
ZsJIKevexT2ZfRt9ySB+Lu/kUBVT70U3fG0TOB7R4O3orx1yv8By4SgpY6I+uXXi0GI6VObiV8BH
XQ1BsVYa921NMBDo0vpr+tlMqvy+0vMa0Sf8gLmCXFSq+8GF447LEBo+ZKh3nkYoajG49d7My18D
AgDCYG1jK0bffgkd8+LXmNHjzqcC6ohjkUUW86vI/OD4FTHccXaM8dGcLeLHV5FPwrMBiQu/j4vJ
dh59Fc2XuCirj3wlt1oWvDR1T4BdU39F+05kr1OrXTuAfUGHSpRrlEKh4RrCpD094dMfIeyYFMxc
M7pomb/GS9FcOjKFt22nvYA+osTArD2Zem9TVdy+vKBq1oYwYW01QbTvMg2NuY6z9SKruNy1blU9
xDEVQ0xiuUwdzGyuy6TcMZAqwtIrg/zcZxWIfflBF51+1gezQuffYZouaj5E43d1YwV5YG1nDYgw
rM0H3+6+FBSOYP21s5Q12nLd4/pl63dmJtz7iAJ1oTn3XnLoIcN9rfShXqnQtU5J5tP11IsvhAfq
u7T3HnTl3KqAoBoE5PbOE5GA9+njlR+gO2TPA0XlvRYnPbEMQX1X1vGTC7BQU4F35lvDOWNTTwp0
3914KSXlBLqVK5VzslJ+/Qd3JLhR9G63Xu4bWJY/+JNtHhgonMs0HNZpy7vPrOTBc4bgQ5kUW6CE
L+SWDTPKG5HfRMq7FzVQehGeYlNIH4QGm74YkXYInBaiUph5hgwwWACHiXP6xgzru75sL6kGsS5K
2E8wQX4T60HAtKjeD21trIICkSq1iaFL8c2WCn4qfL6jmENindwtt4GrPizCKJvStSLnAeXVq+iq
xcoSd9UXsn6Dm1F/Lgt4/ulgQftqaQdXeQYLvGJOWbnWOqu/eSr7hqDeOyrGgLAjZ4D0sl2QhDtG
cXS4ii2aP6swLDFLGP7l7mAWPVyFFoPrt9tpiJ48o9gJsoDq3vnsprVctVZmOBsoKdt8KtJ9X+e4
YecDZp2RQv7B3WQCzNFkwJ0QRy2LPqHzOf2ImIOTFzAyWDsHmYwP8PMZet3Jim6NjPuHAocyAdFQ
sXMzgzGZf51y6K2a2Xqc9lI7Ar+CYCeZaWrexk3BRAgnGrYhvhLih2AToH3Kt9C6HgC8k078FJPx
1Oge6fWzbk6f+8Vj6N+MTWOcJqHW5q7yB/dJNrRV/N77qI95+exjVX5WLlLrcCSlYDigFkyPg+lN
l2iKIbO6WrtOS+iWPmS5us+OgR7p+xBvPF+cpJIxFQcFq5+KdpcbGDiJ+vCQDFNctZ7mKJ6qSo9+
qX7wZbtcsjX7gH3GI20qQblZTZ+MofMvQ6TMXQY7h4niKiG1Zm03ZAToOdDjvvQo62ZUVmQWkhuQ
tLdeWRanGsCKz5m81vTC5yisYOaIKUlvN4an0k9ODoMnKCg2BHFbrFv6Zec0Ky6mKLWXyif01GWM
cMi6EDCYRtAW7Yfu+5hGO1d1u1511hORR+WOn0CxD6KoeCkLojqKRPsqA6p3lif6ywh2/sItmokS
XtmKwfjXsKLGI+NV6Y7W5z6MHpDbuj+xZK57EOIG1xiAlmZ/LnDcQCSd9rXVOt/ywoQe3GHOdHUK
6ThXHv2Rhk4vKfIyoSajHYPdwdAGjG45Ln5suQraApeOCbEM95aOaB0Kk2U1JDu9HneUOGjeF2BH
EI87l7AOyWXPSrHWHKmdXZhp66kl4IrJ/i8TdRkTSueAmzy5Cd3iLhW9eKbYhkbv/7N3HluSKtuW
/Zfq8wbCMKBRHdcytMjIDiMiBVob8utrQpx345y8r15V9auRDFyEpzuOG2Z7rzUXgrI088azzQpu
tIoQBLXfbudbTkU7rs2Uc6NMy1gN2aQdakGomRjzp5A1wjpuWQUHdYZ53e2KvdAVxrkxxsJcaPdD
cB1j24EaBCtI1+SP2m2An37PB7BGLfn1wwDm39bNc2lB9Hc8Qxz7GERIXXbOta+zqxvn0YVQSlIy
9YGMPVEcGTOvnRG392Ym3xNAPqFIM9I6x+Eu1httbYZcpAyIppVsH9qGi3ETkNYxuNPPpsq6A469
GHFBpaGVDnNESDRwa/gKcY3HjgSj5mq5Sb+Je0Ta2oQ8L8ERDU3jLQyh+w19bdwsZSnPtqBqD/LB
0N8rS2Anht6975T7TZZk44VlaJ3SaMK9DgG6NU3OsYGEqySYXiLwmAdzJHWjAO2JC5s1UNJNQCpa
sXJcQO8enoN9EujTzuAEY4hI1zImdyGhOoxjj6wnq371FKZ34OOratTbc5eqC2VO+wL0wWmz29xu
6vtwIkc+l4G6ahnUIbFkrzXD3h7fRq+/8XJPvwSJ2toc3tMY5d/Sye3PeIDPsRnLm3zsXwOccHct
cQ9OiJ3T6mWy1gdaNskob70y1XAtE4gxBc3tRGk7cOjYiJ4U3on4hrOK2odJQoRy7Z+VBcnVNkEC
BhqT7ViM28bK55U6KbWV5jI/BpbbW85eSpvIqh5Wbj+GZzQeMKe6oTjgw68JpciKob2GFRHIKdFv
W2269pVr760RFJ9eEgKzVA6aDOijr8j98wJMi05PrlxC2k3k4jMbEw6HEOImylznrX4eGZRtX92O
ZodQqUseg8GMbuBImOdEkdNXCX2LJMhGeVkWuFHXhscq0jNNedAE+V8jC8+Qgl7ftvp+alj+Uyou
XxntmYXr8W6y4vy7mmBTRqcWz86N1Og1M0lq5Eqvff02CpgJOXSe7kJgqmurVtolrjVe1ASZbFMM
GOrp6grfOLR4G5EgsUoM6EqQzsfxY2Irz2EBwqQtvOd+IMW1IopkbdS59ewITDZ2zh8BU9iEfut1
dFRi8zz48a/OSiWRw/CR8vYBK1z7rRv1b63iCuvk+NZDg69YEHwFtWEKj0EbjuuQ/jzKrvHeiEmo
LBAsgi3QuxsJoKKEZu3HSlwISXSO3lC8CCMOL3ZDLsyYmx7gC98CbtQQWjZqyb3LS2zIl5tW8MX8
vY6VZwpg6ziHiPX/uVEET9neKM8Fc0afQOJN0plqzwq3ugLtbYl0pWpqF8Y1CuWLnokWDIH1QqtC
o3heVA1oBKYWRk3D13Qb6ksmZ5/pkhfqjb1YDfBKtlwdiCBqg4TCiW/AT50Xp7MKuRRJtxfReDGY
UFyseROZjMh10M7hHvau1CHZtrSlTpGk2VxGxlOfpWrvx4DStOpMJTU7B1ZurJte+52SK0h/wi+f
LIAGtxpIKNt9W2AUDeC6p4miv+qTt0jv1NVJDcgCrX9wesiQIK78E0cEphrrRDWWxPtWE/08TPFI
yrKMZDiRnUNsoeu8DgTQ6Co/DxoYijwbrlrMlC/UZ3aSLTFem0FEkm2VQrGwQV7qoP499YJfiM6B
EaObdRJwL5ILO+VWk906DaZTlJTl1qdksZINAwZvcCB0g67AymtgUHQBRT8nxgxkakF3jKkL1X3l
14eybaqN38HcLNBSwNvh+jKZPvZcQbTRTQj+bxenNOK7XD2bFuCdHL4RCek5LaY0t/orSRaTx5Cc
NM5tXdXNrZo3y7CT8gtGh5IcnOGWpiVz9Uq5c9QZbWoBN+xqD7dmYIcHl6R36MSIesbRSG7Dec+J
AEcVLLpz1csDoAt6o1636eqU+0g/l0XXXESc7l2msecanggKyCQ9hnDtki4M6bI6rEA96zmvUy6T
QtfBwfuk2+aBvPYKnzLe6msyoM5r8uzs9Ul4rPQUJooPzcrChUgxNgMFXkzvoWMFrJAz7xEx+hXW
qv7mWxPo2F7mW30y7tqGhX+WtSUalGRYN1GV70VdQPvQ0++9YYZYab1zmdv53DV3XjyMbMz3T45u
BU+1Ms5RP4znwEZ2F8ZOC5jM/UF2Ur1HJthvNULCQvpGb7hzN5PEJVwzJb0xSnLqxRAHTIe7raCA
cuqY6hlOYXwkfYW7LqN7wCSUvAYqoa1W09s0qezsOwuYblY13lOMc9kL1bpn7noZUuoJHQAUw6iB
Y+jFLSX6bZKY5fvQ6b/soP1hF3lx8L1mfCopT1NaeIpKKzr0iuLScj4sZwZctr1gyrEtwTdszCzz
j2kAR4OTmzO+SZ5FjUbUpZyxb3JR3+esTEHywKizQPlUlMroQ33vQmWsDa4bALnz+hLExhMNcH2T
4lbZdqzddlS2WPbR7gSG3jx0SSaOFdy/GS6BUwVK5Evu2b+0hlyKOE11dNnKfAYv4G3yyZz2yyAM
wA8oBpyzvT2oHz2ylGtWNzocvqrYjDmdzTomNbwlAuOKdfAlLApCx4DQX0PLfEmqe0n//1EmdvRE
cCMV6jwy4Nd5yARmEatYNK+IN/7S2VrImj7Vr4t+dbmJVhOZVRSB+bEVl4Qo9o6W8JxpncyuiGWT
5/0rwK2ZQhvtxexZaJ2Szr2e6v+5m9DWPvbjlWJzAWiFjT2L7L152bXs6YvSvlAUwPnJx5/OUdyx
Hh58kh6B9y/7eSQxlddWbCNRSI+LVXQRbi4b0lVRxcrqbKhKPzZW+zNRxFDFixemn10yi7R02TOS
QjKGy9fYmdXg3SxH/dxdlKmLEbQikgognJ1t6CuXJ+B4JbS52XOwuAb+tbGdMNpWCb3axXC6vMDy
gp8vNftPl71aeJvJCYpDxgIMw1ySkpoy9C/Lg8ly3/ICiV7wlpa38McLJiXiLHCsL4uZtJA9X4QW
E7n0eXt2mAYhyUU9ooxN3hHmBXk6Xy9WXXp3qNJnJ8fXTT/UmKiSgPTH/Ytx94/7vm5+/b21GEW+
XjkNbFxnbt4ytcc8Es6bz29uua1p5ezma4ITJ79O4zLC+SKwv6R9SDy8sjMEGV6y73vXo3T4uDxB
Ex+e2ZTHwRnK5rx4h5fXdaacs2PZhSLzl5d42TNCt9nqsfqxPHm5a9ksDuRlr/HcBhNscfx6ueX+
z9csBgp/okQ/l+ElxGfF2h4Mxl97y83lgZZw6ZmOAse4fPRofh5VCVV67GS6XdzZ6ZwhxryIJCMr
PS5fc7icbl9fa0qc9fyjWn5Jw+wvWjbdvCck/CDA9eFWC/rhRILZcDIpz1PU4+bXZrkvCydWhhBD
40QBqlFpVmyXD7LonJcN1M9gGyT1gFzEzZ+9uEPqhF4gtWkgo3MhYQRdE6QRK6l3jiSmZYwo93n6
uHUz8POejWLLfcKvTNqIL/cxuVZcouUOJMpP8qCfjTx/sBJKsP2wHWnlk44QkE4TGMgOxj0TNPPs
AqWIjAScNyu8Fa3D55QEx8yM3Z05Jj9dj/UOjfBnWfAfZmruLPKb1vLi1R2tY5c3Yp37YbBvLOsK
c4SlUoVQL4DOQBX0xazsW2XGwSUQGDGnudgc+Rc/keHJ4Q2uiMMamw9qcfTKaYyuEIAB0uCb4QXR
ZKxg54xb5VP9h69IdRMKbJqSeshM++hL6+oL8HokAQxzb7gl+q6R8a3ueGdCl4Cyy3OnKnqkLdjG
piWFqb6jYrYH+GPo0L3D0f1R2q8KFsa6UB7mtOQHo/WGJiCfJ4j2sUbublyNP6aJ7j1M4RMo4607
eu4qKO1ns3feNX2vN2C2BweKm6LPMnoO9i2DfoHf4MLNRjo4ocligct4hGM6tNt8HbXEU2g+ZlRq
QIRfR9+rqEpZekDpMszhCKvsPqZz02WsLX3/LiImdw23Yh/moIqdEtSnt7FS0a7p5lCQAY2w6ymg
CqUNsx4FTGthKKQOLthNuTIsjlzDSgzMQHfEYwvsrhnDXUmS4zb3jLdC7gEXhCsrY4pf1v4OmPF9
pG7yYrS2RQY20Wth6zGv2SjQn6xp0wZrFdMvGoGS5qBl7H3ENjCIKqiggqqkaUZXMt8eR2V6a18C
4kUb8UCJ6spnJwRyjFAUAwjaOdCJh9ozVrEN56mU+Qu/zt8GKXATddK4ocHNBP8oAk4uwzAJixf0
MKxwP3UR8KxW/2ABAdjjaBo1uclGvGF+CBWKAhcB8Kp8HRV5DmURfURlP8K80jcoJH2ijwlUsjLj
YXTsnz7Eabs/lQmJXLXiGLe1TiCimRGykGf+vh7EQcx0OH3mxOkzMU7N7DhzpsgBiBmx5UOWA9EO
YGemzcUzd07MBLoBFB1OxvwM6wc1wIyumxZiHei6aWbYLXfBVYEU0BsP+ky6sweYdw3wO3Om4GUz
D8+ZyXjxzMgjZdk5BjM3T2vBh1kzS4++IoJO8HoD6uKjNxP3ipm9B/CGgMqZxydmMh9JdZRMy/xe
zNQ+wsY3xczx00YgaNRwJiLtofxVM+/Poo1GZQIG4DDTADuwgFwouqdlo4bTMJMD4+ISzSTBGKRg
NbMFgU72T44AnQMIgUvh9CuNcMGbUR/dRcSU4zDeWaVvMlal3sFxpvlnokUPQeicQmFdChqzbmd3
52qy6REoMpAy58FSlvMwEDo3plN3h+PkscrrHxhEPR4aqVWPVn4rhSLZTDf6o2sk8JD8GrFNQfYi
1Mlym3n1vhCNdWOwsuuKXJ0Rfr8z30l2MWVE6n5DxHRR9ET/vWRl7DL77+ut3wycBf0TQg9FhnZP
9oLrMXUqmRam+rWSrrja5iiALCBXHNA17CTgR37JMXgi+NiU/Z11FITGRRjivuqAEGkyGLaUq5pV
ob1aQyevlnIvA7qrwzRV0SbLZhIoZdNNHalZrZ6FpBGoX2NqPqKsCB8V5fnQV9mz7M/j1HiQ3STj
SvJKDGt/8b2xvMYapMRZdVPVVCUjwNzBVB86yX//3yuLjdkx8A9dsYvqijx76ZiGBEL/h6Ng6kxS
HB2rPCSGmxz6jqa3yohmRTP47CJafBwyspTradzZs7hjkCr6P7wF89/cHrijGVB1wzZAxOjWH3J2
zw9Vi3mqPGQacie/JYE4YATQ+hBCdey+pSbzcwQB5c4ruvCGRPK1Z2bQWcqiWzcVSa8ZhcPzLDbV
OwPEuhs8KZrLR5ar+s2sAl2qUf/9gTNnwfUfB86dGftSosMXqN7/KcjGzZBacTFw4DwlSTA33GPQ
+TeGBdQD8YLY2x3MkaEzjp0cwz3LpuRtwmwrko+oHy9+I7z3YUuObvghTf2loJhD8cf+hUDFFoxf
TIGpxtw1c6xEFkXTp3vqH56bvxsvZh/Pv73/OR9Aup7kYyyC87+5W8YmxjNjSMLYg5ypuwC2FamG
D2HXNNlG/YgqI18jeep2U+p862TE8CCusfIUOcCF2KLtv/Tuh53E9WGS7jdvroBUcfnGL+8uHspy
P5DZu26yELZfLG6EStv18iX8/9SJp7H89T//xzuzvHwTNaqOfqh/uLlm88/fztd/S524TdL3sMje
/4s/+ssC5on/4KpuOMg3DW9OneD8/csC9glzkpJxwVzQSzz0V+rEQmzC/eVIFz+UcGaY038Sm6z/
wJZi2640BXAO2/l/IjaZYKL+eYJyB1Ao0/MM3oZh/Zv9qu4SN0dcU520CB59Mcd5jdRRnMQjSCh8
IX53XQ6Tti6pZ6ELe0xcMlAL2BrEx2arRdvEulyuc02kpD0DgaiYYeqxEKQoagj4BM5LIU6U6mpr
25rHsM+J3LJm2wDl384X675WH0OlB5CEChCUEQwBdyJnyDh49OZ32HNonlqZh4Ez6DZxCEwaHYVz
KqX9UtrMu+qGNVVN3wXSxuCclr2vjSbIggEeNc66b8ejsTM/0wwM5BrLbtVjDUiyAJWElrwssc7l
GJinZRPM2c40+KmnMsCvlptJltHppFy4/nry8sCyiea/WPa+XmDMm2YFsHRrDEHMQPo7bHoWwW5G
aJmeZqQ8sdGNNoPR48uDHZtbktUovDcaGq5lTxUgSVGXjROR10SmqqOPiT2epvRMIY2IQ8/T7umx
ObvCvwh3MjZdI4lisIL8/LUhSAABhEyAvSZ+jO4l6uxNR8VqZdpmeaZScal84oKbm0zadIgbM94T
9EOoZZ3dmb37g54PhYdqIgpMT+miEG0ZRnTDZ4kXeYH3PlnlG+w7LkZCNwc0nlNdC5yN62pvrctC
c8akd5WW0FkYpkMhs4vlzqEOdYtSa6jMa6BM4zr0KOJBZPoctkDqNK3igx6OyVFDhukg2xlWZWuE
8KN/U3POr52XJgTZZ9e+yZG4inMdW+3FH9ttrMyPoAdwGg0oHHNdN6+Vxk2D5h9RXIV1LWt7QtnW
k26fdo9jUW6GxBsvoGu9bW032irQ7PBKw4SzE8Q/0kty1HtBgwrp/I0IPWikuKv2Vh90SJwSgPx2
jQAdk/l+EETmuXPkoZn1F/wcguI6Ivt+aFAJF/YF4KDcOy5hF/NjaNM5etqcros6YHmCjKWLaknb
G3z0KxFm1tWY37VqkOZq5ggHOERKyWP0162rjDKaO7azCfXpWQZxvVezomSEzXSpIXtfYOFzPOx0
75HKR4M4gCBTGfBbpphGRXuV7VzmWSKo49hC/SKbf9zX1291mNxgLJmLQWF21kxPP6Cz3ZlI+061
V4At4T9PERSwu9z5tWHCA8ANMBX2V4WujrqbIfifY0VbdiGHDOBCEub3q2FyIK6bAQLiyN9W9f1k
B89DBE+ec8M8k0CKCqQ+UXgzuYjLu5TFKha9EZVQCuU96G6sxBtOrY32ylO12BC8iJdc5sI4usNd
EprqxBTW3HZu9j2ccSi9OdJ5IxjaUyZonqIHI/C5O2s5aqpvBwx06bT+kbpphx8OHZ85b/r0Xdh8
c65nkdg7l1+ypfLSUaOCfUda1FwWr0n1MBDKocknzZAhIaeh0stVVM4yT+AgK73Ai1NXCSBor6Ku
mcxsmlTGP5Kh67bUR6tTPG/GudCy7C33DW63j5PU3jeGxured228NPKQKRkdys6btqIkHMfxvXer
npEAc2loeUtTFrwbUW2gK56PZEubqACosqbeVp9yVEeRNfTI6Z1qY2JpZMUuatSa0CoHTmwKy6FJ
XghGMCsozDUZEowNC9FjAXcovaIP72M6oMHU6Ll+UrGVIcfvd7odHKIcvnbrhbtMg0fVxerZmkZ5
qkjp3JlF/iR9DnrUAcfKsMaudR9Anjbq+ZZLJV+jsrxNH0lkuKPlrZ0G9NhsdeqqcGdH2k9S0rxj
ZK+NNrcPsPE+QUsyIwj3c3fBBS3MpWWPziqr3gjcbUFCJoFjAxS/+QQYZ/3Jsoeb8UHpbbnzZwpg
NJcJJYkK05oJc36CEs7FKyU2eaHCZA6V5yhW/UmriaMRuWihw9YDaa/WeDI78wd5U/qWtpfYWVNz
76QdoT99Y9GCR537Zje/AoNE+SoLRugRM7/AWZs2v9QcMDZ6nBAtuSt/o9+ut8szUyJkN0PpQeyf
n53IdNz4ftGs/LjdOlkMF7s3o4NtqV09HisCDwAc9g7AOW2iXDNq6LrEq5k+9BXkoz8++3KzwzuU
zC3w69iE7udhaOJuxr1Oh+WgLBttPhz2IC+pOX70uQG9gN7nSYAb3NqlSTYkZPCTmbHojkkGTHXO
jmQ+QRO72EwjuPHaxPbhV9i7kYd7p+lmcKziIDVj16i8Pbl0L3q7QHdpgl5s8a1tWy82Nj6Q+k9U
FJQphyjoUzw37nR9V4KQpkvALEDvwkcdrd6uBQa19eKeTu7gtAfdJk+nmjjg82aiCQ08Jkey6tgp
K8tZlVAeQ8JWFyJQBkA9TiIf0SfXAnCJ/3uATjO193pQq90yvC2bBZH0dXMhJGWR1q6CwKk3YRFw
bYX/t/z6A6SBUDTmgWDZoE+HqOs7xJcKdYmD2CWD0sAlh6T0tGyUgVTUhIe3jEHZxJAeKgSZuRet
GpNmbCmnLf27759kpnm8Xd7LHzfJL9D22EYQsKJ9c4jZ8RFU+0kp+QERnLua3PS1sUkV6RRg3GXT
aKnYNBlHpNCxDRnIagjls39nzL+Ib9XCM9a4zZSXw8HMnzRfJjryeM7MEBtPYXb8lhbNl7dQvIQk
A9tVpGwsGrDer7RjOUcJhGDn+uAtrVDi84cIHfpd45gMzJWVIAxokv0CEVvIYtnSSFl2xUwaWx75
ehgsE2p/zCz/emx56vKEGHXU0em+W3NPyOlj+9DDp1tuLYLABan2dfNzz5LJ0eoZ2itoBQQo8Kdo
HSGhLMexRDDZneMKBVGOT8viE5PNOZzovOqXeA5JsFvv2JUaQVJONhJ/lP/C42KcDM0yKKYXCGU8
736cOz/pzP1c9uJ5L49mrNCyu9z59Zz/6j6nGQhY0YJk/fXkZS/LYREYFQbr+f9YNn/8/XKfnACu
LHvtUGlrTbPE508PbWzU30YSYFtVS/QAxCPPE/al/DsnNha7ytfTw2AVDIv/uoR+3Vz2ugn+/Gp5
eLm9XGa/bmaQ0LMOly6eJZynhj5sv8BZdTcjT5fb/fw7goSx6bIGfFtowFRZNq5OZY6Tq3WRQ/Zr
lLftZdkMjkObkivymlTRZlMa5bDCf+1yRWaIPo0jmnt/KvwGin/i78eg2bYVkescDVki2F9/kmi8
f5Jp/vbQ33bJYeiR28zUmuWvcirdkGEm5HwTWdBcfJpZAfnVK2wzvfnrkTKRU31eHmLVggNi2V0I
pkZIcudh2R2tgZ/r16uYjQ2xzhm69BwUpHcUFWuBlbHgeT5f/O/3fL3kH3jboTHdY+ugR2TW9Mez
wjF0x89HPneX//3zjSxPXW5HFfKv9XL783/8eimdKN+16UmVnx1nZICYD8Tyaf54F59v++vhr1f/
v7ivyM6xU+l1t2MhdJz8cWxYj0boSUy5wWNaWtOBXsATHv8B9TEpJwPB9CLWpw0IdQa9KX+JI7fb
FF75kpQWyVneRPxSrQv4tc4dLI3yG0vh30zR38GIVtspRBKGkgWRs8nTjQICe2ba2TpqwufBpibe
xiDcJQJOggXGVebbFuYxOW7TyFM7RZvcKiKuNG7T0p6qFQao7mnqMai1lf4qCzGtlAFVpHPOeAbP
WhjVMNtz8vDmjykGVgF92+xSjQufdHaKoI9txfx0PUDg4Legmk3c5Hg/of/uy1z98nHE8/OFzh/q
3ZtJ8Xcr5Tc3Vg7dlZgEeKdbi7reAYj4bmlptep2HZI1JtqAhyepWUcHRGHGzwX/fHIKNY5b2ogz
HX/QKFH0FhIBchOGP/vxI/X8fWzlkA5hre+CPHxVHUnvqPGPgqz0bV4Mp8Cy9pYqbxFq4G4LUDYC
P/9JfsGm1D17b/pUJGKZ74KalVtbq1fNkT9tLL5yLmBkI9dW/nTVJuNDMoCJS3Z2Db+yKdFOilTS
NrM+yHm5J6kzeemyD/Ioti1TrtuxTd+zmrluRYfawtxejQ6JmDNRmL2abPicFYdArhLI75NH8wSC
fXMskpRUtVQE2EUGgjlCtZ+N8KtMatkmoElRpwK5iKve9akJN0MdvGDBiM8JROQ1hRO1KVk+bnMy
+DSBbG7AwzlgBthFZYjp13LfY870U8yVek1e07TTw+hpGoxn3zF9ZiQkiEomoHAZYUtKA5amf6LH
gqgSsfuhD4xHt6/F3kqLY5hV4oH0tUe3TG96/MpcSJKE8ym4JVNwr6oBGyQhnB6FjQ19oHQfkaa3
BFAGWXvJo9j/qaEg4l9F4g5dmKZHth9GDHCNMJr1FDJMRsytVpSZ4wIAsC2Q8U76rRfV+jEJVA0M
kBDubhxvPQRzx0xLb0rwhkPD+WqQSr4Wpdx3BFkYRdpsRU/MmttOFro3UnRar78zkUgLGAinRqkP
c15Nuroz0Id4Jf+GYbUj+cRCGhOThkOCDmGqubKv7oTIMyVmaWV6SXwWZmftccs85ORXj/pOSw0f
3V3yrbLsD7uxH4Sr69+g5L6WDFEIwfGRuBX8Mnxc9d6c+u6q69eoEQRfD6wihYkbaCREkHiblU+/
5QYvOM53NEKJcS+Ltrkb89/6FD0WYyPPjKwYrEPGvifnUule8lDPbtlgAAagaz8nw3jJI3+XhuGB
IE30aTGRL1kgFZB1evZj0kRrGKI//TC1N76g7eEgia7ObdwINEQEe1QQe1dRi/sGy3u/ksLn54bZ
mKoW0zwiADQU6lnnA7+ABtX77S8muYCWBlwZSLWRtnTNVqXYRluHhEjgDJkbDgSrxzeVT5qmDJLv
RaJzDfCGDZq5GsgmI59TMQmFjkIzFodoEvqvmd/F61rGyZpcpLDXH0tHg+Kskh16A2+rKnFOdKe6
1wZhrWLMHzu0ej9R2Td7nzFqrY/Es0SKNa4YWEWr5iaP+7ugs0gsl3ucu099m1CVkrnauKb+M5Lm
2R4tc2320fuEaUS4IcA5E7Fcw/m1IyTq6pv1i1XbdKj1EcxCx4E2X7ou/V1GmHpp9DuHAg0daTK2
KN8pU/CZOp2jYyRvnj9Qoi+ejNCBdV4kP9vCCdbFFKb7GGPwitZd9phJd+d53oZeTXsHEoTGldw3
RfoA8CrfBEJCJQ5UulV4iHbeaG3KuKShb0zlNhre26D/PrgVXeL+WSGDp36Fx5xgCC/CLTeyOsvI
zBya8DxqA8Qm+dHlO5Uy1EROfPI6SfxfPieEwPEa9N99WOobkut+w986JGEHu8Jzuh1y2LMTlWT8
NCXO+vkA5S4BlUQ3rkKwEis3Ef4W/5e3bpMyp4ucm+SQO4ip2uij7LcuQL1t3Hb7nhQeZsJ1swpY
erpcqlLcEe01tXQXTSBixzISpBzlxs8xn1OMom9CVIj6CqHB7uw+2gbNmk6IUGNib4wQWcyqn435
vXNmG0+ZOAfqUEuLSrbiJmiirQ/SjHMDpfPorKWq6WNlaLknLXwTSM4y/2YoXcrXPQE2oCjehJWc
ClbDu7q3zy2NqBsjD6+1jiEw8KDIJ6l7Q70ZonCmCNQKvHxDaqEJ37u8J4rmwFW42nqKsC6HnBwM
3a9FGGPQREqy7STYG8yc7arv8J5EfYJvD2hSQ40dmd27MAVpzXwjTZO+1CHuwlQzf5nFXWBThhIE
jMMBGRkKX2Rinpv3MoyfEcm/Ky9Cc+OTKWtMmC1Zrt6Mfm4yLQhvibS9itAgiau8zXLjzp1qtcm9
uNp12rCdvFkkoQLjOAoG45CEe1zwz8jHATmHXJcpIDwIDTG1zwCZRKV+XwZ5uweXblHm0R5EYUzb
DBkKDlY4EgpHRFjg/hziYYUlAVW4au6Q6wCtjeYTYrqQwnVHx51iNV9Zhg99DEZGB7TWW6K3z1oe
hMeiKO2DqNOdT6CUn5LvNuKwCBznuQTy3+bhnRPh9is68SHycGWUMBpFFK0jNZpb5N04qWIXnQPx
N76h54dI+T+McHhqJ46jFgOqSH2kO1zHILt4qKO9ihlsZz4YtnWyg/hmwhhtamRr66EDcqKJgw1y
7o3o8o+06IudXZHAHca4XL2GUBXbfffjLqKIyhTQ8ppbfSTtcsDg36HrxyICpq4IfrHmoIov4LW/
1lr+4MGfXhnIrCkJl3d6dOrzYt/nTnoy44jpkw5dDX7Xrmz7B1a5XKj51dWGxghnowoYEdgNIgD5
aYxPLPYeC7NJLn1kbHtia+AlD4zm3jWclyFT9oBpPN0khKHScyZV2yrvgb8YZ011qzLXzg1NRsys
ZbvW50wtuurlvdfV1JpdrNyB1aOhwBuPUONMSTysfMJHa4c1n/YNX2tKbjSW6wQh8rpI3B3Vpvwu
iCD0jBEIi8L7znCEdITJ/K5UBnL4djBuupoUAl0/eR5X8MgISC/t8mHbphEdmH7rzO7Awhwfytnl
4lg6TV4NwQo18AhJailoBsBKEDKOdwaQLkDDQZ4V57FJfjv2hJOSa9JGb/MfRSx+RhpzrdRptV3A
1GrVQ3+67Yd+m/RPOVPCvVmUuOLS9lj2erguctKJgaW4DIiefo+i+RImlXk7ufaR9MqNm6KSZZqk
YftNID/N6cg2NkOBlD3nZVdFR4HSc0pEUHoTYZCJNnEk6mNv1PHeknW6VmkZ7Z1hI1NLrPHqy11B
54Zrx0crMZQudMXIJE3YbvxLjOmWiVb4G6NOnBu7jOsr00j/YGflgyUfMREZT35t4DLpm53nonay
ko1dVW9QQ0iuVuYLQewp78i6zwL7tbSaDQW8e8OVuIiqHK62MeE+aTx/oxfTQ2GiCxgyC7sQR3wM
NUXFBzx0DN4+Hc5dCwcI9wzF5OGhlT0xWkWP23M4OW1IJHJm3ikanWulDz/s3B3R6/dkj7fcpfka
SuR6egEBybrAN7e9Ba5L+GhPe6353gZ05vC/qY1TwpEa6Yshe8rAqa3zkatNr9InKJAkZRPIYuWO
gfjDkazHXKLrIg2CdWVStvtlhpnaVbY/bFTSkgHh4aKR9qZ2KPkmYVEeDB/5WIwvd5tiImWVI7BV
z56V7JpK/ue0sJGMNUi2eutWb7loDSLZlhGh20lEEkkctd8xSAVrqyUcguy1t1rFLQOeu4W7Dlms
bt/loJ6S1gOiQFW9mqgxGMRA+dO2xj66ssbhfcyxF2am99plmHh1h2jcspIwlhCVx+BBOLORqKeC
NBUL5zQxdauGAlCGuhTz5PwpyZCy41u/3Dudvu+brDsV5y6KPmxAHsi0LWdlmy993P+uJ65KyKR2
Muh+CThUWTJ/gbI88p2xbCMCPs3qkcTX4pmILwIEM+81mbDAON2vNkO5FQbHIhB7pvVkq4TjMfCY
LOeefNCb/Bpqw1NCLIqEkHlSdrvPC3tE87OzEz3DXM0PshgESAprgObSnwqfGJ7BeTcnpG8lGJPt
VJpYwkDivAQZRiXqZAaEB8L//hd757EkN9Jm2VfpF0CbQzu2gdAitWJuYGSy0qGVQz99H+TfbdO9
GZvZ96JoVVZJMjMC4f6Je8/1vGa6dM4dqyFYczD2NvFSvIoMzdkCjYm3zN7O+YzjuWIS5BoXTIMd
p3DAuEZ0/dsCrOiOLsXKCNHVCy9ZPUcjFCeHrFo0tvn8HffwEPTC4JFIuw02gldOib8o+jG7FPbB
HFTDBwPqaBdwakcuEKBlUtfBGLhEFZHfbNY3qmO1EGAXCIzmDZr6sF+BavKJT8/o1hldChapWbLQ
y5O/YomhbxTurwouxLwgCsXlsQ2SP37rMvTjmdQ+0sSJdTUWVp/5yIK3xmSYqNvqO16alQo4H5Es
/YHObOFiTU8RwcyIXYfyaMYtxIwSqLDx0aup33C53lEjvCMMe26t4cEujUcJty1IeZeKFKVgWoxf
Nkr9puN+opFvegLc8ay/Kj8yUQMGe1tl8hzPCGo9I6ZDjtVDYFUI8ouYug9pY9gDF9mBbCVhs3OY
MHOqzaYVTqVkUhqgDLSo3vup5AWJuCJxMWzHyu2ID2d3EwNH3Ii56okUdsxrxoQhcYEm5/74Gyvn
L0m4W7F4OHprHW/yMX2bzd+xZf5SBdAgEijw+87czh1q5sHUd6bEWwa30pq8m4Xk/IKrgisTPx9y
CjJPxYXpE/kcTZAfcw1sb8in0On712R2o1s7nnPpcQ9b1p+qRzSb9UO/N2jj+bfxaa79PT59sRuy
7Dto2U8bjThHPvEpKC3VLvZzak0b+SS9A4FynckkkTTL3CAgsXefpsp47cfvAPIAAKXX0cWanUv5
abivvu9xy9kDFC5SMaOcbpE9ETBGTgBf8fe3eYp7FiRtXPt3bi1w9FfKvJbzwBdRqRK9ReVArO5U
1cnKwtgZAsB0IfVDTL7Wpskcjof0IUDNqFCDmirCDMO3ENYmJx/fc2zLatewMzcpR9tA3NYelfDI
iNxas+EDyY80iem979GPewIfk2FZIXpTym/MtptaPiQdrBBjzLc9kZ87cwlegUd+dyvsgXrXLZL7
oazMDZ1KxHusm+QtHgO5tRIZZklOdW582EkcbHrtzjc/+cLv+oARzD01S+tsCurOYSFdw2rsGwbY
V9DcbIm9stwST7sx34oIrBqtAIcxXiKzi78MgDr7JjtOdPdEstYvXJo3u14efcXjWezs9X0yMwyn
42DzM+a8gAN+QuroFSgRi43hJ9ZOwVsZBDLK0fxVAVGAiDhtYXHUqZfCjPOfYwbQG0SOmYvEII9Y
Dqr4gXncuHHH7MF3WZ8is2j0+OLN6UsyLE/TlDyqZD5BErjrdAHC4c7NrF8VPwJRs/iRv6DEwHwy
HrS78HgZ1ymp0dss/n5tTBcSMfjgUtAq897O1G8rsl8XqzfJnewPfdp8p7EPvYMuYSg6uXeNVwn7
oXbFbYAHv2mTAWtkxI/rNt6nswyPFu+WHTm7iXIwdp7lsrw0eKGO5i+WCnZOgUhXGvrpUOy7giem
dcoKLEKLADnYJaL9XHz/0ysaRgjmTZjFd6+DT7vv/5Tln1FH6GtZcBQCUXnUPTZGQ8Rv+W3xzeZL
/a3i7Dl3qxfMH0vIxBKwTuljoMhWJnH/q6TAJrKdIwmZebaxu+p3nrantsVsARNGOjmDgunkzED2
rPrZddMLjqN339TPo1/s44lVcSWjR8yXTJaH9juT2WOg3kanv7e0cY2hDPUi/6oFW6XWNy650e+R
jKzwtdjZtwATQlcHxIObzbuRPNRL8ivr9D+FurN1i5Sprk1eHnmDxrGp+vg+wpHQGPbNH9xv1yx0
qJx1WGXZd8MASZEdGlMkKu0YGaifnKPu3Xb0MVYf7aSMU9HNj0a0StQFCrTkaUkO/yvo+39junsr
BP3/wnTHVh3/W/i7rfKk/J+yPvvnt/4X2d39d8dFfudID9mc5a1s6P+U9UmHSEXTw/5oMquRjg3D
+b9kfd6/EzbAWNaVwrb4bf9D1seXooq28KMIE0v9/08Qo21aKzT7v+tmIQhYth34rmdJlIY+Osb/
DjL2s6kp2lynx0S4zsGb6ldXYuoQ6bAra6t/RNkTP6p0hNph5gfBMbK1a2E/wZOvNxlLY47rOszG
0nuqjYZCTVvlPmF5ceUox5KyOO7DEIEwqocHr1fQPMjOhlEmN3kyFle9msLt9haYGUe7WD6jnmO6
DEZ4VF1ZXzKy+whq1azTE9N/bIIlCLmBi2c/67eZ8lQ4m5H9JC1j3iMHY25XJcEFa0u/NxtcCFZM
jms9AQBhaDp9dYFxi6Vp8J17+cUpvfy4TFGxcnbGD9G2W0CN069EwklqYIfWLfJ2UqGq93nmE9vE
/nCikCQ/QvWvE6E4yA6Qh/fd0r3qgiDjavWT17L21osvfsVPS83JJKtYMG5P1d28PM5R7JwG2fwO
fAZEKYZns5nyfZG48pp6S3xo6UPHcVdXnXlnk80acMDvfC9mJVQM1wAWkMzmi47wH/BivYmu3ea1
Z5/SYHlBJWfvDJfEcM9z/jHA21YVfx3LQJgmS0OWdE4Dys62hMZwLJfxCYJesPMtzj9rXWoV+1KY
em84GgJjdU11H7yJS/rI2oSuvZ8+orEY98VE9OBcpFBU2746BocMRdteI6kjfrs8TsisH5xpePoB
Lhc9Ax+vyNHK8CNY3tWQECDrrNl1Ff4QPL3Fce6kddY+RkyqqfQtgrkKjxBUtmyJnG3MisHGXz5H
zTFLC+fozx6AAMY/26iyX3RmRO3O1+RqxfpeWgUKIzeq8W0MuEBcazrUrKT2Lm/OvgtikByMa0G5
t6d83UirlPDHspjzLeOf/thl9NNG7cYXE396pcWf2gBZMqvGfhQEeA2RffqhRbN/x7bHH8rEiHle
Jzx1ti0gHhLzEa1MYuyNKA0OnQeXOR0C+wGkhwREwzFPfONna4vsWq+/+Et3ibIhOcYlfECR5Tz3
McNMbbMTw17pB08LNqSbTCbrhni42OoculLipM/M3fYJT9ZZRjMDiXQ+Q0RIV3MI0ZfSe5zsmco6
Jpvao4yCm0bpz7eBg0+glVNUGpufEUpKW7UtDN8/E2DM2w9szKgSxIFIhLZdNb+Vs4W1npec5npp
DinXDhopArQjNjRWYVNmzN6w93vquTrtNy/jVPaXqY3/2FGXn9qGGsRFyVfKNN9WAlSdRPW4+G17
nJenMekuDYCuB18UpK+Z648/W0yTbaY4k9GwS3Vkd+jWh7WOGJigFkVAYtI4sVeRuLizd6qR9oGu
ExJtdk4iHHSWkm+xEVUXDJgsSFdrsqeqj4K2xG81FE1O4BufnXe3U7DrtEnZni+Py2TNJ+G7PNwJ
ydRRHe9t2Gi7uGRMhg7LO/QdPJOUymnTi4H6b87lllkkHzSHY6JlXLQdIbLfsbpsbqkdH9K2/GRe
3VBdVCms0lBPr0bA8N5JeoqB1NzMbQtwoE8px+0Oa2mCyS5A7DmV9b3vVKFvgjbV4wRsbgk+ZAD1
Yyl91phu8cskRLVa1zONNKpfSWqzlPD3fQM9WhUsTr1gmp4AMRRh7tfx1Z8Xb9NIzOcAfZh8s/IL
HaPo7zu/tR6dTNxbxBjcy9F/XBYQHrBqsBEpb7hrCMaFv+v/GYd411TuSdXpmxoVsrCilrtyWw1p
esIs6G7I9UtOg78C8gqfoV6bALCPVxOxZaTHtDb+uGk1PqeRdV/l7t6J8R16woOpnrfVjnuounqt
/VjO/buYOfnNf4QfW/c1T/8uFom406tfs1zT3dQ09AcVLDQZPdkAyeCAmkVz7TT+b5VEwZsdzdGd
05rnNmM1NdURcNsUvMWYFtPVKwxrPwtCRj3sRlC+p4clltVn6o7OvW8br7OwL0Xr9a+Vv9NWRJNq
MjaDEjjsGSB8p0lA6yeYDGS6AutRYrSEoJgcC0ael0ZmH3lCWBDBBxcZxVvkHtlLO3/VQ3Tfx5Z8
TQ3jo/D7S1376XZZvZyZNWom5D37JxjCO2ZY3LRL094x0TkrGrkMIvHnAp5t9vjKAYfTvm+bAK8I
O3ylZh0Cx0uOAU/8touCFtgTtnb7L0qO4K1RjXtchMIFmdesZWT8nM6ZFbIlfZpE1hzKln9gPt2K
2N4Wkx0xcguGi6OtmL1s+RHFNINjVpAAyiYoHORSHBD+p4chqqEYYto/eLF11At1Oj2/HZa6mA4/
lHZpD0fBtGHvt2xi3cEV16AB1gIuWx7k4jHYhah0UqUYtzJ2aD9Y9gCwx/OPof0T18LWZFPyOpos
+ZPUfIC0oMLW8Vi28gypcdx7lYnvl7o67F3LPXBTU41D3NtiKPy25vk3hD2T4cCFSUjwNufjE4XR
7wWrYdgAh9o5mX5V6NzxGDPYuy6Nsasz+Tt2ZsZSxsg+92yYtAkeEquQUp/QAse8/Osi8ef0FLO7
wv3rE9rYEE7c6lW823cWNQDYnKxt6l3s6AL0ek73aP22GuE+ZqMwT7lo7KuV2cmeLYTPErBRG0eX
8th2vQA8EVcvVZISeii51ntrTaOvADHltq4urWWD6S6UuWoWziLK5ZGP+6aMxi8vfyLTkWwKlh+H
zoThhm7YfMpytfW7IbjYSMyGscU0gTD57Nv3qnfEEziqdZ1+cczkjPShOtWAljZ9BXp2ipCWxZ7e
uLrWj0yFca1H0bWK7D7E6pEdNAyfK0HSZ69hNZPWBSqQPP+nWRqqAkidYT8+olZdQFrr6UmJ/rnT
hvvSmt0m7zx0PGYj9rJTB4Pcm2uRfrIELE+ym/+2wq1w2EbsOdn2rUji27QkPfMdckM2bqYI8BLM
iAaZ40vOmCBkqvgkMwv7NWslJokyZD8m7pKcZ7+q25IgiUnseadtGEm/JKoFjkZW7Tu7M9RpXFIz
XOTKWpP9/eABWZIpnkB08KQeRJD1W9fZOhJJcDtY8dVzq396sPD7ajL3iCnZfThOedKjbB8AEr2P
VbyiGp8736ieia+mg72CQ/DAHD9hNzf3ommyLbvQ8oNVYU9fPxnLg+lmX35K2eFYegsKwb9J6sIt
QPD2wKyPwU/wq3SfyKEY72F5/XZRBR0KVEmyQQ1tpvqRRAhcv51/kXm+RwJvXjHRdE5eXvIBX4Rr
x9cuUrTeauFSYDsZBsj2IcMU2aXDOdkn0Yy6pI6p1tLuoaDUmpwRt33aP1CzFteCVxFCDswix1Hs
6AnUDklDnTeDrcx97ntvhYWxhYhtcSwqJkEWGt4NbJPuksFUGNArIayp1BHbwquj++RgW9GLb7TJ
EdhFcnDT8T6mdmMuu4BF7XGjd3zmARKEnmW8pHhiI9l++E3Nn7Cth7S5r51yZ6vxMbCSBhv82cTU
eBTso7eBOYuza51RF5l3TeqxJhj7Zdu2ENcib5ieCqd+i52AWZ5bn+RQcHfWy1OGeFYk8XyrkEtN
apoeKoi/vZ2YJz059smYgh25RWz5DIrwdqz0btCZ2Md5+bcsuXIjw06uWYlKm41wtYk737nr5NBz
27FkousqNtKwG9oMAzcFapMwXW8UDXq+aFPn9FMM8f0yb53kbujqZ530iGxWiyYbuDAal+DqZ7hq
+3V/1DLh8KdIhYmZpPsmzh/BtKQ3/j9OAQnCK0OPT7IhujIX8LvJZGtTOjMDw7UoG/1xuqYxnP3I
s5pN3aXBRYzFJ85Q0EdGmV8bpkcgC8AE+0aSXd2xBLdJokzgz/WO6ei8w06GSn1iAOsNKHAbxV81
5e5za8Pw9ypgH4Lbckdi8s5C5jY+2cFs3rXsJn7+ZzLImG+r3ixFPYPTMHbwXwtM7wafXY7j2BMd
S4eA0Keh7jcNxTbTU6JeE6vJqSqDk8Eke10HXoTR2qFMiuoIvhA2N4iyQ2xbR59ZTBmwsOVPZkck
BvTtQJ2r/hOkFo8dfcDGcwXq4enbl6z8NLb7LcqTL8cSfCDtmrFqjVQszWIjLB2PCY62l+24kJIV
BLLdct1DeQARmQfDCY9Kioqvs+6IlkEZDhAuItzI4hGIgQ/nKv1IM6nwSUvwBesxwFu3Y+Ofes1y
rxfLZYrGPKhjwL/EKqWDGsej15p4Vix1F6A3fDHr8iNoqYCrITgqCsatBV5oG81TfHGm6bkQ3nCo
OiEPK5OR5oqbbqJhEflKsu7RhelshoXassr2mXH3ASR8/7n2iPixanJr66wvuMAZyg8es2HfMIZD
ns7vCAfMO3hkON50NGJu4LFsEQaZa/ZAkWW3eq7fmdp6PH4w+GRpJ5e6nH+xlkLNzXr4klaRt5ca
QM64RLyhSfbRB9LZkFaUbLN+0ftBehjEDVwDY8UHJSIXHteLOjtTdiktpzmZjfvXlO3Aqr+Mwkp5
BHIkuXGcVDRyr2qWQUNFeoPe/jTciZwzGGrF8zyzAR0H8xsHP0afNE53sRq+ZlYzax7Hxm0ccHw0
n2GsidMJikYe+9WDK0Y+akkhEG7Mhtq3jS+2dVaCEgGbu63iwt4TQKXDuJVHrevy6JhBvE18eLlZ
bVHYmd4tM5PqZjgQZX2qFSeBQGCSmYDayP1KWLREoql2CNktqFQdISgHggMUa0Wu+45zex85oIvd
+Usvp46+87ggDrzVA0PbCjH/rYmQw0+ZPrZTam97356eoGJ4vIczjvda05Z3HMK1Bg/Hxu02RcMn
nStfsFpNFtm9S39giG253UNbPQCtP3CLd/cR99HBYZSzbWDHxQytDr0NMzwProjb/LCDikBQZZfv
RZuZWwHDAXft8o9M8RxOzURCR00Tls4SA4hhvnigna8JGFxyBuqGPKkRRq9ZPsUkPtiu1d2TU19h
IlDxwZPZNpCFPrXlHehF5wo8JD8lZYSo0C+Bg5g+VFlWZ3pnBlx+lSZztYggOOE+JW9EFwi33NK8
E129J4Bs2xVx9IZo6NCLOturFAytaVPtVKUmp2G5LkFxgPWW3dERdAcyZ9gT5krsZLLUYTfLNvRs
NtjmegVOrSXgBqSvXos2gInvNMzZcZnbh5mJLVQ6BBNppBnxbwptd6EfB+6NvgNvWykfukk84Utb
5zlvQNLsjfCkR6RRVFETIfQP4A9CvMua9yra1GaE535dMjeR2+8qPXK+sMI7+rSZBdkGJ2ORjwyW
zYdKfg7ogXsxVg+1yfJYE0kHmt7dGlwHJ3I6wrZ3Ls5SGseZXRmSY2/aZzVDKt8xEICMyWk2b6D6
4luSjR95Z+g3ot4ZGJR/OsNInp08+UDrAt0vij9/bqwUDl6kiRYyQe/tq8V4HRjEYDlrn+OM88Vu
bWLoQIrGfYczzWusE8cKJfujzRLhLbbteMtebLRx+ZD81kHTLA5FMlj3o3BwJehIHVCVEECLMKM5
e5U+kiBJHBnDfxoRcQwMHmru6jtr/Wknw0Z1VDpEQqUjmYwgjE/JjNCCek+N5oxrA9KHoyjnmtRi
1mSqb2/x5weoL0dhG/ppogREdVK4ff0rxaIvu5TZEXuVvZxyZlNOdXHL9Dt1WnFzY3fnFqhFCZC0
TqlZIkqZLIYYWsR33g4GjDw107xCdkLwPAd4ucZJJ0t2SSa7DEGYdOhRGv8GRtU4NrJ/rgAoHJY2
AwZQtEes5OVhiFFlpFlaYYOOk1s+utahBr21UfM0h8HkOH/6AU6dgyFm1B+mDlCRMNXccJLfO8UU
H/M0osRnvSwrI7iJ6q+cUB9PzRy2umOVLYJfscGrJZnPhBR7imXT0j7oArjKkqFU6OlmqGzGh+ZT
Oku1H+222bZ43hxMZdeiMNynOI5RjIv3eOjsT2V8RJHRXxLbJe/Ii06e5atLKvMzP8x472kH9ozV
HpxUimOecM5zi+M5MwyGMYV4NFIXtUPiD3cIEkEqAhDPANQ+l31zCMADc2rWE/mCPLPVOqy1R/3k
Ji3DTEmScroaSxfU7mHlYB8g5eBNZ48TNHtGKd6XZcdELhjggJHAMo0cX+CQ+vfOiKDBd68B97Jl
jmhr9IRy2ZtpbQKcTWjYScMppnRXSBkdGJwzxSp9/pI0h6cTEURPLMsUGkoZx4Tkmk2JPGRfZpEM
62Fk69xptXfrgfXQOrEYYOWBufGLg5FUeC3zudsNyij2TdtmexSfwQGbEatdZuV+wQrRmJ8qm248
95y7fuqHNwKlFzyV7d3oyK/BrYLnLDWD59phQjAxm5DOw+gZpCGY0OgZOad7XXgng9QMVDVR8xy7
3caguLuNKnsn3U6fOS6TsGDO8Mh8JKymKtuNy1ScJmo9xvqKfPjZJr9n3BosCM7sXFe4d4EYsykO
OAp/WUzN0dF4qLi65N3z8Rlm7Vvjfg0DC1AmHLhvhPj2MkTE5jr+kIrKGR3pyfey5lzVzR3IPwpb
XeaP6VQ9e5B82Kmp6ZTPzh2ljjopkaF3jkEDxUOlAZEbRpijfgujxvIAiEFP6nsTIV/VMgtmWYy0
mERVIiakX1IfcVekFrsIKNJ/hjoBPVPj9Bxm8wHFU7GXRvlbGrAGl0wdktVLFbGaIIQqZ8iAZ6yb
SEfLMQAQB5CfWIWDTvfHQ6r8O180+jy04dQLe6PR6vI1TwbEnh/zsbk6kMXfKWE0WGTz8Sfkvkvc
Z8EIZd9F0afRrJkwFcdkj+ie4n4JvZaJq8EXGWUqzrKPj3MhRdg2Iwk9AzvBQdr70Wn7s68Rz6KR
aEOQdtXRhZbvdVxfviaBAZgbItU0oPL3euLxqKonXJtuGsyMjZLdj6+qV+hyJoTjkpeN2W2bbfw2
fqCt2LYNKme7cO6Egv8qoCTr3gNztzSPDjLpC43dCt1U1e7n+8wGbzmbmUuPnbMpFjavP7Ii1Ak3
THpmODXeNh/khM7Y4HCtSMI1EwyfShA39vWDnPf0jGVzBixW4PT/P25MRbmeVb44zQ3DwXHM9K4A
+1V30R4t3nvV5n/rqkJup9X1x/SIHaFHG51/+1W/EHCClItBM0TdFil4TGYFUGf/ME7NF2B3blG0
xkYGhjj4tUQfP1Zwa/GdYwXiyjV8nLfrLyrDK6Li2dr+WMuEIWGlF9hdfqyDP78w8gXxzP5lawQz
BvHVoxr1w/XHuTlP1rir4vFPBzFgr6zsGQqqGVLuYcwB/2yOQL8dIUMkjeik1UBHaJq802X2VM4Q
5rykdLc6ERtvddUUcbX/8WkvRXFds1cxAIQ2Ru5zOe8ymqzNZCGpJJ2p2htl8Adm1V8kCYeu9l+W
NP8H08heVGipG7B6Ibekx7Nymo1Yn01bxXsrFm+R8AfgfQhn52H+dKE/b8iXoQrMD3pCmjBJZMT1
iBXUwngUFwYeBYRHkcLt0sywB5vyVdgLrj8h8BysnkCc9zy5XIGVe/sxXntOWuwdHV2qkXhdM62X
A/MJHh6l3gZnsF6rpTPXJK2jyyFw8hsyVRThGfulnl+D3La3PzuSRVftxS7Xv+vuaiYz+aiyz37J
qkOQRfXh+hp6rOm+IFqzYJP59hn1/ps1Tt5OJJ2xmaSLIEuqQ2aMnNm9cj5mD9CsCRXKjJytvaIy
mVjhSKtZn9DLeDIE/tDxEKwGFXcC6l0pe4MW5sefP64m/VnXLQ5a8fSv53LlAMzMGeHkea9OMtza
2X8pgr9u9wbG4cmY42iz9M1vRBQjk4sApnnp3ctCuOHSZ9+TIJguwFjuGQanMNwVdE1yzUzBCqU7
D51SBBKugk1Rl751NvjNMfAFBo68x/gg/PUyDm2oj8eRhzJHhLlEe6+nb/+iTAnwBwRam9vEcK5j
7jwxcUTDCTPVgKMkrfpTJAMf3vIyZBTA3vOkHxZFtmBgchSg3iTGYfggi+Zdf8n4rjC9fmdEV4Ga
ejP0a1NtvbZCP4O8ORvI2qJ5eKplvwVMCSYP7GzELMjr+60woTUSU/GatWQmGvI15kvPfozS2U6z
o7t6e6aoHo8jzq5iIhOgsdeQ5v5crFiHGcgDQ7qejVBPxbswIWsasIBMtFkyYwpI9AasUkc72Jgz
3O25epTZZCIO8VSxda0Cg4aGM1PgRVmUYnZHiFGVqKfMaphGrJ72Qmd3mBSshSt8Tp4V4yfKF/yD
AdcO6ullG9sDq+PV685IQ5x9IhHq2St2up/+pitftTzWMdYUeBucP6Qegojc1rNdnNBtHmM0gQdF
Q2Ti4TraM4jSWDlHaJX1v5y/MHbOfVNPTNEs4+gbdqgIFMOnXh6HcU3qaRraJDv4W8SG3llqoWYu
LNByPqMv5gOh4aU0lUFwSzz/g4IYMTAhL3I19vY1YQqbyTWPqlUEZK0kgjyaf7GZoMVIkfG6s+Kz
EQmkNuz/YTIIdHPF6JyDuilAiograB+sKYXJDA9WvLIrTJxkYRYNZfXkO2rjTRMwtmDYE9LxVq+/
LVKaC6/h3dHGIxVCz4Q5uhecPz/X3c8v9Xq2O8TB7FJXPjQivkxWzM+3kg5aB5Ys6dLPjQtfS0XQ
OGo42dsBlzhnXUOvYtEX4uOt2FCv3y30rSmMFUpVuywINaFBhctWoOJRd3ADVBSoc41MqO7IrPQy
PuhZNf+WY71TCXu0rmxpmtdbev3Of/4NFsiQRNbG1xMqyMr4YIGJH6Us3qZHuwRjzwtbw+PYzxS+
NeUM41kZoXoCjd20YY2VIoXmx3017tqueQqQssOtB0ruCuAmwkRGvBT+LZjMKRzS4d3yC3xBHsLN
eWUK5ZS/hWXhrQjsP8Fanbi7wOZ4RjltIFILtgbl6TmrTIl2cShPUGFCBzbUoTfHN9flzuA4ByIR
EZcAf6lFe+gUm6JunB1qxRSzFt4I7JpcXTnJmT+Ehty0vhuHRBSXOea0YKBbKQoMsPqToX/bwnhx
kuk+Xp8UaUcXpbxjYzpP+J4QxGs/CusuW5iWsUXwh/m+1/kEWX4/CY/lJK4/x27e5iFVPN7tXdZN
F5uJ0MUR8W62W+fJbomeSuuIo9ibrryTHUKA8UUN4z2V7SPdmtyiVWsBHHpYJZMSVRYHBL3yNhAr
K3rJ3yWfpKYnlDIid2N06mP3ngl4VYvGRlSOZNsgoibhUfyjx4bqqSKQmpMuOiQDw7wxip5bWsBN
JnV7z0S0jRJaFi2PkVVCjc/r6Tz20yHPgb7662DO9iu1z16a1OjDMo4fOScixoqMMVw22yAXzNrk
ZDSVPvUtTFgNDBXnrdwwvC0eqkIgrPeMQ2s30cHNdH5UZuKHTOxWKP2Kt3DFSUi9L5VmXFBIdHyS
cE6TIsaf7wdWIpc2kUwTUNz0OPY7hQiAwiRHxB6l5R/BW7zx4IKErtnrLfoNwt2G5rP0rE8jxUjZ
uRdRr3aB9E9pImGp5g61gDTG0+Si16Zh1yFoMX66PA6NAYPBeKLjMbklNymKZbgwtoXRmt1ukJGP
QkzkAILEfgtGZz6a/V+B8UWbVnSy8WzmSPeBsLoPKTD/bedn7cEsfCJemvTlJ2hGz/0xGyJIRu4/
URUZbNrUyaWXDFsv72C0fLdVlH8EWIxrXZwsHWefwQEhsApTKkiATqWDFcD9J6i1t0u19jfdvGF6
H10ScqQ33jLJcEjqk63NascPQKagx4DMcdETSwxwLECzsAvw/jnoZDeR473xEITOwkAohglGf4Qw
APyXu27mo6Ag9DpXR6t7EgPSHQPpNvGHFHj4wteps1C/QRqX6zrlywvgsQn+Y0zJs04U6cad5MCN
ekaNovX2cJX5gBeEg3kjGyIz4uUcFZOm57ZN1QkJ1gytySH9Nx0elK/3dYYJITD/Mr53H2TvF7RS
t26BKDuo2jiMCeO6XjN0z/N7kwbbLTxvq5U6cEClR4ldC8sxogvcM7n4G7U4nZQ9YQoNAjRJoqoP
kVvi08QyB8oem1sKnusmcVFEgT/sfHLbp6mlAMFIbbStDicH1RbxMu+25VTbqiVmzpXeEnau3x0t
2/9nuC07UmvYyWEc3cyOY4aVl7IsX7bTTrBAwzvmfFrti+3b7akf0SgkE45g9lcof1B/7IT2UJYy
5KpsZC5Z+Yi4QmIqzVsWykgYCnnMHIPrKANG4tBBuUuPtxArW4eydujmkX3jyLqrdC4TxLWfuC5c
hKmfq4snqg9/gr7t4Y3jFPRR51Oy4yHLWOMys+DQMByWTTor/gRji0p8/cbcGrVrM5PgXkbOMdE4
1ZLY+iuZBzfiYrhTifw4e8nrxrzMlRvaDXQwfyDetoGCbnDN+UhmkINhMyARIE3bnuy05okuj0ta
5Ai8k2VnkoySJ/0M5gQdEFaUnWuMm7gYoSwvxSNZBim+9mE1IjwvXTvgweu3dY294N6ToD9Nm7UR
c8cQ8+ZJECIknQkHnl4xdSI7dv1/sHcm220z2ZZ+l5ojFxBAoBnUhH0jiRTVe4Jlyzb6vgkAT18f
4Mr0X868mXXnd2AukiYlEgoEIs7Z+9tEAPip2MW+onuIKj+1TAJJEo5dYKibVgfeOmR0lIk80RhN
sU+VmGI1gMhGfpSDTgQTKeqY4sUIY8/4pPVrru3SgYAQYy2YxHDViYHeDLdfqCq4KWhMoh2guy/V
LzFz1VL0Gt7t4j7wmpr+jfUtVXBCXOXoJJVxnmdF/4H4BxNr6/gkGHhnGsHaPq2J7eEtu5R4+zpH
AV1EAzKk+acoW7d2FdbNykLlBOrKoRSEnV8rH+0sv8YpaYX0b+yN5Y8/Cz0cDmYOqtb1cgLLaUew
V92YIuTCmxTWDiftJVEVNvDWglInnrK0v0OKjmzb6qvVHPFVVqWCAFfQaKZvsQFISw8aMVKpsm2g
IU8Wj3mbTy9ltgeDi7+EpbUSwtgRnlyuGzjRVCd1ar2O0tHre3foxkyytOphm0GOJtr5PU/Hbg1E
AqHL8ISRgs29FESs4oxY69k8GhqHLnxKwCX56jVZFFtdj58723hzaR9lVkt9BZmoaxQh59xLig5x
h0SDbTrjAxGZ2TyaoRueaVPdK4SHqwqWys4Txtm1/bfQK3zsac4O+nN0ti3ARhmhJXMVv21AE2Vd
QEYo6/9JA1Vt0DHKsHgwP4QJfJT+WpXpxXdIazYMho1r1T7iPqKYqyw6ZbUKH+py/Igfhs76hL5D
Q6DMX8q2osvbe18iyxO70KtWxJ2NyOCMuQyZndOJrUUOw4i4iQJoA1k5HbiJeFtWZ6yxtB65Lnu0
wljPR68+Mn8WHiJYk8t0tHXZYuScz8SBNTRz399zECoAEu25tF9cB1yjPq/cnXl1vdz8euiwcbJH
y97IiKADbawSihzpSmVZMMvuqT0tN8Y/7v3/PpcBtFu1bDwnDybT78CBPtaRtQ/sM0e7M3Zu7T7p
bAmTwh9RG5HnM9PK4hhsxHIv/Me95eG/em55ye93/KuXWNbAZiGS3QYWxEzQwPUTN3V4CQkOhF42
gQwvWpR5o08KHiiwJJzibR7WL5ayvgfkjF+iOFLElCbOyqpcEliAOZe2nu8s5Mhrm1dZPTLT1sTL
4m/REJUnV/QUBEfarl1LtVD18R0jb88UC4x8ZE3SeSGGUJBhbUjodC5HfYWilE4lZQ5Jq3ZlddE5
4P9xjHU7dCzrjrQ6rfa/fCELwIPk/5M5c1gXOtNc14xya1ctXACPHGHjaxCb3Wb0m2CTYwPRjJhZ
EsOYYk9I8d3ADCc+XKYOEP2bfDC/lMK/jsR87R228HMTW+vUN1HaxtmPWtwsNEFth7rQiFcnCS+1
F5vUDE3Ejz2KImG7GK5ZUdq+9tplP/XGy56wq7TG+IPiariZsF4EFekGiTnuzaadqVTAEcAxAZOp
hbWu3X1SdtbOV+zs1VB8n8YYfsjIZVBvXtFDU5eemApGN31gubB12REBVHISfLzdLfPXbq/dUBGR
4Cfki6rtPbv0iFfoZAWK6LOhQEEgcDTsCA7NDriMn3MtNDnV1LgxOihf7Jcv5pRh+lJPw+y112XE
iicjFK8oQXYAtz+7IejYaJpIpDcreeo7V54sSA+pZnSsednRDdmMWkiw2ToDpn4CSh7SjhjKyiNH
2+9sRWP4eyU5cduKH1jgrTkVQ0wh6zGgAls5bX0uhougV71i0uzqbcqFZhNl8AfGwsuJmsgeCad+
ConjoL0u+k09p2prBuhZDDDFyh3Jb2lkbh2xqyB/p5xKDM4+YRbk01FLz7Jx79U6E4onjm7opefR
K7ZtkqmDNe/xQAUk9A9an4BttBJgNEkdDjJxtpzpjY3iamo9Yxt4KjyUfn0imBLN90Bg2vz9jfpi
2g4llEHH/ZefxARUcZLZm5MkVzmY11ihewtfiR9IztjQdWQJFJYpSt+6mPWOoPy0/CBPgirlO2mK
knNoa7uWmkEf1oAlS9TH6UQt1nMwqdej659aTeyzwVOHKuz7Qz/CNpP6SNMKMgQO7SSSTGcPcR6f
iqzj9/bU9MeVEzjY86V/crDLUFhMAzSu7P4Tb8ciD9Aoe0HLIdDPVf16LFm+pQS2xtG9K423FmjS
2vT8r01p3JmxvQd0ARY7fR/qHk0jOXqO8j9MP4RfRI7iU4+ZTp/08NSFGbsaWmaWaSF5BlxEVNm7
AcRl52BYX1fR+JGU5UjHn3pUH2vJ1o99/rA4wp4KWf3QCRYBghrfOoQMK72y17FKgV1Y0S0P6Wx1
U/rquI5HDDHrdbYPW4eOFK1pN75kCSRbzQ/xFVohoG/bI4ubOF4vo+qirLtiAFHcRTUdx5pMCIwO
aLzDi9EZbGe+2iJN7vLpa46+aKyc20ApJ6DjWCLq2JFW8ZjOuyjlwHkR5H7XLp0H+o7EPaTq2U2p
c6Rd7MBzp+tQlN63GPcBaq4OMrGbwqWch1+LJ2zjNRz2IJ8aiHzdORQl6/uE6pbOinTts84gyqJ5
CAObvlUZv8Vlaa7IZCbWnfbraXJarmLZGEzMfgRUAEYnlyFAB9zZhTqNAylTnrMmssljSyMJA0Mz
Q29HffQzpNGcsXDLjVcCgVSCukEZ1feQkPq9QSfCNREFpdUxT6cY+5TQaSOUj70hj+3c0FhuuhKB
itTxh/eu/zokMGLwHZQAHaNua/bD90wvnLXrIXWuOiLbD2NBvERrJu3GEsFznrFQxDmhVj0F6xMR
GpSd5pup6CkRtnQWu5nOZojodZptplnTc1WzRXcG6Memp/4uooTczfk9KADYWM1zmq2Ln57r4oaN
rFerxtnK0Dh4lUnPs6/vXfRNH2VJB69EaJb7w1s9d7BJjk02ukq+I5cKj71b6pe+Qf3udMQQBZH2
il4xm/zoisgYa61mkZ3sJNZONXbDVRPoASEixbp0c+hcfjdnTf4cqdezk7DONp7dizfnD+aTUf9w
yy22cIkL0VL4aYX5rjoaxbqOGEsqN7okVnVH/Tzdo8jIWZd19xmfvvby4gaX8tvQmE+BFU4f2F7P
nqOGH5lJygnhjlP4QWYvjE+CLunglKiT3bjZ0LV7FeEIy1oqOLBU8EcsA1NIE9UTZfQuOu/DVLL+
PjZv5Niu01y/Bq1ls1tScmPl5k/fQYwaFwGJ87Ubb/1esDfMEWxhFdQ2RhiE1Lz9H8lkoaMGyExA
mLcKcInejw4S0Rqr6hP4ZUZwUbtfCMdoy+ba6vJmV1G3IQ09OTauu3Oz6oUaFY2rdHYLZASZDuNX
GV+tIQphShiU0SO5iWjqc2YwszlV/FWkdXCWRBzfta3Z7Vhll0cZICpJigLkk4/xQW/QFzc629nq
ppCNWp7Zfy45OS793ucyLE8xK9uVzG/22JHDjBO2Ahd0iiPYVH2IsGusygAHjIEpir+jHTrlMXCp
wYrxh2emc0TvviCk+qeowqNbI/lm827vwNoZa68z5aWDR3RkKuz2UDfjJzxf7HPxNP0A1GtMWnmY
WOFunGDqzkEoccx0xrWWSLWHmrYiBPs70RX7sVDVfR+a07Wzu3CfiJASMOW2e9fWH1vk0siX4QYE
VUJ3NaaY2tc6qVU4yD8aMUW7KBHOyZnbFMtNxp7wlLypsC3v8yQuCZKL7K1LMsrq10MK+fumhbRl
slaBZ6Oubhu+Y1eX7NLo8HSluMWuLyG09Oipqgjyg1bNNhGPONewXRP37DDfDcmWsDpoJkTwHFun
eSdzJbkL5HzMSyo3VmJYd1WivciOYE/qAPm2DX/C758vkeMr7aCePeqEHtJCLS1pB3cEtvDnQeXY
lAki1xTGbSj9hx49gJmqUwTL/Oo+KTtBQkSS1drFcH4UHjmndW5sG4UcE/MGS2JhUUsqMc0UTMYH
LcvdresTk/sXn+P1lzPwr0EV8s+EEgyDEj8jNnhTOJgHsS3+1TDYhX4alSTlHWwAJGt3asR93+qn
SLTeI4dr11GbOiWWmbfwCeqtTXYUV3E6/1OOKYWlFGL2dIxSFC3xaz8noRdzEnqURNoB+UqGTdcG
zqNK8/9aoUzIWuuiBhoVlM3BHqKYPNqItXOS2s8tlB28H51xNhN0+IUBQjQwYFdQTwoPovQ/lnDE
xqvio+jMS+kDJf5942Z5c0iD7jkwKvpaFuukHgWcPjo26dhdU25L3bh1juf/h8No/Zn3wWF0TYN+
l+W4Jofyj7wSEuEMegxtQLqp873sA+OjqyEkJyacXkw3NhWOPnqf3suRSMSJcBMwJoN5Q+1IFlEK
iK+zUvNG/7W5ONa0Q7OAgcXKsL9Q7H7ixMWM0znPOhSeYwJ4Hn1JcB2S2N5w7JttYdufhJU2J8TB
4aPAhojkIvyS1imaomHKXo1ogD5XkAzNFO3g3G/8B8foAKKP1RlJ6LUV+PSspjpCuUQLQC3m1SXC
YfXvh5v5ZxoNB4jMTZaAwsYm6zizf/UvuSi52flQsqzg0EEqHPKs39p+sy8VyAk7FiNLSRkTDly1
515Hyhr2u5gxsFcmCfSUhx/8OdA5pEPhjGl9WAxssWyrgwSctc3oN66/yzILLu62GqbxJRuih0HP
CH5L0DJqfvZBTmz/pCnrjIbn3383fu8/m2/5cvb8D7mwYf2R9pPDYevyfkL2bqfpEXkp5dOdKszo
S1hC97GCghBKiz8E3Svo31UzrEot0r65MGP8vmARXKflwYplus1dmq30T2HOjZ3+UntSbZw6o9TN
sIJeQmgnpavmEphO+pd7iQzJhTXbh7GDlqKJpP3smSJt2AFvNqFPO3eP+Ac4fo5YcipIlQ8C3fnw
y+yYWXTj8kF/1dv4I4LJ/MLqBps+DpiDRVr3LUUIvkKLhBBTEY09BdobVR/7CatEsupAHm1r9hzr
ovCMdUXf5DCmYODNDWeOcRbhtXZhK1SB4T5x0QPHTIdAQZK/Kz0yWNnMMiH4eCnrePDPTZW/9Y3d
/+hpdvlW+6XoxhGNO1JQIW9tj44hcWS1MmRrPZXU8vdlNpDeyIYacApGUnhNBauk3n6vhuJi1JP8
wdR6oPrpn217wFAb+f6q7QgzgvYMR9yQ9gM2OxwXWnbAdBlxnaAGGe64bte7ScOiAmx6KpsPbG8I
x5sj5y7+XeW1dyLG5WL1XI5UXb7nju2tPEQKaLGsUxzK7NCa9biXLVLMPhYOyqrW3KYsM0K/MD7+
/Sg0/3kmko5DqovpCV13jD/PMBo8kWbiyT0syCwd6bJJaRMkwVvai2s0x5NaQW1vKSaKc0q2ASU/
EuKR0LPjd1W7/RWErItvmaTOCw0k2Ds6fXJ9lHR6x3Ezedg7RINToJtV9WCQVg4sC9L8qEE2NYC/
wqN+74cfCNsQbVAdhRM13estr0xdJQ8Zvcr/8LXn69Svy9vx+//+XxRXDNQUuN6Ii3JMQzf+mFg0
Cc2+E054mJziEiWjuIgxCkB7aNEDecDnLBewkoP8uSD+eGX1evfMjuaiqY4NZt1018bCY9k7YH9G
GdxrfmrPxUoTmQye5bJH/R1kPcrBWQg5DV8N3H8rU8MBGMTxCydRufHoiSV182Cb4UkU8kA5Gnbi
QJRJ7VQSREUmdxVhDfS/NhPtrP9wCPjC/+IY2BaEQPweVB//DJ2CClXiCK7CQy/K/jKmgXvfgakw
MvFuO237OJEdfKqC6NOx0G5YUfmmIh9OVjDsbEenIJd55QcMvrY3ntIxQcWcCfM5cwJrVQFMgSE0
nGVV929e9OEjU7j2qv9WDbp+EBX0t1iz9FczdjYoUjjTmhi/ylhcWtNHvk8bOyzS15zG22WK6jct
aKH4+Ul8arS6e/Kck+/n5XNHRWhTZQR/dV1xTSFzXGpayHdDMH5x9aZHZprtmnJEHS7t12aM5aUV
lnVhvnxPrUjf2MJgmAKPv6EfMgk7bh5E1Um2hhn2EKXdd7iKINxZchupqbw0tGo2wATvF20Jc/ax
IcsB7MvgIg+pplspjZvblcW5q+qbabaE0SGIumVsBktvQnGMXnJPr/WsFSWekzaP9m4ncVNMLknv
3rnVK1oFCugfZalHaXTJXrNbfR22AchPDUEqNsWgtFCgO6V7JyTBMxIt3nZAWraj/vHdIWhpi5s6
WWEBy9fkYPrXNDMuVBwgjPakVJYuSuImB4sXsX3f6kZWbQbXQXxnaMkuEkl+1aPugOQU+V7Evtyf
KHZLIwD/F6r4jKa7AfRE0VyGrr81KkPsrTZhKnhlccX6j5zClRZifG6+SaOk8jWNSLmm/kN3zGY/
hYhQcEay9uswOJY5JIU+Zt9QT+HPKhVXdJv3BpKti8oojlo4TF2EOauKbde1JgtkazvS3A7Qf7cR
yeW01nO0gA5qizHSn/GZF49pOERrZfPO0LdZq0/uK0qxlemw70Nhat9l3UiDp/S1l38/sxB//s+n
lSMcyzZcy7Bsz/pjiRySLhGNvaPt6aYO69lEeEkd31+j6IacNlnfezbRt7yM/c1oNOm2dKz8pELj
S587AfQECndaDFei8LzhSrBTeATFM6yz0HuWpEAfapAFu95RxsE07bc216EZjdm9LCQp8KOGdK/q
m5UZpu0D0VprT7oFG7zrECbhdW73PbIgxVthCGcb5ah+fZrzrk6Ak9u3hKi0Pe8LKKcMTp5yFTIT
Qt8RP/RSdRuFVfpeEt65CgvDoDNcfKVtTqXaLe67MAROaDAeI2k4DyJtq7UJHH8XqjpejQbW7Wxs
3zIlnKtKoq2J22z26e2y8JQRRfJJfO0x8lDfGtpViG+UL/qDVtAtL4DvsYh4cFjhciVR6gA8BP2J
HW8UE/JW9fyWQNiSvhQRI6YdXNucSCONLRitufEI90JuFh+8dM6mTVkvJW3+kFGxWaW28l6x0d4n
YwWdwnrMJzRXLLzNUyg97ICtUx2wz5ObG3jm1sKGvZqIA70kOUtzhEl36DDXhlay2MDoVacoYxTW
pLOdB/oOGfssapuVEIir0bvI5xjnDZUv4l97Hy1mnBTTwXOT6iFCDzKBrdhaAWY8VJLEdmSfXoIw
wIsF2EBfnIWDV3EZsf+T2/efcvtMe953/SfMz+ZrUrR/Qn7mN/49uw9cjw2OxxGGZUrJGf8PyI+h
W3/TLdv1dCGBVqKz/Afkx/L+pus6mBGLSp4udQL6/p7dZ8m/IbQCxsPb2ByyM/jvQH4Mx3T+nwnJ
cj3HMh0MSHxCyZxk/rHWsTwXqcrgiDtzJeackeUGET4QrdacmKYcsV8w6ES+FKd+EXz+frw82eow
nXt0or/C1McaCe1a1qc+s4wj2sWZxVfPc5wazZW0umHaIvsGa+7MGUh1MrdzQg3BFpXQ5UYpF/BL
NKcvUZZaupVBzTL+sKSHL4+l8M/mUIX7LsiCY8WWHzXlLe/pp05h9ppiaQpH86YHqX7Ie2jNxoRc
jewBppqj31+IHx42eUxnHLf+SxNMz5muiO9Q2VFTYusBHKKnmpS7GCYQNSukr4HlPiqoHzBH0RRO
YE0SruSVN7aggYqOdYl1aA0DKv9Y4TzCi0QjuPo0maRorTnX0mQD4Sa3pgoeARO/pbJyNqQxwVxN
YwLEJpBtGTYzLYJcakv/rsobDGSR99MeiPsD58d+tuAJWv152d5DBNm4mbq3wEdutUm+Vdl4QTX1
aLBJlCTiblKVPeals8mFD8xIv9loAnYuBlaP8F/TEgAvAvKmBjAt8w9sw+aN9QjCSNRIA4RkKi7w
NNVsRAq8EQ5RibdEYmMjd9laqfxWoDFYs++o2bOtrNiEgpZ/KWe9AV3sbE18lM+1ZDqTIvFRuu4z
7vgno6qvbuO8YFZ7bVynwjMUH6Brw3nyOe7MZeDahVavNKQTidWvp6E8K64SmzCovlctspvCzL/j
/RwKxEzp5G8xjVJqUJ9KIRk2fZoGszg82YcIPFGsnvxGnjoofoNW7kw9GjCg+qvEsY+1TmGsMUIa
oLn0t4VV/RSCHdeoT7BZO/qWwaPniEvaGj9kyl8rLZ+zHplSm4/oyUNSiYJ0jV7xHLcBLRtnLs4r
GHsTXxoz0sZjUwRCvGPg1eGXSFW0q5yCvD3RmjunwP+SOmulvG+lTHFLqPqS5+9KN1H70atYG4yH
FbCMJ+ONqmaFHi6DmW3ZOx20vjl4u3k8lXpxKHSXzuPYrNBRhGsxpdcoPeZKu1CupmeAUtqxL6IH
/2FOki1LhDqLujFNsvH7ZAwPqU3PMWhjari6DksHO0VHO6A3ssd6GPHb6slrbfhvZu49tB36x04f
Ua9qktYqLAKtFN+tVr9q2Elag+ZXYmAGdmOCwgSR5i5c8MFBKFCCEFP2d9KVcD/DU9V6eKphnT65
OoUq8mmP3jRcTJd6LrxsiIdmhIeQCMnKhqfTWFcCDpHRpP6DTKtDhv2o8nIFqeRQmw19pZENioju
a7d9VolKUJJkWytnJNuinUjnZgnaBtQcAAeiC0kLKFVtGR/qJ9W7/JEdhAE4X9TIMoar+KZLbDT6
MnhsB/NMCvU5pDDLQdVzSu9ugkU3Lcef/IKPLLKuWli1q6SOvuGdO+p9Rk+0fvLt+Bv3YZoq++Bq
GM+GmM97LKM+2Zl+fBdVAVv3Td/tobuj4Z6/TyMD/lDCZSFm4QwTFspUKSGujLBHMBBfGgOWQACg
sdXYGT5gU39ua/0GMRP1oME53cfmtQvvU0qjqO+aR9uMXhUceq1BjVO13VHNoYF6Qd4FYcYOpRmu
Egyv+EtvggHBaPCzcVtW9NCMiK4cznaqP3kxg1lI5FBsfn7o8oEAbNzT7qVJox++MUB7hZlCfSLk
Q7bPRmF2K2tEkYX1DkQSikh34pISdv5TH/afjVnc9LL/MpR8SHPKHyyiE9ctnjO++cZ1rGvo5UcV
Uyh3uuyrNtQvhjI3vbBeCtwEjTWB/GThb+Dr61P95nMRcGBWgM54Vqrao+/+ORBcGg/TThMEIHS4
b9YtTZ81gmmAYhsn7dqVgfwhBjUgigfW5pgh5GybzV90frxwnXhLaCCeCBPDYWZva7/bV6T1fdrw
MUXHotmVn9NoDUST0fQSEV0qmqBbmc/rtSl3Sfu0HuAOnYOUeITYevMj/Yfjz4gJi0LQZHVAX5w7
X/Q7b1BnZwRP02fTNfJBZOn1lkwWQkVgSlN5XPeCMGGSD/Xgps/Lw6y9M83jkGRXKyM0EOIR18FS
buvOw+SPiLc1UAvnj2mf/kBLghQDhZrXD19dc9A3RINe+8pYR/PZBdZyB8pqtteFPyZJlVxJdMxU
XhDa1qztURtrX+yGGnTSeFTokbwEqt8kSQ7t03Qe3Nz/7El9YIVeunQBv7UieB2G6Ba4FPL6GCUR
2KlDRDlz1Tj6e04UHDZfUmM1dzwOlQnICoaeqOq7QUuuY8hygtQgtq/49DV/E9pqr8vpZrA5w4NL
yCYg6Noe+LmJda/noAjiFmtZbB9KZVAccd5oMoTrebTTAjT2jYuuJIhHnLPiI1AUdOAxfMvM+hGr
A97KmPb5ex7qB2ccfnhDu9VQyKP+e8Hx85QPiBRwA3/ESGv2k6tOzWTiFwQiUGD+rYIxnKeGY+sd
jMZFCDcUj2YhbtYUniFykTaQrUjdTHZebV+xsCLW50Vu/uzhBaG989VSggC+KH4tJwaijlAapcK5
0fRu48iS+Q6XGfudal/kBQkdE/vrXDJueupntd/26IqmcOWm1btUWYXshedpUODbh3B1x5JirQqd
qxsjxLTqfZCnB7u0TkgTT73NB0bh+eINZAcjW+cv/hEZfXSMJ/t7mABtcqioxkr75tGyWJfyIuPQ
O6qEBNkUEVVTpV9aJfV9UbJRbMx9nyh3resQThSWsb3l5eIcSbKfO0wBZUQuJ1WGDUKXr6YVP5Ob
AXmorn6YMPh3bvViJmQYxKWC6ZKmd3SUxMrHcD/o5kvRc7qGpftKwpos3ZeoR7BqOv5bAh5rK8P6
Q7jpZbRJGwiK+GZn/o+cPK0thg0uQTEol5HiNa6FyPLXkR4x36h2ZWbDN7MsMfAG+kNpfpsKY2Wp
9NnwUCQ4HxnR9Og+ApQDVNWZETOreXYti31bpr9pms781TMSfPTcfcNb9MJ9A1Nms/hxVjo4Foqa
6oSCjSCTTkHNRclAv/vJcMtPSl+mp39R0v3ehFhKmkbdJY0rVp5FPzLMNqIoXvA0IQ8L9WuDQWoV
o5qC605saWvTpFcWdoxB4D4LLnRl6f5Aoo1YHyXBR2om6DOCr1UyPYRmfKM184Dj5h5MorfGMn02
G0gRZFnUE22TBnQZjd/hdczxpGVT9TS55pdcs8+FROtipOlTl9p3hcF3bAbSlAAZgnq8qiJ4k8UA
CCgJqeqZzLszYB2CspZbz1QpgCATSoPerNnk0fAu48ln8iqvPgtrvgpO0xEiApBCLkJhcCkkdaUh
IxnjIFMECwb8J8wrQQb/RXfHTwK6wOpiRakpQ+zQO5B2Ks+syDUrc6kwFGAaxl2l/GdqWC2xZHq5
IingXvfmZmMoTRwij4WJFCVumODIxLjNXVwifgN+wcyJwQXwle7Ws+0ieNVy38SsBJkE9uVbYswS
ueozb6xbrKFCTNPw6+Cqdyfsv9Na/yEme1bffos8XHOlzrEKfWQ+tBDpUlME8Pp9b7Vgkf0O2ka2
H6W6Y/9+toX012NQE2aAQh2xwi4q9tTUyyYGixc57yLOzn5V/QxbLrGjkX5RgpwHwz2gYiL5XCSP
Rld6a/SYn2GrkQuQq3tDTy6e0WNGD+1vbYppICebZErmC96w5jpedLNdVNWztzI7ujYarFGvuPx3
T4jivpkxZDoMzHsmXABsqBIxTCS6xfofiS+uheGTCedmhnLl+Y8KPUaCjSBvUVAQDrgFS5ZsnKR6
RNaDaZAi3SHEQy3jF4IDnscg4PK/9gGhErADPyBRNHzCWW+jxQAn5mTqTspVJQdqoygvCsAxU+hc
lA+JEAfUZqwaNHgDm6DGXkdututFd1cV6kmg4sUxUhy6SWxc3fu0gvHWmKk81F11HZXxqpcuzar4
TkNvw6nLCeZSmMfgSL6czeBV2Vpp4thHnFNtYqMcMR4TMjXrgeCSZIruwpwZqvJeBRkXu6KheEis
m04SinWpTXo+rfFK2PrWdiUIjn5Y9So7xE52HvznWFnQg9J5VUumr7JjLoARFVMtuu/QtO5Au3Rr
s0AJPjJHeR7NDv/DV0Z77LIAHV+IhPBZ0+FT5RTjV82snptT0BUaFj9zXkwrfHXhfxTKeSg5rgEJ
LQjPf3T0P8nlvMvFmyX6H1Hofw8m9Q6/4FsX2q+BxXrbc0/sv6/AxH5WSfnok6W8caJyP1AQXSPz
WSG+Rr4iPyElHA1juKujCw3odguHZO8WdEQgrBlmd6gEi4UhS6HcqbHYRjb9o6Aon5uqPLUxBbkk
Z1Pr6TjW6GJ/zaBGcXISHT0N4UdYX+DtyXVQcpn3NChkUXITk9lsvTH8EbvWrgueJdc9YW8/O2Vk
J0QizgEDxGoxXy83YKwoMyx3Y2g4K9s2ou3yMMvwcpaMdRraI82cEgqDP87S3Co/9XMlwgsuYVQh
48nnaKay/L68Lx0Ciut1FWwo2P79Zxfzr8/BumylTUjM8sLluQHawz7WBoRJWFdPy3+4c9Gj7w3k
WSiIcZ2I+uvv3GPFmQapsgHDa8fFKquUjZCigpw00unckmIO59GLKCmEevClV0gvvSXodrFAt0nz
1I8TmdKJe6H4CVDlVzFGRQk+JrL4cHufaL626JVRBC/R1cu3zefvJSVKY12SVd3OR2C5Vxouv2y5
u+RZy1DApWLQenNCs0czLWFdMt+dbwiDzTeJtq/mFOU8Vcm0Xr5b2mjWtP3L3eXVzggjh7MWIMiv
u3QStnZO4vjy+4amoWFLoGSbvGG9OS1HbvkZKtLKVSFn9f2cub4claTlmt+0BlWX+bnl+C/vWO4t
z/0aDsvj5YZsiZS1fniocDS2qrsthyKC/EWywDwQfo+G5X/qAS0OTacJOSrR3suHFEvuaRuQXS5a
yh2jrL61Q7N1m5Se7/xDrNwhe1KzzF3m+ZJRRwkkb4+BGRKSVoCvhRrDBMsL55sstp39FExgM0hL
Ij8AKy62286GYZiTC/7HL/7LZ1juogbJV4YIZ8UsH/HXXy8KEY7CxSd/dB4c4ewb7mpgDzbQq+GW
Elnw6+AOlPvIufl91rjC8Uciqzigfx5Bswof8C25GuwtMyT4aBu74Rety/Tt7yPMKXIi+Bb24jyq
lo9UYL9AiNajn+ez9LiFU3siXVuXsL6ajBNdCW3366XzebW8c/mJ/+VzXldO9BzIol1GAh19agnI
9JePDM7KOQCboOXIibcMn/kFUNN4gcWyuAxGOgkM3qGTCr7RbJOvtrlDWcp35zPtv/y9dpEeQXaT
95ObWOnnc3P5lcunneJ7LLDgLczCxkq2zCvLN17KnL9H1/xc4VjbeUaSYnK2vkMUNTkgVyfQGIjL
yFtufp+tfxmiv+4u/z9RBoXsOutrOdi/3tKGcq+9tk2++/VXzauAYO+gPv4+w5evt7xleW55GMyj
UO8Bd7cEFIdOtFv+z1oG+/KK3+//cwguj5e/2nLv13uWx7/u/vH/y8M/nvs1bMslWHj5ryJjFSVT
C6owoKpUHIjvHNd6b5NVNB9P4UmSzwVs3BEDWQOTWJL1svzFFQwheoKXfGofHXIi/YLGaMoyEPNd
S5Ze7hJjWndn2VvliVrjI1aeooFAAR2spUaENfJgapDbKq07aCPwheWmQFGPObkGSro8dlJXYMrW
A7Q1hdOyGsPc7OZkQCewq8iBn1//r+/mrl/ulCueoHtPSEGeRysOz2q+8SPFVWB57AsbWedytxNQ
GKN6ljINcCbwawb/h70z2Y5bybrzu3iOWmgDgJftQSL7ZN9IFCdYIiWh7wI9nt5fgNeXKq2qsj3/
B0ohkWRmEm3EOXt/+7K+EEXcKIQHarfgCl2o02d98NWh+fn0c91kqWzn9eWPxfUlbz3sP3/+P7z+
+c7J5FZHW5rpdOWQPb3//PXf3u5j0VVf57e1Hx/924rPL/j5Lv9q3eenr69OwnktQwl/w2oxrP/n
P9pUl4M/3n6R5PDUSff88XafG+ePn/vtq36+DWThCZk5c6n1p9ePTzm4jFz/Fpd4j4GGUrf6bXFS
dA+zIGSsB4ut/91+MSaJdVs9rOvWpbUvsz5tp2zfQ1456H0CBwBre3VuTDjv68O8roxgBTNDiwgU
Wm8jq3eLL8PF//N5VtQioFDFIHS97pMD/FcSN51krnuRuuz7EslSZRn3a2fGKUbu9526eunc4JDo
MKmR67UNbh1jMRcSsDohvbFJz9NHT6dZhxAA2qOjnXk75st0hMo2jnWCmrgVRepB7wHoJKU4rsa2
HMch2ysCo/RpdFufImZ+Legd7Ax3oFulTtp1iZHEYYyJMxd5QhwYlG3wMASybGSpY3pHRrktFU/A
UzSD+u+lP9ZJqcOUS0fi0ho6WJ0B93h9GKNKnj/Wpfp0AHEd6Iu9WV8bbN8+xA1jSbU/MaQTq6mW
DDbMx9K6DqE0x4ADemGeU8i/smX06zi49CcQgojR1P5fnwtpfgmrinhUtW/XbhutbzbIuoc/u29z
LbOA2TUVYzWua9TDurTu6T/W4aZsKQw27+l6e//owH0srzt6KKmpdZ4frLtz3cWfHTmx3oo+nqsb
llgYepVoJddmXLLaFdfFeTUdDm1XnbOk+YnXvcanjV/R1lSa/eceXVemZUVtlrFqr+lsgSWW7UFw
lddSkH222rfhAO+CySDPAaTCqi3yZ0chnvKhq8ZLXaXdaRbfQt2XZ2BVvz/8q3VUYI5a0pI9Zljt
eUZY8PHQlZQBWtciM+DvdXMTdXTZqS5DVbC3Mqq785K8WZFfn6hBOruxHV4cY+EcXPdTtO6idREn
2rPKBIak2KqUqr/3zrpjPvdOLA0mqS58hHUXfD646uL0+XQ9M/1OVLtszn6uu2HdQf9qV/Vq/4yV
WR8jyl3rTqmFv7drMoLXM+1jF61nnpcOTgDQkZaIctwgMwqAWs3HLCRpKUjNVJ7V6PzkaCj/VvhL
ktXvIZ2E3ai2U2Sw2Yk7w9u/Pv9Y9CN3IACK+fO6CXW1HT+2t1panxpkop5Am24+zozU9GBTeF/X
C+R67vjzhO5vXfw4lyqRnERF/az2aE2LwpsCi70P8wRHbKyRFqcjpGFWZBLVVY47+pcUmtdXF3Wl
CEvcSmKpv6zHUmMDeanUw+fTdWld52gajQcGEOuRFqvNoKn3+C9pxf9TghL2ANTM/15awby6QkGx
vpcSZCo/Ab/wl6TC0/8BWMXXdVN3HZVyhCz8MzeJVAqkFr5wPKWNQMzwV26SbfyDIga9Wyqugv8c
629JheX9A5+YjiLLMoXhGp73/yOpsHmjfxKPur5veKbjuIQ0GZCz/lDvh6MWDfh7nBMH4Nb17Pk2
9CeiGBwciGSovlk9LiXvzRuMB2KSdXqU5LVgdnhpfK/cO/R7qMpF4U7aw4m2AsUGXvetdNln3nCX
V/g5jHEKmTO4y7GElu348r42BIX1gWKqMZJxQz4qDmkcpBFQ5dOS3lQdfdg5p5vs6N+yDOaNW3qc
9U9kB+fzEh8LEroDDBtno+3N3W977+5DOPu7L8T8F5vERM7isFVMixrLHxoTaKYyNEbfPi2aC3ja
BCIf5doNJPL5UGnaQZQm3MS2Rtu5WKACcWcs2auGaHVLRAAle/7Srkb81dMQXNLoyq91mnSpvzHJ
fthjGsZY6IsXrBn16T9/d4Pd98cO9YjN8RDrOQIhjrBVGNfvNoMwpusvekjxYRS+FA2l4NoCcDAJ
0F6dj2FpMW7L8WvJTAx7aUN/lQncyZbe1yrVxoMh4blNEZXXcYSk4VbwLsb5SE4McPeUODrX2Zqw
Xan1gJVErWGZ1E4qj9T3iJpk6+QXKwf/U6DSMMzlPjGaloaY/FlA7NmQeHNp8gShYDVd5iGirLfA
cQcAFU/eizlEz25NsGUFiV5fCN0C1kxWIcgE7y6KVYh43fd7BhfPyxVE5wXcpUlSeAiN2Vtw1cKp
t0GYW2CQ8SCrIc8bCePNJhYAsKmPNJ4dFPxeMMa3HinLuxZZ6MYQpCuJ7odJ1GegKnBeGhL7mkft
LkY5ndviazNO/FzbADfDQS60LzW+cvqb2nvXZwgI3c7B8NQfEVOqeZ5Ply9EW4dD6KoBVbEZY9qi
KKdIIBdPJd39QE6EjXW8iVZF+FV7+x5B4Du84XRjjsPBTeFmwZD/ns1P0wAHKZvs7158MmikbMKm
u0scDxgU8dCLJOozK9pLVnj7KE+/LQvk+jDHPSUpe7c2xuWkaK8be7H2eoxWw1nMg1uW35dsJkQC
dAad32bbD/KldiT7ckzqoOmniVwckx6Ct6V+fyl8gOlE8ICoSYGZQFaybrFVNoEBHDI0rlAR9dSb
Hz1QMoobugNzQEvGoN8wTOfC7d5C2aGxxTJGi3kfE0anCXrEBa6hbUiEyZ7i0j39FQQowCyK4VkO
EPzzpvxSz/ar7No3N2/A1/cvrodAeejKH22a3Jsx/lYjSW5lhrI46YevKKS+LU6ggSfZdHhlgkVb
dhHIPccOL/VCbWnS7Rc3UUAr87rRF4ko0zwkpMmjhwAyWBvI/msyhnQAhJg6PBq4NjlKcbMHVb/J
uuF2RgARm91VXMlDhyDSm8ZTm8l317zHd3fu/eK5xYuxi/Tpu2Y4u6bvzxiidkpQX3nU4auFHE/u
+KBdGtzzLvIvbGFa3J+coqRYWMWBrdtfvcx9UuUuW1uu0poZCESZgipihEwMYUCPhGpIqodUtN9B
w36L8+FAasXe4UzalHH/2nnAWRgZVC6dN/TJrWGQ7gPIbKODv8EMxoVVPC3EYoKde8Pw+Qsk1avE
Fl3a1netjWvKhFzQ3Ray8+TfJYPzkrI/jRSqS5hcsoYkFtk8Y6VS4/k713HegSARUWt/t+cRpj7s
C/j1D15aX6e+xjQkokIASDm35a6zSbNDlEyvMqQvuhTDgeCXnyVn3saDhYd2KH8mBmaP7hDesWDA
5OiovcylkhtywTdJS1WkdasHFzS7kZG1tXR5ylUDPXSdW7dka+Ed03AmD/ez690lU3afivnGt8iX
d/0trf+cEihWawDxXK7BiI/tzZxk1kZECBJoiZ/asD+lMkarFL6ZTnEFMP4RER2Y9Hl6rnNhbpcQ
zXs46ncfn5t1yzYUBPQygUR7/D3P3K06v+e2Un3j+CKL5BTm4c5K9Z0xA32xo29DU82bZZh+5gXK
LPovbCSLqEzjLqyNe/VC6rsv2YjhcvLfzC58iFDMtaO0NkmI+oZMXW9C8+8Rv3ZyW19ZP4eX5TTr
yKYaA/oL2LYqX6Zd4iPAb7C3jbTtNzqkucrEp+EKSaZF7DT7XsRP4QgHkezvk2lyyYw7uq+tEcHy
H2+ZupzKzvhqOTs7lfk2c90b4VZfI18q5MELLfZ0Q/MLY/B33S2xNOBhWBKaKeh+dmUP6QuR4tZF
Lbipe3RxWE2eWjnUzDXjYJyX9ERCLkZibm8BsgBAedYXMnKPeW6ocbI57vHC3Oa1/BLG051w4fNH
pfvFgESXZu2POFHKs976YZFXVHVMx0oWwJIprPUg15dmv3mobdTOvsc90KN3HFuv5kRTss5JMpTR
NvYXIkVsnHITCCWk7mDYs4UU4GX4NVn9vUh84pyLNwFz4jzJFBk3hmAfhhjSjEmVIIZ6b87ObYSA
Z8ccBg5c/zQRIL+J9JnrC/ee2eBvzoz3Al/JxkIQ44I53riW8y2bqHQDe/pea+FXGffXVtj7KkKu
3E+wKS1bJLQArwuXKYlpOtpmkDMitxkEnT/b17WJsGT2HslB32qe+1Lgqd70lCG2r2mdfJ8LAMHC
sb47DETSLt5LzST22KaHRzGp3GXSvcE2iyyw51CsO3G3kBUENj4SAZJu4EsZgdydvLNVd03HtkuF
bNx4tdWBXtUx9mKmuRYQHi54NX8snv7UTPCc+BuAenDAa20riYGDj6pXNHD8fDuK6meChWeTEw63
mWmb4ag6MF8DboBMrVBGGs95ItyONPLw5JLaCBPNvdPtkZ1tjz+WBPBlY84HKqrPzMvLg63RPDfM
Juhd92kU3EEj72x2iGv1jY29XFSORZAN35brVrh033NBdo3DIXG9d/L0eiRGfPGIuK+qAoyCCTvV
flTae7fLum9q03Uhcni1P0bHeYma/seicRIXsf5C5AzNUSA4+EC/RkbxiBIg5kDH5VwZL640671L
cDi5RT+GcqBYy2gbGgmyQx9Laq7d0Qx7hUC/BAsO/TEsn0U5o6ciUG7TNNUXD8gENsObWDSnfhYP
mjnepjVM1SR7Yvh51vrpCQGBo+TLXJoW/2T4m5bfIuXZeV7/Om6PAUklmyLHUKQ+1hLAujL/0UvF
zzadOOYn90vtJvcDf6Gw2x2sj6MX3gicDpov+eKkh8SEKIaEinRQN/aT7+d3/fC2DJCyoqxvD9RH
EJJbO1GPbuAAZeyK2T11k7ACussojqgXcak3ZnPXlPXz2M3faB72ZxqkR4gOzJnz2URONlfgKEE9
dhIrUUWiMYrQ9KgJRj4+eK5a2Ng7F9BgddFdyBa4I2PS3GkVDMOmJGqqNi3KW3GyQ5a8dfqhvsps
5DJEFu1TkxkMJm/gA6lxGYuJpHRo3MSxPZsa6PpJS/JtbHtP5OIIdGItu7HHRZ/pjxBxyzIpd6GT
HsAgc/ob44lxSX/0S/9nEslwVxJPF+CaQKExjsnVbNLdJyB8pMKXwNUHao9cVX8oy4kbYZQQJkY3
MvOhhdelreiyfRvUiFzy9jShsiDgoiVhQVoks9JMn0zaWHqNADIf9VOjUpxtpyMXRkM9Gtlb9MzF
tVs0j3HsZkhmcoAccXzpySg5INrsN1pTDFzSBICJMM6PKJeo2llzUmyrFjldh6fzTKIahV0P+vDn
03XJmAUgXCj264ujloFPKMuGzuTfv2Dd5XKZGBlRKvx8i3UJzfKwdwftrumpm1Wj7iOO0Lm3W4c4
WgT8fhdR7pBQSYtV4UQjcYixMgfM+mCqL7S+0fq0nsy7EnvzvlHV3Gnt+6yLmR4yvwjrIPK8b5Nq
NJWxFQalg8HKBSJMFoxxKqSGodFFrYZV3D7h/adUWoPB5fbxqLC9fTqHT7ZTs1nU26u3WZfWj8DW
S/V5XQlpgVqyTVQ6uUFIxbWsKXBEtwl6Op391YxXSRu5JxxPO3Lj5KYmTOPkS12/hH4fbXAcLzfg
65kxWU59IKfj6CX2cuGQAX+lGfEtwbDGXpuR/oI6LneKkRhAU09v4jDKd9NoStLUfJ+zcnlECa8F
E6iYBzcivlemPYhzp2A0B5GVmJAZkohSnuHVde4dk3w8syDdJrIbMwCpA5+wMKwdepJNUc3adRV6
DeN2+Iltlio+EgWqoXplPALDnSb/VRLLL12hTYwSyx3et/1sFA3WV9gYWsHgAUQBCtLZ32tG7ewz
g89vnSm6GgfnG/WF90Uu2amASMntIaSZvc8xbJ+SArairdX2A0Sjsz/3IFkc5Cyi5fpQ1twqSLln
FBg7+evCDclLLay29SAvjbrO2t5g7ZpI3he2LS+mIYlwGeWjbZiA+hYmU3oxt3tojsZFUOqIUUTc
GhNcNbN0Tszx7VM7hOl9RzlzE3HKMNQo34buCrKBT0mOG1gLoOJSGozEUK4RuTgnwLg0n9Glq3Gh
iIcctkZ0T6qgSwEgnfZVMkRP41L+shqu3yOuCVom3ckfQwsexPityUiZdEd3ueYQgeJrdjgfwVvD
qRgYY7rehbwL9zLQ23fSB7JkKJ7k6PAjxCRt7c+3thjuIJ0RZtxHb07Vzae6ggw5ufElC8kvm0Tb
bBX54qYjgfZGs0bohhHO8N4U53lp5icwu0Q8lgNXy9x8cMj/eoq0tjxpQ18ElYmmp2nF3YR3BmF5
vQwouBXVOfXMq1o9DLqNaAlpckwc9s5ZOvM5ccVdVqMpSvrpup21+s73w5sxNfKjZ3XtJZrGZ6Im
6KDA1VwW987blmWfPkh43lcJsTVxBBSBqcnDPBNAk0oH7m1tvyRkR7ATs2E/OpZ3iqeIOFQRmbuS
IDRAVS8ho5EtNzHr1Dqpf8qHamcXsr6pGwfeXRHZJ5FDknasO4JN9KOGwoIpUg5asyVDY3wyWgoP
iy2wDqL1M038olFuVgdCOs4Javp9XIQ/OujwDwYq5bQc3MMc24jRDYcNZizfBjllx6Q7aABUT32Z
XaxBJ12HI5d4yT0puc+Yb87YM6wT6KB278bl13AxsgcXdJERyvYywmhu9IKkRJcDYlhwOSKsukRU
ZZQMHj4YHYHxxpmol3hiusdJ6u8JJySSwM6co74wjzecmsy11sQ4pcXaJbQv3eDNu17WKIv7/idc
z/i2nxCZFdaXwWckMy0SPMUs7yVHbkzm3dmIIBn1C7HRMTjdAX9BoRJ4GUuY1CGSVyj7A+LiaKd1
2VkWZXSP+fMmtGBdJCA8mYCQrrUgzS61S+3NKpmqSHf28mUBvbz3wZ4ekjQ/Uy2l9NK5EwUFJFhz
d7HHrL+ohpu8d5ICtfmC8C6EyHoQc6vyQKz6EE8llgdtvmU8ne4x23inkFzmrPdvdYT73KtzbRe5
gDSyxTyvhG+9MP1D0vnixhFoZWxZzkCfQqBXonwGmPCCHVy/ll8bqSVPhNFs8VX2dyEicHNiwEhG
AZYtC89LlNu70jZ2dLyUU4ehnawkg+wx2xYWKAHF4N+2k/eDcOr5sIx9c5nQ5bgOvJOaoHVqpfs6
8iitCft59ovuOOB7qWnABlOe+scarGYgu/JKZs/0rEEahGRWdmN4nhFQdvWlIFPmvOTtxSTn+56a
5caDqqzo+yMKG1TbPrw5HtalJLmqG27JWkM80EaqxUlerRlpYLlVMnh6HGeIhSksh12oU0vSJLmC
Qa6hnp+hlAUFHtFzHje/Ss2Yd62umfCalNZPJ+AKBgEkTqOvLGA4ajGpJ4uKQpODwj955aiHt2YO
CGbxkHYJxiXUF9P9OGXL2faZwHdFWuxyx53PZNRtYxelHTMMchnUqvWBgNsvU0+pAx0V7U+c3csZ
gsHw12JWNQmmFgV3dfTzrB7WJRM7GPPAbvzreTfnyVYn3AsMuZI0SdUIVEsl83BG+DatXjFFFvOd
EvY7L/RJpCKDoB2TMVafG6HauqkAVV0RJLOuC9ehy+fLgnv/LmqzVy7zdLAz3/3td9c3WB8+f+GP
p5Bo6TZiKTMDGTEH/fyVxmU8S8bw8ucbGjgS6b+qL/exaCCYp/pG0sPnb//2Q+tKTxMAIVDHw4xU
g69/+4XWn/Y9o2YKHMuPn4ubUGw6c3KDzw/44w3WF/5Y9/nUmDhzkw5plRotciEkwsOecnS5ytyp
CaKyyBAFT6tebmz60Oao+tCpfEgignKQm3RM6nhwQ0i2FE/RvqzPPbVyImGNqJC82kFyZPImimLY
iqHnLjprj3npPQmgjYGpjgDOq3efks/OqeZK33GIV2faGrwQSSb4oZzwJZr5o98txNpPzUGFQ82X
vIVeONFYoAQA2Ta19depXE5yGH/ERQVIG2prFF73Zn0uC0xEDCy4Qc6OySUD/QNHEeYnxunO8Gxn
eLBkVj8mifsrrupb32m2keXfVUb0XVQZWZRDdkMl9hfs63ZI7pqph33ck3Nf03lk2v1CLxsPh+Ph
yrPeRKsh9tD0bqNL7XuPz0KFX4Cfq49aM71nRWFR+5iIJNF6O8A/yqd38zW5gb9CwQDYNx7L0X5O
s/EpbghF7U2P9EQ6CGWI2yHPx3dodVgYmBkJs/4q7Z/eRCXX8YbbQh+OZnEaFI5FlyO+yLj7aZNm
GlvTxY2zS6FFB9OIXk31N0NTqFsrMA3v4jpQBVon5tPGbcf4L+1x3vaIeaOofIRIfhknn0iLYpMR
Ml069q3p9F+IKLBiiul58wUi54NTtdmmsu1Dl2g/Ws/WoTwmpMJPj56xPGfVMB0NG8ed9KurTrbH
WqNDzNgty8LsTNpSdCz8+aFWkfFD+MutIPFkDXGUMbYISLdwO4V13URWvk3wabAlLHvjhgCscdJs
RoPZgJ8/T5ZHcN247L2LZLAVEMPtb33qEH6DK0dZVAM7ZfgPePeha57nbB5/YbBCiu5nGBpmbdyT
eX0y+vCmQfPnD/51VzZcJi01PL/RvfTJNnx945KNBgQ2na8bh2CfbrhuPIeQoxn1L+Lb1qa8qb2P
fnOVDaAmqsj+Qup9baZfpxB7RhQCmvXq9EKvvNj5I7FsFBEePBNelSfqt8oq+MogOwYuJAcrtdxg
JjR4PzbC2XP0wCcwG2Lf8NltQ5pJquUV9DVNiMKq4o1dOwjE8SVlnmfs7YqBfKQmMgLpyLYpfkht
nILFHAgjR6cBrTDWMGYXWUs+UMoGrMeS+tPMXJCZ+tkb/GB+8LWEbKLF++H2+a3t2l1gTiGiuQZb
cxXeY1zC/VJmUUBJ8ckDXLdznfA5qdxDCeGXSdmJuYTYFAP7ztZ9TKW2c0eTP9zWuJc505cLaOuf
VbInDeexyv1f4Eaa3VDVZx8yCD5AVCKhb762uiWwW0zk3kMNtqmoBiakyMUVzSbFtrt1qd+bX6sc
e1hVkKmOCZGORCv6jT5B++KSkh2zmpRJ+k/wJT1iDZsLUFPIRFH2Agbl1EMBoVBEiDCboC41B4jY
a85Nbm+qc60WBZOWM8yWG/UvhDtMfC1ny1xbu6zj/go5/4kDniuNQHvqy25A4uVtZUXJrsmpMsiF
m2NVJgyEJuxeOrbaJBVBRR4QJYZqC9uPhPKF3BVJRm9Bq4C7mYsEVI/Q8uOJIWFTnzVzl0fcufOx
pFD8raXcc2mrLN4vnkUCwCSnbYUnj/YtaS9e9kJYw7KzCgnoXzaPYU7WoLTz26xdKDdpL8Xk0qAa
Oa+UWisUr2YFw65RG9JI8XXD+b1htkJXC5+mPb+2jv8uqYewN4xX7xBJUhBItMCFNP3s6EPKLHtI
YA+7Y+kFoYieVUOabhdE3C4mHFLkB6nSToTiGrsZHs+xQb0RhgzpjWyZNq5TpME8pifLi5MtZGPS
MDv153dusvWwTDfSIhHcdw95EzJjtpkPTpbgAzHytI5+R8TouBuw5ECmbA+g36Jdo59aGmkyLzgE
TZuen/1r8JgNE/niDNrtpAr2eMbToOwhwFbR1uyJ9FMyoNjX3s04vcry6l2qero5EFNdUyq8XJMC
D5qRUBNCS0idEUd8gvUpNOf3hjNIUnbWDOPLkFC66WbARtOvCeo1RgcyCCp5Mxq0dzVK33jIFp3S
qS5+ZZQM9nVN64CKTNDhEo2dpSRaC+Z1wWQGYZ9XzYpqkO1tarCI9RzceXSN0+zdys185+QLFcG0
dgOfUPMF90/GNbTWnGc3My64uGpcO+atVgygqA37e9f2yYbzWwZdy3fKSb0rNQwrIUlfaVb0hHy1
/oaszy1nO1tfENXEECFt1l1hP9FYw7Pjy4IL1cwBEeoSabv24Ck3fVF3RtBhlKswRBwmy8+2mJRz
7adEAUndgM5O72gTN1GIO8XUfMny2xzG15bIPnMjo8CyavO675tpgzF4l/VEKJXNru4xl1n9ta9j
ykcZKwNYWj6XhOi4Nvz/C3jyfwOeOELpNv69KucOo2Q758P3Mvln4MnHL/6lznHtfwifORXZ24al
e46P/OX/qHOUcIfEHl5eBTi/q3PMf7BKwBYwLSKlLAcNBsiMLv6f/83y/wGBDuGo4VGXEEpP87/+
x/v036Of1V/Sk/aP579LUeAq/jPwxLExjtuW5Rq6abuGIf7U5+RMHwmN13Gu5/UjUk9sKUX6SFO/
4ubMWAmtXKSh6Mh1ppI6XV54p+1ehWe2Je4xHy/OQ03uTascjt1oEyzbwTIlcWdXCOpZ7qQT9EOP
/qpy2/vRZ+ZdaF29nWLqQV5M8++qGAQJNCEDraLnn8X8PiJ5e4KYv/eNr2VIwE+YMDGp7Fm9F5d6
z9KAJsXd2b5pcie8q95SOSQnyYALlRoX7dEHVw5Ke2fndH5Jl0m3Lfatrc0d6TBDkaLIGH2F42ts
cs2hI+Bzt5U4zy592z2n8UOSyvow402MO4Sgkel+i8OegKSuZQoT/YICfWgtEB2xEhHMtX9lV9zh
MnPSNlqen0m/mAOa4smhwIzPnIXslnZijqSXIYXbpDTJlbJ1elYG1L84E4GuTXRWTflGffwXoOZm
W1naM+3HhhBefdj0M0XDIfdOxRDbjAbNazoj9CeAJp0SGySTdT1OnQsjJEJrNSRkF/mA+clY2vbY
lLHFMz9w/b45LSTuYD7Nkps5pnubMm2vxHBN0F53McRbG7fZlTXY1/jf3WvhUlOZ0rbfSaD4B+58
THqR8G+HyQXZsGIMmWa4c6PkPjkDOBCSAfU5BjylQ9ppmiDCwS0bT3OHhoe8j6SO2y152oR7u+0T
IsTLIEe4TrV3jBkyeKQ/6Vr3HhoAsyYnoU4kbnvfLW4d26RoTJTwFh84urC2u17yXDtxv7p1qso9
ukls3viUoKbK/oZolOT1qL6aar++aEDlfN81jtTD6AdCkGPyMT8B7oYnDISCqYd/mRdcr2MmT/D9
XGap4TP4fcINEZftkHYXuzm3NnsqTRgys5hMCtq1ZO82xDMJezgWnjkd+7yqAo+b8aGJf0hGNTJR
g0RQ5gfDLfZOqf1sMrsNsgkrLSpaUFmR9YD5Px41F4s5BDgz7a/KFpFCOE71Xhe5ASmZWFof32UQ
5mw4Kr/9lokT7TAGN+Nk9qeFkvQ2HdzXLo6zow7njCq1iHZt0yFl6/SXiYRHJEUmqQ8TZXO3+THi
DtimU/voiwoGYxu+Ftp4VejlI9ktHHFlcm17EdZWbJQljnLMebq+NQbrxZf5Y7vo7ZauybLFo3mS
IVRQSfrxoZrFdfU9IediM0Bo28zmI6i54hiV472veXvdaI69MM1tOxfRIU/Cp2jUfnrYgxEh0dWw
nPlkIJhxm+yR/KVmV3S66lKVvwoqIItyMMdLaHG8hPoGULJnRPLK8Tqc09RygxILczCX7YUva92z
ld+SdCScMDEC4Hn9Ljfdt8atDlXhN7eW7z/hWrlqpW1tIeWlW2bp3aXLnv1MXmGrPdj1QmqZINFJ
1VeGH9k48yWmnjYYYaVxooNEIQqHxivgl5S4B6yyS/oSNgbzSGbHMEDLpSbf0sPxaoabQtiX0KOY
DbmevPuMEOi5sd8sAc7aaPDATUNzGJXogEQjpbTxn0qBbt9wE4cUbMPd6zaxLVO16TM4f0lj6GTN
RX2AWZDwWYdiajTcgCwnD8ThYgRVmXzh5NgSBkDGGcFbfvmcm61/qnBY1f4lIww8BppPtDHMBv9A
Z948gpvdJiFFssKDoOCNpC7lloItkJGlW0wzCDTp8FaA9Zzj48g0BXWFI4/9lDHcG8Lt2CZE3ZUp
A9GW+J3SDabOab9Q5g70sXvqHIHsc/QUCZ3LxVLEF9AbYSCs4hY89707mNB9R5D9UU2HPJ1RwjAE
Vu6uh5clpwOThcQQL95pHuCyFK7DdILG08TUebb0LPD0s5XmOgoMetTWmYDj9AawYghwIKquM5GI
bee8U07VlGBj68+0rfzCfdd850i6YHjQMKIge9CJ0+vILG4gZJGJc9ZEuF1c54etQt0dlCB9mGo7
6QLQxQQACSp5Wzoqon1Sfu12CtWgpS6zlsggDcyQ2y4UlI2Pbq+/6UPS7DorPmiLTQu5Jhi0YnhN
TNhJi5niQwXgCtNtrcj61YjyS4aubjNL39hYMgmIlUtpeaG06h29ZZSeX4cLluCKICraIcRcSOvR
gv6DKq2g59zg1qIqtEFAfBh05ApJGW0phaQU3Oe9g6qQlNRt1QBnqAulSputXdrddEN438hwbxco
HSyfg0gJenzjG3HWcjcRj7GPYsqnmjmcOn1kWmYaHb5fGhu596hXJPyAnAdm1FEgmogoWTzP3Fvw
OMl4tkmP2XosB0nJNo5EdQBjXwUijO4JEDiVZrxDSnFPKftUpRxyMAfyIA6T1wEb3HVEbFvao11M
HELkJc2dTTMhivStmwKbqNZit7UMg8qTDxsB0/i4oejw7g1NqqJ5zBSmwQx5ayZwxGrkLnKK6awv
gMya+R1re7TtrChh96Ba9e1tF2XUNtxTLwoRNM7XZPbenbgwtr380noQpLLuDgHT12jADZI27a2W
XnFRCAPDBVUqUhK2FCmLugXxDhrdQiAQqraTiROJgAUMhm5Xci0AdB/DoOjmXRcyV2G0ccjr8JQM
J9STZCwoVJE3t28Y9AvAwhqkjzPRP1dG3TAcsaN9b6IJRtJyWw3Dl2ymBZ9M3nXUcXBR0aHPSnUl
pREd6Kl5iqrqq+xpMEuubshxXZJp22ffJxzbmrMf5tQQ+KOBgy+H5yVFHwL1iIADZADj5JqXqKOj
ERk7LyYpoqlr9js4BZUnWef5Q5nEz2XT/NAGsc8KEHM+IQ8w6NHheE823UXMpO4hBJ4lYKVuoN/Q
JMkAPUyIJIlxsKTcFKD8N71AOBCmAy358pkUhtE6cmePfrPWjp1TbHrmt7ss67jhjprg3GxwpEbj
dJZ1+fvDuk5M4fjxAgcAQ04xQD5SlrQ1nXl98JQdSeqcslq0n5WLZw0ZTlyHPLL1OSdnjiYjQa5c
tOdQWW6WQQC9rmN0tIRCn9L6scgoeg6JJOaZvs65VdaZ9SFrqRyvS+sLTj2K7fqHaKubPlS2l9Ua
vvpo5w6blA0Sb12/ujnXpfVh/YkWPxPRxeSTqN9cV61L63t8vOfn2xk1cTOXGqrfKW3ellRY52p4
jBLdPwkXhVetZURulBQVCvAw5/UHyJgkuthDIfXpdPeWEhPcx0co33DYpz1laj0PKC4CNFRuH7RU
SEDXxf/N3nksN45l6/pVTtw5KuDN4E7ojUhRFJNS1gShVKYAbHhvnv58G9l9VJVdUXXv/FREsymm
RAdg77X+9Zv5wc+bXx6blce/POZH9SqtjWr3y+OfP7o+4xMhmEdCpopBgCGoFFLOUsmbIIbkUdgM
vAF++Nl0rDtOZR6KJY7o52EVUl+XzOKt+TAnBF1NVPv8EnEv9zSGU5nNj6lOkO9qVPKffzzf++UJ
K5lvbjvwguZ4+88bVcpndHkzPxbVFrR+JxkX81uYnyqez7H5CX/ehcL6Ivn9ePmiaJoF1PO9eBr5
apMGeUNjtN9n/a+XkNA89T1Xq53BGJ/lxlKeLakc1sIRjAN+Hrafsvqf9+fvXtis5rnV+Cs8pDjL
YZni8Cr1lPM9W04e5pu+OcUFAKc+mWCUwG58ovluUEKiSdxgi2840waneZkvo/nGcQRHoZBXVGYR
uu5GNDVaweiPrN6Kb4OLaETTeJh/nO+p8kezE6VKlh13vQ5LX11t1ji32DtET1+x6GiPkvSApZG9
GyGzXHh4WStFdWOIT4iMv9YbkDtifeNxGq5a/WCOVXx1I2trVf5r5VfJAbOwaA0PX2fkV1abwvHF
OpIphGaBLMSAUOJiH2kwzbaCTGzDfGS7JCxOrpc0c6Dg63ySlYeOxM3Ev3ARttKI2U3Erp7sd10j
r65rbVLvY4aXk2McLKGeyzbRVl5kuEumO2KvDVQRQazsXVCpZW3X8bFvYZFonZ+edT1nh4RPtWoc
WmscNGPyphmkW0HxqELGxMddP7ZD97XTM4I8CwhZIVaha5HouK0HY3yw++yDK/xmstHviT7wFooC
97VV1WSTti2RppDusqa+ELzMAmbbwX5UoHx65GmTrVYRldxFZ0yR8eOuKpIBQztPd7HelIDotJqF
JDDNgl9Ii7gVzEyp+e7ng7/8zvyvszz48/fy2v5aVW6xrAzvNP9bMqvf57tTh6Q7h5HlS7rWJJla
mryZf/x5I8lcXhKzz8shqqCdmZbJVNr7EK5hMSDm9Vrv56hS6bzLIMli8xPBeEb2Lp+tknPAWNLL
7OHy+W++pKB1kow2P1bOBDWYavMftvKvP5/i88dM0t1wzWdIP3PgYkmHGxGAzDNfYHmGwfPdz5uE
HKdtb/d7kQAUmxaY6TCf/y5Kw5FIctmCwvmSj33+w+ePduX1Uu4bFNs2c37+yvyv2P696TXc8M/f
LerCXGrUeVAC/j10BkAlhhcaRzGroYkceSARkGxfqSOfjwNAKHXDfFyDNPfG5Xx3VoCrhvWiGQZA
vpzczzejHNfPEpiuQljZeQ6RpRIDr4huOvRML3YuhdMc2kldnh/me7Oc+5fHTKZ3S73X4fXmpr+C
xVsdMrn9khghP3IMNQuOBJZL01OeRtFeYQRTRBSR/XiaJZCzTnq+10m+RKL0u0DqlE27IEyi03c0
rsG64tJY/BSQz+9gmhfEXL63+Q1WPc7yeaaGSKl59cEerU1eGGejQugsEqXeu93vo+jbQ98S21eo
+taXG6RuRxW8MffJkIvprIatRBw0x/nnIYGBCgkT+xwxBLhVLi3orsREjTiiVMPejRkzQAOcb0Tj
melu1riqqQKTB6OvHE5scoDoju5V3uBZwejF4eueI0/nv5v/obWI4cMxVu4fYr5t4wohMxESiz/8
lnyOz1f8qaf928fc2YHn8xnme/PffT72+ePnU3++vc/HRMnFitKM6YlDis7nM8+/7Mz6+5/v/fNv
wsQlq0LT158P/fwVRSfE0bZwiGoLguxInOwO8M3tDcJxCCNc7/noROuWrZcWn0v5p+Dc8kKsHEBP
8MPgwXwaYBJDazcF5opTj0+xVHTnAYMDszKQvvyVEcF8xgyOe0YpoG+qSWBV1D8JAzGtCzMGYTHb
f0/CxmrKUikqyBEZN3IfLsjCpv+XLz2/CbXqnnvdzjYu9KqA0IYdbL2aeC/Ecq7LUN5NoVryEfKq
aQ7IHqN9SNS8sySgRexTWYHC37po5CyTNTKr9mOYDPI52MUnmCCT1WwrLTkUSdhBX0o/qoYEtP8d
LPw/yX0d2/5bJ/VrmH//8V9EYbxl3/8k+/35h/8eLGi/Aebrmm0wKNB/2qX/a7DgaL+5nsk0mb7S
dh2STP4t+tV/4y/IBJIZJqZq6/zTv8YK6IEJK1Nn/TAP/zJC+LuRAuklCED/GBfj8p+hmgbvgfdl
/JqSU1ZBW6Wel+84o7IFsv/fQQVs9Ta6jb5V/fxS1VRvo0Ekepch7ui9wd7kmaAc0bRNmzhnLIGD
9OKW3c3Np2OkW68u8SoLI3pwayxrLA2j5vgt9eOTk+OpqZiQck9QYPZ1fjYsWO6ZA/HTK7AgHbYd
dtye16HeyF2XJODpGg22e9CKJ6YVmxTsfTXlPbNXuBhBmpyZeDerxkVbrxt05ThF9gvyCO7tdIIc
CfIOE2ZZEj8UIx5YKqIuFyqiR4IyP5pSPWbK78yiB6jWKtp6++xlWC2XU7MANUbdiros7wCpMl18
iBFKA97f5yKh9dQH7RInkORN53sHxF15snGve30JE3nnGelJD5plrJuMTPttWbW3xuS1sZAEGv/R
j+NVAcNAQPgD3rNjAIf6FprQFhfgSHl2iKha+Hp3iv38GNR8m86gQIDtnno1OUVNcsoz8tMz1ILQ
0E3mxUo/XiKUOjAgjpEKT8FTL56v3kPFQvM3XnzEqj0rWardK6XGYQrFUT1uMbQ9VU30ocGZhj3x
4tfjNXLbmx5ar23MUOhQ+/Xayd2zYwzbdCAxIxZvmjUdx56PGWenXuuuoerv9WDvxc3GjNqNqccn
doyLKcajwPjWq+JD70WHSiBNwlkqYhyFk8ip0JZmEkP7bzeN2azgYez0pCeYIz5gFX7u8alGqfha
wsh2lPGiTvapGV/UBPjSM8MPI+U8AIU6YvtOhjQx0aW567NgPQqoh0TwYI3qkgnMK+e1Py2SQVtF
zLK0xniNu+QtsJKHoF/DXLsUobUrmvAgQEzRkh/UKj7JI6z5/b2tYWRN8Tf6pg8rCD/KZrjKr7FQ
pjsO5idS6m5auaUAfR9VyMJaskwwWRkzOIGutkqyeF/G7TIw+quXQVOo8v442QUAGlT62vAOg9Zf
GJpQF0QHiFexZp3zyTrrId9gMRy10NwFwXiMwuTDDdgNVZRZ0YB614xPhjXd5Tk5lfB6sW80rejg
W8O7yxjadddkvt7scLxKZnRoxKTvaBhPxKeKWM75NcYWfsloXOpIWtkTqtiWwYdfu/YiyYZtMCRv
jop/NnofUnAOIdhoDHXW5PxrxksnMV41erVa8VHFNYtEs0kdcVDHBMQsPhhc5+kY7fw8XuXVeB+Q
6qS4VGLZf4mmGCVGsykF56pSPcf5uhPDtiq7q4k0rlLSUyeXA/fbEE53b2qvvbHIg+Gqc0gIZnmr
u6/oLiHnTXennO7yCGLrflSS+MTo501+MfJ81IL+6kT9Ssmnew3FuNPAiZnVy4/kE8EzMNI3HHNn
6RwapZwufQ0lQ++hQ0GkSTG6q3i+aoXPwQGqJjZxpPH21muNS543WbvIdL9BPp5C1gTfbJ9bgrDk
uR3Hw1G+tyRgLeu75hYRdCOQWguRnUTEUtCG09G2WvSiEudO201aJx+Daa6j6LXv6jUZUzfQ2Y08
mdCAbMoIX50Gqkd6b/imjM55HYqS80Wd7iq6BMV7xl9sQyYptiBSckjXlU0XpxouoTWQEAHfO1uT
DofR/Xh3RL8lC5dVJo/eXBLsiEt7eqgH62xW6ntYAfL6AXblAZNJ1T4bzvDuwZVCKbMACPwgQuCo
t8TbcTIrQbRuRioq+wyxtVAufp8/GDl8SpysR73ZlVMsfVbOptXdplK9IFMvB3nXwmJ/OsJHFPGT
motDUxk77MZOmGnKjlF623JK8E3bDGWr3wGVHluCir2iudX1tJkSMm/94QiOcZL/I3tik2OKgsKE
TcPZWIF2LK32vfaHy8C5WZntrdS5xIRZbP1wYhBg7eRiFdVcVpOGvqsJEunIdJMLtsnIGxvmR4+d
rRHTXRPpW1OWX3T/3qbDDZl7uIjMAbrNjzry9sFgn+UlKdcE1XPOoeDYcRHVOteYhiZ92QXua9sW
hPVl7DSe+Uoc1449EWMDtbnaJtc8CxXuvRem2G8Nr5FkrG5eewqBSha9YXOppW/C67k+wocqPMvX
SnXnPF9xJCFoOhwUXzF/h1R01jI/XatKiCaclCKbgO4FqSJfCKePsFTVcbhSGuj/o7HDF9RfqhbQ
jyjfRkbCO4Jt30mrluEkAFAgtA9GS3+o9/ZBsMQ+xOGYkFA1qmt7WBhw3A9sd1+SaBp3ogP/C8ua
WKAYutZw8fJ4PI55emy0+ndDsUzUrW4D8Kuw6WU9MlURNQoiLCTeNIuYyKm3AYsEZOU0Y5Fttj/v
zY+NE7YbfYqVrGM/kSuub2ak8xPznH9UzOpfEChsCt42c3zZcMpe/Gfz7QQvsMOGVWc0Dw7RrweV
QCm4BYkPATPE4sOrJg37MG76EXZUKsxm40+0yVjH04n4Bx+/kyFPXsIIADdoAKddrwgY92P0kXTl
ZlSjO34t4X4kz8nF22vlteoOnwjGQMp6yjqEGzEqAWXdQ+ZiD1jkyqtbf6Bf2cQQnaWVoyCdZZCO
HCtYS+ux0R+UIuxJ9wRjL1tFwsF58/OmpVE48uamHVP6s8OIcENRRE+SYStEJF2ihJcsN3Osj8y7
u/AS622yvF3ILrAuQ/eNzF2SQtvOPURZ+zsTiGWGpdBa85AKCycC0h/YjRPzbg9Ow/gL3VeqEH1e
WepCo/FBCcWJPQn9PVHiA4EkZ9csUD51xDxX7i4vxle6OBo1LnNRsXhwCRDoecVI4hpUI0Puaj36
FDqm5X5NVLgAqoB0CtWYFHCX5W/QS/xJY+fVUdBnpP1Nr8ZbbOakfzDv893tZEVvkblTepLdQNr+
wBb6CxcY7T/LZE93EJozT2Ww7GjkHf3RRwXio9mKPsaR2YlxFt73WnLDZfPmu8O5wmhAGY8lddTg
lP/gP6P9GhTrup7u0T0YFhYPmmvLd/aHoFjkzG0GiSJjhKJdRqNgRE+caIIBPesLhU4kalQh/kJB
tyJLpX/44NLx58/9gaQ0uQ7vQNVxGvrl5XvHGXDRLvKd3lDEs9ZkYbNRygLY4hpr/dU2orc6R8X7
FFkY8JusahS2oRi3//BGpFPNf7wRLFttijZP/v+fv4cAggwmcH62kwcfbdPVojJJlKPrqI9jQWGQ
NFcHAYtbWstWw1sgaa8M6NaZxu6TULB65o7BJaF0L3//zmSP9p/vDNcm1YHspZEh/ed3VuAZPonR
zXZeSwulZkcjNJ6UOoKJ00t/fgteU9x+m0/voqY+T8Z3KrFbUF9yS7yp3vBuhCwAc3noWtMFBryt
vBTJdG/Yugwx4i5BGUJtR8AbTIthK0sQ2+u3sbB2IReArNLVhislGa5pKA5uql4mA7twjkUfuDiB
lssw7K6irdaa+Zq46qZk8/PddpuBdlVufS3Hfpc0+Foz29WgV4Wdv8nsaqOCe5YG0+M0IGiQUeuk
vtiDefZGyOpGdXG19kps7kfptTy9eKvyEmoI1tam0y0czhpifXxqYvq/NAceavvuFlZ59hOh+BNZ
7o/kuL86PUx4cZZma6ql67+cp3oSIdjQTQioeg2dXL3AETukybe5sh7uWlP9k7mS8VfHHaKg7Nqx
37Kw3vrzldlrLr0pV2Zgj8c6Ec8i3djCuIu8v9ZsfBvXjN/GgUVtUnxwpu5Gu4tYJT0Y1PVJZ+21
6TlER5nlJzxJrp7HJE7PHuH/cTKoFKRJN16M3qeR0B9rUigaF8ePDEpLy9bRZ8hOndeWUkw+b++S
D0ViZmfvTApQ2RXgvXHwQoR6+nD0eiYyznTv6KpSq8KQB95NSiaKtlTafkt/vzVFcsqibhPV39wQ
ao8WtyvPZvY/YNuiO8UuGvErH3rX2gvNUlZmgR4PQpSOJqNKWs4i/+S7Pt6tfvyuNXDZqaR00mnS
NnjM4uHeO/4titplRwtGBW686hgh0hAh7jK+VrSjeRK9yaK1Kfot4c9nxLiMu8d3fPFvZhbRsofX
stqTwYlLyx7Y9xJY4hSr6Sl0zVedqNm+O6TmSAiL+CA2Z6cH1soN2g1ctzct8Q+ODkvgMhRIuEZr
x6zkCNf/1e60i2z3qFiO41rhcrWcn31Sbu/0dmLZDQ9l9jTobFp8Dmb6Z88Ozj2xLxogpaN1R1zn
35EgkiUOTPD3C8x/eHi5Hlm+hN1pquvolvvLqT05Sl6aipGBXhJkSks3cNi1O2lSL/IjZ3axy/5h
tf2rVd9SKTld13HwPpP//odNp2L44STmyGIb05DVNKb5P2+pf3HJOjYuc6a89bCO+fOLIOaPmwSC
9A5VdkZkRA2Ik0y3aoi3ZYBoHSjoKVbL6zRRG7j1etDUYx3GH7LKrryJ2DJ7HRne2rM0ibTsPEU/
x7Q9nY6hEwsh8RqkTvM3eYX4RHxzbV6m7OITMeOg8zJciuUsHe5toN87wVJdVXGAnxCisPQEl5YJ
ZXs1OP6tH7/p3nhsGgwlyFiQfZljTPfQM89xYe4Gg5K8zk6Wc536YWfR6Mg3aVGHMAg7j4Z9ywEt
4PcR/fmlAGFwvcUUDZfYECevb28w4l+DdDi6tjhllXEKdVSzNSIy2ibM7k/q5KxiC1Wmbh2n4NH1
gT5q8AK9oksC3VsMXf6itTCcfNIV2oHSS9WjD4vtQhnpSaL41A24meveAlPog5vg7AuuIF9OrVho
OmG9ZnZ7S+tqHZfOq0r2qmxKvAHfG96L7/c3uYKb9Gt/f3Jr6l8UOJxinkmOhaOapvWLwV6G5HVg
PJvhNcz2maUEP5SiWkQNfVNFGi2TM/WYJ6jntZBjpAzRFpU80m7lGeJUQopud65o8zpaw9a0z63p
MkW5W8xlSjp02bp13aVOh2uoBA81evTSFV89SZ3CBBY9zpkB+8voxm9C5/nxCkGrhbDCjPxNDvCX
4c7d6qx5JRBAx5VPNSqLirYarlgfn+WqWk7de45vkqLWR7Sp5EpTLLGYOUZ+MgteaXQP+CpQfAxb
DXAB9M5XhqvndletbVetNWzS/HfZpDoEQVfKsEUlvykAR2qj3aYW1Q74C7PQexmqFxq8ocePCrBM
VmN+TJ4azdwisM4Z2YFai3S1Jpi5fx/bYSuLIKuWkAVMUEHGHyGEtu9gUtLfbYtPTLTYieTBpwKI
rnG/xZZypXZvVn9/oP9iFaNwk/9BhQfZ/uUwk6XkJE3fIQ5xs1Uto8cLB1yz77fyJDea4WLaB78I
/uH80q1fDRwpoF3KZ3ZoTdPhLfyyfJamMRq62Wa7JrTuaZWc5D7nYmqZtOte5WAk6cnvm5XEz2LR
rXzDJJGPLOkR4AWEU+dCMWpr0U76KiObURbZMbBmpWpLWYtBwpbWMyYuZLJecgFKHWbQoBtZ7L52
Xo3SRBzkktETkIJjZN3ZCBD56PRDCQxGPx2x+rPPIWN/abskxgpyVnLCi+8u113BSSeQWkPJxebI
WmPwX4v0NHrtqor7a0DRQz2Rl9O7nJg5GUdTmA824gDYlqfMoB8X03VIxmPqsG7Iazgw4jf5mY1J
vU+aeheTeipbjkv8TXGS04jeDjeBUxw16xBzKt1m9YV1IQsdJALHhtO+pnMln7Etk3ODNsDyX8ED
JWvIfZUIRdCpxHSEbLcmIS7ph4RD3G54zKjMv+elt+3S4aQ1+UrrP6pEbJo+PdnSv2mcpndiGAyf
lShWkPMslWg4Q5KkN6SsmyysClVmCv34GJCAzerXZ/gRaIsJ04CadlfEyWFUSVJx1VORgMQK5wzT
9a0dnbNErZF5LCXahL8v3inmWoJw9F7v8kN7BhVLrF1KJTqoDmiaaK9yh4+4NjAmOROzcpE/F/p4
VNtFBFxUtdEJa4y3brBPcPHhWKAKi2LITT6igiYxd3L1lchaTr9oYheIcdncxI7tzR37dy0XzxPg
jNaqz8pBrrotILnqixN5Z1sNzzgzEicta2k2wzcTPUelWKzQoK9pB1vIF7BdgqOF7ZRE2tKMX+Dq
zVTrlS38KBK2D6rLInwWxEDLgklLxjt8zlcRhOvc19cI2d6xb7gaVBNdRiRJJw6hB47oVRtI88vA
YeAZbCTW1jQJ8CLerPmO6vZQFONxPuEZesgyMmIbHnq+T1YvE1QAQ4y17MaTwjljorECQ1zqaY9j
hIllYUMHaZ07mRcTvKuztIwTTqKvgk21GOgd6hIO0ZAyggBeqJ3unpBttECCuO5KFv+JNKoS1Jnl
WOKEU+H/+PtVSzP+Q3Ijlw/HsjyVMGQTWdCfq5RkNESpm1a6q52R2Cy+yKnfG/4XcC4AjxYLedmM
um36AIzJjKZHRpkh1W028sSqQw/+Z0MP0HhAxHmfXJPYmpft+Qkc/VspKHCr6ANOxrtwsU+1hjOb
97MXYyNgI3VFxFE9gAf16xoLDL1bqMTjDRFUDbNjz8kqxVyrSbPwhnbcGWWRLo22vaQOTXqgQ7q3
CkpmdzplefSqSRTJnrhMBjutNppevhUVVnABE+6FA6hR5WChTQ62qRpFvzhn9OhLm9DgAZOTXoQg
4e2zaMY7JoJh132olVEskYd8yPUlxAwkF4JYEqyBWdVtszmudRYnueY8wwA+k5fEpDt8U8lWcbv+
bqhIhwTZwwWhQNqhkz4Z7OEJ+T4+IpzcblZIpY9yCfTa5ASnaSOvv9rxnjXjuWOukQj1Ip9NlkmB
Llvj6BA/Kjj75MwE5FkRO+iOeBIPvL8CXpbIgMI4AfnPQXYaZt3dtNjeoe9/H1PeALh9OiJ89bTN
riqogvL2qhJ26iCnGHsCAvHwzoo1SpKPpGlvBpQjeUE3zr9L//8V9P2DoM/Q6OX/cKWu3pq3f5lq
n9/SH//3/zxLgd1/LUETErxh/zh5/9ef/nvy7v5m8VRM421VQ+xHD/9vRZ/xm2HNnsjgeq6O3fX/
jN4N6zddRQHh6gY+dzq/9T+jd4OpPJWqxYJga5ZumP9fij7d0H8tizzHUi3VBDXC+g7V4S/VSRvp
cVaJKN9x4QVbze8cTjQKcRPljzO8VIyCrqw0pIUOXYf1nGY9MFbtJjTMrWW720cn9fKN6UI4JHra
dwgb9SZvwppaOxgMzFZm6PtrfzyPZGHsOrLkhGBuwmKLegY7uyUhlswx5ESqt4d8FZzdFCjDi9U1
CITxZfQTd5UOhrLRptZfDTZ6gTE2to2K+4+Fj9oyIbNkY1bSdUsjK0p1ACVhgYudjkJ+UxD07GSB
daTLpOcvueo08i94o3hKhPmaiI5sn/tkOA0YTlRqj3ChCjwyvSPyAkxvw8yLWSkdd00EcF0XyTPL
FETzzrB3jPt3kdLluIpqxVEdMM4sezR30Wht9XD4AmIoYzhF9aBYW9yMoiPWcOTQeH39VTEGDKor
YxsIgQlZEplnvxHpAmMuTxIvv1cxo4mMQeeqy3USWOOWEFMNKQ/W3vrajOpXxMcPY6eEdyl8FgJ6
vxGVBtM6D6dUyzm2uaMdCGH9VtURVFNC4PdasHcizbrRROC/gC93plfmJkvD9CEYfKJU6A01s2OK
swYtG9+mrn5IDVTplnc0CCxfC7+/GqoADEjYeuBtu9j/LIIOtblnp1ccvIDwlNp87Ecz3WP9ClUx
9M2ljyvK0WqVY2yPySGMcfoSnUeCm1d8IYa02RjtWK4mPF8fkgK7pzBcJy1B3eRAw3SShp4G4b1V
ZlZPU47ME0OCB7Vy7gN5QUvDAioafdW5IqtYJR3OvhAORunC0i+9thPrsS/xO2ny5RT51t1v2WN0
39gzr7oiEzU2ZYJtclmEGOFlF9W3fRwoS3Y5PYpXpOkC38ZTsUCV9FQRdHHlC10BeIOI1P2tIB91
WXvQVJQkZM7fCXs1FeRCxHHeL5U4MDZB9R17ABwRHLLsTczQFrnxtUi14m1cGuIh8bvsSelC/ILU
GmslvbMZ7IAmCVCirFCzVe4kj45NNnI8FAHnvd0BNI+nNHSUC9uHHajFMRzSq5vp66htnk0PC6Kx
CqXUIjwWGnaQtY8BktJbu9IxnCe/wF5ET4O9lgWknpbVQzSwfRiNaezDSZM80nbduFAlhrqpFo7V
1sdGmZ5Ir493kxeXx+m7YKp9cCKVfjRNn+2hQWUbjU954H9PW5fwVeB8jis5znXQ4kxWov0XKX5U
WiTt6Xpo5aaOKWyR9TuFxv2o+0dN+d0ZvVsZVSWeznQOpbXlQIU93hCjcB8UD6OGXKuVBdM0D8pt
/EVNzaVied4DPFfixYm0cI32cdCH5DHbBmfHIYEVt/gjxifKMgpUFatg/dBqLtCNgtDSC4t+gyL0
4A9Fu4075k71oFeP/TQgoiw3npGFt0q/Z/glpTLQMVO16ExclLYUnr4cNMWR5OIbS5Bz6fv2I6wN
OJgZrhtRjsQE0Nx+UIkzTbvCWHstVO1QNe2tKCv8XmNiazW7PMPedB7yxvPpRzH6HSOcpzD3VBBV
MqYqyv4gIjtcuQwsl33QGmvKYGOFljji+9F/Zy5g4k8ee1s1bL/XjMawjNe3SpDEOyHNhxuz+uG0
jE2HHlvFhsHsuhduesGgM8bDr1K+JHj8Ep4ZI8IqpK2BTdoOlkOkwwXKZWKksiZbsluHhvthev69
MsJUCi3xfFZsc5u/kP6CSNjFmkCUvs/7Hh75alE9jum1zH6k1CpfqlZb5IO5Euh5dqopWiLm4bfH
zCpc8uQD0e0rYl3XCiEMQHIqI9IuwSyITSB0GzIhxh9+kUXbunQGREjhtGnq8kVYxKJGXUV0LL/j
ZdkrtF6czBFe4Dk3fMkcnBFxYHJIBPAfQknB79XsfXLLQ4vojKDd/j3VCB3XYya7lejWzhgK5o3J
2tBw2EsTbQv2TzyTAUclwl7B15qAaf2IqzJU/hj6Fu06PZcRQ8OaYtSTMIQ3vPXd4IV75uTOA/4T
A9OKEAnotB8qWz200lAFU9ZmbVRA4kPQpyzzg4nPboqNmfJiRsGXESH42io8Yz96CFvH/ps14FTP
mAp4wK7TvTGVX/VgAjNP/KeqgoBudle4JkwrrScX/ecliDRUA01XL0xbWKsx50PUZvSEBy1L3Mil
WaGjX7WTQgYxSm6fuOwuczxMzANJqgeiN2LvkGgNgkPTo89JUolXnNzOmh4b0gGWQZGpOzcT36bJ
ClY98PxiMteKtH3MVRdWWTkegtrKzhhfltImaWJiKxWjSHshoxIKa2XCWiMxh1w6leT4mSP8LjNe
Tkb1YtDA7PQm0qAuYHEr+uxtDBtEomggpim2pOQWtzqLGPOQEywpwRkxEEC1WlxsWwRfhlTZ4Zch
CW8T+grzO1Y/4WkSobFIGFMpWvMxpq52y+qdmqevmtMX4FfBiwQ1MgN3u6nhnIFMtLJyq37EvzxR
jL2ItoztlYPWVl9dOy53ZUKCnVeQ7I4Lr1g6tWNvPWdKnzW92ce+Qkww6zfx6j5yBD6AAUPrybPt
tciU6HWM98ir/R2S2nitg8ZvzIysEgLqmpe4M5/daHiqMy187XTUyRbhyYVorRu2NF9YlsD4wubF
0YLvodnVSzuOmcNHzNs8Kphl0OTqLkZrs4qbNnlGFEzifUJqdKmy5qmlkS5FWPuv0NJ/18emOWvM
KleeeLAxgHnrVGZ42Ej7KBO1s1tC8gtDTG0QpDlvVui++oX/Fqo0pqqZmresJfYiDxLnIawm89Y5
FWwHletFCzp4yGVwtRgeLqoQ2fFEsArKV8Vcgk0CalrD1Uy77mR0VbbSJ6XY2dK43g9/lEqJj7Vd
iWeM01qoWZq291vDehQ934dlEmbiAUfTgYb7ghSPD+wDWBqTh14ffwDGPDihU+zLAXIy3NYNzi4B
oWfxuIwjzd9WI/ZY+GNy5bfNg51dY3I2F2WItRKaiZsn9aAW8Mz7QJBgYZfQFGuYnb5a74vRXyPj
f+arYsZVR8W+RVu1sf2JUOGkCo4udDdc4eylKN2Wg2JBR9PInhmi8GaLi6yzuhTDjAS9I3abFnHO
5Rf23g32r7g8lHgztZg7tkV90fu9n1fY6/uA7rU2ec/wLYw1PIrsFEkEKQyI80hIewY+/qGz+S/N
JldWRWZMK/JJmFRUZC3HOQJMxZEK38z4EHVvrcLGtHdppl7ckCqpfjF7q/putN5XXy+iVxWPiWU3
FmxwwlzFk4XvPfCSHeT3AekJAArh1apiRes6FTm0tin86l8yIzr5mOf9CIr8GJrh9HWsjWfFsb7V
XpZfM6MjgqQ9sR6xgrhGsk3MEuDQjR41Tksc5Ppma/evFpNOlJ1UpTmW7wintOqHL0nmDonKj25n
HjH4UeAafeBMHx5LiGUroYocn74B8XsNeqg5sbkZFRN2LiD7Mpv86GKbqzSIlLvbmgfquHDFCFN9
zH2FYJM+/l64cbyqe23c5f7wUsIDKQtyh71x8r7GXXXyS96+cBx1ZyGIHyLzTtpzQ1KA/gFBiMT5
zG1WSLfbgxHF2YY24buRYchp6+0RHAdSUEEKgK5H91mFR+uB30eO8YQl/2b+w96s2kNoppBzUn6X
Cv256JUaCnLM/GabC3gFKK/umZo7S7MbvrtW1K6FnhesgVgE965/t2UgOIUHOSBB0P+8YX1G21Q8
IfJUV+QwALdFe9fhjNMhIeda120pwE4YRTB6KSaxMNuhx4eUG4i0wyHCF1jLkXebkYbpEKb5XBsm
BmzVurPz/hAHRDQknZ4uCeMl6mPEIV51GhL8KhmV5pNnvoqLwgBmFi8acQabtvlv9s5ryXEly7Jf
hDZo8QqAJKhFMOQLLCIjElprfP0sMKs6q2t6emzex+61SGoBAg73c/ZeuzoJDR4iSRtzJ0wC1Ynk
EndB0+0DA+64FqrAzrUKR5zYTTvZJBVkYG4Jq2shbor6V1uNAq1erAuEDEd277f3apwguZgRa7o5
WAdyCkgBlrTbTuG10gwdiV5nopC6zZVxK/puZYRfetInh/Y7RJDI+iE+Z1qnOW004JGXmn0xpgEg
V009jP2OGo24SYijIFlVDY+S4ENkSGJv1sz4jC4EZRmIyCCLDZs+p3Xs5/SlCBFNj4ka3ZIhJU6c
3J4ORzl9xfgmYW8uterHEkNKsbFf2AOem1WaU75LQKi50dy/C4OQOUCuRIqu5lsuo5wtHiQdOgQD
h2QTN4uQmILfoLRPcwx+WwjM93gsvKnuQ0/M0zdk8+9qTBeglA7GEH6FmgVQNFNfhfoYqki+WouF
aCWhoog5aZFRdO6g4beJtQbjYYtDGrD8EBQ30P2duYxsoTghGei3LEz2SR7T3qSGphGnXpCwJLu4
CZDNsSquqdl5OZwUwsLlzSN63eecRTYP9u6ONSCGLHwyXVU6aagL62AUAUiPBqriQ58N6k7pqs8+
njsHktdNaPCBWyLmGIi2CRLll2QwP/VRuXDsXvIuefWVUt9ZLRqEUTypOqU7JvaPF8KYI3lVmXiV
j2O0KTlxlIoEPQ6WgjG/ykEm7/2C4zisTZaFfes7Q1HiJ1h2vy7JBlZBlA9AKUBLt+StX4scpTQ8
pwxFY5Xqu3qw0g09hDNKYqfVYLkDjqhWIPAXrBrfqemNGa2L3LuRZTauOHVPDDzXqFOY42RMIjNf
jtweqfy4UobZB61yjnC849si1/ZckoC1Bcog7FBNB3uccf5WaL8FQL9ObRngkLtOYBFYn8xxMtdR
Ao1xysYWkD8bMhOkjlWPeWdlpe1UpdJwPs4agg24ixqvV5Yq8BdU6o4oCUAhljHN6oYndc7eU709
ywQ1Ot0wTG4hMI9iLoMOHXtnbhkDqh1awKADfjEbApUWBGD8SFNGP/NM/hoIjV645b4TI96BXZWA
BKR30xsZkI70JM4tGUkz6EJOry+iDrVM0MMj+bzfmQmDiXa9CtxtA99NZcpOHvGwxLzQ9MSDScdR
7SELQE5+NoYodGEm/Qz5ewPt4UmWf/TZesnGCHl1YtpDX0GAxJcLvsCUN2l4zqYB76VuDC7xKNsu
bVxyXaR9bLRfUiV59DvdapaNTQtzNA6kj05ym7zTtmonvrfUAHcFAS7aNIOB6brYK3B++gTDhzHF
X0X6tKhI2FrVbtqGEMwgYW1TT9XoBPJPKVTW8dRNlvUhUykzwWUvsuyBylhgBnu9IR3IaiYQsXIL
TnsSEVYSqxDQQ+4SZTi3YwghEUrDWkOOOEZZfJCZ6juARAPq80hZ+wY/mrrSIJuqk2+SNSR9D2Ma
UkJb1gBURtgv9b0vBAayPrNfEV1bnQceFWvFs1i2REbphLhn2uw2IzDHIelHJ5XQpQtqEJ6NJiMp
nC6c23dy5/oJQpmkKBQ6aFODvAzsKLu1V6fjqpzTS5JX6PaKn4q1rj2GgRcZvekI6Xgun8kw2wwj
en0o/hZyWhwy6aWx0mbVRB9yKBS0FVLspHOy0TLjOWwZ0ApKIbN84rheA/reEeH+U7bsDrJS7VW/
mhytHo6h0MPZ8xPiKkBp9RPQ9TL/FNEtV5X+VEFfdkIaRYmviLasiiNAmO5zykevVzjLWUqDnXkB
ULKMM3QNtDhGH0PjvFAwZ1Fmu2D9EanfZhx+Uze0wvhpDLJulSgKP1D9lujJOzbdn6bdqjW/nFQR
CmB0G83XrmHAF65p5RWhhFyCPkgOoCT1B5d0gy0qaC8Q82+zrrZjMZK20GoEczZwOZBcqMyU7UwE
mdy34lZdFNMsqvZiLFzKApV92ZyDOr5HfflkhmW0jPDrmPkNk6Mbx0gbEN0d9T+6TAZWI+lgScZT
obNxKFHUcXmjwLSLZOEr8heyaKrCRcZoYYL5VRnmgzbwfHHVSFW2ZlATbBpZl7rVG4eekCv3KgaZ
4nW2anSH6g/kheeMHKI5GPEzDC+NDwoyH39FflLhE58Q0itfwljRlcycPo6+e1G6GfPgihZEmCR/
71Mps1G5IcNKcrfr0s9RoH1kDeM3HV2MSy2HD78DC5WTKlM2ZZmwtSJSHpHkPyu6tp3KZBsQV2Q1
mU2H5b2otPvAKmAo4nXKYI5IxWt6JA4BPJhQ2GSZAfgbVD9FOaySAgxTBVpDUkqxAyLs2wwtLB7S
bEPdJBG6TV80nO64AxrSLuKN2FfcRW/NhaXkTmb5RRn4Em7VjFa0As68Pir1wIlVhKU8D4Tr0DnF
41J9tTIAKBBXxaBRVhnzF9z7RK9LVoMpCHm1SN2zSH8mdZsLPns4EHQ4x8R8qJtRMr9rf3hXe5IF
Yon5Y5GbK73Mz9UM4Uy5QInH8/qS890LaDQW+xQ0cRygLpF+uNAGftgElr4G0CeQ+QIKdVy5J/Gi
iWBmGgYJQSo09qpumgX5TV9UE57ykFWQH6svifKcJObOwh1FdB+kK2rQLfRqiqHj71IFTlYm1jPN
Q1KKzPk9NHGwab4yb0kiA7BGtcUawt9NrpxaDSpFRVW7MzvYDB1wpDBHMFD8QPxdLa2wCMkrSlJT
8PTuVs2ZuhUzQjHVCDt0Mq3UYflFuluz6IlSk8ym1gqPftKErMrTdTr7+Qr3xpk0RiamFHPyKirX
kcDQi+JWt5UcuUVPZoMU9jUBoeMXlJCPfCHlRiHYaKS2rMJTRwK2Zk4E3lI8RTvFFMZTy4oesegD
tcXQEmdNtBFqylJqyVEndLIji3EHc4gzntmwxiRfi2DfqaNU5RfTQeCwktPKdCNY9XEKJqwxSnWL
LFS2x6xj4pmh+snjTz0Mhu0oVomTYdQV2PXp4yYibDnsFnKk6Qdkbcpo2rMsCBTMMwr8xi6LTOZA
EE27XnsOJLbycNI16TNPf5H6pjybIR2Cuuls2RfjPRlhWI0MDcpAEeTrNIDaIqR0RDuSzDAqM8cg
okVQ1FWYM9PK+1hZN3J0m+OuoFyutltyqSKnQuNp1YGwCn2wN7VWgmqpu5N2nrtfYqmozjAX5hKf
xbSRfBlZmAp36Pv7JIsLgOI2l0rFZqAkIRpWiNYbkiLkLho79L6h+9lRmWAea7HjyWOHTrRNsD1q
gKMUP3+ZqMLVQXAv8SDYIbzBpK2pPg3quWfQsiSiyCPduoiVepdCpK4yXN2jXofyorZQnLbXbmUT
19slVWPdJf1XHQb3VofCpDYB4w6ahqGQ65XYNE9mCsm5ay3DNVyyI0FwT9t2yglhogJE6hJniJJC
PQZvjk7TgmnXqKQOKUpoXVR0FJrEbG0KSDFiPzigOSQop5W9BPsTn8v8ncdW5uSMVfos5SgSiCWp
imkVxa8ksJUXNdBtqWY3bHEldmmERjtDUAPTmti9Fya45J6VBrI8aiLMQNJfXSHAKJCfg8SotonF
IkyzMuUsBjMg40xnv1aKUx9CrE2r58xHoKJoaKu1KWWRN5SukPmfZUekxiAhl+kJn6QqlW7klJdF
uqa6Vf9Ctb9zBxI+mmk3Ktn30PZuIyNPnAX9XdXz8wzRUy/KTdUrEGn6+S1vEsA4Vv40Gnwo8Woa
BSMPVf1aG5gPf8jG8ESMg+aSeCWuSo2CQoBpFl53tWZVUaUVYN1Rd1Ua6+s60OEbTGJpi9E6VvPU
k8bGo6fPgS8IttpOgMN88CpPhMg/RSMDtxGzgBPlFlKJfxV846lRfOiSHLvjbK0oY0KgjBXX4Bi3
GnlgrRnTDEsoKNCHuE2w+jHdUktvxPQz5MEwN39n07eGpt4QfZncR9p+0BxucoThJWbyrW4InDuV
Wf1RDy17bPquMd3Vx5FUI4gyI3V3AWKjphtkeyjE6yxrAwW9Fc7HNnvVRzqHUEKZc4nVD6g/likZ
qxTKXcomEburPA6vdBdx8igoEgyENt3vmU3SawsqP61dseRVBnDz7HuR8qkg7weI/w2+bAysK8xG
GMQydE1rOMiiTvfVb1eAWa81Jr+5SWApJytDDxB+Nh+Nkazqonlhlqeuo85EDGUcBT12gxr+qy0i
+ui7lrRXf7e8Vq2hGSvUPTPWDU7ZyqqxMSwtp3EncW6N1GEDv2kfZOfKyN8seboMon7D+gAtbwNh
802WjQO/JHAPV57yzR9uv8E8hdFHwdckbWSGSHtkZlIX2iplkKqJ8qOGMKMNmVnqlGQNlAyVUSY9
mdN8j5r8baTQ0cK/G43+kOnlXhmK51S9s9XwW47bSES3QT+kHq2zNnTn5ffqBAq6WXzmLU+gfsRC
v/pt8zGUVLXmGMqz3rHWHpFRFepsC77nD4MHz5XM3ZQY2RohObTm3AFsRvDKVF31tHutTGggdcMZ
QL7JumkLrWbH+nzR43pVK8WadvZ7TJoPGMTq2ljXXFpsOeG2NgkuDdNNzrTYHirtJerkNZ4SAFz5
EbuhYpeJcB/zGh0PpImYShV50zRrwjrepGn8MgrjN11FJ82a1inb4KJ0yQ3AGrCUtPfGFtsTeYR2
IxCRkpD9VPbquZJRbXXhN2mTeLGq0qRM9kLteQkjAPeNOwO/uiif9ZOvflDY2qdTj8gRLxbcJk+0
gk0+yF7BKjkjYpDhUe0ugT6uWvYRkl6OkSoR0RNuuzi8yzETb0FZz+20SZrS831hjc0cpi1dlxLQ
WDnSVZJcHAJImrTuyacI3MIZZNjdjCooYAbFg1xEqyzKn5YdnyjdzyKl6sE5rehPA6zBXqlc8ofe
oArva8E6oaVaNa35TKP9DXeWS8blnhU2w1Ulvko4FWxx+p0vgQtj1lwnDnlb0kG1Fv0gOAQy7Jl6
HKpe3cpivckaCXWkf5epPpTMX4pMPo1RdMrj8pP29TuJPZ6E9MkO5WxjDL9yNXdz2p7E8bo1ExcE
2zuzFb5mqfnuMpJ7ZPO5Cam7U4z4zlv9PgFlFQR5q7fVC33MD7Kotc7/EDX/qs7N76SCv5cn60RL
rvSct0M2O8lEoxV9hZXHZ7Hf4ATA0E3y0MihbKVfskgfWFeecjy4cBV/UYbxZmCnXfJZC+KtTpv3
jKNeyMtDF8Zvcjm8D61ARCoA1T4xPKI+LjMtWBIZKG/K9bpKOAGRfGJmFnZvSM4GXByw+LIiXYim
domW/eaz2tUQOmFTw2V9Fumk6Zw/Kym7xOOd/tKPP5mnKpBPTZp8pAR3B0bspWFwiObxZOpoToT8
OCvqHu3YT4Rjsk76vSZ0bwoHlQ5kTycrzo3omSbiNW2i9zyTd6RIU89jgdtB/eUAe9UE7aBFkStS
bCwN1GhReQqJaFd6miliO5yVuTwPcr1ryWUXMrzIgA/YFUAaJIdOGu4Ul55qzin2TEekIAUlmOZV
W7BrM3pqEsmjcEn9TL6AB9z6NwR4gt06QUYpUu/avV4sq6+6XqVgKI2zNslENGqIX6x8CslHNj1f
zi5+AEWgXoclRNmI+hXjDKgYo6nJ1ckpWgGPIWJrQj1RklKFFD84q33qWW1+hw2y6hXA1IWmIMmD
GCeW5xTSZGc8KfGw1bDuIpM5+oH8pk25Ap+BEpAxPREvylsMgBu1+jz36jGe5IslVF/KGHoBpOww
mw8+XdRmnk9EanxkXXQrsrsVhnAkDQMx/AexHdsRkkAhlHRSJPnUNsnNd8wFpyNVnwM2i7o5DE3z
FqrTu9FJqyyxXkKTQ448tlRt2l8TPFOVKjhtkU0JXBQnAdMppS62Yyu7kRB4xEVktMbobKCLiRBK
DBa1uIxmdFIc43De+AlzJEaMla7wMw3gcgyc3TaaG3nVSTlabKGER/AkCRNudUN6prt1tHKZcD5j
xxrHi9T0Re057Ic54NXnvUj5gZhAj4g+dj8KT5p6Yc77M3G/jweWyNz1KJ31KrsTz7EJlOs4R69Q
wp50TQNwzlRd7CiXh05RAtyLy7UghBSoNWulS+rv5X2TSb+KirUPq/AYAnGxaxmpzvKGmSo9GZkW
uVFoHcagu1khmTANe0oYPcuZTEp08WI40FSPmhQGtj+qrEPA+qTkuwsh/eflQWNWvXZGwHIv+pGb
EMtChr9ELq8kOhqhowzY/fInE0mJ2s1ukpEQ3YBkwuZ5E2cMwgTaEHWI+ZqgcwTnS2rN/KLMHZYr
ctyEZtNEpqOrFEWEmiI3kx2gKDIF5iYR4H0QSgGXD6Do4NVGfwYSSplQ3fpDc54E4zgFyjYgOiNG
C6q+9R1F7Onez5E7RpNnmt1Zjd6DpZQ5FD/xYH5Rbd3qOT3QULT1ANqz9UyLxgv89MdXzaMf+uRr
kIxois3n7Os3gPeroQsJDqOC0yl4PWnlCE1KBgNDZJklG0p4DmLvD8hMokuiyzklR1BKBjYlaM/V
zFnLMXJDcA3aqk7cknTdIxugA5U7qkIFYMzk92XIDJrxTc+q3KH7oztCc9bNFmt4LFY7nMCWzPCI
auKoAVUGO9/vcuGP8+v/yz//b/JPlZSF/0n++dx+hv9F9PnnCf8QfUqi9R+IKiEbif8Uaf5T9QlQ
6T84Icl4wkRyHhBe/qfqU0XaKcm6jsXa0jEBqBiV/gFcUoz/wP0h0kjDiGUgFf1/gi5h2fs3T4po
qriqRYW2mKLKFlio/yoqLyBPh8VkTkddImw2TYIiReJllrt/uUizhJNDH3XV7s/Ff3+Amm5AGRlL
iTqZCeI04F6EGr0sq2g3FACcTB+sl76gV9wV6iGYqggzkHAJ8Zd6hMMc6lqgq8hRtqLx/nsshOiS
T3PtSNOEwmdMltxEgR1/Sa8i9w5PJMbATWwEp2xeOHlh/A679Y0kVmMpk0ZeqYKoS+C2yFlXwYKx
VMdSQeCCgyT6sEtQLESDNsNY4KsyxciL8+MikWrm/PS4qGasl/YmkCeXDiKobKhu/3hCtOB+/2yK
f3mZx7P+ZSs9HvW4EfH8JmpmacP0tBdXD+6bhAajf3tc9LshXatqeCcriJzR//yTLGDZh4ztv7uN
UhZw48c9qer/86Iq9GBVH8983PV4+t+rj9v+vg34bJ74uP6/Xfyf3/3xQn9fl2Q5aqkRnMF2qP+R
gPy41C9XH5f+3tEsiMy/Vx+XAg3wM51KHv33KY8g5cdtj6c8roYpbQoxgsPy3z0Y5fU8/7nnX17x
z62Pp2v0jsDOLqRO1pD9XIUUr7nyb5/p7/s93uXf3upxNVx2CkFWKVr85/cpxwVq+7iOTEImB7in
sDMtpMT88TdaCIiDugAUHxfTJbuRkX2XBnWxedz054H5csffh/x5jcej/zxoufvv1X+5m1Im79Yt
sYB/Lj4e9W8v97j6f7778Rb/8imhigSg4iN6WNZCEI0XkCSn3n98wioQSAezBqF065YAiD/XH0nU
jwc9Hv64OgsYwYfb49bHDX9fadZbXuRx/RFX/bj095k5k11cKwsm9nGjSXMTWJFMCScUzgots10r
5Uv97u/Fzs/rXYazBJs79485jOcSe409CAHFEylh6dEZqjsIQu8m6jXDuYQKFkALOIJml0fNwUBV
vTZaYfIwyZLotiCrzYVk+ueiJMHL1tiaFH4WROefi49baUTtVXxNm8e1x5/HEx+P+3v1X17ycePj
7scD/z7vcRsySPyotPPXVUBrlNZt8dVPVQi2qd7PXaEwUqSEkWlUgvy0/cB/yMi2/FHo0KV28Rja
9eUGKYOqVIB5hCj/TyGHatB7QYG4RMmeZrW6F1o60bCpDX5ZKgU7XTvUWTNtH3TwB0T8cenvn8dt
ua6QRi6TvPygQs+1smTlVTEDe628qgDeOU9IVCdr5OlBCGL9wVRPdalaR7N0j7IREYcZNKx3ev9u
6dqVRIjOKTGS7dqoRmI60JZ4XM0Qdqot34JOBDOzJaV18c0S62pKhYN6lwiuhZT6oFAbNU4/6L3r
NqoGIgtfNKX/VOgNQbsKqj2smXJvNTUFK9JS3ExUfCbfM7FvTEDLDl5ONcPtEatmp8En/HOpMWvV
M+SOyJxFahwhstaWUPUHiBvNLZDW0qSj+bj498aoF88K5rz1g8P9+BNqHK5/rz4uUbiV1kqmYktj
p3/8ScK62Ri5tLWMdKKtoYviTgjOldgKG3A9lF3psUOYp36AIKtp6EjhaKu7i2z1GPiWnVVZ/vzd
/f7eRnLdZBu9mrop+nyhKNINc+RmV04K37leCLl/rz8uVXI38mZWzWyabBzB6MddUpL7Yxug3ew8
R/ISPa6H+C13Y+Xzqwzygm0zWnXV+B04ITGf7c4cBJyQszru/lxsq4VgIiM/n9f+AEEpqE163/C/
WU5xAIY5eu9CMv/8qXBIw0baQSA3IXc1mK6VGeCimVPFI4qBlvKM9dTAZAnjHQEFBzLNdnJVIk+a
rk28np5Q6CjhtnkaP8xwg4fWpPVCTOJL6gm/i5DFF0mQjijTP3SSb+pyCWHymzJ4I3a8XMwi3tS9
rX4p5anCTtx4cuiK4aofZWdl9NEKMBPAPqgXHtl+0XwKxAvpxJX63fno/ZaXjmtSMhxK9+noti8U
jGtUbOFnphxoyUAPMMd9Z3ppsA5zN7ZcvXgLp202/8jyKoaEVoa7COU6JIolEAqAPmlETk94M+Go
uuqp2lZR9qhYjR+93E7aM2vEgmQmyavjY6G/UAyu0oOPR4BErmmvJoc8PNbitkTJW7tNuyp6Rw03
M627DuaSsmnYnLJgNww4Kh8rOkqV01lbwaTk7Qi/x7KhpEeXo3sjVREpJa/ol2cqOxnifxHOx2Ey
b3m6GbrXDFlRF1zK9lvvN0Bt90bi0k4z+w0oEYAzSFXydAs90jFNDwIXCp4guRkppzhWe6eg3+mm
12SszT3lcwhmjDIbVHO0deXkkDXbvnIK8RRaTtPbtMdT5R4pL9Bqs8sUbCaZOepGpI/6W0bd8la/
mMJuFD2UkDRMmK+dpWPWuELq+RpZEyvCaQprk85O/4KLgCSAcxC50nN7jKhH0ZFxEpz6+Pna7aRv
R2VDuYY2ulb/tAZBO3siZMzEkSJ0hGt9PpjyVzwzj9zNdUcF5CBSUBfcQt+Y9Sacd7VxIV08jnb9
zHEBWQEfQJwgZn1Rm2PAfrQvrWV7kx0kkszBd4NQ8BtthUHtPXEFdtMx3C0x6rRG+QH7Dd1eDXsk
aKtvoHPh6JLHZbY76XdRX6FDluSeiMsGYzsJ5Lj67Y69Uza8ytySVkM1hHYbfhNerP0our1GPP0I
229NQtfiFrWcHKZmR8K9AxTAMPdiS0/FFQ/lTROg/dwB4cyip4ZusyVKnBCpJVW+oPS5GmqmDijQ
ZrupXTQ7KQp1oDKTvRo/xmdCYGPc0tBZrq28HVBc9P1Ba9dTvB4p+8LeDGwt9bp2i7lSJ4DzJ/7Q
cWxTYRmaDcrGQb4N2QGZn3iXaQMK7yIiWeMMMRJo3LzRQbzRu1Cd7N1Sdg2HQrDJpEsJrU6kaUmd
fFZRaomXOt6KpGEFoSupa5WUuokquDsMe5miD+oCCdEaADrMmcQJOSTJtsIhrr/abIOOkdb7vTPP
+BLq2CMUdUY1+00hyXpGLKqtlBPiPpqHdCcLi4jXXUiSiboe3pPB1o1NPKEjXZfZhmVR8bZUqxk4
S1vB6VC5vEojbADpwDZnm+O+cYyjdVL22Sb30KsKC84Bn4yNU8Fu2GCKQyI2nyRCoQHwsn1m4aSQ
Zbvv3jRaLZ0H5o3085v87aNwqD0+GrX3kmp+ap6o2/GZ/GZjZgea8zr9eSd4Ll8bDa3xhnoTcpMO
/RzQiiekXa3oAJSypeHQDwddXIdfuENmC7nGVvhM+bmqlgonNILo1NsIt2mzOdFz/podq114Vu/C
qp1vYbSeDVuuPpDPhBDgiw7+EHO4lRi7fbVR0qM0HgT1WPv7YOnyPU/FujKxt++t9NqHCC2d7Ept
WFJJckPpAbvMQ+nwmrH9f1Hq2mOPHz11VSNbIANkG1znPRFBs7QaX6l2mcTV5O6QgE0hNQrKmhu/
iQoGhVVEja+3vAYKIXGekYOFOaGHwyyYo+9QCndNcLr5rmLCmq5I25Lmk+4CWYcGIdtk14DiwLSE
4CFGDuFMM2yBp3sX3qd5t5Qw25as212X0kRD1vAUxL+H6b0n85X1pB2FrxmKi76F8Xvuw9ERuYLR
qndEFNQmRTbUv17iH3RUS4ws0a4U3YiaaXmQhH0D3cbERgbUyV4iwUYbfxYqDrQOFhRKLkt2/23S
qbTP4VtEIw6pyZ4FTYjGj8A93Ua07pA6disWWK07k0MUwzy2c9bZrlKtqOuilSOHi6CwDb68u1jZ
ugOh0RHseG3QWnWJnXHK13Jy9Qu9wa16VZL1vI7dfD9d9HqlfPgUtBwEZsaKPY0g08ERv0uGg5fg
HpOn+rQQm1d8colEZzt8HS3X9z00McGzejG/Sy84Bsef+rWDR3WKWxuBae0T8+YI7LFcEVbI4mzt
1rhE6XqolO3IDh3JDtfa7Zf9A0/qV7PWXTTStnxRTrknXyYGBSYAz6hcOGLy1/hVVGxkSPWrdut9
RzHsTHXHcuXfUcjxbwjngwjqAj0U/RYX7UXh+hffWPUynMq1GaMAdKARaBlyU5TdDs52plCF2/Zr
qMDblD0u9PCIFB/NpjxHqxGelbgJmhvLpcLOfbAI9Zpe/051ewd6g6w5ODn7/DTviMKmU/tl2ZUz
ezGVanktvaJQdIcPH7n2ARA83E+7OQm/xBepYEZkN58Bh0G2K66al13F52CXHK2YUwIRdKh5TnCy
iudiE/OpNtHVfBdYGTLivmbJqsIu8GXwqeFl2OR6hsW2IBTdCU2mbQ63RXbsRlfQFBqlYjb7K3AM
9jNuEJ+lO7m9/ZP80pxoZq37i3YYUQ5ckr3uEPs72+vOclQ2mqMdlENz6i/11t98oP+bD/OhOilr
E+mCh9vogBTkyOGNsyhpuIoZt76DtqXPukaFThrYE48obIKnTvNBW4fv7Vaj6vo5rcydv/toPsdD
dhox+NioJ938IO/yA6qPeU23yUkcYYWzzCY1yo6PvpPZPMQtjunaWstOfGm35PuV9+RU3oW36EaK
5md8t+z4jnLgd/UyrMqtZpeuntjte/CqzzZqhbsCFpVeEkZo9h7oT6605qzxykjGrsMWVjmukLU5
7LHj4jazh8t8qw8mSavb5CR4Gjne2r1EXOI7+ca65E60NhCI0xR2QzQrzvzeOagUbGyPjgX0OrB1
fMce7TVOLu8Z32oTbJiUbNM9u8NLfG8Pw+/kZG76Q/UJ0xGEESym32/ZKbpNK/93+J5/Z57IlmCM
IQt6T6aw4MxApZ/yp+5ITOm6+xCfo6tOLBtji91wUEX2XfyBSCE44uhMz6BTRvtufXUfNH/VVbKv
rplnfqrP9TsmcdQWzFk+6/f4FzqgUxy441OyT/byM0L5S3VVn5OV6LBRN/KRvw6mFt7gC102o8+6
cXLiUW3tYHgEhe/Ct2Wn84RXciUZ3uA5McJVH5jAuyP5rdyIFPSKqPfMKXFX/bCv0tTP7S3Ah3Xz
DKaGMaZ9LZJVceTslPw89vv2NT6jW+L/kaPIpeHL7xW7C7ZC3yk+nk8iiyDL4uKxo592dttX7uNg
wsYDJXyBwrNpiKHnhMVmIqiWc8bX/BU/CQiiiYsfyO9Z0/5TSRcBYmNymAhf4pFxWXe09bgF5sfR
ctF3gTduR36Q6TR+1++gaxpbWbO/5/eBKfkv1D+TU7wI53mN6M5DCtzFktfUtvgyKG/JRtzS9NqO
COhsgLGknu+Eo3Js6YAbt+xnYmrXuKH1jUMKkXQmc8oEGPZqGmhx1uF1uokb4zwfuukKDm3PlAK9
GceK+I5JZ9V7/uUnug5s6tHJABDTsGGqvIvP0XV+HR8D4GOU8JndciJS7ea5+KExz6Ai2tpXxxPJ
FSGenvGD0+DXcMRSor6029wdtxJLtc/2XO2sryylpe3ANsfg/sml+j18wypwRqHCp54PQewAMECo
Xjv87v2T8So+1+eEWPF5k12X+cGH9FV98BHj0sWZVf3002F+5YTYf838jIQV5stgzMDGFGE4NgxL
MPpsuban3bT66j1meKw1b8qJUFR4hMyjnWBVnxlLOU1+zNlxmDbNc3pmyEvPw5HtSuCqU62EfRfY
0lneEW5vMwVypA9xC1kAq/bKBEKMMJkby1Xl5h4yERcr4VnciKfCg66j3YNXYqfciXqVHTKMvQTe
V+iWK20zhpzTxqt+IEacE1585nNjfSTLluMFzpedvVaccb6M7/m9HRztW3rXzibn7nhtnfLXcq9v
232IdPcm0+kyVl2MaJTzINNB6jDstM+jpzA811tsBq6wRyOzqTbMUHnlzcV0NSIT7OHHXL59sOv3
xWb2up+eccIDYuNUjuTF6/gpuiZXbZ+vh9u6lh3pVWYXAAYvuPIzmLzmyjHrIxaDDOOoPwp25Ggl
vkyf02d5qe/JLTu1h5xR0PhlncO78SSd6WjPW3+nb7KTeSXr0Y3fv2JXuI37nsNZ8Zb/dOwcgx3V
jv4if6YXQVvFhP+lXkWefe8Ib2LqEXaGroX1bGS/meFxUZqjUD6Y7Zp58U7fJavF9WmXW9YLV0I1
0cMte638jFgmXTNOF+gw78EOt8fs5v+LvTPpbhXZsvB/qTlZ9M2gJhLq5d6yfT1h+TYGgj7o+fX1
gTOfb96XL3PVvCZasqwGCQgiztn722Kru5vJ+aGOMdG/d8AP2IsoJJzH5pE+aHi0OY4Adz0W994z
G/E13DHBF6LbLplt5AQw49UdRNfE8yJXpAapzIXIgj7ox83HY3C7DVe3qRVQf3LnXsJyT5tLVMu9
j2oUsNRt0Ys7ViGUcc25nLzcLJWozz+Xe+EIwkDv0WMuVahle1yygtrIK/3e0R4SDPIHZKfgj/vy
AK1nrTW1g3eOuWAXn2rltaOYQ2QrpPQOB40e70e1gD3IWT1vPjAChHd0MlU1vNGpyZMXHbIAnm9Y
umBcs5FsEdol5xCl5V5dE+w30WHWB1oG9UfWzRzFQwEoYxI0300aNeYq0DNcppCB88hG/+pSwXTJ
gpQ4TEKDCkme3xdThTIae29DXCH9pNGobqVJbTCm+Xxc6N8L8zvCMI5lLPmqNTbVF5BGImJGXQ4h
DaoBpGxMIWJIwJaVNtOgeYupas0xd0J11lZCaB16/Hg3TAXmAYMBt1JuqNHuZShTBk62CZ05Yoni
eegcZ92SwonwkvZE48ztkeVuO9iUNGKzZDSdu3VLjXep6y73nKVZ11fVKQvCbCfmfKrlZpz7d/qS
MfWvx0qM+ntkq9swHztKKlqPSKWy5LGbb5Y/lxu1pHDV9azAljroclMqSqVvlrt2ENw1bdYRiESZ
9qNWq096ynot5pawN2UflylKS4dkx2GulI//umeRrPvx2PKPX/5cnre8LFFKGhtZPr5qbkGhu/6R
qPUPFUA4vVUGgKTlVIXagia+OGkNbnJPXqdNyfcaKFIexzkpsNKA4okCsUlw6FsC4vXWYCQyqYqX
cxdnqOnsLfcS1ztNOSkvYhpuC9XOcYRVVBmJBHC6kwZXoq2ktu0UuzpOelkdK6rq7A37ydHd9vDx
1/IPT3UdPw6p2f/04PK6j7+Xu92w8XIHNeFEzdViwNcl+ZFNKKkf19acG/pxf3l4uUFAz7k933z+
+fnfqg6ouHbI/P71jOWfH+9itHNE5ee/oMzcua2DmwgkCLxNQq+7UbWuYmLCUFzUY0KVoZtVIDY/
L+fgEpenmJ2+8bThS5FaCLA88/D5v+VeWHIGuNPEd1heAEmlVjfLv5abSlfYaWaNG7Mo0fstT1pe
RPUa97I2d+aWZw5OyjM/3urz0Y+/lxcsL12eKgBX8mv9ayt/2ojlwc+Xf77m4+0/P/7jjXFYYIaS
3cMvL1nesXekXPeSmvbn23w+79ct++nvv9yyz4+urASdtCfoPM+/2/KWH3d//XYfX3R5ZfD5G//0
SR93lyd8fEGvZZ1pp1RtP7f5P/4myyfjq/5j5/30u35+z1++zPK2/7YFnx8xvU6NeaFN96Wemxr5
PPhPlvX7zS+P/fLn8rxfHqMHQF3rl7fRlqbV59OXe5/PWd6iqGxWYJ/P+fz3Xz3268csb/HL2348
BxbvfUO/bdvO3+8j0S6cs/WqmlSRuW3aztfb5b+//PkRSsf4/Htsnrt0VZenf9xdnl9Qa4It2u7+
6i2WZyw3n2/z8SmfW/MfX/fLhv3Ht1me9/lJy/t9PjbMXbBFUPP/2qN/0h5Zqg4K7r//SFX7N/Tc
0w+ZAXn+k/zo4zW/y48c7TfTMQxkPbOeyLMMhESzo/B//ktxjN9MWN7w6EwNM6plf0LnTAv5EQ+7
wMVVhK6Q6n5XHyFMcoiA8PiP5QK3R7P0x8b9Hl3xt5FvSIt+ylFA+WSB4XXYQJNgI1P9hbrtanCS
48K1oNZ737j64Hy4m7R+IM0YK9xPP8zvn/0zlN+Y3+ynDyO8TjP4piitYP7ye/wCzwzartKh0AVY
3zVygN2WMnM3GKSXGsT3kvCsfq9r9QDOvlJHhJvuS6UMhzRTgXN32WvmMMlOCxSUfd37fYMTc0Do
aSaht3Lz+BK76mOZmtbatg1iFSzPL/Wq91tZU4tL3PUwOKwcrfhchO6eZCd9o3QjhXdF3v79F3X+
jRLKF7VsFYY1ewqi1S+/asTwPhhMXvZYghHjgxc2hJv4mORpqSDj1lJsOrH+zVTT9zQ2gJvKWzXO
s3UTzPa5Emwz0u1Izd4zMzunadf7Lta4tS2tTZIDchjtuNpA1FvpRY1LLdOekzZiEkKFN0W+7ho0
Ic0a3oOpb2i/XjlAnVMB4kE1NtqsU1B0tdh6jnhaZtfpFDEzitB3rMvIIDgsjfwU3elsOmBLTTa7
6dx03YMQW3lzVI8TNi9jhaclCqt95GqXPMYCHeaYLlxP7IVbo3xGY8pLyJMTI9Lk/raz2QFRbZAf
sIIz8QMv0G2ihu92olMjTOKHkhBjvSfLnq8FYMxMsILiIAu87o3JsEDCRsTxP+yr+aD79aB0kN1p
M9OVM/SXg1KVZmlkzUT6TaS4OICDR2Ekrx7O1S4f1FWeQEeVeQtw2RQWbQ4VE7Xs/cm29rVC3RZ6
3U7DWhgm5EA72BXRwdqboNd1X4/7Yxnl9saq3Be8vSkxGDpe+I6w8EjQLrXDnSxpgsu0CbfueKc9
d2oKOikE1i5mvlRsUsJwIEOLguO+6pSN7HtvM5ne1xQ0xBEvyksa5WezwKOnxBQv3bjF+JmcMr18
avv8Nis48GD5oNLtzrGWYB3Lbwn2w85GZHx/IMTB17X0WgTKTas3Z7IOUpQmhgr5rulQ6/ME6Cns
RROGMBhl707F2LUKRo2dLwjE8kbfMdPHoU7eXTpv7Kj7zOOI+Yf99Be7yXVsT0PHSUSA/gsZszYN
Eq6d3tvHLG1p9tM9dkNr3Go0BRv9oTGTl7//QO2vTmI0oyTtsGazoIKyRT+lHlidVmelxicag3Eq
bXsOks7WIOtrul7tcxnn1wYxzihd2pdk5AiOsWgjzwcXBWzmIOPwvSYCrcKG2H75+237q2PWUx14
fAymumdw3fh503SNzKdMST2EL5AE0UYspleuZMDRgJWu24L2cE4J6P/8saaqgU53XMoX6FX//LG0
BQG99Iq7zyzC6Sz3EdaHikxDvNdVG2xCPK1J7T7+/Ydq6vy2v5yhls7D0Bi5TP3bNQqug+71nLh7
FWEbyMCbsB8IM+8p+ZRqh2kSs4bZAcozL0HtPCbCZJU3oHEpHPVd07xT1k0d0lPALiKCKy6goAgG
mUBNyLzkbWAm7EbPoZEkRuoEqpOuyxSNampnt8RdxOt0jJ8BK9/lpn2kmML464Spn9gFdZSkQS9C
VSM17a3ATMaxeWsbCFYdu0aokmYHz+YCEBonuED2qngNR5bjQFDp5EcgBhBxEm9qpCvbld8a9ZJA
y/JRoyKlJ+PKCpAKwMN5bWCrJBZb1ieIMxKmsgyLCUVY13wfWuukoU3ziU7r1oT6bdwZw1GuWpuF
wzgPPOkwnbGNbwrV7HCvsdvKaqvYWKHiwbYIDxgfja64tNr8XC6tK49QUiAHKXGpsNvbmNj5kBMv
8Phxrcp4sWkOJNV8dRidekWpAz6Yt1XdCKIEtZ+ixQ4zmLjjU5mt/+GI0Gfx9Z8PCVdVNa6xjg6z
18Mt/OcjMdBhjpGiNuxDT+8wW25F3t0wAZ52SlBjDPNA7Q1Ys7TyyjACVFqNczX1E6FuVXgYB9Pz
u03aoeeIVLrigavuNZdCWZoJkhcFFyLmKiTQ9uu+pRatqG14hvp6aQWiLj1LqnW6bRnQ/aaFnQTh
zVvlRLCtFOtb7KQVUToT6LGMNpnbhz6oRWA0jrUJNPqtBpVngF/RNspGkhNtUmhiFW+197VQDzKi
dl706PA6rURp2ez0xJRXxWR+B+NqrYNgfBzKAGesa20KDqc6gUY/PRhqdE6t/N6FtoU4W+IfLADx
lZr+Aii73xK/tLWyHGF26yWbRii+RVlyPbVMsUItOzSTFuCdGPGG5e026pRn27ZWg4xG9AXGpZ6K
L0EBeUnWFmZmypvEWTwIRKDoTNeVHdCKD5yzm1LJt2vlupraw0AKn981zh2fW68DrFhkCx+azB3h
uPVYlsjjQZblqllMI66/kqNofZdfyEn5qegt9MSnUz25h4jwjli92FHb2ealbFda6c1dOrY7ENFd
xMQaDTk0RDvRtokngBVNOq8FvzQE+NadafD5rfx0LPB9Kha/XjyhjTAQS4VMvpApDUPGkcxr17o9
vjE1w5lPwwh7HxiBytC2phZgyhIdYoTI9THig+6yuxsIxPEWOwu8JiH9Shi4mXDBczRwSKB7pBgt
zXjbw/zEcZPR50gocYeJfpK5hbZrvjgbKCLcNGo27kwhSLTsZaTRJIYqeprC9EFYKCNFeRB2pJNo
PAKeiKM9inqwRgYu23LbO9YuMjkYRiCBqoMqA+Mj+kkK6Zg2OboL+o6jd+eFNvVKpXsIa2j5pSYB
FUZwfjTjLuod5dDVyQkY5/SWt0c74W24lNg79CZPVmVd29AMYIpECsMQdAeVq0s1VIyCOmBTNQK1
YI20axGNEHYqNKCHfaGS0pqWF9L6HH+acTHegDIra7Wdg919byZcS6OEnranOMOWXgBeOzC0Oa2z
foSf0+GkK+ISoJxxMwIEo9z5Bgj5jkkrTfoE/7GhzypCmnewsr90en4fquz/TKrqCQ7csXbUg94x
Q7WYrRRWmW3zVnnAQN3SJ2WINcN8X8fROhXxnZjds0Af7mulA2hFduvKVPTzJGv8DhpndaOJ/ZjE
BMmshi8Gpw2CFuzJAQI2pSd4Sszog2xXVcUXaSDHqGOU0XaGZ7OAyIh0zHjzmmMQtd8rRpuD7DmP
vQGDlRVcp1X1kBOldbftYWGg9wTdgy2SUHdCxJD7OcC0su5H5UCSgF+xZ2S7rtEj2tWXBkA4TvfX
hFjrajpWGO0wzxZgBUcHJonMBZSI/jm1LL9tAibdzc5K6LoPFPem3EHH0dG1GgFdlFF2kWmHxCf1
3hLIkBBdhofUmwk7lCRtI7PRRHTdNmWozxViyIA1TCBr8d/BJoHdNGg71PjJVrURJ6bpucuDx5mQ
1g+Ue7s6FKtST7+InF8nMp9KFUFYJiG/KDYZAUxtn8ldRNAvVDyvipfT0Z2FMBqd5hD8WMHqIBHR
XhmazG9HqNK0h4Qz0orRaYqlJhGXvOfF7RHkQIe8r1AMCNjpjIY6+guzuTgeaOemvEmMBoGL2/m0
GmgIkI5c1TPHYnIuDuubw5RnmKaHmDFyqmH5wCja1ZSU3SZKwQKY+QwTegviR1l7zbofGTSJ+cvB
GbPookkEEn1AralFaA4qRlIh6VV5jc2gEDT7knSHDXbWTdNVcNMdEyFKa9DPc1EO9/2l9Ea823pL
13pqaQEcAIRyuUWfFQ/sq8QbvyrxK2c5scWiFz645ae29u4GjWt16CWXupQ7c9BmJA2O4ztVgpaG
TrtLqtjZgIos/Kis5LokbFvN1LPqsvJjHklOdltjRTFeSs/84porvcxaJnhcN+MOraGdH0sj/Gbo
fpeG3zLToGNfQVphNnVpyixGzVYK5P39UQ/qZ1XxvgVZvLdLLOZjoDwlNvhBRwPQjniz2pD/R0oz
rkA5PmYML8jB3Bvh0GpsHDyvnecnPctIAlxaz3kXglaP5Uo2lHSr3jMUkE/aps+j68KIXoLwpdZP
KUSwlUoQ6FoY3k4rBxQDkb5fXtuPcYiNuN3WcCLGAd6I4TE1gL44rvFsTlUyrPFRPkc2idBScQU5
WAqlAwd1rWyni9Km27iH2Zd7aerD2VzlKmNuk7xbHRRtJ01ooI3acwHWFpCrtdErE2mcWR/Jqc+o
RcCyi133NEjvfZg/bHILTrUwfYpKmN4AUFeE0FwineWaIdZ0vL40SgG9x3nRQ816UeSdiNX7rCcA
TcEOsdKVaRZ5MsTnMsu+JIVCYkDs96MQqCndAU4xalXF035EgrZLO75hO7/te0X4DlWEg1IOL40T
nhsSb7scCkyu4GO1lMs4aib0mgZOe9kR9YGsSDNRc3MZSH3MGrdJedKb2XGJo0Nh5Vqb2wB6wQ6M
df3RtmIVKI/WhMbILDIQj3gImK5OCHNRfrtzS62dFOo6A9Jc/HnV4bPBt9z7vAnn9l8mkK6pbddD
GgmmY+ciG8bxsVtabsbcZ7Qr5t8NPb3FgxBVDUaELBaIMSdt/i1bzPiA4loigCoLdRWdpdDNEAGk
zTW2XMnYmT9JN4u3QBeaYxzoXDl6uCmRA8QpEeiQDf2qtNQrsnZ8QAgo3Rr9SgB1ZdC/cIhz2TUT
gxYROs0WpaltIdOqFPwuqt6cJoTg1YwUCJXkRyvj237KwK67+Q9LS6+ciLwt1h7TGN4GwQA2xIV2
7kS3fVFfIK48VEl8ytrih+yHE7E6vubqb25rv5oIFFl+dkhp2qz4oafhrY7WU9P72QLoeDD9wIYT
DN21Ntf19jK06Q/mUCcCc5imIAMW6sSlj2KYC3JEjsiZyIhjMIV1RQAAAVOll70ugM+FtdjPlM+O
lsSqsDWEm5bF6apDU+yUtDuW5W7xTSztaVsfgo3VFk+LA6TpaDEm7OiktuCFcIoqMVzzBTq53OR9
qhzVOLlm3h1sA4VDdmoZxtLe2lGkqY5STbxpHWfSBnJVPIqk+VY3zFWWvbvcW46VeLI0Px4D5tlG
2Ea7YHZbLH355Z5rtkgFKzvbRLMgXXqPti7RSWTTV73IIPLa0SGW6pdQUP0hoQyObLDL54KGivBb
YIhhwbQ30wI3Y26d9Sa8ECUT70bbY3tVQuAHrm45bB8ynGivj9R3QqLOsBU37ZqTAAoJk7i4QE1Y
MXVbmwbKbTW3NpY+fTfH/rDUMBsBRBo2kBfWytotkOGUsbVFpP7Cqo3pERzZjT1d2WBJBf8wGDc3
vc3yJODnkY1470wKcpal/Bg6Ag6k5As02AWsctBW4ZQxuWGKeXRYXkonmNuzI41k+z2ZL+tz6W9Z
JAZQH0ubMA8TrTgdXw12HUvuicYksQE2rLCuORBc4PrD/HHw6C4argrPhTU4l/CWMpeSkSCgpq/V
hIRHJBkt6FSQw568mwOE5yYFks73E/I6UhUDnD4YRl3FuxE36r3QsYEQTpYenPFG6ToocQVXVzvS
cgRUsbrBKKKU9EoRAEzbNi9B7iFv0mw0wDZc76aLuTwzhRNx+eY2wYMlSecYweNKI0Fh3b5lNmrS
GHFESon8rMfntJ1DTkBCdeQ3rCNb7/cO9dSGZGNWUPMRM0yR7VdzHdOe9E0WbTuN6oFsMhQ/FiEr
En1JqLoWZQTK0eQzdmuRqykIBc7xdi4r9kWEvrwf7hpHfg9sKgJ5P5IMAa4/6ChU2KJ+Dtxy54z8
3JZaPGntVKOZCqhhJP1Jmnrgpw1XbZw5m8Jg0kTNPfcz6egEfrBRttLcDt2hqE8trPzNsnsiRpo4
ghNqB+K1YUdsuil/0lUuZYLKYG8VN8JDWpXADvcVokUmc0BjPpWcHgnUDAMlj0XhJK6YTROUda/E
JEMNGKHAWnqPjqCKkdrxl7iNZzKT+3HUJUO0yTR17lwzO+kHEmc19X3OdTORSi2FkAQE1GoyQkRG
VBzpP0DTDNzHVJg1hwX/Y9VWcUAdXGJj5h1gRPOSeq7EAFAAs29+S0tqQ15QIlhTf8RkS8GBgK0l
VmNEasz8k8ZkXGwMEPsUKseQc9TKY+SPvFuRvDG3hUc4ddHZyeY67hw/ZtcqIqqu2fRN8kB2/bUo
qM53BWu5LDZBiamwdEkgI2ox065S4LU5xQYgLoa+mTjgV0PDfl2K2znFOCrbPc5cBNMJFR7FzvJN
kbQ6EtmM+QIKan2gMFyUJo6oJm0oOqGcDTMLfnlfHYtRvIYmVRhNOXcaRQkpUB5k5n3gVsmW8j2X
48g5Vb0WbXKFjFPRuVsvi2u/NvNm7wVkC0O7i4KJkzamWCP3eVuAtxZFsk17VgownQ5aPB7mPLmQ
1gOrAuRueYAAIvnah0l3SFoMKak7vWfqpZkPYCuisKZ4yWvcB7CCA5bHOR+SUDfTpHrXl84uM6jO
qYKyEpHsgroQJQsOPOoX1jpPTktPJiWfl/IKu7l3H+NUv04nLIcBhy0TqJp0g40DfxydQoItgWNs
MnOAsJCiNNQgnLpS36htdVfXKCOigkjYiZG2heLIUIl5JEPUMFpUwzT9pOum4lOwV7NqB+zbWw9d
itOwpq6m4MqCNr0CPQHatai/BcRmzFVcADFNNd5HeLfUjJN6sPGvpF659rp6rqMxCw4792AHVuSP
nM98w/oHLGOcBPAILY2Q9pIe316YFEg9QboKYwoB3JNG/YFWWxZ2EBu9Mtj0cKjt4U1W3ZFLrB+Y
44EF/xk4xpwkHmZod5glDixzapCxO71RbkJvnxXxoaj2UtUrn653ApMrLMviQKfgOTabO7Xu9wUV
KU0XaDDdGN03y46dhjdwxcWZ+Ic1MHIMOvYXqaU0OtLxYk/OHgD2W+cq3xDBxFBICAXQmcFVADo0
poWxiClFWcZasr4pdfFcphGxH+PwCpIQW1qXHDpw/0mmsa7JcSR7Kdq8zq6vA0/fW43+uASuTDEp
cOk1oK27tlDjTZrF58nD+RWkcu9JNTxVhf1Va9OXJmSxGLspNCpVbETK8QjU2w9UjK5abL1oAVRx
+LzXsA2rHSVbccoAbvuKyrWuaXHDeklxGkamKXZzF5vUM1dxux8n0j10y/gRTHqFjimowP5obGpg
kKez3IRq1c5RUH/8LT3KmhVkdaUu3JOsNLkzlPBesgX4eknIc0zGkG5QCAKfiImaIKkajEt4IDGL
FpExAnC2pXpc/vai4AaAJBwVUnqoLhr5OaAhO5GMSq/O2agUC4C7kLub92Dn+tTAqGNoxyZJAD5w
xdSOpRXqx+XecgPlmo4p126otCOspPkmaFO42XXCbC1KjI/Hln9MUXym5j9sQkGdUBbuVoTGA5E2
8Rm5Z9VXUPGVpEAdTllknwf0JymZsjSuDy2XI+tEZpTYFFy1UVkLLMP/urE80LaG2Q4EIlT5CW7w
cSkE/78o4R9FCcbcUv4bUUIswziP/5yEZy0v+kOVQKidafOQTnvr97y731UJrvGb7VByMAmjmxtf
Bt2nHCN69D//ZXi/oTogQQ/6iW0zIpNf9wcUxf6NdzPcuUtDJArklP+LLIEe1r/1uPh86FK8J5uh
wkj5c4nfJbqgKMZQ2zcTrD1qQCsTlP0Gj0UTM5UNQfF5bb5zKs71yTmhnU7MTtvZmUWHIptlpOO8
6gPySbCYc110OAIhLWKGRKtalDLZdwnKOdUhI75ULrWMN3AGLhPxMVzCW99jfZQa6bBu1ZFOECEy
GiHi1KrC1j1Wav1g65fJxdBa51C+HMwnmj1HFlwnzG3kcxkML4FTYgTzuACO4fDa17fxE9Nw/In9
aYo76hd6+Srq8Oswq0IzViOI2u5j3T67da35rm2gTTiM7zEeLVqiwTasc3SsjtONewLi13ECLLIn
eQ9aKI7TILdvmKDqx7owjb0L8jWxghkaTTY2ljv3MJlcH4FUQmArp9H3wDZR7n93MtVaZ7y4kh6V
K7CdEOOqNzFgOenIQZDqU+p9h7f9aMTdlYi9y0CmMxaEoTmmNXw2dt99HHRyO6csHSnJ8mWsVaYI
5AYWaa0yK0OszpTFzAZ3chHRh9HVfFS5noBtVtQArxYpe6aD5VrmJNEqfbgF27lrJhjHScz2o9S1
N5LD/hJE1UtBKdNM8ac59TvTz/JcxvYprfjaC2Rfp8xkFUQt6W0tsXXlxakDKLeCFxxucy/cG2MI
Xlhtvpd91+6iQUx+FAfe02iO2tPIdbkcNV+vuHCwjtb2Yx9QTZ3CDK2Jre1dgUPOwaXt9dvKjUDV
jjI4ABnAjSCJhE6827GPSPhQmClOsw2+zC/lyC/lhQNZQJHGppjhqYsHEmCqOXtncLWDHBReh1q0
8IhphCzPwf/aBtRlA4Kdj1mtP1kx6AkqZfUxpop0GGwg7ex+N1XpMs01EZH+sHrvsY+0XR8W3ydX
+RohP9/2etJvVEB8K5YLgki/Y13iwJsL+W5+lrPkWNfyYhtH7tGlzhZPteVnfC1EEMl9QSsO9FeH
tTnLeiI/uEz2Jq2OMTolkjl6J1NtXdjZA+kkxLRq49dh0HuiT4Q8Evh3plWS7NBBdUdrMHs/13EB
GrPcfbmRGfDPSWFVq88CeYUGKRee2QmnJQAn5huT5lrWC2vvzYv5If0SS++LqWbnQNLOabx5ffot
cV04wwloFJk3THtR/GYkvlIdUyeu8Ok79aD245CNaxp6BeUHMyq+p072LDOVmkO6CduKcGu0Jigu
6B30gbWyZ9bEcgNU+gCWpd9ZNSLkOiI8heYg9LQ1za7CdxQ6qSKCdppQfdt7peMb8w+jZNWVyOQl
Ec1eSJjXKn2PDSG2TC+Wi2UWFtQxKf0WcUioiVrfydZOoJLa8BEFZa3Euq4qC74E1mKlFLdOJQlD
trCF9NAtyXMgCYaW81E3mUA16XRoCm/bhOpsgW9vIuFV6xLpyaorsfONPYHaaQ+gtFaKvdMq+C9q
YsA6AGpHVg0AWIFjVKxIVrEdAkdro/3HdsbWA1i+ftsV6IBzFeWFUXS7YE56ifrozY1qiqs8SXO6
8ihBfe97wl6m79RthqM+3wSTsXJhz/RYavuW9pBG+s9M9TAc97oMHX5aHMVJIbID7ZJ1PTjjXpsP
lErRmKejW1m1LSFQvQx3DhhjR8nf+szItu2o3YZ9zCSfoWAt8/rrSF91Swbg6NetToIaTQRLY6RR
HPYSIdzOkejIYq3rYrxPXfdst1NEFUiZds2hCG15S98AFxFLwDR1ppOG74aDd+sOElZAGT7KaMh3
qQepFFCsw4hAtaMftWNlmlQnanaGlXzXxx58sh3mvgWw9NTUaexXs/16TA7LhWiQ5hVtEaxDYd6f
sS885EkQ7II6uUNmJK8pjBT30gObokn5NMqCcauqvyx/hRHYDMeIJ99onvtc1650rTavWWfJdZUq
4a7QEm3fMrdf5xBe7pOAxMLQUzH1JJp51ir9R9NFx0xCHkjcc28CaO/cZnrTo+I6ksnc9jBmkL9k
KVJ5BpIX0qvbsTkBbB7OeUbmm540V21EZGc+6e28iCkpHRpYjqBEhjrOSYEhFGuNO+rlzhWdSQxn
w1E3gF/PTYVokhTUbk1naT0VUBg48OutV2Pupecc3obRVzOYCHSozHRLZq0GMKG9ldPkMuRXMYfd
CHiZc+qqGMKvZSDISBmowyeae7CswjnqnmIfbaa4EvnHzpEEreVD8lw3pnq2gsJCA5EbBD3S2aXA
kviIj8gSLcjQDsj/IimzgbVciydiUmm8GvXg91bQHrmmV34WpQD1q+jZpsV9DluloUYHejkpe3tP
xot+bIrGXQ0UZx/ojZpBWt+g77uJvIIsE0e1SStCpZKwECTNCJV9ln7PDa4ijcc+reYcyNhsDxrl
s7jX1H3PjIxxoi0oJmvWPiXDigS+ML1SeS9/+Qc/YT4vlncMSjRd4uSWhcOtmNruITdye1fU4X2r
BA2rt2a8huKdX+EUIfBXFfdpC4M7UL3HMDQOimI8BU0SIBeDoQ0RsbyS+BE6kTx0Bqscx+zgoUyt
rw1ac3SduHmT4y5Ve+UYTTUWmjoNdsJ0IX9noKOHsQq2qhSnpjOxcnWlPdz3Rn1wCEwVfeHdmT1i
DLph8lSTzI3LrKVbSLEfNieVDxelgmQap3n73m0eC/LVN11GS8Ad0zel9e5Z6Wc3CR7b1uqqc+g6
43mG3Hrz2hO4O9mOw5XTdLYfSc/cFqF5Mzl1TwjPTTsY4cE1O0yCHU+abOZlJTkN7eTCam3yXa5X
3saCSpoT9ZqD4X9gF9HSsc/MTpt7ZSynra0pLxSjMl/z8uyShSZiS7EL0QScgz6J1lyFYI3KByQr
yjrS+/TaDCKV+B9cMnptPlgq8AwK28oNyU243GyGVvcVNH14yyRCRTUQDMTCRjtazCNoaGQ1peK0
l86kAkZCJkDLOm4vrZuQSDD0Ok1LSOkmZ9voFrDhtZep1eQ+pPdD5AxWdulcaYXF0tQd2R26Yw5+
apD0JKzpoYlj7dwkcbJr1EJ/jvWda7T2iUwEolGdwTqXTXxSPJ2Lb9tkZyGmqyDvlGNZwyDvIo8q
7JRw3ceVtDKUqNxR0TLONM6sfTB4Z3VQTd+wGuNScXyBerLGTWSHb5LFyE1MmOQcAm3tRVg0q9ro
c1JA4oLabObeDZ288cR4102efJwifdigjWyvEkcJj9FWSCU9lQIeiV4K5yIN/ZWhb2WUcXOJByKN
Q5bdS0QvszCMZwPO7iyK07NTZcRgY8g1lBLdh2itlwRYdfhKGHd3EzFF3IzkuqEqMBuf4GD3hqCL
e4IIrQ0DPmk7RT03PSMCzJDu7pg3yx3pafQz0d8ew8Givm82ck9xN/GnxCBlguyGByp9kAjyOrgb
CkzJdYS3MXTKi6oPbBgpLd+truTUK92LnBx7leF6Hxx5yYUm15QjGdWJDvlSC+pLuaaEJ1R50O7Q
TvpBV3x1MtkdwxFIhF3k1javK5QZa7fUoq+ilzcWtb94ZKA3CxSgwVimvhbT/G1d2+HqUdIAaFjo
CLt9irJEPQRGnoJPLYt9MlGFYLRjmIITQibUBG/mR00Hdz1iUEW3wuW8SZgQdzZHB78rTFz0AhmT
5EA+j4EGijYMWcq1Sjd7t4yDlY0gQcjW1kVEkIA3JX6Y5SkLPMd9ibIANTcNxHHs0My58pzQWlgR
tkCel1ORjOOJN94lOOUVtn+CUKw34uL0GyPq6k3s9eGOdd+GnBDtpZmlgVN4Hw4hUTJdDpgli2q+
hFofNI3fXYTmpmyc8TbNc+QoeR3Sgo8yXyWyb5vCytxZafM+GEX0kCTkXRkoK3KJPjszmByqZGmZ
nP7EoBpXrkaOdobogJkaoJk+Dm47MmHbyLI4c4AElYY42MqhpVQXitbbgMaT+7opiEUw0fHFjULI
adibe3cs92VQK1eEb5wFl8+awf7mf9k7s+XIcWzLfhHLCJIAyX6U02e5XENoCL3QpBg4zyP49XdR
WdY3M6usyvq9X2SZGRmSyx0EDs7Ze203pduderEOSiIbzzGZJAHSlV1iKuNC9XUlFYWbEQKym9br
jhwSDGsHeoWllJ/xtIhdlypc+37NTCLq3D05guQ0MEa8zLl6ILf62+TT1Kb89bbzWPvcgqPbGm58
gLGv4jtDlSOcnQRXvrPb2L9lSHZSw5w7QCCRItOEoRXVonts0xnYSxyPmyLtffQTJfb8MA1Ppe0C
TIgKushUGIEKo7u5IJUz/E4LgvwQaHCHgiYGbAD0AWgybBI73IekM/rDPDONiUbA4K6qDdBKWX5r
5ZdFIpHhZLK23VBB6o7dN23HiMfc/LkMzSuGOdYiCevx0iD2a7K9Q3RPTLzGMa1TfjcmHEE1lc1W
ZngdXdqqp7KpzkY08qgTfXyaiuzWX5z4PGQLb3LoIljJhgfDZWGmgvYYjWu77n8tg9OcRwuGeleq
jzYiVnlyxiZwyx5kHPqbm8mb/KMY002UhmAbOjU8kEj7XcQWTKM6iaj6EAKJCrarkcIhGZHaHAqU
C2mW2gcdSjvw6nE+QL8lREoXEF9Hb1tXFYgR6MQAEr0fvfarsyQNejOUZOjJVRTSZNOtG05XJgN4
yhekYXk6XMYq+2YUj9Ie4ieUockF/cK9aeD/rcfq0WghInmMIxkvwviZC5IXUgq92HFvq1jh+5Yk
6a0yggKyrO4d52y4P82q12cri+g5E7DNa29OZvU0DZ19ykb+iIT77aBIcUTOTOilhZeYmIJzFxlq
Rzpp+I28bUbwZPvNS/3eFx0rSNyXrRuj9rqhi9Ps5hi0/BjOvE9teWdVZgpBqy12vszawFtPXDcU
ZIWT03zosTxv8mh4mN2O1Tul5iHyoNs6hGPFykUR0+KBKR3rPJIcB/fLDkQlKBC97pv29Rr4Au9B
5T75gKvqyTLJWC0ZaOx6Oz90LoyRXqbvHNWMBUWpT2ogKCuOhiPxR0HKLfAoHPUcxSCuM+LgcJOX
BYphwzqp59zAokLKUNnkWNd98lYyIos3fha/qDanrMl5nize7x1HwE39OWXRDI9cQswZx59iHr/F
1eDs00we7KkhvjlxfqEA/CXz2doXovghVdbC8+t3dGzVhcsw2CdV8qVV1ovt4A73/WfLLz+yCZLb
4jNBn0WNvmM4WYtqLn2JL9opupKZYkk+STfUH7ixn3gn3pyumI5VcqYUjB/KBeAVxw+thPwt7u8a
q9SvYbTII88cxIbGKR4Zsx39KtJHw01vx3F4EfQ+0JkQrS3j6ip5xM+GsUpxWpB8CxKtB5INQcVZ
x0jCk+dLsEAayZrafYrXxJd83BlQu7eu27LixwntDgzAmXLpmiQdcPNRJ7uItpOCap45vKMapTMu
jPa7cpEyxETBkKeOtNBNl0cyoJ8YnXvEqBrhfnjTXTpyfYev3AoYqwYtIRpt4B3LemcaO+ae0y7K
4NVEPWGLfZ8sBG5Xh9gCd1HQXAnCAthYSVs/4GPCoq5o+I3ig3ysantvufPrOIHXcOeKo3BgPDcs
JqOYSd8Nk+fcs/XL+7xQzDpo2wdqqB9QOntnZYJ2tgyPiozJc9PWyXcrHo9cqPJ3dAZbxzUE8m3g
84VvJ1Tq5MF0M6rdpQEh1bZ0Yrp56IjLo//i8WsFKg5/gsJkYNcq/A4tGeDaKNLjmPYPpbfY951h
25vGM4pgtml7mH43HJaUX1oxdyVsWHeUNSI+tCy5pgJw4jpItOtfRcStXxAbIZxuDBoarPdONEz7
ieRrTn974ixK5AUcd70l99nd9ohc8gXxQhNd8hLljuZAxz4LRQ3IlbIKHPyAteAQV2eUNPvOHgr4
zSPPv0p2w+A8JRPqgaZHbgsSb/SJVmuWMChOkEZm1cSP4/olVuV74/YFSmUWKLc+FdWMROd+440+
Z2Mnrj54+AHCAfhXEJr6JmLUNeroAkr/ptCA2HrF+LKrbKBWGQ+p8gmfaWt3UxmssKpOPo0RuIff
vIrBuWuQYs2J9d5Gw74NEWbMbXltUdYE9cKO5cMLykf7mXd5xN5MfI1Vf59D55DN9LoLDHqcg9Q5
KAFLz75IJrq0Mj4BV3F2PrfSv689qGDWZN/gEViTLFT320nQqFVVjMyHuVdOxQMN2boyy9xkltwP
03Cmbd3eeKxE1CswMZL4OZr0pSRcKs6dCHKZ8VzmI4DBZohp3cLvXOKYR274bmsC60d5cROKpiqZ
EnoASu5GP4EhkhavqKXAT9XVq6Q3YlBvyAmdLIakoYRLJWb+Vl0t363kPo6pFOr8jTX57hQmKJbS
jna16r73MVw7S4Qvfpj+yObM2WeGea71MJGX4G4mDgB8BLD/yVFcLI12MRWPUtM4pUdxo8ieDrLc
pWPE2+rEtFeMR1cAuZST7Z5pvr1EmkhCzFQ1HQLoXG1h7R1d+8R9ps8O2gMrB4hIQ5tLZkXGi8Mb
GQhj3g6dAQuCnmXV8vGZZfp9oD94kzmKkIqRjLKJX7Yvlt+54d1mZC/Dz6Bgx6RR3ypvKzIi4Sqn
Hg5uB2+G/uXn4M2fLrCVuqR9kNVstVpjKysMbB4MxEWkArfv/E1DN7mdm18qCd8X1ZE7M2d8Tvnd
kHoudhznTM1goW1z/eYgHHm2nAJ+y0LgSWTBYtLlqsVw76uMLs3YOswb+ungTcyxl6p7DzPvwRVk
IZgLt3dCDs+acQiMkIPjn5ppBMREm4XLNDirlAFhl5zbuv4RuRRyS5LsGGOXF+Ge/Wn5NPPCCOim
YBFJEZJOyWfkTN0x81CwFPZ9ampxFA00oyZJiQZjj/Jc+1bxR7YSEamv5JZmdfcrbOR0XWBCFiL6
MVnO+EalgoTQLS8ycfdTOL241NwMK0l+M0Mqu8rmrW1rwpCmemjeM+bFN4PhZtde03JojMXbeWuA
ow/Rq5d0vHECsbJHewysuj2CCSFzMYVWNEWeDebCuiOPDTgr8w7DHl68RpzUeHSZEL+bNtLKwvht
pBaq3YUVhw00OkqUvYguyabpC81GNYe7pYR3pV2m4nIcnmN/RpVYd/cYdWnaWPltbxveycpHoEEg
lC95z0JgvNF8k5S0szA4OUpusxV/xxnJUsk6JOsJOtJ96TSvXMlAdqmae+s8GmBTFzuQBijiOUTA
UdDyIg9qHg5GtjiApfuLZ8tbv6xxCCAgG+6NJfQDy5iavXDpwiCDiW8aH+OGIoCwI/OsnCHblbV+
VHPPZMDC8cLdMyg750FNMHdIjyG+i9s2QjDOMEga8eQZW8ugw94QDEtunejYeC2UZcNQXZcpf1zM
vt6mU5Zt0ruiRdEvcaAFsfLic5fGV3x06tiNyzvCzM/BAm/TzlySuMd8st2IPqwIICb4zu4+o0nk
uzG+IFleD/VR79xIVpuum+pt3jXRtgntduer2EXSPW3SPMpvUWeVx5L6ANyyv3NQAWuSXnOyejFI
p0cb8TBxmS3LvRzBgoS/w2T5rTPHeZAm4xw/nR9w4OIBzDgU1q6Vo3R14ybsAeaCLUO2BkLw9xkx
JXHh0VssI7rusAmb+UFor9l2lvWh2kiei8S4L7NuzeJNT7kp+sAhSQSli33nW/UnK6JAfTWGdX0h
agrriCmIaPOpKBgsIQVe+udpXG1fw9Lf2nl9nHofs7Rn4CZtlqCo2pfU7x8VsoqN1zCUK6B1Mwmi
Qlc5UZM4GunMv+gKLN68NALXsraI99Hq1q17AJPuc9eYggj0qt8qs+oObWKdbTPdc9aVCCH8T78q
prfcfK9ivAI2/YCDbtBdE88jDgsaK7amLjw0x4Fo7LxGdZC5r3ZTfHPpOW9Dv5tfpyld4/w2SZhA
srLepypETLfEz2Ik5z4VBi4zl8DDBFnEO6GKWzUXxdUtogNjyRs+CNzDLUrt5G2krLygattogx7s
ovIzPfiVVNzeLgUOHEGF55PeV4T2sG1spoSTF/ITrEeDPZL7ofiWhiHnEaFlUahOOm4ggvv4Mmqk
k43DT8K1THrqXP0qiSHcVeonyUT0zmvEtVVmVLRIKf2bAlYN7xiBYTZijWSG11swSzoMFcxFOQ8b
c1zQAoW1wfRmeOwt813z4tCuwVl23OlnoWKyTAtTPyhcVWPHvoUBZ+e0SJukWr30xgRsBweVp89m
bA0P2qpoVbWnEKXnrs2OitHrwcGbSkt9CdRk7SNmbwguC32UXb2r05Fo9ml49dvUu3Gsl65DkdbP
Lok91TNRr08qdbGnd5id1YHoq+IYjWZ2X49Gdp9SFp6k6T9F9WjC1aMvF6vxTrKtVrYyrsy+VH0p
EBPdjj2HrOkmRzfGQaYtrtLoEcq3EmN5Ldi8cZHeY+q5p9RuAmISj54RiTsjM7N9UnNWFckLJiTr
tqBr0srQvOcZpgBeQfwcNJvOIa+SIN4bW83rhV4jymt7tvMC6KZJr1zWd0RUXieSZm84WHU9H1Xe
PIw2wYCz07wNP5LCHEHxq3fpS3JSzEJvzCF/0pbkfUugwXFPBx8wesFAG9KraFEAPgjQs2YTWoFG
+9x+lgJgJ/G5IWlgD60g4bLEguCPsAicYtx7Bh9Pd1Ch/y1zZuCNjBiKdjB3UxjSd8jrk5cZYjtg
/05SP8bMxNg/JbW4ZjzSxM5z5KNtrTF/FplNJjqllwktbzW4NSn6Riq5gCFkvu8FW10s10uHn7UX
vSvY1h/6ft3bE3K1zLm5LL4F8VJjWVyYAjA+oIZnYcb9Z1oLEbhxCV0LXeYi2KEr0U13k/851hGD
zEV/UxULJbKn6WbkUulk1q9cU8ZmC+PJ2FAvMv09pPYvrAu3NbiE7ZyjLfSiMuKXoakHtp9LbDoT
JCfcBzdyjxo5UbHQofWJRG5Zlr3dv7i1GE+zlNeEWymzFsJQ/QJS4hT+zFwLq0EpjWMDdiOYp+wD
5yb+XPkoBPtoN4XP3uI9ziGEfR2Z1m3tzUdLTYR7CiSAoq1+LEPK1WHJMGyT+rMprX5fYy2dQsrd
zl/1yMP8MQoViLHGz+F+zC6WyC7/8IU+zF7jA9kiecetzJlMC9xEQ7LUN4Sh2RvbBmZYGZBbC/jQ
Vrcwbbh6ZvjAO0igWngvY6vZ4yU+jEMYtBOa0jBC4cz6xYas+3uEgkyuJLGRI8JDTJwW4zAyFAiz
07py9643/DKyV0wkdIC9etcq+27J5mQ7LBVWSeTYo/1A7/cNSHwXulwuO3vrzYkR+Lnip8r7EmvT
27y0E5xy1JZ9DsEP80qx90oz2hRyJrWhvkvn5adBAgZJitNPfiEiFe3BgC38WJnlo/+wLNH0zMBr
J5VXX1Qv7yQjRJ3JceM5XGhlGD5mhevR7CS/m30IhgCMDitr4PtDlWxaKASyCcI+fhRJdPEa0PTC
nkkLlu6pj1HCFClSWeIOj0OyaqS9LXOOaZ8MfEALNQmTVn8PuWCBZ8F8PgaYX4XQJRXZA16ODBHv
Nhf/WREfyO5a4UoUCgbzKh5NXQSjfdMi0YSCjiK+uY5V/MbIT22T5L3KfAOZjXvNyYdvhHVL2Pjj
0GQUmU5+kREyBmHRCxqK6Js//yiKKNnU2kKXgY9aQPEgXnPsA1gxZVALnreS48jQm6G367cs1vK8
apuoXWFxDd00gvxfiZe63ZGV2+9b0xxAOg91ELuT2M/kGVORqTBw3WlE1odmEsUzCXS0GLjtgfuP
9Vvn9ZcKa8W5KYbTHPUotAGjRglyVMG1y5lnJCg5sDbVd7shacGdCuduKAgLVsyfNnPqV4CHu/ch
5vIU+zCWc4YrIWj9EF0SSSW71gOyPs2Ex9blx/qnyTRfnNa9NoZ/5uK1pbV3E4mXlFeuEMvWio7E
tLLeEefE08Pcdy8mo80lNkhhhE+e19Y384BOmJO8vQibUUWX+SXBot0m7dSjT0LJtzAHZx9nBNda
cB2bJt7h5xmBHFeg2KOR/sAY0ZnthQH3kRfo6vqyELWyXUtgy/2a5SUBV3N9HVXMUCz6IBiFNEo9
4PdMgnyQ3q6fxyeyZgdMdY65BdeC0dRUcL07STBWlvrb2kHS1GUR4MiiWz8209mKKTG2NFWW+ywa
Lu5EUzREdx9Y1pNE9rGlJ94EVVgSZ9fFzIssDH6UXYWA8IhUoxwRSJFfejXdzOdI0Vw98uXWCudz
xmeymsp3BFsXtwShf0yasbN0aMZ03lwdR6860vsOgJFsgRLVOwdA4MYW2Fzxp62qb2KCIOH5S72N
vofZ/DqEeba1U8egJurJsmxPeTwoTrlzVHqXWPszt6s43K9P7YbQECRBs1lu0zS89qX8MDs+BpmA
fF4vDbqhmd3KXTXCJ8C6oI4tHGrixJW4jVuzOOJw/JgF0V/c1/Nt5mTt2YI3ORDFjk8i/+WQ27dz
zPlnjEZ85KpmpyNhDxF3ZBu34gMQwxqR1KGydLhNRX5IGcKMVTts+grgspuH2B/sCVK7ieoIi2g5
uo+mI/cJFVcQDzjCRjB3gemJBEV6f0XMmBytMKH49nTQt9eS8HpqkubJstfWTVwe7L4/D7a373KG
CuMc85xYtRNUZY4MueKVuQhkiQZdntKwa/aqeR6WUgemdiHgxSmN3u5idvrZL+RzatEu1Gm/R1Cw
RlSaNzkBQjed++FXVnwYP3ut3jTTB5jEyHemRDwCJYAgo+mL+In6jL0cd1PSVNuhasiR2MzGOrwt
ZzvIyd26abiNuOSwdjOHbHqBd9p4glld1JmHwV+OeaK2JeNlKq1ykR9ZOsPP5ZA4pUy8tjGuVdpf
5aWA5MNNA3GLnZdvGb7+ukx/llDi2ilyz7Zi6uRTBM4cVx190C13Yswmo37RzaVr9fguYwknPjOR
WR6pxXz+eVw2s6wujZndEnXEXcB/Kv3qwR6sDh8VQMOWXwBmxJpYbXP5xBzNJdn1DtXAcqLsam9s
XVeE2QK+rVD9S3avo5H4ePN+p17qnM0fJffTwBwMeZQ1wk1VWDGWsXxgE0DLlRHvHsWyvY0byHNC
/E5mHJMMPr8JM6R9oNy3gajLpFDiXhiDuKc7B4A/ojFsMxZmtLdsQkZye/rr7XaesGnMo3wzE8x9
jG/NiCt3XHJITfJ7IZLpmlsPs3+X9KX1yjnB752qGdc6Vk+5DPRUPJzTLmqqjFyvrdM3IMYJTK74
XAmADgPRDdyWfDYydGcECaT2Sz++h4wMz4vZ5ns9Dw+somI/9kngAsbNjZbiFLtS2jNo6moicha1
9dqeLATudzdZm7wSbiGMHqv3XFx7+sS7Er9dyTGzjRnnbSLVbxOdXvgImieUUfc61A0+SoyORf6o
lXcZm/J778KDUsSBZxLWQp/N5VY1lMQWMQdSo4jt65yMUNsOwhrBFfH0YIjaH12aM53WG8rwk4Sp
ycaAzV8vxsM4kzQS1T7D7jjDx2Dv5OpvclSegINabwYwKvclyBOW90xyUeNypgZ5w5SHUgigQbhc
lgK5pgm+iievYWGb7HtaHrRbLMciJjc9tSTN5YE9dURwuOldArw48E8LbrvcIIh8SGnvOlb5Cm8L
56YfXlGjVPjtYn2ga9C1BdnFTXlQK9U3U/QzlI9kvkyPokL74vdXs+OZsJdywM4rGa2FxQ7l1WcR
E5GRWUQTtMXIvszbbbe0mywu6hj0jS6oY9Jt3Dh178i/2nkL1vcMPVWgvZoGS8wjqH3nQv70sXJ9
GUSjYieQxqVril9hCqSYm/Rsfm/jhekczIu2fZSDHs+t2/ZHIydoqBqp74tFbdjbtolNhk7ke84h
RxizJuamYxVUcI8CSWDYqFJ5F/cjIkb6aBypXOBKZHksu5t8ZlkWfb5lBMRtrKdyWZib6Tl9rEvo
L3YXPlvdh1j9wV964DzX9c2SdG7QJUxAY4diRZMxf1O7DdqJVfNXJsmRfN6BMBHxa9F4jiN7lSqv
kGVNn6rRajoadS+PRRvfoW9TOwTcUEZbs/2W+1a+g8NqwZBjvXwN1EYEhNEcZiezmYNsXDNvUa7s
8ryJjxLTfuPUUGMHPJbk7CTBHL84yZMrxMJEPny0iZfcfUk8ywagSNjhWfHA9cwOGcRfYktOgquz
ICHzveykbGvc0+8mfatNLrSeaa709bduNb2OuhfA3DrkE9MVz3q3D0Ma4DddP5mnVmra6GF0/Ho5
IQgkrnaI47L0aWrxNTPDcYLC1ZjMvtTfyypfx0r6SLMbgs8KdzWsFkvlGJrBOAK52RAFwzSVSQb5
Q3J4GMIadD1FgE5RdjRetTH99dEs+FSVjpONEj4t8ZVwHJWW3HlGc3UQBOyw4/yoveowTTwcypBw
kGLMQ77uGoKRf44dnHqoHMAx1GECSnKcO1ATGQuxK4rHgXMYBOwqKq1W3a3hlh+VWVjb0IsBPY8w
ePBEp9so1N9XJQZjGvfbYg4eqkPUnBvRRs7eldVhiIti2y3Gu6ADwXilfOhFKINpKN0tj+0FHToI
4dh6LxffPDEv4kszVcekYUAcV13gRNQwvrVgXnVw4lTSC5T1mJm1t03xpHgMDv/40mTxiQdu3pPt
p09TlrypEsmrMO9Un50nTV97iOZTmojdLEtmdWhOIv4TrsL52nrx8+J+EClOxMgqGc59Z29LnEy1
I4+ZsH5HxuhzzGokf34ogOyRp4BmOaUH1jjbBonTym6gkAxhSiEfxHUrkW33YnqxLUE8GJuc747l
MaXvfgqz0Dth4ggswotxfwqxoSe1amljrT5zjG5IGEv495olgSl93lh9/cEV99WbBdEPBUQkgTnc
MQcNVpEpPyAvZ9f0zSPS6WmbFO6jz3VAciMppn5fRF64yUu6mloTUFF3DXInnj7wD+IJ2urLAoMG
5ovxpjoy1wYc9Ddj/vGlHHapPv7QOmuaqHsn9R+4OFA8wdrJVnNAv2T7yhmuhu9HxFNBaYnuUGuX
iDL7hhiG6hpFa7B7WM4bBs3OqSyxUvO5ITvdmZInYeCIZrwlAsOnlVlL2e5aO3/6eqpESDcEL3+3
rc0YH1J4b/O9t1/L8kv1/PVlaSsm++E1mrFB9MYDqBWmAusrr+qmAFepXwCFjTuKjtfJBczH0RPt
tISeYIB5F+Fg7qeuEKchRHenzVu2bYTJ66ttK9QrzbpSzNBMz44mvMpM6Y3PalpPB/09FiT8GU3E
t5BYXr4iC7/iXaewucqF60pThW+lbVxClSYHmz1JjcVjjj9hJ6KlY0+ODX6/MfrllxPnXIvXTyNw
RjVa7IBBbpzUMg59s67uFFLM/4217WMYlRacI1Mx/JnIHuxlFO6bxUF5aUMvo56iMTfjjBuWGz/s
Axh8a1RiO8w/aZBz7oMAiNYYxK8HEJ77cGNYE5NMg2Z1EjmbaFw3OSt7GsSwhduRd9ndIOSw6fSM
MCyJHseMgaoPVAT5x85F7HPj1x2Pm1OhvXLByvxXhNjfAGK+aZPDjP6TrpzA9/I3uF/kTwMX87lF
oZ7+WqQTBqkkQLRUDJN0LEmRGFm/QH4dTHq1RQuFqZlWHz5tvP2frFn3f4Ds/oxF5S/9y4txbOFJ
C385VxFL/g3nl8ejhp7Rreh95NOudNod0ZJIjjLzYtXNEzeSIA5bcJyor2gFEcUmersMOuEt6JYJ
o6uqp4xH69ZNspIo+c+aVvNjHWfZnaJTVo5dkDo6pvsEkWGKvTJwLRJbHcpJiNK0xZPEPvUYbQOM
Bd1t6LiIKHsmnSLp203vpfrklRROE3ijRDjZY99b4A+WuzoMk99M7j/N0fQOwqoJXCyQGnHkDDzw
zGPNYk0fMwbnWcsdloAI+kdiPmDZZ3efRnnMM6YGsqK2dyT1TwQt/lvktN7NlAqiE3PjOzGQ0m6O
1dpFmRrjzpoZFhbxnCB+MpPXxae0VHm5RTqCQyWOjqnyxuPg9MfQrBUJ8/Wb1UIaimKjOic2Fxsd
lo9G3Xon2hDYCtpR3JUe67xuCZi1VqzOaK8n5uLZV3OdL5ZzeOunRvRCEyWPmJlz6ybsSKZ3k+vS
hemYSiC5tfd5HiJoq1LvaEqQPUDt/L3FVrql8YPtGFvLrjLMt1wuxaMhvUenyZdLRTM66GtYrU1S
j/fsSySMIhym2Gg/s7CMzjNqXzwSJdlpVm7c0jn8yVEhyP/lZYIUw/gqCu/shPY+caf51i3ZBCvd
zxeUgsamcOQVKn/1OcdZdOM9cEqUHwgNEhzc8YGppYRMhVPCs+qXJJyzW4MpJao2h3WP+zl2Fg56
WotVYVnfLKA4lI7pd2wnByIRvC2qth6FoLO8Fj7Oc1IGftu1BRWsYDHhR9Hop7P2xXf7d5GLid4n
rbBJ5+bFUW1xdMLiflj/LVXjRLNj/ceSBXWxrT7feXUFbdSDFct6cRc6gkz7zXnAkBe5FtFO6//+
9XeSkknWoMv4j//RdA03UKPWh1DRlUB+lp2cHkvqgJftZiG8nLlJMjDVkfYxlv782M0tUDKBzG3u
aPl4L06KfqBkEB17rrOpIndBM5s/VbpqLpWvzMDMUpOnkl7qQiWFCgR/Lc9k+dRNZ7RDxb1ZuNGh
VuQQpp6+9f3Jv8lhY5lxr7BRN+3OMtpfjQHazXc7ToCKLgZuLxJMqtZ5pN5EVR1e84alPwwhut/Y
cnZRFWKH4o299hPoDn/KvIu5cr6K3iHBimbhI/rz6qYAxXsMHXK7hhDX3gjNQtQp8Cv5u4lGOFko
aaToo22H63yLMlNCmjN3eYjxJfP6NbIDha+rUnqB2v30oqo9eNboEM04PHVGVF/mUTHHFPMuqe1p
19cttsWBvL6lavOA96zdhc7CKJdGDmgpNDREXoazwgtOXRyX9l2qzOlkV9U2Bzh3Tu32q8fUc0cs
gB9UsbPp52k6u+RGBAyn2x2C0WTvquWTFi8hjGaa701dHbzcSwIZ0Zb5z5vzv1BgMYBK5ThQZ6Vj
Yov920GRtcIKVWdWBxQFG0pfgotEmZ5Mq0hv5WSFXFCyXy3rGMdMjmTAS+DOL+D3fGkmt9ZoXEXD
RaksMZEwa/lNN/G/vERrdcL+mY/69RJ95VgeLk77XwjGXqto8qGBOgD8srddhFFj8hjgofWyzmYO
qmcoivRXyFbuZAUcu9yiOpW2cT+mUyDMh7yk9R7TPgS45/X7sZ3di0KstoLBobLZgkY38yp6hvVN
R0FPq7Oy/sspKLAO/+23gLXr+cBQHdO3fan48z/hdmsDKb2p5wrZWNlcnEjeY8C7UVw+AilkeenI
+67G24g9kB5Ws5LQHCaaCPLYfSb07fWz0yZJ4M8fjJNQzVUNwYJTgSfsPy8Jx/43r9SBiuJbwrX9
f3m/sSEaYRW2KOFhMm6sJsJsWJuKSIApKKMGh0w3/Zij9qHpvfatVz9AIpGrqrp235cYO7ywOCvi
qoM5HI19VfivZeOeCVWZbyEMN9s246iXbeNTYFvWzRyC11FlLU8gfRA2MgC9qeHx7ceptYgpLPYW
d4rXUM2/xuVqaG9+qOsIDTRpmlHiK9yySP1N0i7jzEUYQWc/oZsEL4JJ3tdb8/8N+f/NkK9YtX9a
Rf+SEvCadD8q0CflX3IC/vhb/3Tke+ofnokdX1AAeq7nmzwA/3Tk+9Y/PE8oy/cd28PpvT4b/3Tk
O+4/TJ55xxP8ieW6K3P/f4MCqHhck0fpa7XyCv8fggLEX1c9PDQou8zqKFL5dkLZf3s+LWHG2YDJ
5eyvx4Ab9vPV6R+lKNuDbGa986oxvpPoMmuGkscyqudNaZKI6drmfnCmy5/evn9TNIu/QqH/eDmu
pUzfEajblVg3xT9tFxlvSs1AX54p1BB71HG9S60fo3brq1l+AFOpmZMUPSGw9XXyp/wP9MSP+f9E
v6p/8/P/ulv988c7infXB12AjvmvP95P1dL5+KbO7Rx+r7xxeJJzeGCGVp4nE5XTpEBUjnV/28nx
v10YxPpW/++G//XDWSqsFSmR95rO3373FmtfNGDhPGfFJD+qUGeME+Cq6gEPKmqcb5gFzkiDssol
uytNf6oiJ6Y9Lc5p5/R7u0taFKyro2nqlsN/+WD+epn548UJuHsA003hu18v/k8fzNQguDKN1jnT
M2u3add8l3lTM6ALxa7oGBQNdOhv6KjTnCo9ErKLfT6sNO3ResorQx9LEj6n2dv959f1dVD/7U3j
aRC+JZXwFD7Ov35iM4Pewp1J0I3H0NlHTTgTqk5wWBn6v9kJyapFwmRTXRM2hUe9y0dJH6mAkt/2
II0OXepYB7sbdyhF9Fnr3t1BLhgIOIjSqylOvj8GqDjaJ7ui8aRdh8OLMet5UvNPlDsKvM13opfc
g585h2TRdEGTqHpXvf+MXtB5NLL6noeMoFe04mafigdlpjuC4urT4OuHIQp/d6XTPoQVIXhJR8QD
neL/Ye9MltxGtmz7L2+OawAc7eBNSIA9Ga0ipJjAJIWEvnX0X18LUFYqpbx10+qN34RGMjoGCTj8
nLP32p8US39V9cK9/Od3S/sVsL18ihTsjmUxB7Mt4hF+2/YkWgQwJgyMc1yWKmkUuBcstooeunDA
tlkQb+axJkSzxLjoFM3XEizD9v/1hWgaKw9QVY0T6rcTLUyEmkXTZJxNpx1ODPmvOPXFI5PcfaW3
TxONI7OaJKUPyVctJGtHGZ//85ux/K+/HjmEs8BRN4liMR319/I8ZlurWDgriF2Oviv6AakSg6xu
Ohque2/EZEbr1T8tb39fbfmb+HmXz0HjkvDb0ar2CaNWPTMQ1pmHsQF4oUj9ieCS+zLIlV3iqjN+
v+Smt+i709m+MvRAJ6+JF0h//3Dq6H9fbyxV6DbhGMLgg/g9CcEJhMZIWhPnMm0vZTqIi3ARjTI+
YPvtPqrO9NW0ldgDME6POB6IGFyUvzB/j3IuYk9ElXbt2oiU4ck0TwOuXd+1skcB9ZCyPulwoKQQ
NJCG5Y2cdmnJ4q0tZj9krf+we9P/vnJbqsF1TF0WT0P//cgOdDb0gZUa52HZTRVzFdw1DW5Ac4zy
/Ug5Vwcu7nIF7CK4U+PIqB9W+GS9CdqAj5Ip3FBhTau6tGBGAxZZDE2KjgDTRTcIQCO6clt0o4Ea
0cDCduOrXcooagrtXWYz+aNIxLNeyXhPxEfzD8vvr6EVP85bwxCu4S6Hq71mKfxl9U0zFyVkWnHc
pGZ9GJUq365OutUdXvcf6V+XP6Kh/sdLoba0p34/P4jUcUwNWZT4W/tqrJymbPD/neOliM7DcLqv
4uZeq5ixumbj7lw44/soE855vXFgSVnv8Fbzf7goa79ee7jQkw5BNeQa7FDsv5+pVdSWgLQr5dQG
qbKjcf9kZG5GuRimW/pF417H8bWrHAc3bagI7BuSK6FswOXosttTlXph2IRP4Mqaf6hvzF9X1OW1
2Q67MbhJnNJkaCwn2V8+mQqttW5pNsp5JMCWktm+ZhKrnvawcqyQEJUeEcSW14adX5eEJ+IGyQOH
fJXeC4cMr1lNPRT2QjkPZowJbYwPZh8CwXPrcxqY7r4pOYyLwrQPI+m+LruyTRxK1x91fjCZaGoi
mjiPWmdexjoLr25SazeHWuowtQ5CEyN4UENY2aGDF1Wap7ahryRhwxJii11kLf/TKI/3eTruILDm
Ptuj1JvmWMfaVvoa840DVDX1fjjEWlme//MyzEf465FmsvW1uYZz4tK+xfVp/XYxKJwxMcZcYKoO
tWwrTeuDOkdAhWPg4FaR34kxGLhod6qXKC3sHV47WBqL8Hqnp+23cnSShOtIrTKvjh0z2qhlPZ1y
AY8jUQjxWFBpMVkbO7Zdb4QvHWdwmxw7KCaiahQwpSxxcm3rAS1kvM9ScPWGUvZofFtc+rp9KhyZ
oCMYbnWYIJsLmbiu06DICKdtg3cFb/6SRrrSPxKKPrIXl9HbDxpIkhGz7trI6xrBRaayHSRqc0Mn
sooY4fa9P1SCJmYE+Jwq1z0N44GskOlWDDP4mi4/60NYbFvdandsDziEhvTc1mRszZNzYN0gDBxv
wb4WMGHj4hVoZX+cI9JXHfORdQ3SC9siGhlvUzz6UxbJJ4SJWP0iPK1urYzQYK2ABhJ+dDU37lvW
0LtBaUuvr+cIOXgFvlab93USyUsuHfD4Zmj7KfkiCLCkeyH6klwLF6MxYInxZBRdsK3nzNjaCKw9
NVdgAuFBSGr9o63CgY3DLtuKfvwM0Vx5yrI3Ju0fBfCLWYt9rWszzwajdJHGQO79oL6C+QqPzBY+
d22X+ZVMiIxXmFmVzID20s4oum0VYlDei9OuLGqxMehEEz1/izthXaWb7GciUDEEyW3WuvbTEGJA
K4Fv1Q4NXBd7GNPo6QNKXnAtmHB1U42Oam59K0YIzzJyaz+zEYKJEgeMoXWwtqM2vO9JE9qoBL0C
j4je0mK6M5ziQERG/2jrfOaDYCPfdo8WBMoLcztrE8KtQquGZSkto2cGlzZJF3QAHSyTRp43eySM
LXoqIhjiIvsuLdAeSo8xQdXp8ZsphIyI5vPYkpMmTbrMRfiSVpiBYM97McarWxvk00ZnhPpxqBro
JsW1Tgb7HESLfFpiK8TaPPjoFoUXTlPz3AFCgM2wByCCDV9Oj04e0bmPxptCAofIY9OfKxWNH4f1
UWOSibwC/bJT3fR6LnySreYDx5rAKNWxn9H4bASz802kFwRep0R7YUdgyLAc4U0BHD8POFJd7pHK
9d2NG9hIc/nuhlyDXXcu7zH33VjJdJQTM4QcQVy7KdUJ5BTKCCm/KJwaHwLxKSlIVUljshwGdhaC
SnpfRUZyRph3XajuA5myT1JgtzaG4L61Wi+ZJIq2JNc81/oWI431zbxB/aFEGn7cvjzm4YyRAMm1
kSQgueYkfJiS+rMhRvwQ0q0OMmT2uYjgEsu99YZR3/MPog9MGvtIfM1nww2mc5uX3/GjD9cQSC/J
q1AjVT7VDT22+Dk0OcKK+CSBsr4YwVOjg98Ju85+J6ULF8VjqUvwo2SRIMsTzR3yAPwNeY5ppCCs
of7uDppyzUz5WWYtI327J3lj/hKqBT3tbpL420W5T+PmY0zSeVbbr7Js3mKCTmRpRndWiZAjDFAf
TI6bXlE9bYfBRuIv+YNjaRNWV7MEzjUNAFLnbh1O0b2q8GmpuYtuW41UpMhKcqEP99JQDu/Nwa63
DXwbFoLya86WAoMzacKaVt1j0pWIF9MLMNPgqkcEg+pz8aSOUbCzXAFdfH6LzEn4SY2sTlPs7Fj3
Blii/q3BENLlcu8W0t5SGzWYzZNhy1tqXWJHOxBXgwFklA+CWWPg6DurxSxlmE3CaVdKMFgtZWip
a8+FfQgB4j+j2MaYlaGQgpF9UbQ0eKkN41u4RAo585RSRvNK+qITD1mFszG3BvcFTXZ5AztIcjuC
Aq+IVKBTQilAtBkYPLN58fC8EkztboC/NUQKdOMl793niHAbzrd+L0bNuIMN64/ATrx6lONGFOb0
HF5GtWd3baiS3D31FpcQd/uw3g5aEhKARk2dj+ZRypoMl1a7r4OaHze6SyClc1Xma9OjGF2Ls4LK
eKe3LW9Z00TAkmlX7xuUFNtBnzP2i0+zRHcwYoI4uqxOD2mwQVg5+kyXzPOUzvdF2/CW6Uha8zxu
EOvIZ9pcNkR3B7V96r4FuVU+5rNbbJM2QUw+YAoo9FG89oZGOHWCLlFhcUJnzxVCl0h9JAPmQfTH
IghIoKAa2gxm3flFuR+oGbwoMia/tNKRg0R/CBU5bS2TWsLVg4hTNzURe7ZQO4rs2VbG7CLkZeob
5eCWdedtZBVO526GQqNX473E29MYTLIiGQCy0ZUPDHRJ4lV6giLC0NyPHeJQVKlc8xtb8bOONQVl
KCpLBdewaos7fUi7TYr3SEeP8bGW08c+i5vDmKMbRL37SanZZofTIhTUcstXwT54RU1kSzoj5q6W
4sLB+vg+JdgrWjtWzynR55tuXLxxRvE9l3gvHMUUFwZdD62FcciRGkkxbTXu8s7BK982D+zDZ/6c
G/puYO6yqonOmTRqDzAYgiBzVxGjcVLw7R4F0zd1FjvMP1BhUbfKnSNUpsCpdRymkepSYDFzlX4f
z5q6G5F6KqORbJj/jpe+QWzfJknD54jXIRoRUkiD/o1WY6DCA35CDVGdoadn22buhxPrsFpQErv2
ZFOPA0axytZDN2HdNWWNy7RMiGwxooVMp6lnvc9ubte817qY3uJw2YDp+yaalOsoDd9Ik+4mA8TY
gZbi9OndW1ILGn1zVe7HZcTpwKjxdHqpXPz1BLk22kvktss+OXUOwSIU7HOUlY5EbQ8XmDgYkQe7
HP3HdcpoOJClrpj++heTOur2lYVVIjU/ZaE2XJLAVbd08ghC0BMTYEgfI05q9IuRnQSzNhyBk3mM
osLxg85Kr3B8ur2wpMv57qgI5ZUdV0aYXbP7zW6d79ESuCgd460vrPeqSih3UZUXAQE/mqt+QfCJ
dEzmkTco/X2ft0jLmpHjn7SdqhGNjwTgoor+VqAk8UKj/aQr7rEdsRBwfOda9c0wtTcmFpxdOvFd
wZjstTHm2mF8LQmoQFCdf+zKNEKSCzhfJVlTatYjXIxxFzgmRPsierOs89IMGyOYKXaJOFgzv4/F
DIxRz784dvdqyvRoq9bOikcCVss8ZBNHMMEQA8Cf5dPIKetLvOk4k96kU6X7fNRmf1qk+fXYHjM3
DHaNUXjNhB8piLSrUTfBtk/kVdGhJqoF4h8N+eNzD8p804ziBZDOZtL42IZ2eiPZygJTOYKCJ58o
M/HThX35GYPW5458JpRjX00f2F9BtFv21MPf8yqUwVujMg5586J0MVCd1MVaaErY1ea7Tm4aAv4m
Q04OsarLsKzzYYB2YIvt6jUmWx3x6WjegK8gcKqxqU4ZoC1R4d8sEoWPhTwb8H7GNgqLh16t0aFP
na+hsQyEwkSU2C91inl74Mw0ceoDjrzUo4MqMbEA3Q0hThB4cuwivRJojZfhu/GGuLwhyMIx2O9s
HWsAftenroJLn9V6f4RPGweearjaVmoYuYwhuw/bnvnOPB40i0yqua+oPULTj8yKYqfFhanjK+3x
vCm9mfqVwsQavhAu9UoaGy1hPliPaI5jTYESsC/beGAvm0XbxEX2Z813dUoGQPqpS9U3ADrOzrBG
a9uiLxBmcafYzb4L1HbbuyzoVGoee0QQ9IDJPAchSFfH36h48R8SddYYQeH1jfHCheGevei7MROm
OBDek4DA8th3Dp6h2A+OEmP6J15GNGYNY7B+zApoIAzPaj91oh07dDhV6TEvQWF3I6ucrR4qpf42
YTHfihLeelu9NsGAz5lWkilAX7YhRIwy1J/URamN2BAxgF2ejcWCkIv0iariNA+yhKNXtFte6L4I
xcQ6Zh1c6JJeIgXebRkyye/sfB+k7wgavw0jcvdIqPZOTgm6bPs5Bk7vp3XEhSAJ/DxHxGOF4UXV
RL0Tra5ueqdnvp8HD3mV3mKwmBWbYNYPkuwMopN6LOObvqFNz9gn3KFhtICxj7Xlid58EoMxb1Rc
bUMj3kWFWkh0NM5zO/OaOsaBqO8w+xE5aGmQFUt2jiWXH9laSEi6L6K4n7No3AyuYnoprADF2g4z
1FRslaWX9yZewvJLphBX0RahPKT6e9ojKwN3aW6ymZhTpfa1qZCQccLN0GrQeHDEWG0GB9FAFJ7h
noTag6ansllpx+gVrmYtb06AEywY3HCbGfJB1/mdSkDmAy/kaAb8F1LFnd73hHrw6+Yemn3V3BCp
U63bD0UfSSxEJthzLTuZ1iezwUFhGuVIPNwhSHQNv4iZk30Q4aCxeY85dB3e//Sm9yEkYo1y3KBZ
5Ru5gd5xJv1Z+4KxawQAgBXqc0YW3KgwIc0d/IROB+eYmIKWjGXDBJ2gNgZxWITZxUX4aFiQoqtU
dGThgvuRIbSzhqtrrpl7SBOvAkwbwI6eefxBZ2ptWz2Qu4+Z3r4rbsr2pAV/1W5QM3VIG4yzFDHE
s7gR+3LWLjGRU9tIbVuP2IOTMUQH3M0vhVp9ByP3YeywgySDSzlsOtvWyW4hV7lAx12Yuta90k7V
TmTpdqY9fUAtEW511X2Ej4qlvegvtECHp9AtNZ/aAjauS5dIzHXjm05RcvVJE19TswOaUqIuxeSi
tTTe6HgiVw7goDEuCLyo77KDBmqRFtao7jqlIBQB6eq2rm0c9wPcwLGsvxGsq10tC9Mvy/BJi9lo
e669U3tianS1xJtgjMmN35Pc1nvZWCS3KMzvxRTNx5/Py9aAxzZPRDFaZUxFpQIO0Tkv1ofrDUVJ
pfI2c8WtBFLkzkAdPsoeRQOa71slBL6jFqfqqQ6GY7s816zPTW30Tvh1dCjHJrwN6CRDFdmnXUfh
bb0x/7wHZk7djuHUbMbQ+SAG66ORif7QWSNNp0yC84pC5cLMh4f2UF/SCq2RmW4rV2NOUMe6X8VZ
9ZbtyqpDTKFk+aGIibWaEtjMhd07206Biqjn6htV8ejZ2jzs3Ap9PKJ9VQuR5Vbvskjw/YMTxsrZ
PzjDAeokirGS4L0K+nDpIusliFo7T5Lrt2qBQVUOfYFvyUynLa3ta2MOpHyim84YHrJw5oZnW8o7
qtnLbIAxgCxVkEdExILZkfMZ3pEeoO5RY+74tXc0ZcJtPFPNuRqAnA1T2nQXJ0TsNf30LGvxeYoJ
R6U8+d7NSwSKUXMCLT3GSLD7x6aNnRScIS1RGunYE47SmKNHwugvUhfRfUeOohZH18Eo9iORaVch
rf6yrJTgXgVXblhtokgETLaBeB0kukczpRosIY9uaXo457HqWijqNX7lrriTc4xUMcxARNjNuI+x
k26CJFawR2gHg5QvjyJaP0p1NM9ZPr9PC96P6cXV1tvo4uBBBSCisC+YAvfO6qAlyOZBTW330LC1
2MwwVJ6QqDQo0rTeU0h7O0szv8PewsUahNMhyaf8kKYTFsmhHfd2AVt+qjhFozo8qbGWHIE9gEl0
DFbomZQMGcX7Ru/Le5VWGRjUkpwbF2FmMvu2PrzmkRJ6jDfMC0HQT1aNRDjGXFQuVGhsPtehiqOd
gyttU4S6s+e6OWBLuy9UafsE62gPZvSYZlAnhiAOX3uZ31YuZAnGzBlpulmx7VU1dDlFb3twGcMn
CIMZ9LYWD9JYQ1SbSOco7Q+J3bK8D+N85W9lqVbumpHrQIiR9ClLjpluIFiJyq9N3cg7MrPiw9w7
SFwnrq7oLN/c3n6ZdZANdaPlZ/71aF/leu9DtzyVgzixUU33jWNYVCiGdR6LYmdT3KaE3qH5u9dn
YXM2wlhmJOmiGbagoEiibJkIDmAXm+mxYnvfQvU+l2H5qpe5uo3HzDzYpDxenLp4cqd05yplvXMs
rv8tIthLmdM/wUHqt6MbvjZV8JlMrPhklc7jNBjNBcHFBy0ztbM26vPGokcHaE/5ALm1fNSEOFJu
O15ZAzJYi0+9JHMY9uyVTlF438kQp2cRsFCLsN7n9A+vRGqp18xItKtUsf4yj3V3UqqYlNYn1+8Z
CrO/Ok/FzO7NsORDZKjR0zCkMDCYAdOwYguwhX5GCGzePvQu6lcuhSDFxwxDbFca5qUMRuHnlpjw
hxhgTPqRSYDoBrojBTht51mrlOZkJLQx5nLalkU5+TXlDwYQ69klLvdQNzlxuiC9oLzMmOOxvDs6
M3BeOnMtfYCnkVA+ZwHxNibxrBzHj9GsfVTHjwk2ek9ki71ZpBepglcAdoOZoBoBhIZB5CFo1mIW
LJU61IdEhWX+nPFqWeT03MMHxM7OiXGaWOk2L6P3GF8wR5KnG8WVcT4OodgsdjmOiA5MLAUZnuQp
I6U2jb4K2Cj+rCgT5g1r24ErPDgS6J6hd9ZRDV+qHhPEesN59DgbyVdsvayki+MHfyoQc4cefTfg
vVnvlePSw68SXfoFfYNN0oblWaXo91wBiGq0LRws0uRdyRxamtEMnL2H78du7DTD6j33PTPEgbp/
wL0LT8rrHQ0UVY/mMkT9XvaoOUVF/8SBglRwbqgszWqojDs3QvwsMGO3xFAeZUMRok/W0zRYX2VI
nFxireur9jzUo7nvtephwI4JTcWu/dEc7+KEzNu4J2CLdPpGYJQuO/KgQoP1S4qB6r9LTpEgEckW
wK+j7hs8pfFoG/KszAOzKrbqngUpDSgxBUNYfjebVDmz+h/owlUb0RnTIXUAdVDyTZYY9kXXZCcH
Z1812/FDbAcbxwy/dUZtncqJVzyaSuL3cCo3lGRkwzXhVbOwz1U5qINESdhlFYuatQzEgSo2zGxg
l6ycC217OkU1llW0l1caTakPYonNIa2IDdD5F9Er+plYwaexUZcOCIiU0PJdm+a+E7YhczL3Tk1p
ULlZ89ZTSx6TmMa6lrFE9RzcyUSkVWf43Uj82CzVdNdloF30ZEHdgp6k1bPLJ306UXZujCmZ7wV+
1GGUGMSjPWmEj9AubJAaXY3JFmEJYQ5Y/F2/S1QsBoYFl1RhjmGiW03Yk6jT4qaxSYwIFPEp1nR1
r2TNFRNVfsxGzWN4G+yjKtszUnC2UV5Zvg5nwDGREVI6gXFkIXRpElLvOHP9rtIkyjObFm69tHxG
krSi6rOd6tEtGh/maDIOc6reayHgKJQzmGQK5xYvlFXMyIHXQcNRyqHblmXDGBsEfqU3oU8zpN8U
ce5FM+C9ntQTpXMidnVYoorK+lYbebez3RQmvutS+GBwUspXiwvDLgQQgooVJFXwKXdVzPiaO+BF
6vGWpsAgStal7Uy4kD/a3jhRV/PLGKaAmALaUj70wPF3WvVF0gw/WC65VpELgc96DA0gHq0evDeW
8s0MBdbEwMFlltVvMXoesp/YXBsZo7Tapg6KI/uk1pWxY4H4EGn5k6o7oR9awacht2Yv6Z1iNzZ0
CQaJriFl2d83BXOaNrcPmSp8twCPHoaf3EYM2wpT8raAQ+ZNU6x5pRuzKlCtRjE8uTRgmCoCr1Xq
HqUMpveZul1Kod/sKXlpI7HYKprHpOm+zmPLofh9iNkt1Iyd9HiozhDjbVaKnZPQFIFiOKsf5yam
hR/XuIVTOCkVVJDZJUtdIeQcmC4p3gpApOGrizB92zCR9gYDrFZT53ulDNmm4/lL1D0TYa542Yg4
S5suGi2KHTKyD+YI6XmQ2YtpNRUGUwBwucmm2a0A6+KMrr0UPPCsGG+LwZ/1ANB9GRf+hFvHd3XR
bOk7kyETGCwWYjm8le9mMqn4UevMtybM+DSnaXlo53oxLDB8ZY2f6nckYpwejnxXcVt6I8LvTZtE
lad3xLprNIEG6nHXZgM+9zQyVGdXD8Ty5uUDpNK9q6gt9GQslXVFuHBlTOM9ICLyT8nTHrDM1HHM
jJSuNoM4Yhdg6yZPIyX8GbKKQDtH6g02fuEm7EktN92irEk8llVzq1i1cSJVgSOonj/ZYdt+wO5o
3llRf9eBmn4AA3lwzSF9zrYOg9UGI/tlyFgTAqVK9pDUkt0AHAMfBnbcgb0d/Alk4jlEe6u6yHpP
vuiHwnE+W1lZgXu2D3Xa2ncVaXkuffrdHDfJkpRwGTBgeK4ms7t47gmEFeNTzshwkxXt8xwqwTkC
73Qxuoj9leENBBzv585w95XNRqnK4ZQDDqYO1qmO8oqYwpgYZmkxzp+gSTI34PjrtA8ZyZQAUVKv
SMlj6Y3wCSrQN1D0tHLKGTpAOd7Mzhn2ky5qX63yr8UMaI4mnsRN4nxGsqXj5Rbqix7O2H9iQbRL
Kg9VHG+71CEfSIz3BRsuPAB0Xgz3tVyGHQEwLzGWrzncpw3DNZwTWvRVL/lvyr6DIEMeBWKnWe7b
hJyDsm3Jl8epD9FS3Rd2vuCO2K7ElbLTep84upi0H6K6HTxoeVHhnqTVtA3iUmUUzJSo5w89m2Hx
XtrdVwMswb4NtKtZWs5FxP2BoIrs2DhVtS1Fhve1FPAns8EXJldoZkiOJyMQn11UhQewewA1Uzzx
WBfJMIWmSs+q0/boYr4wj263jAcfHNbivXAyaGQWDj5VNugPC+L8Emu65fjP4QAEfDx0L2OzYsI1
Gg8h7n5LUImCqj7RifdMjNt+R6wyNiailRktwhBw65ZNLyHFsfvYNSZuyxBsVDg6oCPGYItF/FqY
kNCnKT2h1QFrp9gAHoqOsSTzcC3KdbyOXHRhxtg7Eeufgp5PLkIckeljhc4gPaqsnKCaGIrS0E1N
IlnnnqM92EQGVjGJCZONOvKBRB4CLC0n4YPgUsELbRKg8C/QFzetylakZHKzVdGlEj+KBL22+4lL
zYKBL0Jtp6vAPPoZeZQ7W9WZmPVzardHeIsfGzsv9v0yGzTUwYEllHyfYugZUJq+jCaoic6ZT0Y2
UaHXYei1ctrXYZ1dGsC+eHrwxgA1Dcm2SJWnoN6TluA1sc3E0EA7QiZasy2+kSiDa7wyyAQZIT3Z
urGBBEykpakT277D3a7ckZrlaaLh4o16BpgoUJXOjpmeDTRbB8LFmay1UuK9tSqO0KhlWygJv1Sh
lkOhR2tWU15LKzgIoiyOSUpBpVAWhTojcQWd0pbeOAWCHcW7OKf4DG3D15vUPTk0jO8RUT2rqNIw
VxKVORjKzmnZwSV6Hey1WvOtj/qYa4ALqWVI4OA3Jp+osh2urq66CxrcP06h+YmDZFCLD3mcE34R
xctlQ6KkdocTF9Bbn7VEyJcJJGYoZ4oGoqNpmi0MeCS0XXXprQYQRECuQjmdgVBmt3om3lrOJCKg
gWNuiJacQGlo6lYPWR8PMIAmOJ94e+oP9sSp4ijZh0rtql0UDPTLVXmeJfHneKC42vfmfOt459DT
tCfD5k9Xsm82s+vMxBWQxVXE3RFdzCHU24Nwa50KV8E2zlaO0QO1a9LAfbVJyODARna1qOaBTTFB
mZqQWGz4Uxjip/vBJIaIK47jO119QbXQwkeZ74FkSl9QhZEQVCFssFvy5qSR35pKm/YYNgnL1u3R
a5OWElQ4ATzzl2SLVUi/swFjYe5Q5c4eUZBEvQ3lshY7HT83SE4mOVXPzARc0WOIVPApd3VytHjf
ag0mPhEs0AQ7H5b/K3Ga/VYNTZyEc+MloXuGs/TBnBMSMaPDT3P9amVeb9bnVj/zb88pmQpLT4gR
YmSq+MAPXkfCBk7x4gRObDMiMnK5uz653tQ23nQprWHbNbi2SySaQS2b0xrrpcwaLKn18c8nbYXQ
7pprFyl1y931O2XAcRa1DNlzm6y57cBqsQmI/GV6z2/Li/kclFwmU7XkNax/OVpfznoX/2h+xHvw
IxtsDQhbb+p+yrK/PGmTdOXHVvJVSaL6tNq+Z1N9bAYAVYZZmntFl0D0+drPb1DrwKJsrQA4MZL5
8Wp/mKnXF77eRDoZZjYZZj1kWrb1VgtQmOS7NUts4PTPlpyr1arNWJWcdsKozIUN4qZo9yyLVujy
aH1qcES5k6HxBMMsZwUNSYNPU0gFdFhbmvBzvi8JQj30i1+9Bkhlzeb7+uOrXbsynGavFc8SUC/O
RzbHiovkYVXZ/X8Lz/NUffu//+fz+xJuHMu2ib+2v5pxsGusb9UP4evfLTxTyY+G/+Zn/jDwaKrx
L3WRRxtQLv+w4vxh4NE0jS/ZrgNyy8HljW71v/075r8Y+BhoQhdVqOHqSB7/27+j/gtzCQgolQNH
RVqr/2/8O7+K2E0VNSwidnx1mm7wd8Qinf2L/FSbdWacbj3cRP0xarc2l49a2RUj05N7Ms7+8s78
G3fMagb6KQn++1/7Texah0KtxoG/Flyn7yP20ZdyBEy9CR5gBYA+Nl/L9BxeGXU8488zPhIq+y3c
x0cDhcOmIdFwG12GF+1CA/xIbO7S2ULH57dsBP9BVarRjP5Fv8yLRdHO56YLYbgmH95vqtJJk3Tz
EANcbanSVMAcTeAHN+4gQLwyhpSnPsR0XLW6gyLnmeiI8ajkUw8bvjabE4CO5rTeY4GG00Jx4UW6
qaHBKeaN3nFlXW96DbZZYKhvdVWMxBwO40nQ3ifRoiq363NFMFgbhreVVyeEpqWxjLfB0mSYHdoO
lJDFab1xZIR1lz134kM3IONoiciL1/WTeq08rY/7dXVfHtJfvC+ceiDDkQXeMuMZgmfFfHTh8/y8
6cKyOU02gYPhXN7QdIFPXG4I7tH26DgXmdcfT0FBgOI+Qwff8Ca5yF/pjKkZvJoORzjvS1eltE9t
Uq2WP2nag35YODrrYkaQMM0za71dn1CX2MfZ6GOa9xpsKKcJ9gJ0MFT0+gTdkRpkWbjXe+6fS7hs
2KNpOuTaaSkoIhgY6zK+3qCdqdHUAlFHpwv9ZbkacWFlKS+MDsv0n49LFOJ+NgavGMzBY6g6LTMC
J+HUMgWmN6vGbbBbn2pnANP0OwkiDZz4k6MSw0nc5HcgNjXKVx6tT603Px9qdfLRHBhEKXVL/+nP
awEdwxH/xPKfr5+K04QXWyKu/vlfrveCnuClzXpXddJqR6T108//UE9x/v74t+12gMwEjfO9Wkgg
67XVGSsO0p//7HpPM2jlczr4ZMLgOFcBj6z3YMqBMDLmI01Pxs22+bJ+LYuBE0n2sT1zeD41fBFj
TF5thGSB3623Sz5I+fLjoXBEcZowpHIkmKZTndZ769FBo1sHLyK36/PrU3ziDC9djnlgBrxFNWR8
ZnMZk0+yk4DayH5p7yuAP93aZATbQjSKanZ0ohuHE3JE7oYFJJl4JgB3XPBLsdaMp8FgKlmSQmIv
r2E9bPvlNf+4N3cPucnG9S/HK4FhHLXri5IlEdgyaK7rqynXl/TnjRkTnUqRyctcngskiKO4nM1D
P3HQBDiuTzllKcgnHq4345/3/t23gEZPyf2ZFI+EgeakThyhNHDYPzFOsveWW9KX49BdvwrZqDn9
9rAIUHq4VBeekfQmrjW0CYJCWvPXH7G02farrPv489ev91qsqocu6398F1NrzrpxAt1o8H7R+6lP
03Kz3lufo03P8l00MXm8fbSI6PhGspJDahk38398+S/f2arflF7JEdWzZqXTXJzWewjLqoZ8X54k
8JIycr273tSO+TniksEgXaFo+fmF9afrn0/+/G3r9yhOTrOgcCDvL+98+ufbbxk0ciHRPHZRPRxr
rrNwkJYOfmguS5SW1+5hoDU4rP+azYzox/+7/tO6ILHWDdXzj68a1sx6F03Lqvfj6xFkRWb1r+W0
kO8ScQkm6p7ll/z43vW71selpv/xm9eH6xfW5378ur/8TEH41n4asrP2X+y915Lcxrau+0RYG95c
7vLetG/eIJpsCt57PP3+kEWpqJ6aS3HuT4SUkQ7oYhlk5hi/4Wix1nCV6cPpR/ZPt7n3qZ1mj3O1
rD/BnecLqFlzf/qa4uMwobetD9EKpy55+r7GPgF80ddB0dqJ2r342pf0bMpNQwvWEu9GIkkEHMWc
dPT/GKZ//D9eKy67j2Tiuntb1L7+qekV3vvAkfiyw9sw4JGJCdcfJGPyZTstuBrJHKvP4w1o4zfd
BXceTsucKLpp1SvGbmbFEoGLdQsIBKRYTdwIcumcSBqpgRqLGjJ5DQ8KCptzghYmaEtMT+N7IVvY
2N6bokbU9WcV5EDApr8j56RtUXbo5+G0zKVdPeGLOpxQNY8IZzN9z0WhTgv0vflb37Tq4WLV87yK
p6894U3On7zJaYcHeDOg3lqBmw+7SYLK0bd23GQrDqnfeDvaraTIB0QI4nVgTrYtrLRy0vJMbx/1
sx5F0e1vtvzad5b4BRV6hrgiWq7EQzDVCgzenrLkVGoUFkiEoF6qNZkVd1of26Tq2LJNVV/hwSSK
svbRbDaxMbGHbNV3g7vJ2x/ivTFAO2ebLM2h/RGYmN4R8S7dpBKt6hw6I66YVWUs4S1PguDFvpmc
Cnr7o6h8NGzQSnGiagDPsGiUDGSh9zzJQ2+raYfVT9sTx2o4QrYI9AUZ8nOib/o6QJGPN2Uf8oIr
aXS2nXroFJYQ0uEV2knR1VScl5q97jB40S7o9lmpRLu2Ssy14fnbwvDUnSJpyq0YkSIjy4tFfD1s
9CizT7kNoFAdn4rEbVfhkOzaLn8IFDY4mWIRk5Mw8UYZ+oqgXI7QGrka+IfJThTTw3bn4D92a94G
gkkGLsaR0Z8EDkVx+waIamBiTWxHHS6AYOI4bUgny7dUIoaEAUpfP2B0ghCmSui3HifgfOed696Y
UohgXHqVfavZWGdzxDQplw2EV5VE+QNdrYSEEY9AUShilZ7IR6KZaq2yHk3gApn+mfe4rIFs2UWo
eO1ErQgTPNZ8JLj9jB9hwr9gop7yyfzWdmQedsA3pu7I8QnwTnNtHh2tUeLX+FeXmHG7RwKxhI/N
xMa78jIU1ae1pZiKOLa1KQVEFTAPwUmEDxeW3rAjkjv8H8EiM5Qj5XebL2r9tHKJ2n1AzLtdMvbB
ZzwlbkWfVRTO2i71lZmnPAmmYvLr4O2bqnzZlZkyYtHG+b3eiT5L0hnOy0M7KMZWdIlB3+ua6Zhf
7zIp8uZtwcuLG3g1li0vSwzVtmljXHrX1Fd8U1jSVX8bg0xcd7AT5fmtry5/erZXLlUwjGCtmGYk
CFjLZCUwTKR5H7g3uzNWTA4ITpJeGCaRM5YWfAEUKFdrxW5P8doDGq3tFWdp2MvuNf1pK8mxg2/C
6rgGUPcUnzh2PIBkdVR/tkBXbsA4pSfKDm53prp7MrXkJIfyoeoOZXCaTkkh0ajd0L406keLD7Ef
rRGCilQ0RlBNOivhekJTSnvih1a4rlV+M2tL2dttNcPv2UkPoLyK/gAFAlAswtF4fNbS1kZ/2rh6
qEM7Cy/YRskWk7x5CTyZf9fK3KUH5IEmAu68/jEiibdM/ihw163XKPRb0jcE/OBcdI+1tTVC0HrD
GZxWEr2qgAnCmbfwn2GrF98B0+vIQKtPiJjCCtSxvJn14Qxf1hoaIcFlbW3JKzNBB3TpBSuiiIV+
hsoWPpfhpZK/x0c4pLODscs/sCE9IWjOT3SOnPQOdsw8/DYckFv7Y1hpH/DAEHFfSBcsGap0Bt5l
3c/trfqpXNNlt43e5EX+UizsBW7x6NWftU27qZFmDi7W0sQc8MKhE/+0LaGzo7LJvwccLGvAcojr
op2NDs7KlbYgXcwDbkU5esLssOsFtoLu4ns1087pFmT2kwnFcBldpZP3c/gkDv9HdiiwGgfZWC6T
t5QsHcfs5xqP8pP6VL3pi5/1Ztxvm2/ullcFxWcdzHnB7EN22WWn9RtrjWHKoMNtQHKRJWtB5lZb
pwkKwG91uAn8BxA5ZGxhTEEudVcO6OU4AQhezhxrbj6O8UKv5/Knnl19fz68kwuT5KWpLcZh0ROu
nUzPNj3HWkxgrFlIcKDfYSOC+jvIkFypSfB/K/cH6+rwz0q35hwMVL+z26WzDLZKt5DcVw0HQm89
AsBtkVedW8/NanQP/sa5YlN09Fb9N7TOq0/1gLhbgl+dg1TOIu8XwyOqv6YDk2CDUWnnbsOKFNPD
JJj9oeV7eVy9I+wRqtc0Ih1w6lbyj1xa5uNy6bOSTv/jRzp8tz7hcLbIhxskL2aWvHfZCndz7Yy4
WPRSDPO98dRKM2mvrPIFtmif+BDPgCxWfJMO7oMHePC9TecDipvf8NGQtGlQJ1O2gZn55OQHVd/I
B/Ze1/ib8hPQNZEJ+Tucm3jXfoCMDIuDks3Z/SCYvMiR0wY+ADIEAsccnGGgcGScqa/puoZbDNbh
xfzeXpOL/VZse/QVSKgAuTjw85faLVDP7pE8b+LOmk9vXv50+Pkoy9Sc4/3XK6s4W+n6mlfI7UmO
1TiEHbWddk0H3CyXTgJgZxb8RKLtQ/oRX/RlNueQ9qS+eZ/REwllZLObZk4Ydu6eotfiFRjNleiA
t/KXDVpHM/OUbbAPGN/irX56GR6MR2mjXcKfKKRb3lxDW2wh/0HIz9z1KwhI5JqGdfkM5POKUMNe
3kLQLV+wgQR7y2q1rRb9TF9Kb9iAWiuy8rNm0eCuPuNZqMw5FYQIQ8cLXI9q8i88sjlAXNtvyRY8
EvBGxFz1YCYfsC1Ze686+nsz7zFDO9KcZ8sE2PJM5fTbzdSZurI36dV5RwfspV+ai3ETfYMBt5Rw
dLbPGilowNRzHpoLb5dWc2gy+tydZQd+buSKTxoOOwTJ+B4ecFDB1W5JSAJrBg/syXo8hf7c7lew
la4/3I134OS5STcjP1Qgv/al3shbqIYYlOmTzt0swbYMMMGieOQ93db7foZFnprN0dwdvA0WfV4L
5QDa2jq/wGgC29KDj5+TsCA8jgtpCkvmZIHZmGOYhngx4Z21tyRxtw7fu2NWPnP2CqW5xx2RrHpV
yPDx3UO94WAv0DU+wLfZmS86r3lNpnGD9yJOTXNrjypMvtFYU+Y6q/rcIxzpopO3/DmcMdj90C/R
s3f01v73VJkbpz5GDfy+/NlpQcBHLJEaj42EdNWG4NFOJlW09jX3BLUtJzQ3ndIzzuv6dDZqug5D
eGx2l4Fqv5lYP1UGTl2YjGp5DjyNCNiunS4RNW86kIhahz0WPgDTcOfIcGfCuN1HOkzvYJoTi9PN
f79aiyYgS6VyKKmNcJE15pzccoVXKpSg1OJA5TsYxv1VhKWMXrKGvK2oiYGqyr9JmYzAZWHDruxK
SPDjuELiE+AqkSu7I/k1jjpPSlHFo2EEAZmjAm/qcKkqnw1nB8Ji7tltvyNxDTQOlf+Q5y4xiFC0
XYshS4sXA2DVjVmimzSTwRbvHJtQkajV/nQouLdLkjbrwJf3Zot0bB5jr6MqSbqTp8Iim32r3fuQ
0O1wY24urtwuAoUvvznwAXM84aRbpHirDqEirV3vLDRlUWdmDwIEbhv6ZbVupr20KOrIOE2OYqtu
ii7cC286Ct6bKp48QJ3ls4iyiZSSqJVCYvfeCaYSI4eg9JcivWSqGHLpaOCKcHA9hQRFTXD5g0iV
Nwn2rcD5HoEDuSvbITSV9200H3KWCQT6i32JsMtK13geNy99MXSYOXTwwXpnfQ8gyXbazIfInH6M
QZPMgqIed/jEAv6rS57qEGmBUrDzbCCA9kaj3ZpyF4CGYKvktO6TEFf2kx5FcbCWT8iaFmQa+SKQ
B+h3jtJray2wN944feKlbrwmA8rXbQzAeR5O8To9gu5quXYOuKPlpDJ9cvfi3gdmccAq45CiNbpD
IcNiq9Rkw2LQC/LR1cni1KNZrrkROugiRDdlQeZGO/nYT7FjHZ1ofrQieHwPJqsqbhEGoD5ZykBq
ZcgspAOWGwNARtCM34c6AmXeISCzyip4pJWtcHKjkBOUWWVSx1UJ5l+k2MQHLIp7E12ZgH8kB0OZ
Pbn4eJXpaC8NoOvnSuFgLTd0NprNNuEdkTq8FVMM2chLOtGbWCQOvEetqN35b7lPkSO8tW25T27S
Kv9/Mu5fknGk0kjC/J8/5er+Ixf3f+OPKvr4PRV3u+LPTJzq/I9jqTbOC6jL6Yh9/SmlB17jf9CI
UUjQGaqjknX7KxNnKf+jIZ/J+qDbhmYok0DLr0ycwRA5PUY1DQUqfCf/v2TiEH35W8Jpej2Kqhg6
Twebf6j9VUrPBvAC7UzWf45V/UfZDx7UUgNOSxPHC/jI40fARiNS6vAT20QVjydFu5ZhhcWEZbXr
jPxY73f91fPbcdk0cFwdw8gey7KtrtAbEcuN80dReE1tzIGBGGvfG/JHr8j1Y2PYF8tSQs5Q+HTN
qkhuCVxzBfEhgKw6niuYeAHOyGMICkHrHUfYElWcHe+FhSH80fZrGGRDAGqpIjq1uA+Lmpgjam1r
SXDRbzcR3anqvgDmQbrTk1Cn8AvlLbaUk1GUzU8l6veD0jTvQ9nDEewNk1BShH6drCVrD/Tso45T
4qywoAlYI0IZqZyVx0R1EQ2t3RzSr/t87xL9orj3FXa8rLDmIJHPRVJgVoeuuUoaKh9zpOr6PZmq
fo+nU78XTb5p8cYpk//ot7EtmyEpgSuUmC2KWzvrI8bEjWD2bcuYEw1WQ/QZt6vStN/iuolZT1m1
pDyr6gqPwZvrg4QuH14Ae6ltcBPHvzTZI5sNePlr1Q2SZK/nWD04c82KlmVq46CWJv1R1BC7QGjK
rqpwP42KgbrgVJQatY0NL2bqKI0W78HoqmByWsJtjme/YanuAbx+d9zcg8HFyuw0PXBhtEI61BXf
8QzAAroEDm6Hjf6isJG0urx471Uz3aBDQRhvmoZbzzXLdO2BfGL32+UID+tzSfMgeliNYSEtrwQ7
2y4ut6YbRPrJdLGFTFBtXpupLKkz3T6jhujyA4GcD5ZIIrPq2GdLyZyzMRWOqYBJQhDx3t/4qbuz
VO8qukTRjKMDCSVi25F0v+7hoybCZrdPVpCqOvyoKVoCZpiD4kYv9Xy/vgyIKfe+KkgwqfKhi+ZW
aEHi0/21UhWvotWMeg16fRr42oaMz1AT19Y+jgnHpo2u4Sn458y0xLgIEJT660oxEtQDeT1OBrj9
1A+ikEFpIVRgnZK0qR8aDsdIpwTXInHCTyRnToPsJxxcOfHFueM9D1WiLYLMUs9ItY9rs4dZ4Iag
jK3A69FycZq9J+dS9+zXqE1PhELp5FcynJNiYOfeDsHlVhC5PKSxsvutaxqU7MKYG5GH6NRfcwO2
A5dPte/9X9dOI0lY4d+VIvwTQsqZFTUOfKHiPLX8gx5Eoat8zg3ObMt7X+COkwy7dkyavn4ocYs5
yLZ0u8iF2LAlIcihJlP1g4MH1wG5etEAAg7j4beqP1T6YXDYB3klmx8x0k2XharktzPdd1E/0hS8
eirZP9nAzdCF048hbjFHNjJo50z9BtjMSZucDHw6YEh+m9eM7q/xpJI/NQwhII7Xa6nW5QeklYYH
ayHqt6JTc0Liw+TMEhGCmyaNFk9HyBUop9DVewlHcSt6u19U+6Ux/3JTZJSm2ZnXngsPqT4PdvMF
h0Agd2pzdNHdudy6oqZahZ3VzkUzVqr04gwqh/8/5977MQiHzipJuGLym2ZfCkaYNL177GB7EEsw
kh820S0pxt8boQqYqkl0RNyPCcavVeHfJ0wHIsAF/4JAIXv3ZZF1UJFWFdPmf0PXyMr/HfACqlnJ
6mo0fprkDDY1b+wB5J1yUA2nNVcWZmnrIqmfJTQ38UAmD7usgzFbI1qnPDREUIdeNc4koeQHpTUy
qBkpaMZpUPT5HmEoNDZ8qOKBcVSScJvo5RQxCMPv8Wj4c9Im63z0PiKVb2jc4vOcDyle2bRE0bXb
2GySX408OMj+GFxqv5OejBriFsqzzUHMzCHpcz4oy61oyqCDKzOD5hHa6TmODWnHCZggVCyHr2Nc
XLAGDD8VOXiLIrDcmRloeGxE1mpQ7AMuVHgVo4J3CVCYXJexFpDFblFhSHAENF05fVbSHL/uqo/W
Qwx3P2zUaKcCvZ/5bYtMaUMBWAnMeWK5WyyfpiYyHri1HkRLTLMJwuPtyp8eKkt/uE1DmItog69q
ySWzK33dm6EEQT+wng1LPuN+3X53vUiZ8e0aL9CRx32DWsTCTvrsu4vTAu4hSoKH1IhpdH+tI/P0
2ybyH2BL6ldxSL4KlqMYlm4gd4EYufLlS2OFIGdJxHufnSUri7gto4fWU8arRrwjVDneFS08/LEu
LqY9JKvBreqlFvbYnecJEt9gv2edF/Z7rUA2QRp1d8/zRNqzFwUnnaAFAcbChUf154CoiT4xTzS/
9N2v/TLwT5Pvfeww8d/pLQz/1BTSsW4ccz2Stoph4+XY6u0lIZIw93VJfxus5tFBUOCPEvP2HCGs
H3guKcC0PM04IBRDWNuqtB1+VETBRRuCtgP5buq9VUWvWRvVWvWDw236dKHod9SOmBMnwEMHfnlT
qHK1zd0kPzshsQbMi503O6vPg5K5PwMpXSttkW8Tx0xA83byKVabcdmFbTWv2oRmnYzqTFT7uDiH
uRmBimCe6BpchCTg6rPMRVbC0mB875ElOtQav7UxS/xllbXa0g3l6EreJbrKeS3Tx66gJDd6hTIW
XW0dLdAomOSqpj4xD419aZPYLQCv6TJRdHYh7ZpweLt36X2bHC0UsDXe8oVaAnxi+sQpibTniORg
0iOxIgpdA+3gxkoJ8Zt1/z4gaqIP8Qwij/803JQR0vC4uCy+XFerCFriSKJ9jHFXHkzH+6nDHTv1
dmO8WPgwepoXPCn49D760HAT1Owfck7eh9zRvLlCxus7BNSN69nqqzUmBsETL9526EUjP9v+EBPU
KP6ZG0b1iDl2sdUHnYSIpEmvZWOv9bxTvjuuRwhDdbqzGdn5gdVnXIgB4qZptPZGNZmnKI3Pseb1
jhGeHcfBVPHqMnx121Wqh21w4z8CL78EmS8fC6hyjxjsOZvQav25GBRFK5WXARGIo2jdZxR4xz2K
q/66h5jB6d+93aMOPbAfKoZk6GXBqrUnP61bVfhrSaAq0tlv1f4yYra6tvDjxla6kV7c1h8XHOOM
jebb0guSlVhf26wGYtREukeybOnRj1LpoUuaNaJV0ksLGftfpEUnjOjvAqyWzEJnIDYMxhMhJc61
f1/qXB+jZ4lk8s9IdbCPUdt81mFF+j2P/H0L0NqfRSclwDYPJ8v2AGBdfQaype/qUDr4sY1nNZR4
9OdyYvlidbOjWNtVgx/jNJdmzgrJTChm1oTai9LuFuT4r/qx2t+VUXVElTXTNhQDdW4EtIyvEs+S
AsIrQxr3h4e2qVmCg4DZGbWbKIETcWs7ge9fqkKvSNTVGZHJaZJdYDGNY/XSqofInvlIFl1GGXDL
QFhwIS6pI8jgZTbq4GO68AyZEGW2Uh0WmmSGZ9EnChPd3HUVyNBXpwFjKqwS5+bWHt2h+5fNiRBM
vsNj+RcTSDBA4ZqGYrPM2F8RpzHYo9Hs3U+pC48oHGYv/ZByULe1t0rLm23aeVg+gFd9C2XO6G0L
knYKETwVGYqkbq6/AbQLNgGCgUvRdJvsM9aq8qLZEs5lhvd4uzpPrZVew6oX9y4wW60w3cH0Ju2+
BT0YVy/Jq73MOwL7ZKre2rX1q4aIcA6efRLYrrNGWmZD2sLPyML2TLSa6LmPaXYDPcLVm21kGxA0
epS39kFsWbci7KuunIl2F9rFYsxVDFUToDhivdddJC3gBrzpCtIpvZr1WyfLy0eeGp9iQsnzjASa
ZD+MY4x0IhoHqwq5lvcY4RM9cKKPqvKjVdTzUDfGWn0GJYd/HIDFJezE35v6QPY31KTHxNK9o+AF
ipoofDB9OHPYzerLQDB6/yZTbE7i3V8+fk75msxaq1kAv7+IeyuaN8hOH5pYKGLecsKEiBSMWeLa
KZ8rvDkewHBRoHMMTkv1V7hVDg9iIJZqLEzN4TbNw9UevZG4gY9PTF5BxnEmAVK+hmiIXKPSd/Zy
k7y0me1e9bFzr4OCHpfhoRnVxplFhhzdPZRFQpJO0xVi4uh5ryxRxl5cIfrx65nuKjpST7fFXUVL
XCHumih4GN3v4g+lNg8NlA3FvICYfIGlpKYVxo5geqTPb9WpLWqi6FBS2oGH4BAnqk04LlDCNTZN
hNr2/77ZA/f+Hx8DoT4dc0udCI5GwPDvj00V2dQoBwH1GefY+iDXFJ2TMn5w7CDeWbkXnUUBzCM6
hwG56Cy385XoE3NFrawtbdmR05h/GeiLrt62GLB/6R/6Mjrl3eOX7mj666oXHups8Pf3+4tplRRC
oIw16fbXRd+tAKW4rJoa/thfr/fXFYBf1Rob3i8DaeVFR48T3b3//sckJV/DDJP2YlD0B3oNOskG
upOkRcthx6cQ8fhb+2tVTHABW4EOn+b+Vv3tMh+PBLJVX282tWsplxZmLk0qDj02RHJsH0WNlKGq
N/3RCJvHoPceNa+0D0WGSa7dAYkz/Hog/Zr5cDenEZPA60E0ByJyq7oLcNMNQdg5kt89V6ryOqJT
9kDMrT9Zk9OQJY3ye4zKylxpI+Uwenb6lMfqXvQTPiAtW9s5aZ9AeVfNB1CJ5ZtJXA6941JaiFn/
cFe8jMbF//7FvRkM/f35gXGhij2DobKG8Dz7+xc3zDIFaJiafBLm4RM23R7duka1j1FXrmpUrvei
lYWqL8NESOIlMeZ6Ljp/G+nCDaKTxVF01QN5zYWuAsHBiaFb3Cf3o+fc5lR5lByGEGof7hBrklDN
TI1wy0b8+gSRwb5i7sSOz7JgaafOVXSldVrt4L2FM5jJ9hVRI/uaj2a5SkI860WfmBfVNhk302zW
oq+LvX3CDmRrl6mxT5XO2IvavRB9JuKLKx7R0DuneZZaxOWt+k/X/TaMseqwkRyO7wEmF1/u/6X5
T7cqKpbEwYTE/p+vzKlraxfzHu1HuZcOmZVKB1ELguqljRBr+NLfT9PufdhCA5TJ9GkzRuT8fv2X
eR1a69hzmcbiy0CWFehWiBvizwlnm1dLTv6vTnFHk6DgxiFy6DeGvnejTt8TlAv3o7P3oApVKwm4
JFFVCrtHJRgYAYIsYt79CuKNV9eVh/W9637Zba6+DtxH4tn4ofJalnBgu5daNd61KdgfwbGtiax8
4NCH8IPhF2uXWO2l9+JladrFN3uA7hkPJWeqprAOfmWhHK275rtDaEoEOswYtq00iT32SLNu8JOu
N2mIhiameWfVHTe5beUvUlV55zyu3xM3K15CL8oPDRRCosw0m8C3tklUqvPb3KRBhLQZw2U0jXbl
VrIOSZDB502b7qL1YbkdZBMBHEMKHruMID5JfOtTdt6xTUQ3vEBX1JWC8cEuRnuLDyCcpkibVvRm
fMh1y5qZIQK1os8Iq/EyBPbtAtFFeqNBPQL1Ws8LxwdxJ+jcVyfP/KOY0fYZ/0CCergnFx027Kju
tNBaS2AdPABRdYVzZbnEvQalIHjB81AUYvT+ZLwPRKwthkok/t6FoCE3uT9Q73/p3idmK3/d3t0o
W7Fug0xgHa8d3BDFun5rT4s7mEmyOIp7vHfdl3/lH3YDYt59c/DldvdreQviX39NVzr/XzYL2n8c
sSbjF3P6D/tWMosTve43+pyGbHXphFH1Qy+9rWoG+SHOXXXVFOHPvnRGeWUUVX64VT3ntc4hrfCk
lH8gyvAE79p8UXwkWNzecPYVVo9HNrj4epeo4ZVoRO4t1KpnKjJnx7HXnCczURE5le031C7TTWvp
iEJbvvNW681H7lbmJc68+Oo53jth/ev/vr5MOdC/b08NWzEc7CrYHMn/6fSFcrut9qqc/jDDXp+X
YW8+YDY9GyPfvIgWjEV1nRK5QNhlKJC1MDNkCjiMidGkM0tEAxJIvo6lryK8AFCSH3GeGAoXpwpq
udadW3kkEDW1yHia5UxURWGAzjfHQd51aOCTlDDdXSG15b6Oanndwu84+0HPkksU4gnhNm/eOLk+
g6Psz/3Klvi7RuAdPJOCSKqERTc10TfqarhtLBdpnj+77tPE3CZqPYwnp2GpnO4VBO3JG4LimU2Y
sbLsIF2NIYrm9QAOPdbdaieauqa8SpJjnEVLBmzVj/WL08vImxbjtZLS8F+cXpSvaWTOzQ5fSLYH
MntbVfkarHQB//d5aUjfA8lAlT+VvgEZSq+icA2UsNM4vPAyEdvk9C8fAxnOz2Cm18AI02vZeAlG
DsnckQoXJWrXMy/QsdqgDQayyh9GJ7lncS8cAFJCYpP0jF6e7n8DF5J9b/O8EfcT/VJQPnv4V9WR
Ol6b3Gv4+F1n37iopWVhPeItaqqYk6JugE1Q99HVCqpymf6HHaMTFZv2h9qZDt4Hjvc4hGMN8y51
90jt1cu2LO0FOo+nezpIH1FYbTQl+j1FVJoPWNlpB5EiGpy0OcZK8Y8XBU0tx/OAC6zpAnFfye4b
XGmzUw0VMQYXgnXP/S8YUnEJjK6bC3/lJCmaYxmUpyCS6wfRxY8CzTRfQ123wIFZaZ1sRRgF3aZF
MVjmQXfLn2iqYF2gBc4V2YDHjl/VW2lW46rpWf1SdMveEKI+tq2DPE3ix+eyg3uQT/1tgjCSjnIC
UunDMAujOFgQuUNBZYhRte+k473wZfNXs6z7ZzdqibHj5dFqKHX9Waiuru3jxgBl5KJAuoUFuxB9
YspQJ9rer3xlHcmcnMswa17VH6XVaq9yXQzHpJBJXE9NSUKavNQGRKHLQHuFhlHOujb1Tr+uybxC
f1A831zjXFecbK3Q5zH/jB+VeRzlXP4WoPHUQQhFb7zJHs2Bw74cpt+KwRiQO5H0ndXVwzPghw0W
buk31FCUJUrEyRbpsuAtBIYg5ie+YvHrzHU2WFzuGPj7Svp7CjtlQyC3uVHl/2vgSlFQ2PzyrORX
ZxkiauXY+K9+3YobHtYZSVNm3+2KE42W2+ZZmQrcUPo5bKBwJfq6Ji9JJsKALG3Wifs83867vRu7
h6LT6r1NKGTWgKNae0PjvLZetwxbdfwIHTDKaMp4Bx23v502pFtPUstLapgsSKm5RSmkuoiuWg+d
dWtUyuzeJwaM0eQHHLdH1+XKosT8uUwyZQUtk6MRwsf9nnRBt1d8WyfxDI5END0vDwuicEO3v1VF
r2liSzz/bYKo5qANMR7ut6JVT3e7zZ6uRshonIVuZO5bXSJQiuzvo977waaKbGJ9Qyo/eNhEwGq2
gIyhzLEKq8w/iMJl4mHIU+SSA6TD732iZk+j/7VPi7DAcc2n+ywxlRzZMLflFk3SvJJJQTbWUpIK
GZh1bCHHb7owi6fDijsdZcy8hhOqAFGZugYrzs5SMiJZSEt0VW0a70hMQAdV3fCiWh3LPscyLauG
96KMvY3uofvc5Obw7gf+XmU79eTGkU7aT0Njd5rGB2PMUuzRT13qag/IYz+IftAweGYPlrcVTZUT
Tjgm70aIn9qkEBXCpQ+Nqpq1g+8/1VPRKssedM/jrcdPtJmHztfON0vjHKVJvveNeq9OboXCslDS
+WxivwuhdJol/GIPpd8Qxxoxiu496AZ5yLcSG4fFEHrBCZhKuavQlsTSNmoe1BGEMQdW9zv66POg
1t2fplm8kpIuX7uqA6M9XVRATEaR3JxsDXGgmSFpw0FJVK2UM9OtQCEYO6Cprcmuu87DskdGxi+0
hWroNlkosPp6Hcnr3MMq0paSjcjtpGi9kT7whrVI/KAb0m0BwOxsUDmvbCJiJBCd+Oj69vhIQPOE
PJvy7rmpsYxqqV/oI/LEBiqJF1+vnYNioEc9tYo8sy6iZoMZd1AsPtlxQFYCADaq7i4CoNOD14YN
tanV4F08dw1MJX8NiHYy9nAbcnX/5fkcGNpDh7jgLIGeyRqVuEvfyborBvLZwkPj7jl2SPTWUeK/
65n5acF0+tFnw661E9cDBXyVorFFUosGribuSRR2YSZ4F+A9YbWGdhuQJMM9ZanyFowayWwxIDWO
esoLjJ1TR4a/OlJApj2Ipl3HI4SrqV1WZrUpLMDhYt7UdRsVbX4e8u0SMY+v2EXcqp9Eyso4Wyg+
8vtjCCdRFAqheWBfD2ZGBsoNsS/qzKhcizEMv7NjrrTPotW4aftYlOF3A/HhuaIRAsxtwz2LwinC
amEDQ1ne+xozks6d66y8pDIP934rQmJYstqf/CXprMoFJzCe5QlAdwP88NQpJstpG27LMD1FVlZv
AYLEbwOqp7WRkPsixHppmvC76A4DPVpHSd2sRLPli47IlR+cTRxmnpxagqfO1bVtwYGMA+D2ih2/
RT32QUMEDNhWPI59ZqZ8yyR0ybKcB0HaD84lTxMgZbAtP9yINDzwHe8K9gnYgta5vN62W6EhBxbY
lQDyT0WEa2OOSfSf7V4aUbDqCm/RTn2JGPbCvNlHplrvFYDe2yZWpWURSunFcqRkXpVS8FmPeHDV
/Q9yvD2q90FzzsLKJLPasIahZ/7SJ/1VzAxU+QXtcfvZUIZhJcVuvHN8+cu9PBvJwcjML1Y3YoIa
K1aBKDhVvY9gbYhqrwdrcPfeVsbfGAD5j8bik6kcs91anlk8FwmOo2bcoYhDmudZdqGndqwgK7at
5XM24Gpj+6iYilEn6Vj3XUNeiFHLLmF7mCl89WlylfBI0xGEwNyDJoDw9NC07FNEM+UDs2IdGcmx
8AlUtf5PxwGd5XY4K8guoQvbtr6FborstWKnmORU0tJwFZffRovfiu17m06ZgxlX4sgClp77y87J
1Cc9rZVZbeXDR1XL+6bUpG+RquOfoXlPZuXbl1EbluSLoDbBGnzHaT45qohdPGVy0C6NRveQ4dXT
LSnYYZ9hyYeQ9EEUCvm+W000G8VKYLz+P77Oq8ttHMjCv4jnMIdXSa1WDp3bLzz22GZOYOav34+Q
x5rxzu4LDgsoQC01RQFVt+6lubsoSII/wEtNKKgJxjWy9Q8q8M69bIgDN3szhDd40bg26Z3MVR4V
+O2hhuipRJubwsuibZc3X+9d8mpSBMj2qNA2SpY1q8hEvCXToca2zOQFSZtqL/uDuT9W4UtLxueh
E8a+B7KzEgEE5yFkySfCq8VJXqmOKE5pN/4aHWdT9slRLwUK06N+8mHCuLfUR9U6GfZQHwUJoKVS
1tU3BH+WU2lnnyOF1+taz7qtVVb6c2kEX/WJHTBw0U3oNeKE3qg4ySud6NeKQ7a9JHLE/0lxGZYj
rh2T3AosJNPnKfcBOXmsYYM1nDF/lAOy77aCpUfPDlu0R1OvDx4/YyB0ozP4OnLWlWvcTKQj+psJ
6xlsz0p56FGR3hWTQBEMUmXiI05ymUrEc0xd5U/nuEw579Be6saBwVGLLBKksfGau1ZFhA4BSfFv
UxF2v4bZvTxkX3234CauMuNF1YvoszPMATJEEMVmk9rroWrMfZGq9d5rRwQNXbW8AtdAL7CyCQdH
IQQUTpWeIZR+y6Nc3RqzJbsgS0rPqdNCeoaq2Tq3SIXzsTCchUn1AOsOH6yojm5ph09a3yEAYVNX
CaS5/QwRpM4mu33Ros45lLBeL/Ws6j4bqvYXQxsNx0i3p+dGN4+Ih7afel5k6yHSAY/M08HvLBQo
kq+VEkPjR+KeAIW7k8l62Thh7t1MOVDIDP/dB4bqcJVbSFgorfmsm/G6S7vmPeX7uc+AWy19FIre
Y9iQ132ouLdR/pXUzVW9c5CjKpUruZG5L2ZT+Ze8AtcHyemxUH1octPCv5CkjI+FTTZ3tmSXbPL8
cxxs42wCFLxMildu0QS7qAlCuZWeFVu/qus3PbNMVAoFcnyzCQfj12bsrZO0cl/fqGoVP0nLVR4C
Z2ifkY+JlnFVrQw0Gg81zKWHOWPVLag9+WXLzqgffPjW6/Th7igH/jBbpzDAhsEo8Xs96fZfvv+1
ZlOREaQ6I2QfklrnVg+ijSGiZhERWEkekN1xlxGqKw9q8j7arf296fhamQZCQgTTzlWUKp+1B5v8
ZBjBUz/frV2vIr2dlsShi15ba6OaQKhI1HfQ8oxqQZLTaFeOXwIrPotAKV9kfxSihyL7cy09W+yT
nvTua5NF4aUaCLuV5SC+NRY1bvEQvFl+zWY95wxWj+74Jog/SAfFTuenvwmDNgVKB3tqS74fQf0t
t2aGfq39kim2+SBit9hpYdo/2UOM3te8tosEe6Bn5fMQ1MbWbJ10XXOPf05Ft5QOhkBScWimktSc
6aBUMVfnzTP71NyEBfWJJPrihRKDBZcocNlI/LeEisur+8Affn+Y0rmKQkoF7YGi6Blgfl/gj/Xu
r6GzoQeZN0EJbEOEbUF8sqmrsfl0xRp21uRLjXr0o5vyb4o1N/lCkGfZ+c5ILNSYQDRUMM3ObrC0
HDyCKC++nUYooCiUzDaj2A+9I/aRmtT7u9nNfTAQtGxw5ktp3xx/T7n3lQWMwUUi/NV/OYdQwm2E
FQEqo2g5SgzuAt3TXto6/issrfxozpYYXWuZ9DBuNIpvLJSIn6xwUcD7vJQBJT4eC+WFyP9HyMkd
on0V2eEtyOR6RN7iOnq/RZDuE252rAT7enZWJ8Tn+UqHEOxCipgGbcjZESEpeTX3KWZc/TQNaqcg
CDwYtsOxZG6keW+KAOB7o/249/zhRVGgtZwainPn42IpivopmbFxI1gi4HxNu5MmdBkmm8vEW3l9
nr/YwkUQ1FQ+4dRwF5UxUeJepNpR0RIVuUQv/0wrqB8S3/6O2tGbYQf9Wx7Y1oMpan0fZ456bKNK
hZJoBBRZZspOR8Fm6/iIk+SGrZxts/vVDKbpLnpOLY+2lgYXOdAofXNW27U0xtj0Hbj+Rb8maLdD
pRVRnoCq/kBNfmiU5oVe+rOLwh+R6pLrURJOBeE0HUNSUzsx9dnj5MLXATQxXE78QH9L4eGWk9gj
XZrSsz/U2oxXHnKL59YGSG4MJto4AmZSD/4QZWq+wcImEc9RheTNkFXRyZ5RfRplOSNCQldTSSn8
NXP9G0Rh57BJ/FeticxHSzXZvyaaeDVd/6nO7fLL4Fivk5oVT07S5U+q47JRqAx0qmdTDiiiRhy2
606yC6pectmkxRrjndMyKACt/K4l9bvIfIpdnBoSVi8YYK5IpjNHQ0q9oyH/C+0Nd0qq7xk0ragF
aMk19ZVqy5+OWCbp45ewQWFKutSj/Wg0Wv9JKYe9CuBIP0ye7h7gY3JWbTc1n1aXbeTrEhDnRmWP
+lRawn6o4aw7Dfb0qykAO+1RPaac4u9+zx1igkkxCP+KY9Py7nz3GXvSBcWoUWOeWNfIV+PHeOYM
ZqsHRQLK7Jub6dYuRMy8CWlOWozKpJ9OO2miZ4qoVq16e4Jp4ZvVkO2vtEQc5Sg8bh8EpJ0Tj9Lo
jWPwqRyc9nJbiLRzkAXJk5yoGfbCh8rn2o7oHcsf7wzQWZ+gGyZ/tGVf28fkEIV9vHfJfkByfUU0
ubGDLQe+uHkyRRs+Atf8qjUd8NFqTKttkU5/ARyeNq1aZ2eUEVWgwQapyFGDPSWpve8jKVcdTkr2
bkZ9aokkf4lypOrUqWqffH8+CCLgdrD9Pt/Dfx4/llreXImqqyi+Jyj7TFTu2/4IsqUCa116Vvwk
G69Ntyq4oNPNimritLayhSsmuTkgPjk9GjEiqQ6UdUGrIyiZDEfZ+HqDlLO8HL2PDkLDqQ78t8J3
wn1fU1RmJpP3Fumjt9ZzJ1zrs+n1vkNBq+Zt5agw0u9lbronOdVKkVhAyOyFwEf5ZKTWzcl2S/1Q
Gsm0kHOKwE43eZYHD2oTPPgmW5Np1mLpi9HT1mM5i1vwdIIygsJQToVRfVDjgqo0OVQgdbWQ/ob8
F1ABi5hCmsGtNAvTaK1LqbWRXaVVWEFz/ne/qvejxd4PXz1Ne+lrhHp9cwOz+o81ZL/sGqKxPxCq
ei2g3ZGHIbJY+kPXklF29Cx6H6b01p+pg/5go7KwRbwxev+3v+zvRFG8iIAjBwpU+7ZrQZHPVyh+
KXs9pVZHSQiWD6MC8cVMf3W7b+ebF8pLA+Xjai+7XMf1LvKWFf6uIcO3rcpKEaRX+vf/c3snB/TG
+lHWWsi+6F/7yfv2sE16jdizJPP5IGjSw5WBzotvxd6DM5th1J+Jj7IRgoHnGNSkemQ/QhHc2GLi
tw35t5eOfT7agGgXGa8KgvMUuSFtqmSq8pno0Lz4nYWYr4Fonic4CMz9tstGjqN5SUDL6x70orN3
ver5O249At2/6zZqzYHKPRmbTTCXdrDfUC4+Io/SkrUfZayK9dTrw0r2ZY4FTX7c1g9a1T0AzdAv
YhDWc5yiU2h5onrk47WeCZqr0OQYkCmUivksXX5PGAA3clSGbgAC7uxlgHxo0pFCQbiU+g/BM7HI
4pdY6anYr51dB+2vscibwT9lTuZTZpRdBgs2LbL+UDGlzb5DKZX9Q3McZ3CabPT54IUu+4ffd/VW
dsXzAS2cG5ug1hL8Y0KChhSeMvmoWyvB6K3yotV2SNYcb6aMH5pJeYxKW99JS0w6D1QX0gHyhI9s
gvxn2QBwfDcGu6KswPOfpwQyPzbvDtKOmK3PjsUslS8mOgboQaF1xe5qvEjfIvK8JVooym01I5rj
zk5sUUtaKc+G3unP019Dr9piiXS7isJE1O2QxpjlUD17a8ZvOWiVn6pPrYpnNR8BBPwrB0lVO6rN
lR5nHK+jpCGJYdonVEvqq8hNcdXC9taV5x3n8dmjGRrnJAel29zl+tqO2o5ywwkQQBnlwO7BQTtX
wFUQPatChY5kDNCX0WfYgxy+eVbaNK0Gw0Dg6D5TOlkBXCc9MpkDYbUnURvXzDTHj0nlqE/4CAmZ
2aRe4EvKw+tSR9PNS2uIqbkNsPOIg+LcsKfhZpw6YLS/+/IgR4A+IWdRBI2pQLg/LToYmuIhZlva
ozXkD3a4l6ZspiLISSshNFUV5czfMztqqRKGa3mZgEixl/JSzmzW5DfLTVPD5ZOGXf0UoGlJNZzT
fQcoxIXefYNKEzCAMOpzg+b6LtD4eYLLFqBdp3whNdF9h9qeQ7p2zVJV3WVB1gaPbWeRQo/I9ru5
CI/E6thQdS0iOj3KMLrIjdeOCoYstdSLlavG64CVzJYc66m4kWPq7DmPlSLRbmP/e54c02ZE8O95
ppeCrQ6TEPnXsl4aQ05GbfTbLZjr/pGfgfK5MBCGLGZwj62gsUpMMLabhzaLzG89KKHF2Gb6RZlE
sUcOqHjQQLDD7vtdKydUH4L5Xw77LLncKDkButSXckAzwqWtcRQSPV8aUYfGLrJmTWeUEBZy7TTu
z/CeRm+hRthE77ViozUIlgHpSdj0mtYurjJrV6fdr6vBLja+gkgkmlgzDGZ2uY/Kq/u00CyRZkd2
+MR2fTFUhv0ROPr4WCbJ8Dh4qf8xQKkZ5mb2lZ8pGAG1LNnZPJ5f+JguNg++RRDCAlPFU/fiixCo
VtKqa29UuhclTuBGDut8KUc7taYekXCEkTt+QwwMqpvWSJ4symtfqJMnEAzLxv6+Uu2A3i7mhfFH
QdkQe+En7SHzPKnJpixLadYO//y56VwbEU15eXOcOxMlftO4kyAh+9tPXlVTcAV7Rql9Kd547Nc/
xRxzoLLhO1teFNEiL30pbScATorEQT2gzo2CZoxm4nBKhDNcOycbr0Mq2BIBFJBdsrFmobCwbs/S
IoI9XG+jckIo2CF00DTd1xAej++0Gnb3NSLTHdG7EG+yK+NRctLKHpDQXAoMXNvZQ3Lj7Ju5uZuZ
ErxHahM9BrKiWA6AclebtTlXD0tbNnXiwwcZV0j+sMCfq/7DjqPgqdJNl4J0K9toIMrQwVDUN1MH
hmE3Wgc5S6O9IbJcAb0ZLOg2tXQ7zsH1QAepFOZRsU7zEGUlx4OTqLW1VWjn6Wuco7JoQ+OyHHs1
fUWEOETczBCLmxlSpaR7xau0KgUsq1dBHzJ5CWQqMWSR8ureKJFLikTaMbks9+ZZw8G6jxtEVaKy
RQxDaV98D8XYLGj61whxkp0YXBTkZjO2rXSf61CgVWo2vBbhCFDIRONVjjqDgtr6ACtUalv9ax+5
1hFKib/y2coJd5zieHyTY02VGmcvKi9yYhL4xmUMkGSfPVMzsq6Vo6zlWFGWzpMfwDQwj3k5v3hN
/kMODWaYvGo8jYI4GpdxgoJuZr5Iv3xsF8h7Tc/ytZ0eubB4cFdhW8PR0Nr5q9+PaHWSqgQ7X7xO
YfOuFl59kmNuDChWj4fkIAf5mmfLzBMx3EbMVJyoWCERXsBvhFl0xAnyAUVXRP3I+5fuPvfL6Fj+
uxnHVaf22kF2T62AMQxhuF9usaa5OygcVm0Q6fVK+sA3gM/UTNMm1cX1lyknynE5O0YXbe2HJkw2
JfwMpd2rO7YDxJz4yQbSY6UGgoXugGCgUa0aJAn5V82dPRrioDClEwo1K1OdCC72+nS8N9MQqEc9
RrsdhN9Wmy05KPvR5mzhtCs85N9QQF3Izlyjin1xdyJ+HsE1084bGuVnV4JuI+ULbrXXklUx2OlB
NmEATLq7VSvJ1m0bVCXn8azKnyI07+Dj+O0jLxUlzg4OH3bhjMM5cSBr0qNgprWM67eo4td98KyA
eAym0KsnZNvii7SgM19NRjc+s3vhqFEckqCCqkFUxcrXSZBHk2LMTyzzGlbJuB5Re1nFsKgj5eOD
1DK6Aj5Zk3tumTlk2gOVvNnN1oR3RuZ7QqVeN69yHbfkBzw3EI9mvSKOmpM1+gCweQnZRfnRtBuT
5qfsuvVPKZwlIcTf8o+QfZ0LaZrbBe1D2KEZqnk9Au3zKSqZgvocTFSLogx2bOYDl5gb2Q/l/iLU
VOMoXdGURY2QT+rWd3eTs377yv7MHSHE07nv2zIav/izBLpWqB9D5DSbofWadUxtn+wPfHv6cMXU
bCy1ateeCUcdG5XwYFYQ+DVVZT62Wdc9jU7WP4XaJnQb8yp72KFAct9XCizvnp8u41xVySlZ9VYJ
nO7JBMR30Tj/30YBBFGKE0EiJSeHWfKjA1i7stsxeWsHiPjyTL8ayNFTWGhTxsGDQssi9zX8Kjvr
yG2fBfzockI+EK4o7GYvx2z2+2dPGd/lWEC49qjr8E+2TaQ/uZ31Fkziu+4X3UtcBfZzaa9rpYE2
muVeFc9XjuY8ZqeIi7jwaW+kawcV6yNkJTUPC0azyfcOv9fRx1quEyfsV/uI0uFa08/GfDKq5tNS
mRvPWtwbR2kFakMsCH03FOs4LCFkL06zvxxEg9l6Rt7oT3/it/2DHPSNSSCeZ8IiFwJaStHzm9zB
hZ4Vvd2yL80nfqTMJ+gKLPj8vGLbiNB6yjU9OI8lsoHzoHQLtcFcIZqZru+zrP65oHTrKufopdE+
TsloLe+TBk08ub4eIyrHK/lK4UIbywub87J/vLA0gzg+JCJ6te1OOwtL1Cs1Cf036FJ+esKYfoTG
S6EYKZXXVB5rrj59Nggsg1YxAB/xM7OuhDXtk8Kf6bc5BBUgJFHRHJtl77jWm19mmwDVxKoasud6
bkTQU4GhgJDJizR7RpWkPumRdZCW9HCq2oE1Ho1YOcvrsvggRu+bYzoWWhtOwZE5qVqQWk6/pRoY
ycskTE6dO+jbzOnOICKQQBOyjXy0eDX1U3rcuihERHB9ngFH3wPIOHWvzV2y3544nORxNazUou3O
hQFJapwm1edUG2JVqXD4oY7ov/fixc308nPqVX/Td037YEVJRQwypUQkQQMuDBR1WXll+VTMjek3
EHBOYbmVfYamEfDlGNS6wRPFbcWTTxAWdEfRLeSY9CoheqBMoTpafWecjbmxENpd9lYTr2VfrSXG
GTIJ4wwB85WDi767d1WInZ4i7arX7AsWcnoJVJwvPDrUWUKByffJTqyDbBTXI9QlL6Gu5rIwA4gL
OR0t7071gCavNMn3Iu/82wyDdjuQmd2afvwXz40faBOT8Rym6aD56ITVStE9U/CLLqyr+l9zG+5f
3UB5sfPWMLfDombbxiJrMut5DBMPMVwHvXqj1nYRfEozrDq4QrkAiXoATstaGUPtfIZp5q612Boe
tdlUSN7BkmS9u4bvbOMOOfIiIclehFBSpBPyrFaqGO/oyL1ScGdd9CGPXxDTXcvuOkHKTQnzYSnN
wJhpf7vM/H8nwU2Yo5+K9OJAcBo5wG92aOmrsmkMvg0jJIEIP2CUH5wrP034sS+daVlPaEkeZDc0
391mFKJ+gGq8+sgTG77eobdJMA/RG5mY2+xB1wkjOll7Sd1sN5CM+SQUA4MHOKF1Wo7BpzGGF78H
k6fwGD0Txoeab+6H7UZb8cWYg5tB+FlN6z62yo8w12w2GlMMWzYCfLAeobabFQfVJ4DScWI8dpoe
LZU5uy16QkBjZ8RHkLPJCz8ve5nmFlE4S7801qNMjlPttezJ8rw1oN73YylgQJ6z4Qa1MFSBifxs
wuRxHUfrQy5bFUn2AAUSUKb5VVoEzvzqs07ho3JsyF1lZh2Vv08y2z2xz7rmiYoksVx0KhE+tUAH
bOvxm9WpEKNqxvgcJ6GxKclNFo+h7oabnAqgw2SRR0jaxntUm9CkrKHpmlPTUcIAIfue4KqmcefJ
viI6NgGq1LNlmbPGS1kmW8Uelb0oC3i0+sx7ieB1PFteepBWYpjTy8x5Mg+5Xd/uiyKbNQVjamso
WEP2nDx9hLD2k6+ZKndXEX5krvdX2VnKd9+vlyQronDRsNFxezH+Bc8IVLBRb73BHRPNAKMKaO7Q
PfTRIJ4nZRih0qqgnJjNjjrdi6eGq1HTGsLbBmhNhCs45Ri+fyp1t3sOgFbxIH+Khh6jzxBINSA5
kGNKWA7H0KwoWWQwrBM8Eu17guz4IaGkYM3rktRKDOQbO84XU5WZ57JVtRsIDJWvn7k6ZvAHkFRz
2OCuJDhM6wa0m+ziXRN1uTFMC8zbYNifoiDkWtdf+RYPCGBSXM2j9afuh0jWufBrwuUgjFWNBHge
w4yraIOzkw3lGwAy5SWOXBaj7eyquflz/B+u9/lG03a/5stOOf02LBriBVWuX92WuNFQJt1XRwUW
4qBXtEhObgW3BEDt8Bx5SvhVD2a62c70XkRF/TNIGPVMeFxDDbJJYGAT9V6JYS82VDvdCXRcrlBO
dY+hF7JjHhr/Kvv6NleW3MvGusvhTKWCgfswhX8HcYLqsQXy/DEK+6sLw9JFUMLwnGfGIxzMFadV
1GeSyQaJzHPPRvqZIBEohvbg63XvHscSGIMX9itrJAGZg/14agBJbNRQLzbgbpSnsOc7VLJvejUS
iK81o87IrfnifSoh3dZtKzlas6lApFy5RfQK5Q8Q0855kt1NPnjbpMzClc9e4Z3feB9QvtFt5Kjr
WT8pUvVOclB2SbMp+r1J/fvrMPTTxusT98HsW+2TiNix7XzrWc+14OiE9UsyuM6iULt4Bjnw4roW
r9ti8OA9xQRjJzaw6iaUZmJSmKDsFJ9MOARX0asRlcFJC4nrK9ZnXoTvqjVaL3Wd62uwYsVDzQfw
YvgzktYR4bKrFevFJTlxMsv4Ne1rWIibflgrwji0ltM+dzPCM4egBoBvnOzHGSQKm1SwnVI1AT3A
qPSLG0Qy2ABepdWPOuwIyKHCAOFdAQmXO3B29iUECsB9Ww9/aS2k6l2effHNOHxgb8/2RnfVU1ta
+lJ6lLDKKUX8V0PUalm75OP9CVSHIxx9NXnQNtUtqsvKdLKr6OCLOv9wYi0ELZZA8m/42UdvushM
cuJqHbs79WVIDoEP4qNLLf+Bnaj+aIhRLMKA+AikX8ECsRz7e9GFDynaqF8jHWIKxzSUUwyyczeU
/Mzw/bde9ACSZ6Mqy6uZhvEmMxTl6PXar0ZNqycLTg4U4P/ub0BepubQbMe816lAGIZPZSrOLRjn
n36WrIStpn+h1j0f5gE7UYOYrLuWc6I6qP3ennhhVc/sp6bUfTiu/eCbU0LXr1vjTyPwdyPRmC+1
XoilOgbewbLiYKEkokVfvRdvkZHHO6h5xqU0RWjbj2BWyNLNo3oCP0WY+dYafJp4I3FbrBzNcTfj
PGrrBIxssyK4M4+yGaKKt+E/oRCceJvAvBZVmVzlSiXasXZR9y/AdMaXEVJqOUc39Hzjl4V9bofh
K4Cu9ic6C6ba1D9IBmeLIdHKV5tymod6NJEt1gjuWyEisiNx3qsKXHI5hlbxNXHFhhq95mdWWdue
QMuXOAxQg43EdE30iBJnJWt2eRmOR1NNCuguWv3VmFO1LqWbP+x2yf6v+ckj4DtyzOpbk6YOYAKv
4I6jQjylFPVxgMfgYnkggPXYWVs1nyMw/m6n5C+ARrVoWzmN2MNWUxPTQoWNFImZiL1s5NDdtPUI
UJULb9k/5uQpVRVa5Skbfj6Kk5ibGszJShN9t4J5sjgRXwLCJoe12k3+MRJxpmPHjo8cparl1eMk
0QzbwuW3+NZYRcDuqG/WVZ+CV50HIJQGmJHX+ieEWf62laaIYxcWQgCrs4tqobFE7LEj+aJFezLi
s0zDfDkG2nw55fVj4Xen20jV+dG+6/wqXMvLf/iH7nkkinL1zHodER15n1QjP5JTBFI2m1ETID9t
8HDQ/C54V1sE2wmaTBs5yi91tZiKtj/KUZLqMHcp6rM1VtXzvOTQaMqbXDJqp2YhTblkT/ZrJc2A
7c1tSWnClfBomQjn8B1Ud3VDtCqgHAuSMjVa3PvkVe/4087qBfoG0r43ct7dlFf3PjYsm9prjmR4
TErrX5syozza6NxLGzjuxaWWK7WL6XDvN4dBX2QpmAnpwfnWvaQzKrEhEkuG6u+puuCj0e2uX0g/
+KINkrI8n5PHPmzdo5ivNDf+dSX7OCr9Gv3D779GASW4t/WKNDj6sLlCVu7smoF6QpiIqJB1PTiq
l/LSNCd2HfLy5iB9Sebpi9DtUGiYp8pGyPny8h+TpExcqVnNagydjEIBRWyiDqBulorgMmVBQM2G
xrZSANOpco/k4++BMXGCE8XkS+l27/cSOGZ5XszU20noLuRwY+pHUMX9/u6nxHq0q6PxY7AsZ9v4
qCw7tTrs9MQbdp2FuvRC2pObjrNMo28+3MfNMmdcusrOm//N1s1ABxcICBTWp0WsnnM3n74GhS0e
VCTf0e6K+mddaz5kvy/KhYUkV61TqM42L9WD4JrVmoL4Iwxq3OzNStS2wrYjNOoNqUeEVoIB0tmp
auw9KMubt5zC5tI7J+WLNMj9Mau3FKQ8Atg35zVlYyBfvADCy1NFRRWuc+s5eDpXySKTlpsEeRKP
b1auoJeUUJoajK++kTXXEpmga1qiFVOW4wcMArATrquwVF+bVwEL/WvtdwbXCBx1rxLr/OvaNiCe
zILpTJm2i6JFoa97o9Q5X0GbBGTphzBa56BH6fASCRCaocrpKYr94YWtbrBp2YGv5KhSF+mxnrxv
cjCtDI0t0h5cQtouo0msNSM4G2MHotGsvKNsspYk98LyR9QlFAR5bvZ9XF45VbtRzVTftW2ito+N
EvmrMie66sVlt7c6YhUL31favbSduVNe/dHnpjrkV0Qm2YgZEGroJngf14gOTecE53bWe5KN5UAX
PMRTtf5jgIIBWJ8qd1aq/3sG8b3gnJl5fOR+Wf7RL5fzw+J5hLliK63B1tH7QeZDFvTIap9J64ut
ZRbUav1d9iP7LQ5plKLdC4nw2Rr43btuVy7VQ/flZJ9c87ev7PpjdT0M9ppd1RtzmBBL1yKoKyy/
RSwM7VQqEdqRNF1fFAhhJfMltrzKYUpdGGl00MOSp4/jGycIrcyTqU8BjDrjSuuU8mSPPkTEWpRr
q1iJc0D386jJ/qHvkKSauFHAKvPuxBi9jzq3UW522YM0c98qVlCZVFtww/G7ocU/9BnaJAcT64lv
ifOKj38hwXipNCV6B8vo7ewOOkPpFAyV4HFV6aAbWJ+vdboED1nvpfMQ+kdBOvrq2jb5NO4J2V1n
loCW1o5uf5SOKomifLlBH8r8s0rs5CIhDexR6is9VPCklzvSAQz6Hz2F9hknXXIBLFzf8BL/9zq3
16mtj/sa/UCxGOXKuzYfwRQQaA73QvVHG+VeBWjY3FDZ2KzyKeU5kZct5YpKGx8yClYP8qqRndNk
czjX4fq/OcnxqNabX/43LzkhycioQ/wFNPePReTwbVLshMmh3RWciPaJ19aPXeu9EOBV9qE5WOIo
L6M+D6iwonPkC8lDg6IG0H5OB8aOQkfug8gnGhL7yj4iOrIo8tPgfW9cP17NYcQS3TKSjjIT+d9J
STkEIKDaS0/FCNdIUSK94A3QhVCgWukzmlRwPj9KPrKb/Xu4VnulP/02hwie6oVkKtNgA6pXaTIs
+8pK9oMWN8GjXEI2jTHeXiC2yLKcfpu3FeDzGSCPyXqKOqf+qn3almVcZSNsvT3GZgjcPuTp1YW1
so0cgchN3hrXvE7Na1IFVIwoPnp8v/s8nsGrOnFIvM5LyYHCEf5i1Mkw3vtU1f7wkqnZy5VkP8/V
VQ1+nDIiZhpaEV8UR9xeT3YJ18xJz7ZPcg6KrTuiSPo24oxF8X45HIyG51Xnex071AppCAg7Wl64
j2lVYZHsmh1GP1gpZTzsgnliKZ3kpR+QeNRit36478bEvLO7m39szu4D9w3b/+9SJ0g8Aehq10PH
wWcC3xC0gTj7wJlhG54bu78EozXsWn7mLYBp9FWF80YE1txKy0mEOOeGVp0dr/o+oG65vXdJj1FH
57OF0XczWlARJ12pHGFZjRZ+2I3v6UQ55dD6zROaIfZDWir+0Ws6bWNqdbrTIXA+1O4UPBpFIy6K
afWrOIuy12mqODR3lvuWtkO3V1oVfBQJEheYJk2QDdkB2RMtj7yD7gcMQhX8a1B66PoYH5C9W6gc
jNXUii/FnFiMo9g5uTZCabMlG4WnwC41mu8dao3x0mmi/rH0qpqKBd9e1XZq7uqAYvMgCpVHc5xc
xLQEh9Zc3zcWmEJS2hcvOjmWlUCGSJPwa3xtoO7NXKc5S+vWH3g7zoLKgQTENNfa1V98O7IQCsZf
TdP06kK+vCB1bW1MJ1ADVIqQLptqET7eV1cziED7nMT5va+oU+VhMtJsJZeRC7ZVOz6SVucdzX+U
NTdDnjTbMgyLxe1P8FSDvYGtvZj1NAZLG2aKY9h0j/e/ubWN/FIQPv33u0O/FwKZDND8/GdLd3jY
b+/u3vX7Hd7/gth0SYnEgb25vWTOcQOgCtuH+2vGjgNnZk4G7v6qXaT4D5TC/XqHckER5b/e4e3T
ikIXqt/53d3W1q2A/Q7vTnrL9eU7rKERu/+R/fwOs+b2/7t9LD0ShyIZfr07OVt1rJ0SuKCi5g9C
zi6y/EusC2t3X94h7bgYhBKvgOFVz+CO5npXtTyWdus+kSp7rnXH+6T4Bsa53Adgqf0Pa+e1HDey
reknQgS8uS3vDa2oGwQlUfDe4+nnQ5ZapeF0bzPn3CCQFmAVUchc6zcuLmRKOs9NKTlleK4unREr
gdrKzvwwGY+pSkTOH/EBLYKIrGesqwdJ0d5FozgUgDE0wxlu/csW0nxNAHQl8qFd6DcHO49+3Ps7
CvFD3vksOG150WgSa71ikmlP+n5Rhbby4HuZ+oCi1MHua+kYTqWhsDp8Q/loRaPoZrpI1rPa9lGF
pItb+8hR2EgeT3OIg1rn/TJprfyPOjeqVo5pVefbVYawIubvqjNxGTGq1gNcQcw82YlirwzVCXDz
rSRG9TVyRoVZIM75+359DK+CUbEvoipE8GGDmEQ2v98vmuE/Mzmu9qJHXIf+0VKr252KKrTdiYP2
kU+2jz9I1Glvkdc2t48EsH++lsMEGL/2tXeOmpump0pSILAOXnAWZ0aMTRBoonwjipYRo+ReqCAQ
Ar0OF596O5Hcb0vYjvcJRA9x4ApuOvy6wr3ajPIQMv5fV7g3xEXz6yoZJBT041kPyS0aybKfYJYp
Edpm0bFSDQmvtNqLtiznEbMenX5P1tkm3V4WJ9y93WUv+/VVA12wIJ9jPkm+jcWolvZfjKrzMS7X
hm9hVh9Lu3V/OiO5mtTvWRO2ZJVZmnmz2FZZn8j+d0tXPmrMtr74iWOjztWkzyq8nkWC2ugV6hJb
U02TT9yusjb91tpbUmtvndQut73Ef66WWcKGhZWX4n7n4RoOQLXyBnel6aiw5K+1NtmKll5zJsZR
Si55prbJcLjVWpoz63kRLEFUpHwFNd9yOg+qmni/pMSrRmF5Mi/SKZ2N8WRU6Q8F+kProMq3Ae5R
xEwd7yw74EHAF0vIMbbxPFKT+jhWpvwQytWzqLe9SFuEY4krOBA1OJXaIs0t6Q08q7JyVNckkczw
HhM7tUGCttP9LY8G3ulTNTvEfVf08lN4NUbfhgZmxjVSqA48yxXLRIKQZHzjfdfr8b6q8hqO8nQ6
qqhW2Iay6xQs8VDjWAR2my/HIU2eHZP0WdNjjmBbZvycY0G1MzPwHaLYNlCuwkz+KUqjVNtnJ3SO
YiSaL8YDKulzlIJ5F08HO92ALKmfRKGL8jXK7fVVjE3C8Vn3AvkkSvwl6PK6fngQXeMOEGBDqH5L
+EB6Sth/bnkUcnmm51VArJ6D1ivBXLZSbTkGwa+6MYHPhcJ1BVDYIOwnOoa9+lfz1NFsxnznDhl4
49/1uTEFGlo54od0fIlwWwFWXcSvrTSoyP/z5hdFLSfmqYW6t/MAab2yBniRjSK8QFcfXxpjITop
qROfNRynRclWQ/hMpsJKYBoS2wbpfMkFJTDNPyj8OHbWaB9F60j+GxyS9zyArroaWn0q6zjBxdEO
9mMdlITjGZS1Y7YywVisxCAjlyVQvgGbBxxW9qj3uytvYkyKQyh8eZzJhyeeLHtEpQaWkOgoUjCj
V5aPIWGtIWrUaxNpJdrDQbTM+IRXorEbbPdMnvFWElVl03nzFNO7LcJ65aNDSnuv1AYZrz4nAYks
6LPUeCHbBGYiEOxgjLeRQDD/VIzqG8oOwH6CiSauW/kl0gtjbbrjxJnrEQGUeGU7jVlNzGoHv3An
f68s6FPKlEZXGsyigC59N90in0VJJj/nvkmqRVdVAtm6s+lQiNo60jjhSfJgibJq9lzFbM34p+y+
E19b3GYq0mibd63+HukwFcxG1h+bmqhXHQfJUZMzMndRj/WkbLln39Kyha1EyWtgSj8SyzI+4v56
mwfTq6uE1cpbY3Q14KtWujqoPizcccSlqY+fR2ytngL8IJ7aCieoyII/N1WFFTbBsDZAVk+NRZMU
q4xw+lK08tsYHVp9MiadWnPUhZ/q/X0u8nFTVCuqD6LdcpJk2Vj8k0lvqdO0T0ObLArkjF/x0lKA
XwTaTBS13LBWpt/gS85+9ZWdGFZOUQ99YuqsJe6KxEf7qLhJ+QC16lbdm4m/T7MJHT31ijOeOegj
/XqQG2PfSXU807EXP076FAu58nHLNMf+KOrEAShCf4ynwxjW5gJLJ7pMIzqEbAewq7SIsiojWHpv
FnWiFTk40FOpuZerOJw33eieKtOzjnVm4RerjfY7Ibid17vjSz5i4JC5VbGGkxl88fQRb4nYfpcg
NC9SddQPQauEl5T0DbRe1XpPw+FVwXzCI7Mx890UD8+gCy73g1W7x4qFzh4yY2HPItuJtqNk4k87
9YsD61dnL0CDWJfTY2TCapqZhOpmhVFXPP+izO5iVSR8PIGRDpcKQbPd2AHlEeyAdoi/lyPKSoI5
UFMC0uOj5gSrYHCC77LZBCfBDpja6qnn/8c4MYtu9FtbKYOzPEIVkCoS8a4ROQ++0TkPdgV8xDav
omaQCfogk1MvRJuoM+161Tv1eBal2IiiTdWhXOZjApfOTbe6IFrbH8NpssxV7dWIi1SgGuaDj8cK
ovcJGxOtNh/UbLSvsQXMhTZRU5kGDt/w2RdxVqHaGEbhUoMAclRAZdtlGc7DMCpflCz9dSbqoFk1
j0Ofz8FQBF+d7qdmZuUXKzfTrQXBbSmqXS/YO1ajk+zl1wrrGKQMki74Go7ydyj77dWPmuw0aIM1
E/2rVEMqIrO6k6PJydVV9Q9Rbzi5yzqgMJGt4Tlz7OIg6vltrdHOTJptaCTel1AnOT/djtRJ8TpG
gm0tityd8fvuus7ul9l0FyjM7IvG+nV3LUupeae6qwoplbDoso/CUs5EZLMvY5gZCzPq5aNbO8W+
yBB77Logeh5bIArEabIP2ODzqO71c6OpyaLRNRepSw8TkOnsfkgaaVibLTa2ZvNnveiry/qLp9v+
c9vqEG9M9YvbF+iQpZF/LJQGerzsZks1ca3XXo3PbmArP0ItewAVl7xqHn9WV2bSPtTG7og6BcxR
3a/ewMpvPdbePxQ3/4o1l/4sl1K6snOC71pQy6fOG4NJNNP9GkneUnRF+QhHJyevnjLY36tWb7yd
DJX9jHpUP1eVgYd40FukuAcXVNuoW1stdDZsMCIhFvQ6pmU968Yh/mrkwbc8qdxvRBJOGQIdH4U6
LmV+9v2Z0x4RPcnCWWMifwNjZAb1Y6VnCWbSvnzBTK35prXBx9j6xkYyHVy1cR55dAHvZfkjchHZ
Y1sWbEAHV1mJunbUyzPEsU2addmtB3KF3tyJdcIYOMwNWfDgp6FzzgMDFPN0BhO/WjRxFixrGzmR
pY/CGN+Asy9VktK8Xtk3GkX0cGutXXhJoV0Hy8hCvIh0d8M8fw251fGp3oaI+X0lU5ZhH9Sr2Mbb
O5Ri6ezanbqPB4BykZeV7234Av7Y+haXjTtHels58oWZRx3Z4Xk5NTTD9wQe8ntoduHSK9kHmAMQ
lVzukFeLQuvbqOcwMhr/S95F7SqwQ3kr5Yb8YIc+llFTj741nzQ4mM9Bqnsb9EFtwHtm+dwkyqPo
gCRRMkPUD8hZVZVrVQpUPgLyRUAxgddVXyww2RspTvJViRGM1UT+C/r36jbWnW5p97Lx1RyaRWCl
w6tb9vrGVvENEfWl/K3ug/itwc5t3QA/WitOYH6Nk8T4qtlEFPpYttZF08VvQ/xNtEVwnFdsq7UN
li3j66BVC1GvGGxUwypRiXn1/gsB5Y24BPEdaxFIwVozY2leGj5WZ+wl9uIsn4r3OtGg++X/06XT
HR0+RaMvPo3tQdrvUHXH0RKJP3EoQ3DKRZBrf9SlSZeduQm8uD0NL6LfnfGoRhkw1GxUp40fn+rV
Gsqt79XHT/Wul6XHBsR/G5nDvIK1PO+67jU1qvJaTMxFGw2f/e8qWO/VFXOaWxVZtpIgEqxYiW2t
rw/KIsdR7+plhras9R7Bk9ZxVrmm50eHnd4GVmy/l2u+T9Li7tYznXyfZH67qVD5PBouijp1lJPB
kHDxi9BCvvhhhSaAW3qPidKiEBuyGA1V+QQMIDuXpiavTKV1Z2lquGysb5+FPGzQSGBnaprpWdSJ
Mzd2jB3MoJMoaU7oIWWU+MWxIiEVxF16vtWFZYKFYCLHC38Y5EfI4N6uHksArK4+FOz1/DkA6O4q
Wo24xuU6wB5UFLXI7g75kH3LykR+rPSyOSG2eIg9F9VeNQzI6BrRRhR1XelmaR66t9agG9e6E7kP
ZE+9p1ptFqKXPbJ+KXXW8TJsRYBfaM0MxkiesHPDg1/q9Uugl/No0JBjtogUjnrbLEWxqaMfcOOH
i5200TVl72nUMSBRR9eWuVnU6F4yKMGtKiNjspEz/F0t06geSpsosB4Hx0bGEDGqjeDY8vIXbeLg
dXW5bFS/XJqmMsYAoZuLbpjy2gNBsk0x3j6Lg6IX0UIuTAzttCy91QX1mMBW8nxcQE3gjFNnUSfO
YHCWG7khwXmvcyXfXaD2osxAHubj5B5NbmTS4EmcJtmFkJrWMeUL45Cza5uGHyjn2VE192cQ73hh
2B9h4f5Um15+SUppBJZU+WdM0O0N+ugBWoumfuoU+Lu5lhcvSpgH5DeK9gMsr6Fpzk+tDJ/Cp7SU
dd5Qg3k71ImFQl2bXIsow9L0/65vp8ZPdcQ28B9pZrHh/ywMr1JPDnhmKBnyuNQBFhyzUVPARoYf
WBINqLoMw16c3Q+WoSRrJWpgUePi5kwHn3UIrMfpNNTKp1YlQ3w3ehP1qgRPX9TdOv/uJ1rvnftS
KZaxrLsbCTbaGrPVAbSRGbyqiiShHSgb27Dyglc/St4D06nOvLiDV33KgsfVi+daPaHh5FEMGYtK
3ZEy7OaiU8wOFuQXbA+isLxTBl4bYwezyOgt7dkMdSyuo6E6x4oabxS5SMAvaOahCON45Ze98mBB
Ept30EneutF6IMg+AflZfpG0mrkw2QOXZYiva+UcumP9oFe8QZJCkQ8KWrW71Ja8zVjI4zn3U0zD
MTJ96Tp2yfkXfnOSg27kpADCqpsR4JKjBfDW+OBNNCmngQo5E2VxAJIXgnBoRjwao79axByiu+hz
GyPKqoRia9e+DZWeXP1J+lrpu+zQp8VZVIVTFQgE4xh29VpUiUOnq82ZWMFMjLnXizN10sS+1dHj
1vX3/EiDrW8TyglxuiSqzrafZgfRXx4DaeUaYwUQS3PWBoGt/ViExa7OOocQfOMf7UrTVmDiogtO
VvaCjcvwmA1GTcJYK6Z3bo5VkeYt7AbemR7pyh7FFkQMkkktRCnraCUqQyXFCl6c2h4KzS7RtGEv
DyoQNIX9dOY11WPbxSDBdZdgdSIna7npEEbsc307JGWxTafIZIgi42p0yviSSyKUrXpPupwlc1Ou
ii/4CPvohBJabBEmhc2ZslQe1u60iZoBLFy2XYHUmJtZa8seZsYE+GgLKdixAcfvbSpafuPO4EtI
hzBO2pff3RoLdKHdw5jJfO1XN7cyXUzL6OYwm6gXs5lTN3Atf3ZjFWKCExjjQ1TX5VqKbZL70aA+
BqZZXn1+wc3aN4q5q0IKaFEk2JVOrD5aZqpuMs+AyT91trF6eUyh9kxd9TzJ5gpYt43oqsh1vGsk
4NqiqFs1hpdOoW46i5QQskHyY+KjrGk4RvSSe+x6mlE1v9Qhi2G+fuU9GpGS8Gvlh5S2rLlihLaJ
VcxswlzhzCvXbDMwXQVPs6yipLhKUqXPqwaqeRm2aDQ1CaFDkgDvkMiPmd8QtwjtjVdm9k/yc89u
HxZveWLkc0sq9AcNlNyqRkf1aIaRtm2GRNtgmtaexIxI/aSIcrmoZre9/15mrE55d02x49uMRQJ6
Z5pRb518PkwihTqwqK3Y4/zdLuhTHRmxYucnhLZHY+NDUgwzvU/xmxmSZYL+ECrdkpYn16DOs+ei
KZ6zTlNPg9umz9xlBrjRICIzNY5ShtSdrZU70Wo1VYh+p9FuRCtZjwJ1J9fEn5OxhGGNVUWsu6+a
ExiaAvy7Fr/ZgXwwJg8S02J74rnOl1Q3J7nRoDk5YQUws1Vctuc1hLCoaGeVZtUf48r1pPyjjOMe
gAiSWHLevUHtcA6uVP461E01LOMs1mafGj4VzbJitwU5UtSPQYZ2iIOFYDLqzsGvCUMjvs6mNTTY
4RdB/4MVGYLMffcT5cMXDMX9L06CTjC8ou4cxr2xqeDlwHWx83NCQniBzLa5NvXBmfN642OfDg0E
g72p2OjI9Rr24qIywxUVY+khIjNtuLy/xmAW6J5+6KrKfXK9bnpQ1BpjRopJ65TLsjGwvJg64xJg
rkdNR25jKvqNg44zZsi3qazcaU6+1DyLoSO74gcEj+bW1NWsm27O0idYxewn4EV6Y7TIYzaemSb1
2muT8PNTLdg39P4MSHKP80OA6ICxyKOh+5Bz5TEly/jutmY1Uy3TecHPa5jjuZs8yo0cLBGe3juJ
hU6gP6DZGo7ZtgeJg/KJImXzumx3LDVs8Oy0KpYeryXDjhdZ5KaPyXQYyCyQabiKGtn1Do41bmWa
jr5vOkdVyYwR327o07LpJgsgQp28EO3lQEQ4a9Errhr3GBKXnxd6b89SX36KLNhXJpIM64H008p0
03IulIWEcFA4EWDrLJ+s44G1ymOFI2Ksvlg6f54dqWdRkgmhg7x+wlO1uihoDu/KLC0XXmoZb0Ob
/bASI7nmTiWdkIcm6W10PEf4PEzRyCvZ5Opb4jc/DD6zN14uDd6XwAJCrQnmKDZfcJvvThkkpmVg
2yCJHQvLTKWrtqUH3dpFb3LAOwe7HXk88LR8VUZ+IPEBwf+tbr2V6YCwRO8t+OHwxWilpGwiJZQ2
BAC/DSXC5omOAHmBHvovLgsKkamaW6/6oLtrrE7StVnkzdU382PsDiqmXBpb/zL5LtcouxB09i9W
WFw7yQ+3fR+Ye0S8UYScDkZ89vL3rPBrb+Z18EWzoP3ZqStZk9d9UDhf/MztlrUml3ubDcTZ4xbn
YcMiS0PBYYXrtn4ux8abd8QiYQsVIUrRjh/N6iayoH3KZ01pxndlslhFPCWduVae8x81rDLZfvXR
2v1m2wHKKh2EM14o4dosUUZxZaN7dUzgWqXut989Y1iXXkHirtGe2lR3YOlJV89MN7WO2MJgIToy
ROq8rjGZ7hLfXkdoku+zvuo3pi3t3DFLl8rg7Me4amcyQQ8CMU2/agPNXGVu88W30hqHdzuYVekQ
fEOX6WIbhfWR8/Ag5YwHLDLoK0eq6x3SrzsHfvOJDpOZOQyFUzqAS4+AgfSeH17FAYEyZS9FqNJP
VZEkISuW2MaS3I5y7KxBOcpd/qW380thpkTjs/IJ+nh8RthZfs4k5QWVQuukhnl1HIzy0oVAefIk
DPeB8xHKTXqQEZ1wwn7YehbqKsD7M/0gndwGpqJvJm8dqIw12HSkmaaiNJjnKbL1YKptd2rMGuK6
BKhNl8JgUcqNv1ed5qjUjY1m/YQ4nICJvsMZS4QfUe6DkRqQLxD14gAZCzy96CLKjl99ZdGfoqI9
PPd4C52LOHyulaw6EWjlSRo7Mnxd1b7IdhrOIFkk6zJof9hkQq7YBGvHvregNup+MGe1kR04u4pG
ROO7K74I1i4fo2+E9enRKcawdYIon93KgWr1s6FSY0B1abvMe7t4KbSwWWIKma9F0dRMXj+Ogr6s
N8J/c/Jh3tXQQImyaen+dmqxa927Oky/+QSq2Eee/kAqWJr7HSaEvrNLq+FSDKFxthNQrV291B3t
B/u6YiaH9bdON9rLWCeknTJkPsvgbSx5DkNJnQ9NWP3s9MfOtlD5iXznUJBmmqFC1S76CPJME2JF
HkiNu8EojoATj/MlQcnzkk5npKEviRoXkDipEo1tBlGq6/itFEVZ1ZOTpJTfIlA9Gb5fT2Ukt7yD
kIUSRSvwxuNgEyzjPfcE5rN7SJpsDg3CfMozOZkFwARInPd/equNUzGONN66vvn+d9ZqoodocHg9
bLWBq/92cLNQyh6C+Gfh5vauL9B+tBv8bWDdJJtAh2EFPxNmcok2GVvuYaXlWnEe7dKCbCk3xHC8
i1MX2SZjqb5PbfJyPo//hncIybkMKQUED8czoszZ0g0C+aEZIwuXoU5+yuNrWbIAnex6r20bhptW
xxE+9Jz6PART8sWJyzfVTY9ywZMexT1u68CZiHJpc9PSkovWGPqmcUd5A1YaJ/NMjZeKYRVbxWQ2
wN3TK6MryEyzLoW1vFTl0vyw8+RRGbAJqjJZxrZGWnZGmP9kl3fy+S1881rusPOjDImmoNmUQ32y
eZTWkWp3696wh4ts2d4CDWj1VSZBqZpJ+DM1j2SygI7zMF/MvrbeLB+d06JVqgcSTM2qiOsMrEsJ
NpowFmuu6pJVejNPKyv6VmT93M/K+EP2S0wQ0iB+NoEGrlqkT/bjqKHSYoDl9Z1OIac/HNVat59s
x1H4yV4R5SreA9+A3mnLxc7VOws8YfeheBE/lLYFFN+oTIDwTbhHijhcErkZTolj5rPWML6FSu49
QUUcNgrCqWtET51n9uhIRabed2QsABCmyfAwJHoH7aeUV2XaNq/oou5Ej8CsR1hrxOfUrsrWTV9t
ZMuLt2hCmFuF/MOB7zIi9VebZ6QnnEWAkP+y6Qm6D2owHFLCvrM+cNwnQ9cJB5X9bsKedBoKwUUP
WrCv42MAUA9GTVkvSwObao/PcmHif7nl5SK9NOHoz+zWJv09tVaNjeOMoT/JMuKjJB5YFNW8SEsg
FZredtumIXo92kr65sTWRwfS9FI4oX7JNP8HZu0pBGhnloOjnsPjQ2HBkc0tJlLDum+j9MFTp8h1
1lTfTcSzkqBRPtjlfBRyYD0XSD8tFSV6s4cyX5D3dC7JdACzjJIquaONa0qqhL5HpSzGEsyS75bO
RXR0HBNofkgS+16XS71J9JcflmkW0S0mrnSxb3PfJotNzHWac992BJslz1/aWZ4eJa/CgGCMEX5q
tfgA6uKrBWDyGGjGMvOrRySog7k6qoexcvZ6QhzXcmzlmGPqPh8HX1kYdd1vnLhSt/iQDOd8OgSb
dCDkAsog2OSeEyx0s1FfzQE9/bLvf0KGG/2OHbvXhs8l8fZZVTvZskMgiZ/L2Bt3ZBDmvi4ZGEXl
2kYeALHFhakQq/GsjRtJ6Zx/eZ5XJf7iOyoyMDYmMJqcD4cRsuo80UhHh6bWLzojIkIvDxaUuqZp
Z1HdPCIWlGxE3f0AK+yvLpWtdsvO6rQZq5GjTqrg1a46wjCWHrxMapSLNjG0S+T4zsqHnO0mxpqM
1HiAYJRuPAPHm04tUPwJ6mNXaskjigqsq3HZA3ul91tRpyRAX1CXBQ4q2Re2AtaHohKGGic7MvvB
01gl4zbxLkvSsPP1bNyBx+bTcclgBJD6Dw3YIxaC0RepIu3QQcJdtggwb5Kit68y9p6ypbZsenCa
h/dKrDRgj+MHzTz2kuAAZjjdBiMBCxuYx6KwRnWh+Y6LuEv34BENdwyTFP4YSuaxBqHowle7SpmX
XVlLT2xnbCNGk1WTB3r32cQIADtyn0VeXJfPuHwRRI/0J/5/TDA6cxTe04vdTL7CzbMFGflC5DO5
HQry0osChbDlMPUSDWFRuac6/y4KGJ3KSxKm0cKyyvGCwpQz05S6J8uijZdbnWyYazW2dfCvdBEN
7Bb0swFEcqrJuzCaywYG7rXUlIfesYpD08S/zmKkFpYZwf1J9BqQsuhzO+WXiP+rWG5XMW/CY2ng
7ivJRr5OFMeFVcmBfwNn29QW8ft0PBqlyQsgCa91IUU8/vwssoK1cIRFoRtjEygkpWFdRV1tZwQa
K2RLQ1tlm1S5JOmI6oL6W49ymi6yYjg1yAFdZJQN5prre1efu14TmovJFnao5nvjxQZMdOChqzpl
ga6gzmva1fdOribrOtTfWr+Njn77gyB4eYqbIV85totaTIADUeUiuinO0FRGJkec3g+1deqLfiB0
iv1Ib8omRhMWetVS/OaicfLVwN5iZuhS/cLvvTKvQ9d7LOwSp7awdM+mzD9FECHaE0R7s8GbV20M
Xi1TURw6RD1gQTpZn81Ek9oTt067hdTF6kWrHgIhziSbMfY8fMA37SaZcNwWVhjpixFSCbtedQr1
YeAmBJbEofAVlgW+2awUT9ZuAk5l3WBG2qvoC00STqJfh68VetHmIcrQEchDL140lqLv6gC+vgOY
60nxzeqB7fRM7pPsCeXHJTBJ6Tot1N2mUl612CkOZRK4t6KRJ8k8HLpwhYALHitp20tLzEuldQxM
96HSs+9QJ8CIpV2341kLZh2ZqquRReDlnHhcG44L4KqUXny8rR66IZnrTVk9ecNQPmWJfckREz7l
nlQ+OVpnzNthaPiFpWjbirsmRREu3No9GVneHdt8cE8pZuvoc4avXhKW20D2c4gbXvRqRsQmiUMG
G9EawaMGI0+qTLS6EsZVaSQ9yrYuP/D+2Ijq3mrTQ+xnIJvYaAKQHH3EG8hgGloVL+BDmM9GHCHg
raIdDqPKfE4qYt8AzeSFPRWNQVbWecbrXYos4zmBpQQkVImXYqzqtN4ahe9meRvbgBzmba+h8Etn
VnjVKhtdD500poraPkC0Hf6XKKqYVC5R5pdXonPagUnXkR29tcpelBK68fP1bWzfuwsEf+S16KxB
pliUvu3eWmOzahYWNPuN6CwHHaCndkrDiuuOvjTX6zpagxvdGJbTnltvsFZJMOYHO9pnROiecPtq
Fbl7mpg0T0nZv5Cfc44ZygIbFB5Q19f67tzU8RZKu7O3NAk1FlFXK+/FCDPrVtVqXXTSQSq4cq4G
SJem+p7syM7ucJsW/dMyiBfsnwPsy3E3sdKOJV5AnlgOY2zryF0kSv89zY32Pc99FVdbzTjDSw83
AbpRNemwS2NEz42MVZjppOqOmHo7D53eey0JHa80dA5WolWpsP1A7Q93kak104H0VVl78QJbe2ne
qyLxNqqfIVreEbYLE7NcVFJRrkEu896yvXHYOdhUGMvQsP46jadTXUkKdf5Hhz9O9UTJV9HE9vKM
B3fovBeTPw/S8rCQkAF60fhvu7oxRkRTSTI6/Rx6w4MohWOanQrQeaIExso4aDj0zIJJXn0sEXmy
+x6982lWDDq11aSutQhNSTsPrvzroEtbS+q8872aBX++i13AlFOne32so7noD4E5/9SQeaE8K9xk
WN87iy7EI9jrmGjN/76c27JhNEpFecaYYAW/e3izR9NdjLXTHQYllY+ySrirUQEOhuyR/QGxiWBy
FBKHYrIVEmexZkw6GBjDjhaOQqJO+X0WZ1OSucWe9lOD6CxaUe3F9GOaWQzD89dDRwEhi+UIiPo2
a0VsGdgTSalmBpJ5EQ1jusuq4NcBbmC6I/Kd7sTZveHe797wqd9/0OU+PXAzBO/F/Pdxonjvc7/S
f9Dl01T3sf94l/94tfsd3Lt8mr7ypL9u/x+vdJ/m3uXTNPcu/93n8Y/T/OsriWHi81DaAX9HP3gQ
VffbuBf/8RL/2OXe8Okj/++nuv8Zn6b6uzv91OXvrvap7n/xTv9xqn99p7bnl6wOtQzT3oGlXTA9
huLwL8p/NEWVz6iUHOFt1K3c6FH2Z/k24I9hf3sFUSmmus3y7/rfr3q/a7nDhWZ5b/lzpn8337+7
PpsZtt6dHrI6v1/xNuvnz+HP2v/pdW9X/PMvEVevh/FiFF27uv+197v6VHcvfr7RfxwiGv649fsU
oiWevvJPdaLhP6j7D7r891PZTol0bqm9D5IR7BupnRQSAZvt498H0RINQ7FTtYuoFjXirBID7n1N
twz3orkkgbR1YmzZtM57yLRGn3uVAbeqNqRrFsQIqNX9E7tghGynUpzDJGzBt0ztYswY6OaO7PtP
0S7qXXSiVmOJIpaoE4eqRy3D1AGB1YjtH5CLPiPqEZ8LW4q3ne1g+NzB87XN6HZAoTI+5ikKpFMv
LYpwkhOtgSUBZ/Pkw61ONKuR/tECoCJy1iAtI6bK/R6ec67Ky1tHF1XJRWUENjrJBvySbMRih509
OEzMVFd+hJerjd6NAX++K846QQPy9iHsnqk4BFZxLpS4OCtKo609vQC6Lka3WjVs3AJkwx+jrd4B
mJw2b4gLMqMYWJk5tkRGfb3PJab2O60iqOntb/MFSdEcwjRGlvevS4puad/1R5WFxa2bPrJFs9SN
I5c9JGb8grzJof5mVo88MhT1P4zrGxn+1Th0a4PvbQ8o1zv41eRl7xoMEpVi+L25ACfiSI6+S7oG
VIWdF5BOU5Q+MmubF5Z/KzhK4ICGmepz4LgIXBG8uo0QlfdhkjVGc5Ie9fKPMbee1VAuuzhJ9/+H
tDNrbhtWtvUvYhXn4VXzYMl27MRJXlhJdsJ5nvnrzwfIMZ3c7Hvq1s0DCuhuQIoskURj9Vp/T5y1
KTx2sfL411pyaBX2hUy3ddQaC636FKG1WR2Ca9RlwVX2AHsF6LbWwd4HMsu5Nt7FIeMGb04uM5Wl
InSZeVvI6D+4bpKSN43Mk2xmUmcnlJHNk+whmDYdMyVbSWf2FiaHvmkGOQUnzCgojkZsVln1ngq8
DLWxEOKxrtKvvaJoV2ntEZPbgqk11tJx84pw2RtmlZS3HtzJ2CWCEyd7p5RQeoDXeI1dvIkWPiEy
pJOw/cNpzIV5MHX322K3wRPq8GnlBac8vrqXnuXFPDQMQdUNUJiId/32vm7DnFI9Sg3drXwTlhPo
fCJ1BsOW659kYxUFivW3drEOiY21oCaEbKGIzUC2IHw9oXw3p4PybgGzKkkYpEOq3Ba8TXq3YD3C
9arA0LDRYUY/m6KJ47I7y6HsLc1fNur0oI1lI7ZeHP9PCyzTbq+hj96ugNouZ+NTj3cZW0QUkPXs
IVTD/CG2cnZXMYIS0kG+LUGDGpHaAo50eGndE6UAc76SY7Cnr0bHCp8RWlB30g56zDstM5bYWgpb
ymXk3CXmr2EZjFRjeO1xVpMvSpdzklFaMLmZcfIUAVA7ug5JA5Vv2EvVGwcZQQGXx57bCx8cAWPP
C6rrSjutgVQ5UPgLOEkv4CTdBKinnEubo0fRlcZWeGRviZFTmnHnjMg3LaHS/K9hJCEqy0qpOl/9
vp0eZ896MNtseK7YcJ9KU6+3U53m3wLT4kgJgBWpswmSN3EEpSb+58oCuJpU0K/FbeuvlHY6SrCx
RCHLpm1cf21ZXrZdbBK2nFNVt83Ab62l4wZP9j0/3hsuX/13oOeg7ZMjzIvfb4EdVdxNBGMuAlf+
yas878TO1cxXsisbuNgtIAQNmvY3a02Z9ljp1s5YIiE79ZHhFDGcGyETKxo53a3aCIAlaYHSbkYY
Q3MI1dU5aJHNiZprXcL7LHuyKaeMatvcBNXhN6+O5K2XBoAcYHI29zJYNQzkoJMQTtTWae7HPP0U
+54D+XAK5FRJUcN6s8UcZd1LRyh6/82ejfmn9G2NpH8mbVnetV6ZXOD+Ty5d7Wwaj9QnpF6vJumc
q2EGT9Jo5RES2jt1dqdhJWOaAQQ1554ow+deQn2gWCvr2ybay27aWT/dSC/272zypeJfJbzgd7Kv
kDIdRyOD6M70TploRluDkXIZyx46weiS2M3hb7vSe6d/2UYr9E8Kok9ououY26rSKsdyjmz6idKT
tfRU1aQeOFXuLVt7MM2w/NSSbw5VgOx2GpofyXq0dld+CoJcRUF9ANevFp80JOTvrcF+kjPi0k0v
dclDY2mSrbU7LjQmJdfnMA/9s+xlQ/l1Clx7J0fDVPnnoAGSzM39d0j81ltsAzBT1HB81CeEd3Hc
Jst15Ip/vVxLtc4mbzPBif/HvCX4dW6kokLhRDs1jIp9NZvBo6LWsNBXXvqZ7N0XazS1X4hre5bJ
0a8bxE+pk7RfvD7hSCfuww9h7HLNtGLlbLd2ev5rnQ7Sr3M41PDd8CW+09TGOQ5KSf4J2oFVi3jO
XYS8xHTpYAXc9THQS7AIdv0SJ4q3TWHrWjkkyjkwzZItvGPdXScaDuveN4tNhmiqtk1qVzkudjlh
GcowactLwz7MiYdW2x9LWuX8/hWW+UbMcUSbZQ++ZVEIlSLu4MBKvpfDVC2zq5elVwC2SbnuctQs
ghC1rdBo4fkaUeDSjGhcQao1cHD+R1Og14veqwW390q64kGDx1p2yyBDBbYirfbO6FeFvTWGGJSb
13S7SEs0UXIQPsmmMyGQQOv+UY6CCgKcJWIQYQMRkTP/juCpCfyjhry3VuXNhmPH4FJLkqSqTXls
94txK41QZ4aXSRIipSJIGv97zDJniWkE7ZJ0xLERHFSwejAIlcZHuEISXys/9g1KdL8Hvz2VUim7
nOooimHEdc8Iim0MlcNaXgaXq2IxwYwbCsdiu11HhcOcfBLp4rIqm2WpxbFMW5ZaggsEm8jXZjnX
9XZ+otZ/XLmcuJ/mBL0YPXMCzlopKUodv6vWDVwlYad/GIUTYgx33Wkgs2XsqNjWOWqE3m1h9BXH
KtHZrfXoXnqjkr9InkFjLocOJ/NXMxiFkJD6VE/bnvqYBiQdkAUhd+4Wxsbv7PCYI3RxlzmwcLEn
KpON7EIsPjUrtwDZSRlqvWunfGxWlaG+ht78y1TZGyLBwTCxV5FDsuxUM42A8BKl+OBSbXz1W0N7
njj0XBuJYx5BTWnPYe24sN0HPorTJVRhqjmsbXH6aiH5erSM6kc1qy7bVWED0xgAAuvq4yzOYWVj
Bpp5jNr2hxx14sxWxkaU7vwzVqy5TJc9ua5WKPURlq70PCZDRf06z1Man8O9WQOYkbZeo1qz9Xxv
P1eFci2p091ObY/a3BiU67HJtNMsm7QB4FQIOcGVNLxzCX8B18cpyPrXngx5F20k0ee8UOsD6J36
pKsQS76pDUrJQTksouLMsUh4lqZWqhI2GUdntpoLCv7f+oQyuLapnFNGHegxkoXvZoxaebZsJzjf
FpCeZZU5h+568/Y2pr7hoHwO0rUVlT85Si2fOIGqnhQl/cpZf39nipGmWuMByCRSViKirPTqqYi6
DdTn84OM16oZIeKREinpVCy7edRbUvdiupzk+6kG4Ait79sLuGl2yXKL2n6jLNcDqZKVnXjFWQaD
IpiP+kSlkHx9FCLU4+RyLAlxtdMbL11TGxdHAR4rh04AqfLcUpUjh5XnNCvVTJxLHijqy+ucvteM
i5LBM+5XnvGyzOEhNn7QddT+QjgtIyf9noHBuS9EwxGmdh/qmbUdhXrpYpOOzCzQSUhQ+ZFD2ciQ
0IyeRtCJp8Uke9SMjjbJmWUdzg7dk59D+fv2crdInVpzf/TAuoq3IJvRMWFQz8P94Cvt2WLvWcI2
oLdnfawP9hBMB1drW+hpMaW6bVC1IseyK623OXK63XCICBS3arbhDP65a4t/TChUaj6TSDloHVsI
2aR94IO6EuNGVfSbkXKXV/cS+JdtFjM6u/NeJ0u3aaT6XgOX//fSVuq5GdqefyxbUvpyMCb4G+EF
STcJijOftc4buNOaiHTaQfFZcz9Ciux8gtqsvjQxkoHOmOafc38qt25AeTlbbIiea3XlFKq28QQy
Hyno/GwJ5KbsSdsMEB1YsfDIpnjrySE0abg9K4WWZxA33mI4qjwz38FL3T1oYdY/6Jrlb4YBxZvF
ZqtVcGlKfy9NA0WXsMwKSldjcsejNMomhhhibwPoEDzX3cPS2E9x6xcPoDMdtooWRZxFU3sA7nnB
KrbVS2aBZqPEdBNDr3koOa3+1DV8Qk1sITkslJip/6W62u/asymGQwuClQph/056bTf8NkzedJVT
QcDeZ7VePUifa5b7zrTTD9IXKe0KBE76rHma93FAfhiGF89WniOY8h4AbDbnwgeRKkYZ1Aa3Xuel
iBBofXOUjtEK6gevdrsDTFo8j4jgxdGFylHVzA7BC8JkLDi2YNcFAFOWWLk6InJVEoa32TdfWAPH
UAxtqwSBv/OGEB6CNCjuZaNaSEPNLQK6coig8aujKRuoaVQ12C3BufAiOTFswqSEeu5tlWTUivsg
1L3t0JUIBL055AxrIGsXKw5kTKays2HaPvI69jHXUI0R5JSqkNpDlgutYElruYwXN8KFEF7K8dS2
1aExKV4Ok3lfcP4Py1PQP/iGzvdN9IzkEqMBeM+Z8qsl9otBZH34A8kA4ejLtqaCATAp2eKtr6TU
6ccePIEQ0B4Hr3UeJtFQlYsKcE12LNUi5yHMLOfB0nxn346Js1pspqZod1Q4naVJTpWx0Nis2lwP
wSiymnRqQRDdXmaxLS/j9VQc93DTnL3Q6Y8UZlOcnpbzi80j9yYzO/KRYujCRkXZvvk49krzlJjO
PlD1GaxJH5xTEKbrSA5NJ9mmXdAcpDeqxm+xL47qQed8rPj2yii4VSC+Z0OIaAVLV42W76DliPZy
OMcVKEot9C5yqNUgPpX8JTfC7sqdKr1NQp8F5mGYGrYyqjQsZVXX4PnlMHcg7NQR3DYrvrZ2WaC0
AB3QsSmdfM9F13jisIErOUQC/4ls6LchxP8OR+C4dpD6vv8r1oQnAC0WYvMUlXceHzcU73qbVp2N
cy8a2ZNNhBTV2alCv4IDHY8C3GrVG0kL4SbDpG4+GF4bvwxJ68XPZd61L6Xa/dS6aOc6VfVYDqr+
TFk68Mi64UkxCo3nEbTHJrAGfy+9kcl+H9USAwAGwRPK3+fEByaViOCaHOIDJeAn6ZTz4+pH6rIb
kpawjL8EtQLDtYhWSoj9Z4jlVctSNyk/tQ+yofhKtcIPg9WXHyjmnMklqZBdzn6Srt2U7WpumhCj
vsW3fbE3Qsu66o7+088QJBsHLb0fCq6UPE7Cjg8a8b4TjXSMeW4fgzH72NrVb5OYkOdueanteH2L
7+zgFIfzpZMUpYJ8XvaWpv2Hbcqs/y1umRbHfP8LpR03ZhokYKV9GHcmk4phUXOqN6EOYxCN7PUl
5yQrOf7LDRY0OoSRfyfttxXklL/iFtu7mBKujh2/h5+aWuk8ZPDC715pmSJ7f7+b3CQ3NPJYt/qv
gXLFZW0ZZ4SKta24qsDUjUbAenBhleZbm5Q7S3BLyzHUJhHgYQCNi20YDTSM3o3FxE4a5ZylqV0n
PpXloDwCHLSe+ib/oRTWcCdHpFz1HXsza9PzvXlCOOQQJcV4l3euhkoOlRqTHevom+b6vbTJps8t
SC5dvdjKYanMYHerfj6Ss+X739XhJ9DQERVqWodWYJHvTG/qLknSeNSpRMFJEcyvLEriGoBQONcB
GPQgvJc9S+duU2gd7Mh/OlAZI3vsWy/Sbs9ZDA2FCNHSX83AQZJcIyvcEHKIUecyp9goyFIbeltY
xtYTBwb+jxRhknPWpsXZGePHyLSyffxmkvbKrsNy9Xd3pKIdKx/0bbb0vwt6W03a/vuSpe/9Xr0t
gz0gJ3erDV5+adKoh2iBSoOSGpNVZPfhzxyYJ0VEv/jLfDbgxnqZtaLd+Jqb3hcFTIKQ++mHya60
e5tntI3dd+Wa0n2Pw4d2vgtN4Nm7OqSUyGmccfPOKLuyMQIA6n1r+MC1wGyD7dbnu8U9QXHfrTqf
jwnd5G+LI4IeFiU2NC/VrPjA3ZbLMXSkckSlhHluivmLHMlmKE3xpRnqrd5MxQdpUyOIYOrZ5ceN
yUc0m6PaaCt9pjBBf6LvZ8Xo1osty1p3NfWA1ZeFxuS7r6FdfluVcrATZXLxSq4hbbkHt6yfjvFO
2ng4itaVHrUHeEbui3JC4gOZpQ+9Z48XeDMvsRhRJl99mGDh30GaNm/kUDbk8H8ClI/JThKWNpZ3
73PiLSdJU0u19R5mg35dQwxNnfA4gSTzkWYcS/0+BR1vlnN0bcVI2vXQNs88O5zkyFVnE5SiPlV7
B8mtlTTemkbV730dqTCjg2lO2sJBNa7mFK+arI63tqdU16i0OJ2FmveQOppx5f/tAnh2tI+9zQGK
2pvhf6ZSW2eQoVDM3Zun3IyKb2FF4aoLKxVkR4qyTebKuTNhKDl5jWruHZIiDz31kBsoWNQXq4i+
c8JV/3LiPYoawY7rTL13qJ576DzdXhdVgM3uOm9V8Gx+17XeSXptJYHxPp34iqM1ah9UsJDHFImb
jaHX9h1l8z+hVAgpoNCQ9BampVlsNhzth0LtqDcnQtqVcSp7uKx/T6N28/9nuX+9qrSJd8i+S98G
IOVrcXzZiqYTJ6+yodhoEwP4vVtMMiLQJ23X6Sp/UBErbXK+HFII+gG8u3WUo2VdqmRyuED2BeVS
pw5YuZBZzp6rPqVY1PkKlb1333DCNjV5dSh0NbrmQ0v1r2XYj2SDUJ7yfMiV0CFdIYthfR2t7mlI
+AYrY7O2Bs442eWfb/yq76hWZXfyMn1bVyalMoJZVTcsGtkTjQyZBTtrJ7LW0Zz9mvVyuueKBs31
GPbfKVY5VZRVvgSQG+2pL+8PVeTHyNio3y2+Y4fcdaDfKZzi00gB0t5z52krh83Y9luEmvK9HPrz
EG9Uy4iPcujpgvwKoYvzxKXyUwCTFeVGUG9Vqqpc0H8G15xDv1aprv5x1PLXYS3yrXLoJZ4PFVn/
6pXD7KE0t1Og/uzn2YP51VZRHUpNsL5tnoCOHtjB2BqKJfxnNpnSqxc5kk0WZoLIQv8ZD0aebUfn
qNsk+kkbGJTDqMatJx7WKYypBg6BKDSTDhMph5uXn5pJiZKITmtL35b6APfsm9urLKPcyBVvy1JZ
u5pyX9m2SMWs+7QvTlaSoROIXOxmBn/+XbUgYdC9r8o8WNtZC6NTV7v5k5EY3xHxzPZlEIDT6YLi
IhvXH9u7wb2Xg6mpqm6zOA0l0NZWjcTS2FXDAULDT35eUUzo1frK0x3l2grBEE4Dgvs8hW3J0ox3
9rLKA3M1uJBPRm1H3oAwOQsG2v449yhdcnwRf+l0OCpty/3WDgE3uqSEJ76nLqMb2h7OiML7Bk3Q
N63s6yfTmJITj0raForn4VvC43FqeN9MMnWc1JYqWFhd+2DO7k85j30At2/KTh5HKh45j+hM7ruR
daMkU8cnU7O1r1SUot0JROQot46yydgKhU7JbUrsJmUTVZR9qm2FQHjuuDANl7NzKT17Izehbizk
2vJgrfmtet8ksXpfNP6XOgq0oxzJRjrjxF8N1MZdFruh6+ZdVxpzhVSl2nif7NmYL7YfTateRVRw
hmRu6+mju5fDTLE+ouq8Ro0VTQxBW2Nqccinpod3spfMYdasZDcI3KRZLS7Vbdm01BrIcKa8C3zt
Ivu3Mlvbg81xHu9i0QRkYfJNbQyfncLu9tKB+paP9ElUvNhmTsVhWYcNf+sB9JDshoJ2JxaiFuKG
c3drBJPPbXwL6jhy09D6ghBLYKYlKrqBz01j+xk6aIzCS62QKkbPddYPrdDuaYDLc1ePjUOb6fpH
tfdfvVDfxadpQBmO5wR3RS1d8H12kn0dm+YvGPaPTdyR5IOkge2jf7Qbp3iQifxUr+aVGuThWQ4D
LQy3lQo1mZs4H5txRh8pmb/avlvu0nYk+eg59WdhLyp9+krJLLSsfIU53llXIKROhTpGn003gczY
a567CRbILOp/SrObDeG+NMaVlR1s9mgnmLthahY988/hpIyDkC/EfevewkPgVmbFjXOZ89c6t2gN
eYF8tawZeM6jQx3Evs6d4U4JigHBe6SsrEG779AyNxHzxSa9iToOd7Ip6vxZGQNnnzSx7V+kDWoQ
MDR6Wa/kDEAmEelpsWqVz8lB4/ynRPwVrW9qksp02CVvxVz8AZ15Jb1WFH8pGrU7zK2mU9UgZkRh
y0lQaUdU6b0FyiowKH1sAGbf2MYmCdSWPQ80JQ8hdcshxl6pE3tXwmcG27WuqZsgaH+VJal8Ja3Q
CaTuhcqK32Lv/F+Rfe+GV4cUgL/ZBEPGXw43dyh+XZaR0VIl/iYc/+f6/1pmsd3k499m5BbMKvx2
eTeReDeRkIeW0ct7tUL9Q2DmxkpTmmpDjqF4QGEsf3BED3wBBUz2vbTIZg5RkasH23kX6qXtxH7o
cJvytsJYTRmXMb/byplyadNV++tELkuazKwPUbywTNLIURjv5tgKvJXGffVSusNWk0M5LyvTguNM
1dypAWXjlPn13V0EInR5Z/LVqfd1uODP/X5xeG3XnxuSjre3YapCBEzZIOTsPGaknTqPRKluVe5j
2njmBdzLSfpUYSoGB6IOY+LpSAyloy27YVtrnrfRY57D1+zg/FWDX6hBO7cY/qj3NuQ9d3IVrgrd
I2o2ix/sX3uE1eXiuMnBjTrr2lpFyv014whUa1QgOjAbXOPZtK6y5wa1cQza9ukWJ6cEQ/qf3M/n
Q8Y/g8Q3Mxx+Eoe2MaKVLVaVcctSAhc6OWVxur2kBldGRFXWZhCnjUPfBZTgleVBDtE6RwjYohRJ
Dt0Mqo+6e0IwwD2jL+Hcmr+G0iFtvRdHu3IKY5gHwf4Z8ZCu0LepH9GYqx+jmDMvs9Sp+Bqmmo+Z
hjqT9zYZzF2w3aQDbB1yKOPk3Dbm2cMkwXyb+9d6TRO2+7KhFltD9fxsFv1r43XOeeChgRJ4mJYo
pvrtEJLlFUII0HFacVPUO7jL4ZyAZrDSqmAjV3jXlcvKaOnxYRDhh4Y00qwiHoX4JpKYZYYmfBt7
d5RMk2QbLNTSyyFTN7cxVaju3S1q8gIYLOzw+zuPJScVYj6s52y/qRPkMTzlecWsfeU8U1XI8xWN
lZQKMsyc+kHoo2unZCyju4g6V9jnjVOcpbuAHOchdiirmsvKOnFmax8Cc/igGANV1rAir4y5b3ds
oKavCVkE6k+nz3oAJwLfkHZXp/3Nntv1fLMPmf7OLuNn4CS3eDPtlAuqilCyjNAnDVV1rYW6bpqw
PW7LKTrNQnt3cJAW0BDQ2zVCbNdg43LgFxVupDeAmvXOtxNuUGJulU/2g6pEh07EonHgntzA/wSF
6fzY2L2xampYe+CCQ8bBMr4ZWoc8RtBH0JmblLjqjb5KYy+59lGZPqG4dF/BJv4FmFW+s4NGgWDN
K794VDKTPyop9kOjnQN/VBOzCyWa9QXqagSEKkSABre+mQI7hKCIk/z6otUKubQMeLYMljHSIYey
KR3q2P0ARZ4gFJwvS6DsKYLSuRh+LMtLs1xksQ1h9LVzvqRjMe9qowm0XTXbFC0qbNc2CJFWa66j
DY9RwmXFSXU3dgZX8cyL0x0JpGz1f8wCSxWfDM/Y3BaR692CzKR/0RSjPsRGHF2Xxi5AUQ/TerFA
jxRd4bFEK2GOrGdSksFR2pYQ2WtKd177mqZsFoc2uUwjaxrsrT6j7lC82M0ou0UNsgP2po2Rmu/f
heGQiuvK7ptbJ8Mp8Kf+5KnOayNtcigdy/BdSFwp6erd+G0ZZfbNtY+s1lp6l8n/dS1HvLDSluEB
zeYj1B7zPhqdcFULCq0WZn+oANxyUyqecc5DD+otSbWVQBp1STjfWU9WRLLXrycVlUvmqAV/lGnW
zzIE+oEIZiUEmIKgtA5j6jg8PdbKl2HQjlTOwcathiOHX4K7XNirufppJDB1RHGoX8vWPDVhtxuU
/hQ3VvE9zNyGu6ShfIxis9qMjTI82KoV7R24Nc4u0hPrLp1KpO10yO/b9lvWOPFHo1Sch4JC4hy6
t48+5zHPRXCSLtlA/QCkWW3QDSSa54rHpjFXaO7+qNAKfk4Qt0W5QlnLkYWY0bMz8iNzk24z8ay9
cYyVrUTJUxB2/VMyZvHGzfx2n2Z2/6QWRXzhCvhJOmUzBv5Xl6fFOzmCjsPZNya1m7FKWmjNYq5Y
zHPC18XmJu32JIIvU9dy4DcXPMMIEp8ehmwwJ2II88nWafV9lcIGFEXKwE34txKPFMbR0gZiZwt8
6eKomvIbMi8OFMtkAZQs5JRpTB4k0gqU4X3VZsmDBGEJXyNG0hfE8X2jpupqannqcKy25LgwUVdg
9csPTmEWH3iWplgin/O9HEqHUVAnHMfOVZoaq6/v9NZ5vsWLSYEi5FIDNj3p1MfpejDb77EXdGcZ
wkmGe9/O9nqZoKntWuUieddo5ipxeAhOyqi3oApO/aOXKfdxHShslgB+XpEs66/Z0HD+r6YUrfhQ
ee4Nh5oFNIrqve9rBh+i36wrK+SITNxMUz2B2zhG9keMZCOdhYhYwv7vtqlHhW9sKO5NlG1hu7AT
sqd2oRvZTnHmnscxrO7RKKnWqLRmP/73iIw1xj/X6LQKTRKjCA5VkrZPzaR89nmPd4UY1XkXHuZh
1NaKYjZPRjG2T0n6WTfT5IO0WGiMoGRoDTvpiybPuZojPElB0z6msQ6suTKv7E1R5s76/vvALTu0
lPhz63jGrvGM6Fgkqn3tuBjYg+ufa25zNeW6dMfZU7ZuCQAS1XcXOswZsaW51T9OUC/dhnpv6x+7
3nfeDRevDP7X3Jzc3wHO22zW2zvZeCrMB9x0C6gcf9tkT+1gvCAV7HMKkguA55Qhq6vCLLm5GTuB
Jo0755DZxnyaS9ixJSl7hwIS9yTnuddm5TD1HVD9XI++qJWxhvQz/A5wEjhY5H7UnRiJxBIMTtJD
7GpEV2tQ9GsCgwzFTfxM7rKg3N6cdtw6RztQX0JKGjjq8T8VDZcIz567fY+AzabwZuO5Cs3mzPFH
v5JDHXLwh6hJEOmplW5tGC+aXnZP0ldDsJAoVXiVI62cyrV7nSMu5Q9w4LjnKVGSNQAA5EUme7r0
1WyskVsKvzuGs+NJyXrp2xJWER2GLHtSwk+lEAQTAXJmIoRJ6hFGJzmTR+vo+1xZu3xyrJdhGMp9
n2zDAOrvGcRw/Z+oQudwajXlk90P32urTu7lSNU/NV2rfgRS1z1yuHZJ0wLl787nJFNPg7Uc6vmQ
7YEC21twep8z6uOPVW3nMyh7ZT6UoK71lNSQKhorHOGceuuNGUwZbAaGnXTIRitT+xbnQPhxhjRs
vcxPGw5RkD/qGhgg/HDn5KhojW7HzriekqvXqTpXzFT7AFPzsE7KxuVDn4NV49QmdFzGuC7doDjb
XVW5t27ml8VZcy1S0E4JI6PyozNg5ybhViA1NAIDn7hLFcaALE7XDk+6LzTDMzP+kfr+mtRj9yuL
+wcTMqov88QPxjSq8qH1kvLQDzY5Qi3Tr0ZcqZtQ48Aezu5vctLkHktYiH461pCtQjWvP+Y9Quu1
4/erOkABnPPBHkZRfnPNZNaHNrG7Z3ISQmsMbLv01kUYcMhj/pBOpwi8Jz4Y6ZINcuef0O/2LnJk
2I27NtwBxJlYGurif64lnZUyu3+uFSF4YhqadzHFZLlWrD8HaWZuZNqtt7oUdaOofc3XvRv3o+Ku
sw7GoUY8W7c63B8zfDAHuCKs51SLnV3V58m2Fc/afVxDfatwBe7FUB2N+UrWmnNfRopW6k9j8ign
ysUcqzyi4DFwz8OPQFBFtVbmneVaqjH++5WCj2UQcesxAv/WBHprAR0Nk2jX9U23kh6vr17dcniL
UbNGO4LzOC6T45KdRQB/0EqbDC6jNRi3s26jbQaMlbPAlOurMPmC9lwNtSlClonuLTqLANcqWnya
ochTXe2LpYbAjNvO3w1BMX01Zrinfpu7CqZdaVadf5r/iJaL5CKn90e0NIdx/B+vgNt4VN3+wM7J
2iew0T+bU/Cjt+vpByQhHxQIiD6ZemxRXGWpVG7WbH+6eV7JCGgWd0PvUc3phyWA9u7FiLVxbXAC
f+FpEuZVVWmLixx34MYHwQvlDT94tEa2qzB/5UF5RVfG/TLoNWpHFVlth3zqvoZn5+Q0nXLX956+
nYuheYbYfIBXrhl/FLUhLjzmLxJDe1iHV13uzc89wBb4SVQwXuJTs2rgHv+wo6F2ac1SfQ5cuGAH
y3qNjxCKWuIXu4jvRbzvEC/Xlx/on/HL6was81e8fD9/xv9jffn+a/H+nanYjhygPBue9TM0uuFH
Bwv0nKTow7grKukiCP+t/EDKQP+Bfvp/xth0TpDc9jxwWtYB9qB457v+9BW+NqjYauXF0eE8roQd
8eLpK4w8a/PNnlNod7OL+Nk1+wPZk3aVIbhybsykrldpptjnajAcBDx6fSM9spGOZSh7dWMw5S93
EXenLhzHw2KftMEiUxaqT8g6w8uUJfqXsm8+upyq/oJvN1Mc+Ma6eTiMaNSsR2hYdmnp1VD70aCn
Vd/JoezJRhk4Lg/MtoEJhVuSQolWObcX2SSl114i0cihb43WGoqXdrPYarMjjy3HgTLHO8MM5pWc
J6dIx1TCKktNZw29v6N+6WcDqbc6+Fi4VnTXD452s08xFCdjaiOnqaJIwt7AvPYD9C9Jmp0qp0NF
PQXNtfdy1L3hblfuSPRSN+dQijwbgv8un5/GiO2NV7DdcqYn1EHmJxftAkpKe8QXhY2ymwlhVx44
IpsyP1t/oLhtempHDwpcYBkwH3t1tQ5Gl4qCVL9Krx2JOitQYlvNCOenDiIusRvmYbJdG6rhfY7D
6UWDl/BXmjw4MBkGK9sGHzGLOkFo9bddynOLXgA76NXuq06F27BHeS68QgEltpjGgJQvTFzjQXVC
kAEaxG5qVZ7kaCQ1ci971X3TV+Otr3CP3Vh6ymc2AgSihp+qoSyg9LyiMvFS5+VY7Ot+4pEZQr01
h5PjxaJsK4cLCqYfo//uN8V6LCcTvttS2QZqFp0SbZg/NFYM5SzEcodRtbyt24bNzh1RjNWUYPzU
JoLwsc3Dox5346fJjbUVG8AcHQa8c5VwR0EAz8yiEZWSijvGW4MI5OuQ/VF8UrwKPnq4gK6UQfUf
G6db8yzCqUmscdlIAjRxxJA6e0jv+nwTjwb/JcMR7JoFWGJS8Fu7bPTPpSI0xJvEu+fArT6boEvQ
hlJ66iXDcMfi7apqqY7IXVd/lA0P9/eGqkFlGMBddrNDO2Aq5UMDcvuxSClMifQZ2u3fU8yoGsgb
hp8X0wxJ50E1SGgvy3BOirANd8bb1AZiynU6d/lG8xFCrgHjXJJZN16g4q8CtX0pLD24upB5rqRZ
TXQUNEz7swarJef97g4JdnBTCQnFjaILuLKaH+uk9pRNF9fskYrc3M29lt27SZDfmgypE4ShocC2
gaJcC5CVe9VAh81quuk+C3qb6hvN+QpF8640g+JnMbSfi1obP5mOOvwPYefVHDeStem/8sVcL2KB
hN/Y2YvyVSyWoRPJG4TUYsN7j1+/D7J6REkz0XMDIU8mUGKZROY5r1krIqqPOLz1x7zJy1Uv2uap
K1NvRYk83NVaOL2QXwBG41eQL3ptfAmc9l0BawJNkJbqm6xv0v7RyBrjSQU7xcc7vWQ481yCyX2Q
g8r5KwPnQVvYIUrLImu3ijrEm9JAvw/uy/Csd+5R4bn71XLQwdQHwDlhiOsklEx06Ya++VqOUOhy
O3GuA8pid70GDmAEqf21JPmmu3bxBeX9ZOfbfritG7N5m0tGcgAuvWjgjll3qDohHkVYvrTkXbc+
uYBdNQu/Nq6mPc2Io01c2eEB019IkIhZLTH7Et8G5c9SKON3AKXMfvDFHwLXDnd6Eeo7p/bUa+Oj
7Y3w2PQd/BACWsofle8k4G5qcfFtbKvrzsZyFqhDltfRnTsrSMuDN07qEexPuhlnaMVn7HbmIDLt
NHyhbj3mPDDQeItt3SBo/7gP742FESr2amWRDQd/skkt/n4q2/IgDGM4qNBI/n2Q2igqZWe/Hw5m
VHIXAIwBGCGkElRAZnqodSe/Cs1rUQ3dJXK/RoaOrXqSBtnRH70H2We7jXkNik7dVRmY1B5KQbSM
zcBYd7mlUcOa2z4qs0um5hzZN4a7BhqPhbNNS1T+xkJou6miJA2Z3WYdrFHxqSfw3xhYdu2lrkNg
/2p/ki0Eb9tLYTlkmLNYrGVMHmY9BbwKtBNGJtxKxhpPvKaa0hxuI8xXkfoHMhQTWqId3K0crAXe
MTP+sRT2lep9dE5UF5OZwLmmemlfs9RsDnhqhwvZ9O1BnHFTJIXXOdPXWusPgwDporjxtGsUw9iw
6FDfACAif6rs60G5knnqroNdxgfHFO7C9/w/jSKel3yzh7X5aJWsTRrqZosBBeVnEUfJqvbKmtdP
MAIAJXhv1yxYbBvKuppWzl0bqDUV27w7e7NdARKx42PbghIcDSV99X1sm20boTrLQl0Anve18Or4
Gy5+/qJLDYw9eiTVYqcWmEFEQDPsLn1CLhYvrDayry2Jv/U4AD+ENq5tmrKGjQHwYGdlQr/rWPTu
/Y630VHnOUK1mp0x9fE99G+mImuIz1gt8lhkF3AdZzOT0i+mR+zNVNIjGLINtmOivTJor/gnxDAO
+VHbCNk2gV1+N9RxX2SzCL9nwhhuJywO0mBcWJ1mP08W9rhhW7Gp9isY0iJeubVfvYJAwhlCzxEf
1u3qtUgW7IX811G18iNSIslSjkpsON964mA7Ml+E5MvKSTJkUUXdnczaq/hNWxVWqKXy4gQupEiX
7EQuukfTV5bqeAzMU5cUIZ41Q3YQWCj9oRfZd1M1ozdVA74YRg6+sppF3TVJJoCyFlIXqV+dpF2P
QLTftpyy0BdqX3dnZ6aRSSatZNyCxeyQw+8enJmOK0N97KPOknTi4DpJ8TjBXTxgMt0tyirudgOY
uA32SOo5bsIQ/QrtJFsgZQGmzAeUC5ttjD4xT0jfiNal3ouFUqTWA3IsYjEOlvfeteUZFwjHX/Co
tWZBW171PsximCNlFm4yPedJ2euxAjgqwdNVRDbEjMa+J02lTysfwhXrxPZ4a5adJzaNiSCTQ1ma
jyGKNk6sqepBjWt8tpAZXSTCK+/lIZ2LNxXv/HALxtkO9RrjKDvV1EB9hBzZujQx80gcUCGN4Uen
RE83loL0/QgOjJ9xblyiztUvQd6VJwiGqLr+K1TPZw0Kk94w2nef8SFWjKVVd8VGC2MfnWgMO3e3
2zEjgt0Zzdut5I2xHG2PddX/qdUT2vpDkH+kp7p3mg8lNtuF4ZTjo1NNLn+p0R/Y2bqrvsm/sQKw
cNGghNypWUAlDIqdbH523JoUr2K3zu5/iw9Gq64idLVXctjnIc9JYRjZRUYMJy2c1TBq7VIYbrYe
vIMq/O5BHgKHt9YTnbqXTZTKNRR/UeIZ6u5B4Vv4gMxltvUdB3f5+SoZQ00T9roWuQc5rm8gvsST
t7ldMA/LRZBt6skbV/KqvjK6h6pSX7AkzY8yNDh4zXZ1dJIXgd3LcRsJdgUVipPWk4gbNZwr9aon
GYssP7OneFP81N8Ylu4fSCtrD9qEvKscMdj1N7Jb6mOtOtW+Mut+4zV4Bat5tK/zwtQxeRHeqWzg
+7eueUSVBAlXvARWpjGLVGFNuEIGttqTt3ReLR4uYWEbL0GoRcceDNqy8CznVQ9qpkK1ithl5+aL
6WF/kjrBsslBzGuaE+/rVNeO4NPCbRRF/TlvmmKN2qj6QLbeWhp1Hb2UZaihL5OiS2+N7wqGEH/U
XbQvYl3n2eaM29CbPHglHNqAydnNRsHuhmy85SGsn4xvnpk4y2Zyp7sy7uznMLHWQTERR39lq03o
ppqZPrxlgqx0h6yrRyYCF3KdEsh8+ZgDCwuKoTi3xVRdvaD/Ki8vHGGtUhNZdkH1Og7Te5LN+t51
gZq3xdCddNvO1gFuu09mqZlQWLPwa23hHi23PFW/D7ve+hORg2fTivO3MM/LpVpr4iEbRn8j79iz
9bjd0Ua39aSkPeZTg5U/lcNgAu3Xwq9m0N2LWLCJ4o4ZqIrvGhWv8Y/Ze0YXgfNmhTqfR2/pRz0N
jMegB4bRJ/ZbrwNlUVAf2BuoSD+qfsIuEoGCqVAzDL2yG4rOz4z2jpmjXUoUHajWdjlm3zynDDGg
8pxlpVVi57s0+y5BLKnvcU0mXwOGujG2oYJFuOwdYnZoAZDspezVS0jtNtRCvP3MO8UVzgrNYv9b
Eqx5+GvfylZrMO1K1aMZ1sl5VIxspqoNTzPCrMjFvqqt8Zm9fnHwRRSsJbDs13g4xyUQ7dd4wXrh
P8XleGUoKiqSqblTk8jfpK4WYEGvR89BpyvbNkb/wPai+LkXSnGwBOaXsjfXEoV9x8gTae51XYGb
+pDcT9pcxGnqbxLuYShdcuh7ZAo+0R8yRr2TcvwP9IcyGMlBxiRARHbUJnWBGnCorSN07OLQdu9M
OmVkJRJvpcPMXgsLy5PircHx+qWaBfRJAqJwNg9NPsx40+agGmWmwBhb4yTPxHyGoP95UKbkIEOf
8Tyzmm3/4yrZQUH8r0u9xvzpKhFM36upNnZC06Jzm8b2KofuszILVNZlTB58qA07Ubi4WkHiOddV
17LAhfsHz8tYdlPc8Rf+uAR3sK1bts7dbZy8l+dBmmxm4spPQUX1rJU9gXdozTpUVp2RV7sKodtF
4tYBhpvzK8S8gry3vM/t6vkVjKKzV6mnkXfSW/dqTRpMO22ovrv6R5FHwzezyPQlb0N6prRsHgIM
wjYCu91zoMUmHmm1vVZSl52l1mUvltrBzilFuxvmZmZWSC/HTnWQvYg5dECZgv44qmH2Yrbpuxv1
1glOd/ZiRGzl+VUdmoCvjZrwqvWkFm9g+JA3CozoFClu+ghz6CzjppPnIDQgDU84Kr3ZfbEaXSt7
wfbduCv68K/LvRSJsRAV9ZNuJf/xch9Qy5s15bfLEWE37nzbFUs71UFj6KG3jF2yPbE+shdw2uhL
3b66iBo9N1WtXPyEQnrqRF9aPXAOpHgaPG2K+MvArnWj2jVoKT6ThatY9VaMHg5zehWchgZ39gF9
6F09YpGk+GO3aoLCfJlC688iwZ2iTK5Qk1lizyQM+BqLyMpPjm4MR+m0K/145xDfd+w4zH9Z9P4I
VSWehX0aeUBYq3ZfJeVDhDq1uoUT0PzUxDum3WMV9VC2an4K4gqGoeemK90wUECcD2navifIpezH
rsQ4cGyi9KyhOL6MbLvdyKYcp84d6SgoIlZ6drtBNVQrV09A4XX6+DR4ZBEivX7FgbCkQj6aK9BI
c0IBwW00uZP7gYfai9kki9iMm1dDt9SDNzjKUl7l+6JdpiY20bJXfR2R93sl0RIe0wQnNTjeDav3
KF2NtVcc6lC1VqQ1g02X8ARHY6Cz4DGyA7ON22mOUHcNIPcIfogsSUf1Pw7qdK/PMjkr1t7Ooukr
nu9olC3JPkbPThODzMIr9SOtQep51vcIGAJpY3t61DNsaIfB8O8MEz4bUhHhWrHh3JtVjl/RRLqZ
ajr6iOa3nlmY0qCPtCW2CdvBK+w93G3rVIduuXLHRLxWwjzLFzLCYBfDhcQajgdpoU5ADXIvOssz
qy6/K0pgUwj8JV5WjYuBPe7iKanP3aCw4exUszt2Vt0f5VmbRX+d2b2p3KkhUHEGfIZ/G4o7en/r
bbtZV8UqSEzGlM3iNkh3LlZWt7JZzwd0X4roVXYWM1wkDxdj4iRPsvhlK8ZXlkrZvezCPyBbCfwt
trKTJUhyu1cZusohHSgnB7HwL5jYmSuMmoA2hbDZZcybz8i7rxVVUC7GpfAWLz1R7zqqtws54vOC
JERayrWHEpTmv24SpvxXnBCRn/llZFxeFXeOsXJj7Mhlx0935wWNcxipxZWtRPtcZ859OHYgQeaW
o6XPihq6J9my6/y7l86aHGPaPds4uuM1WUxHc24W4JkXpeH0QCe4UkW0Zil8tzu09dQ9x10wLlN8
8vbyWjLeWEtGxrST1w4qE/bYB8b29n/QUBjxOlwT5LUORa5Nq6vJRvb2sWcCfZz99UosOKvUwkKx
64sXz4p2kyrsd8tQrFUC+AHyUFA8wR+83OKocqxi9vNHdciaB8cQX2Vc3icca9Q53Wa6WBnc666Z
nPehNTRm26Y6B2HsnixhWqQhNDQEm3RY1QO2kqUT9BdYmP1Fmen5FY/JSXWBnP2Im8IMVhQuTVZo
jJAdvqlhVpGhwDKH/EJVXIRdx3OGWcmdjKVGHC2YMc1VuW8iwN8aq/h16YpxH1PYfOrz6dpUPT5B
DbnA0a67J8uGjIhDwLGfW7dQgJpJheasbEXw1fAyT/o72Ry9KFv7STBuvBgMotO21iaTzB018NpF
MZ9iHr8xqi6YlzDE2pndo4HrLVZNFADCmXG42hRvU3c6ZIWtvDVMqWbKipyt9Q6RUb5dICLfmtTd
YaKWP/OQqO9QiJ0ddomjEfTHiOuNqj2afZYHq/ESlKV2F7LMvtPhyTgtGXLBpL0w+6F6yJTM3QVj
NGyHKBmfUjH8Qerf+iOymEfQS/iSF0aycUBeHEimhxckcJGTsWLrDyd7sNSh/dYILH5tz0pOrgYo
oK5BvSp2atyhjVAvPNY9THM05cGLe+NuTswA95+DP526Mqq3ZbqhPozm49zfmFq8dOetJsv7JYYE
3pH8teGselsNV6Gi2Ks2bewTDt4te56IX0tQlLtO123wNXT4Zg1gtDMHSIpM1jsZpKLl3LrNIIBs
4lrdYkCpa9Vq6J2oujU94J1rbmdjKSy8xiZlNh4+MHepsGmIpgffZcOJyMpJtuQFVA/V1TBvVVWl
aFMWtu2yTOrqIod4PMP2U65ZCx014AdzPvgC8Q0/i929bOqdn5wCdQfj+QLlnrR+9WKivuAvIM4/
qPyX3wI/jrFLCvNHFe7KWk2xGChQZdnb3hTs2S35p8QN8UMi9/IY+KWy4IffvHdl8tcdBTWQf92x
Rjdr606ZusYqVOwMLUbToqq8V4SYPypLry4BTALsHt0XGR51lfRKOrlbZx5V2PrWFKH2xG57wvRd
mHzWxDv0cVcDWO4DzlT1a5au5L9hcuwHS2fLC53Ozgu42MnwcxN3S2VBEcpapuOE0VJvVMdIgXC6
GefTbrYCkodaK228QxhTIIDSLGTwc4yOcu/WLFJ1GWakHaUzsCbGXdZQqIr4TS5MMJrPo50I6kAT
PGA/99d91TgvjTV/g/IvGIu5J78P/7y1AG3ualZ7q8Bo8y9jmTZMrV629z0lXDme122UEty1cHHq
SjueVF7fbfnK5q8ZoiftnLg1oMCs4iLG/hMh2qvp2/ECa7PpawuSlCdYmlxFHCeUT33Yij+kGuWZ
FFy8qTLeethos8r1Np/juqhPl6GV6ssMb76+zfrLOB+S0iGP7hcfbYoGiGzJuO6HsEjLkbUo+su3
YW5SlefCfJWjPsPNyALHFHm6++woCxJYkQ2AUd5Nvl6tdhp4Vz2Lvxa9vzaYGk5JPeBz1Y7hQwaW
ZyksUKhjBYChD/LyXdOaF0wvw49MpxoqWmZdV9tmrVawBTT8g3BqTKUU80MfA/3VLceADE46PIk+
HlZZURqXDgmYjaij+r4VMEpEb8yEzr5bfeLlu2Bol07hQtGjYEaFpQ/qe9ldwwfFGab/qNkgbkvS
wUjx5DE2cfl1ai18dDRgXJlSkHuPBeZvGE3yaYfNoQWP9wozTw6PyLPs464OllXd5ztmKWQX68hY
BfOEKw9NExXBrR2bVVYt9Bom+T/+53//v//7x/B//I/8QirFz7P/ydr0kodZU//zH5bzj/8pbuH9
93/+w7A1VpvUh11ddYVtaoZK/x9fH0JAh//8h/a/HFbGvYej7bdEY3UzZMxP8mA6SCsKpd77eTXc
K6Zu9Cst14Z7LY9OtZs1+8+xMq4W4pkvKrl7x+NzMUsV4tlgP+GJkuwoICcr2Ww1U9xVmO/wltML
MsE76150lK2+9uwnaO/gjW69OitLJC/PsiMXA9SqMkfXzEGoy+iSddvoxavvhM7emZJmJZtoDWbL
ykmj42AUxWu7AlGdvsY6xaBk0pKlHKTGXbdySYXujSx8zpzsNDVDddEMr9i5ft4tND2HPi6DWelA
Vwu8o2yRUq0ulaaM66x245VTptUlt7uvf/+5yPf998/FQebTcQxNOLYtfv1cxgI1FFKzzbcG5Rww
dfm1GKvu2iv5szSF1zMwRdlkWhtpMR916oscxW4iYTPNjsDXso9i5szIg9lpLZ4+8QfQvOrKR048
itvDj1HmnCn5EVJ9y0CVV22XhR8NLwm6FZNHuUC2wAZDRglfgiZpH7LJgczLGF/x6lNkGmRFLv/l
zdB//5LqulA1w9VU3dDg4Rm/vhlD5aWN39vm18Hz1vqshq3NB/ZPLYs3zkwkijwQBv8Kls4QrCqK
HD/F5OiWGv9dnCsGnPH5atmWZ8GAOLA6paQQJx2BqKbdkMNIWAhY8akKkuR26IYsQvVcBiDHqipy
CoySbb9ywYb73Z28RsZvQygEP6NK4qOLUGvqIjczWAk6dqV//z5Z9u/vE3s1RwhXdzShObo6/9h/
+jELwKFTx5b621TVzUYz2nRjsIbek+5NnqM+PztGpH7NnJRCVGuG5P2D6By4ibKQHYVjPKNB7D1C
y44OXeqO63gosSOsmkdMWrH2nJLgoWuiZH9rBnOJRdZZVBLX21aJMOgJkhau6o8eWYsZ0b2Peyzd
Pisz8kwoun3/ea286vOmPw3mevm6csRn3BuA/SKxyLwA5OWuyEb/zoaRn9/agY7dJ+/WVvZa85DP
cQgJBrcrXHnFZ3cSpZm17HXh/5fZVoh5Ov31Z+3qtqabwp6TDI5u/foJ1apWo/sOCb5TwnLTp6qL
yxI6SY4L8ZR0DPt3LOROkVd1x6JxETPo8ubVrkV4pydddg3NKLtqCS6pSe8aexm7HToYMn5QYNw6
j5MxRIBTcjxdu5XNdrSya18Ih2Rz0mxG+eKeV1D8zstuDXXGQy4EOnds6FmzGCoF/Wo95rSEeUAq
2amXsa0VRzcp4Av9dNogzLyLJu/iqTWsgCjjHe8Tc8ccZh2noYy3Q6+H5zxKxBp4bX+NmDlWGFbG
T35HKo9shveiFD1UvGFS3pIg+KaogPQV4RzR5Z6e4Kw9VIbW7CYAZKSD2/giyAlf5Bmcou/cAAXL
H6G8QQwyatIXw50G53ZBUfowWFPws5/XNx30S490Zagwa+WzMN5k5WX8lfQTBG4bMSpfLe2lYfb4
IQsTevR8FtsTkvbytJ5C9xaUTQD5xqH504ypkftLMO3xnDZN1m4TAPWWBz/eGc6o7CkCxyh9K7W+
1JwAqwTEBo5YBXjHRGm6O/LyCAXQknHLr9hr/HQK+HuNav10+ByTuyxuV7JtCetbZPj11subfagW
wXOgtsXKpEZxzCfDObnU0Zf6XBRo09l4MzFfeRTnG6qsxh7jcurIXktdt7LGG51BMhgGz8fK0IHy
OhMexs4lH10Dy5KdgJSjc1+hi2B6U7E0qnRcjGqETdg8WG9cytFZ+G7rdnOc3F49gSr965BlGPWQ
E7C37Ocnsai7VD1FGvBF5O03cpylfahjE5ztJnbuxwwL+8Gzgne3hx0Tjybbsq42L/aA3p2b6+F7
1eUQtDwnAUdkKI+U405G53nP5K66hRsdqKWNJ8WrVH/d4bFJ+Re4nVsWZ12BX4F0Lxbj6VTeyVgG
5hVNUK04k9F57gs0Nip26v6arTAJMDCwuxExZ39dmCxulQz8iLxOXiLP3CCCcJTw13zea3IQzk/4
sayTIOGNjcDgrY3JC1Y224q11ghWOKjrn2CD5HemV1nn2hbWeYxAHf79k0MuJ36Zl3TL1l3HtBxX
E4Yjl4k/PTnMMsLdWLGKr4oRZUubrNA2Lwu8RQEyvXUmCnbo2r3kjtPekU9Gv2COOxFKiWphTudk
UryLbxrf+8Ia8all/8Jyoj6YYlC/RGWxkPHA08Md2dBiI5tahkUoCI4nsnb60QiG6nbbUitYkDdq
eprMIN0kQusxXkjCjXB8hzkltr/0yBvFMyj2t3jqL42izd/9MXbWPcZA+wTdxS+hmt8AxhFapbc4
bubtl4R8sgT6/jY+Iy4Bw26oROg43IWVkz/OdclVkYXGRjaVscnPsFJ3MfmuAuFlAcM76PJ91ObF
IwbZVFia+mMcFW3995+W82/PeZ4hNoUwk8/LFJQxfn2KVGWtO1Qxg69d0OIEreVfJqv2rlFa2qc+
r/pFY7b929AG4Ad814Kt7GjPaORssMTu38xuSLZOK8KtaaTNug5AuujgS+60+eBQWbuTTXkmY4Ep
qNXY9iEScXbhOY6ki8qCq8QL+YJYIHaxAz+avlSLo6eN/bHALOO5Gc1zUEXTGVGi/NkV5gf1juZe
toI5SdkUQX0nm2kb9svKtft9NV9Z+mzV/Em3t7I3BDe+1tOq3viuSA/BDDkDA9keu5lPZM3a8e2y
qfv6CGoPqKWMyL7PUWUvkBF32C1kNUpTbdR/ZzKz5vpeKizqY+Q2H5ifi10c1SRTEpUURqwyVI+7
eWjd+Dvbg5xZu6N9byPlNi1MI7fv88o4Vbk57su5Q/bKuNZY9n/54OUH+/PPVJCjNDXV1lWDzZr2
+wKvR4q6611ffx+FX61yqwBRayr97RDzhUeNxH3Jq8jasKWI7q3Ssa7phPCujcCibFEHT85mZwAH
ZQs8m0p169wzwkVWg6sZe6TM5AGtqOzk2MxpfmMoLLLwHHdQnSLVMpw6lnr7v/9SG78v8oWpq3yd
dRUmrK7r2m9Lo9gwS0fXIu3d1rwvNaTm+4ZZ5qfD0KPOB99RY4Ey2YsUcel7UCP9ysg891KmIt/E
bO8xUkKD1Mxy71A6oXVQgdDsumSa7r1uqDYF1swX6Gf9otfH5q4INXLxRlHvAF2DEkqmteOl3t4A
v3eQZ4Uadbez7MfZf+r9jH2Oo7AW/5ep+t9+/MJ0LeFohqOb7rx5/20zxMJkYs8+Vu9Rmn5k2Zn0
vHc/RJF1Cmcsj8TnmCKNVygemavPmDyLW0ccNQy2bheUaNQs5Gk0zSBivRw38gZysOxAyWbOfnh3
I0Xr8S+od4fCQBmMAVorTn9/g3/LU3WoZ6mmMVn35EDBHUAYFQB64IaJ+mxLHZM5Zoetdn8bAurr
1tTnIT6aKwu0ZkdkYOvsUtXpk3BM4yDNhnAizi6+ajY7ExFdCFg05UGOzdP4NjYF7+8szDJod74y
bPpI1NB9nVZbtEN5D1LeeQ/UBHt6BzAeGRKbTaz5ajS++271drOEuYC6iNY7lypBjFXMHYgNkQ7O
g+wMssY/F5OH6ObckY2sXRpvxAzcDPL7dlDn9BAd0VR8MQBE/v3PxJa/g1/mAIvdsAuw1bYdQIj6
75kBJCsTDS3bd2sAOV7WIckv3AXWkdLbL6Xh9Suzrq1dMDeVHgy3qjfZvezl0Y17L1nhsTDNp4yl
kwyPFtgpHm7fUAO1X1oN/IeTG+pSdroCGxaPnwqHudfJr0HfP+FOVJ7M0rTvTT8UyxZl5W/A3GFU
6ePrVBeg/nBN2WehXzxVSvVFDuiUrF5Y7dhckXuM7wJ/StaJNyhfm3AhB+Qic1eFG4x3XpG5+MR7
PPrnW+On98T61npiFaPvBl3BjUwSL53UIu3n93y+yBxtVS2qr+N8gP7zV6zKjOoqD0il/ByTgz+v
VaKuvo37jIkIpSTWFL/c6/f7lzaoILZJgur5o22rpwBOyFuiYy8Ul0O2z2vFfu0jdONr+61r4NAl
nVqh1uRZb3aJHTiURRamHbgSDEYQOSMOvRJqQp1Zly4b0LxOoIa6brnvCgp/CIUk/Ex0H7to6P4R
9Llq7O9YePTBi5s3j44A+yLy+sWFIHA/GY3zCJxNX/cu4m4hbsSPo1912NzhexQhXbFk4QLCfGjP
cuww4eCVVIoHa5WxvkYxrMqnZCF7b4e8WRpuNF0TNkRHc9D0rfghlCL1Tn6TP/kUWcFIe9pixXz5
DMkLfrv+t+Zvt2th9K1KU1gLea2UWfm8X4rl2EEtsDTK7Wbd9bl+MQutocDBy+rz2TDHZK9auOJ2
9vfjcjTDN65Kjc2bMe6WhLvLUz/3nvXWMm4d5Ka1oysR8rLXmUfLs2LwAacwLqZGNOmQICbWYqCo
1egqD7nXIGbghelyRtPcYo1pTHs7m+HC87h2PqhNC78lFufPSyO7VU5iapd9NIo16kbPhuOOV1ud
6qXWd/VWNuVhyLR20XdOuu+aYrrKmJYCD1YgPcmWjBeju8+dYrz/DLVmhH5+G10y3WwuZvbhaZSK
6wRHI1Kt4yu2Xh/UG/2Lq2jGw6AFp2a0h1eztHTQNKg34ZDy86g+ZqaBWnka0wJcPozBZTTqablM
/JOHtNmDqyrDY+1H7KIpGW79bhoeRTnqx5l/6LhdVpKfxAMKnAtIQcZ2ueJARuHhpMWPgmcEuvzj
lW1g8agOabu2tF6sZXN04/CajeVStm4jxlJbGr5QtjCWSZ357JER9rKrje4Z+l0oOlZ/fbbDJtLe
mYbV13vZIQ9JD+xz45r6rGXVVws5WvY0tnofJEX5oLmIZ5eN2d/HtqOdvBZAEiDS8luCAFmKrOOX
PE2zbYae4s5U8+IZ66+rHPAeCt8+BHathKjRwetwG+N+cJyBnMo4nKHApifIAIvbCI2VzJ0SG8fP
EXKYX2S4qFkNyGRDdVgsVw674wBr8sEc5vcsqe40HxH5IKWZWI23z7JeX6PWUKKsSaLCHrz0m46A
Thlbw3eMigAWY6n50E0+8jhpY+28SB2Zex37NiThN+da9h8WRWXJrrhkWTrueR6nKFZ8aWF6YdI3
IABY538d3Ln5GStSg49xJlpuQLi5i4Ba7itWfUupHJBWNrp7KkDMqMztc6DyWJaKAdOYPNhpKY5F
z7s8FT2Kz6g2vk/OTFnSlOGUqqSqDMxEhMEmFeT3smi08h3eEOijwM3h0rTtG9RcK8nK9wmQ/9ar
p2Irm4k4FIMHPGwYy900GvVGXowk5DKH5/alVxTknbx4XMt4UIe7JtLM52JSu0PSG+ZK3kar7JOa
kAbzsh7pgBbdycS0DNiC3vBmYGO8KG1pUDSNV4zc32Vc88Fug++WxgbDazzcBfNw0SjqzsWwby1H
Fap5NmqLki8I6HvdKhQUO/vhbTQbJADKRYzf2rKPHfPZUlt7MTT19Nr4dYzbUzh+NSMf3nolvutR
tqNM4gPCVP7M4UZGJCrOJTv2YEGZe9PnafUR++lVGTr9OvlhBmPaHC4ZsPklhAlvE8di1vZVWm83
iiZnrTcE9dqLkkWFfuLZNZXMW+gaDMGKt3QTZz4q+dGbCFSXHVZZKfderyn3g40OWCzKOxn6jMsz
tfd6/igWnL91GIGurCdebFsNFg5dU3x2khDZHkPxnsdMT0A0u8rFzQv/yg7HWehQOKjEErP8PjuZ
IrhSojxGqt7f6YNmnNXGN8/4hcSzLNtahuQhBWiDTcvQHihFkpltWTK4qhY89zGAW6AvMSiSNnxG
qcM+x13JfEWn5cXDo69/5GUYPheqqFbOmOJ55A7N/TAfChEh75BVO9XLmnvVsTnMZ7JTDisNvVia
kPjWMvbbuDIZsL20niDtaMf/z9x57TbOdOn6VjbmnN4MxQTMngNFKzm73e4TooPNnDOvfj+k3MHq
nv7++Q0MLBgCkyiTKlatWusNhSoPu9aOcwx0yuBu6CiDu4Avnnx8MyrhPDW6588cpKeot7rD0gUx
dvwQBL58FUTKTAcqvTNVhGMVGGkNgpVacy6J6uq4iqq82Pcl6jAzcyng291XCQYGRcZjEuhxcZ9D
FFxiDOatLdfI7xMNOUt6dRO3GFbVXGAkaqWIXo6rvmma5x5a0vNp1aqbfEuAGRxXUVS0d/ASwR+N
B8eDIR/UzP0WqXdOOMifgYJ/DYBoPnZl7szcQjfvokItF6lleNew/9JV0HbyoZPyjuR1L2+jnh8p
MjIkVvDzmRuyWl/BsA3PZV4bQ+mrC0h5+sIteoVJdvNNUbz2mUdDKqLoOSCym4VYI3zI/d5bFhkQ
4WcrUeNFaEQ8AXJg2Ps2V8+xWeQByITxIckTbZs5fX81ruVVxp1yveQeFHA0kxRtQMRUju9NVwCJ
dqViO+21lQTNRXTtgcSzV226FpU7e1hNq1SNg3VLQm859El8jx6VmMW1FO7ttPQuVVV5pjNsHnwv
Ts8zeDZLA2HKBze1FdJ+mYwqC3vtxturXpXeVAk9iO4ibDNuNnNR7GAzTx1q81Chd7vMulJeT3tp
LKjcR0UEPotTtu2iAKb0QSCjd2m24pfvhRQYL6fPaHW3UrFnNOSmvMFxLAWanGPZFRr+hYvU4sIq
4vIBufQHmEm0z6CdU/G2v1iDA1Br/JAO92TdeTpW4eOHPAukloat8cPgRccPGVY7t4rM+uK2MQIV
ZlDeuOM3xar36zcBgisfksJ9MCRXeorz5pdvgtV7PkjGjL5UByU6FuOnEv30VsTV6h8meWOuI52K
9ceqPOUhVcgGiTMASL/neerEyTxJhk9hBp6G8Gcd7tQiUT/EavA4uEF5ifCf+sHTQhCsZXHX5YQ+
be8spoPgYmNrDNT6+BGv6reBAFU0rY6AyTUqdBo/HKewOqldoE2inU9nRCISlEUWUnwa9/Z+cBli
QXOlMCvfkv3xL9LUSc69CJ8FojWEP/TB37t2lM68gCll6newS+MOZ6zIuJuOcLsHNN+a22m/h+0I
311dTGu+wlAU93K07W3vg1XaBoIpGrNx2Vg7hSaNQEJrD7cUetC4WkpJcB6GQQDeiFU7yjvkNW3z
fFoVlQEzNKvUnWf1t3TEH1TLSG7MsEluQqYcIDHJ0DcZz8LcDXh4/STeTXtBjNSHv/+CivZbOosK
n23LOrkaA5aQfpLOCkx6k7y0WmZ4Xb8mQThoVCUHOkYnRhyrwkw7ONS6LHZGkdCouFaIdg4FVKPX
r5zkiypbwU1WpOFNjon1xgr1ivJYALHcRktURph4Xcq+tOzTrPkoNwzMdaxVl25pobaSDZtIUpuP
Q9MO54MOjNNDHO5jrqG8MZACuzAEDjngw48fhx5SbaySR6cdz5bVMGRty8gPLfYkH3rg2dPHy2xI
txnVYQy4OCwf4RSJiIt9DPr0wXr5Ttsuw51lJ2I+HeXqCPop9I676RxoIlGs6xeSFXTzjkzglYrC
3FWG+YJL93bxc5Otg4nROkTbpm3Tm4MVz0qgrnv8KHLOyl7kxoOMie7exV/xPNVi9N7GpZ/b/rT0
9+PMwH45n/1j6eQsoW/ra6DT1BDl67KRnHXg+f6cCdowztKGayX2opVeN+ni5zZXqYdFUyvacvrY
tKMRaj4Xsdmsf24zdQvBtF7NV3o7fAMHjjxmqeg8ea680TXSWIPeolRd+tYN+u/p3Ei8+lFt9Dvw
Yx4gHGnJBghMspVfaHlTfvp7+/6tkK1pzBEAZBiw0EnbTvt/KRglBpMcX628R4Rq/HBrmOelltxB
8KqeDKte632pfJJdS597qqld5mjqbwpvMNaQ/dN9ivr9LAU4OANhRSMf3yRk/RdGCBJ0WlXL6uLv
/7J2WjXRTFs3NZKbhmYJS+gniTNDkV3foyr1aei7RWAPJdAH3kSU4flsmtU50+Rw1srOyza5M7H4
xs9upsaieTSTcge1D7i5AsWKMgLkqThuH13w+rNYj+VDi2bYrdTHl0Yst49ZwQ+kYilzHnsLaNOZ
m6iHvipIbXYCf+00YpA3bEvBNpE909L0Nh1IBb7Ft8pP/wGCoFknHRMXbpkGIsqGKcDTgFB5XTyC
RQ/CIBntBww6TD3K0z31GXc08mbRHN9i1U33TgbnnAT25mT7tDod8fPYaVukp2i1RgKvv/EkJ8f9
XP352dSGuAOrKUATVrQ3GuLmO0+3HyEOkAMpRY9Bg+nqK0uU7B0PgQk672DOX02bQGt1G3rSAW1a
dk4naWVsnErLF+fI0XU3cpa3iGlc6UHKKaWGtukWNaot4wemk0hO7s2ABbi76SQwzPqLEOu4aade
1uHSyVoxFUp2ETlCQk7K8+H4Ni1VpUhnyCzXy5MdSYxW+2w60OBRmasKQrJFnZnI6YXD3NP85s6M
jP6CG3JTxw3qXuNb3j3CmApvj/sNUqMEyeV+2gc4Q02Sap9GeN4YeYWWq+speDZo8j5S8peladv0
Fo57Tw6etk17y0qYG91FnaYd3Gwn2zXJhz661pUsIy/+/W3aOVgI3q9S0We7af3nbjlA0piiQUeR
1sZvVxqklTaOvMr4JoPLCJQ6vrDGcRh4SHgYquSyPQ7DgORXmLXW1N/HvaObDxKcCZVE0ALTSZo8
lq/1ejXtm47y46HYoLraE6iMY/mfvlVp+o3viJdvDeJOnludDhQhHgYUdDFojJDceyxBssBKy+xL
iJvW5bTaqr30qLZk8TUEGPZNpyaXcVJ9xl9Yu0BVXlxMS4YjmAHikmHkmWCaOAAumXYEzPOxkSjz
5bT68236RIGu689NMsWHWa2EyKRUrXQA4IIYm5pYK082pMO07eebZ7je3M38aEv2ONyh4YUD4Lg0
vZWS06ezaZGqVbRCG/UyqL1oH7gJClhWliwtfoZFEWTFMkZmA1UJ9KBJcnUQ3+pnN0/Rz2ib5Las
yFu3vSovj6tlXV/b2AapmnDSuZ4UpF7yrMGPjoM9u60vkmDYk/yJDi41PGRPdWvmVEJ76DrVWNZ6
Oayn1RRzwJkY+vAy90r3Q0HEotiReIiGvoGw/OpTRnMVQ5Ih3KwC8gJq+YWnedsDWntwjLRYpy3T
nzT1MhQt/ZvpAJTe+pnpOcZV59vNTs9SJIQ7O/sCGnQ8gZVJ1iIBELRDWEi9qnsxzKYdQKCuyZRU
943jZqjLICgbJqDXfUvdTgfoOZrUEkmXxsJPNZuHsSOau9Zm0uqg0cbMuViNJJzP3QLhRMBDIQQ2
Qmbt3PFV8UGUQI7G3YEVguY2mK/EbWEsLU/vtiO4GN4X0nOSJ+3ySXGukxeJiXjWRMxws3DjlVkM
L9eudl3qvhA21K75Rj0hu8YDrb8o8pzyFBDMx1IMS8WvpEv0Fvqb3iavlIEhPQ8TtbtRUVm8rsV+
2jdtKRQzA3XjGfNpldzFtRDC2OKp6G1KX9NWoaykH/ukXE33wujqZu5VQ3kRRzklvF7Xj7cXIeZF
kqTJo6LxUOPKI286r8tvdQyfpk8mSogEWqbDSSgB4EjCtZd213uf4GocfwjVQWSvtdDo1PDquJSj
PJkbBcIIUoPkZSLQNi1zeHKQW3P7uNBPCzgJHRd+7Orlf+eY37+C8yRlXYxhwc+vkFxV/4dhWf19
VMaZSpMBbwpTM+zTUVnX3cqOjbq7F2KwLsOovsS+I39UavwxGzRa1tNqgmyHUagkzAoqg/O2JgXZ
twsndaUm5PaY2TxBEA+SoBQAif++JAnTJsrog/W0dNybG/9QmkSm5PW0dYysKEsaJga5QIi00zkP
c4cyz8BQ34miRXgT1V250JRzUyDGOS393Gb/Ydt0nJ1e4ho666WYqhSaMdHGJzm9bYaczGNkO9tG
zTZ9MgTaWukcc9XXjDzHddxpVugZo4nSRY9NXUULrSzMbW4jKKqXt4EpRURlRrLxPT+me2Y16Jtv
uC8qV1CZNEh//rfpKDIA8VKzcDKbVgvnzgTS8pABF1w1pVUYF1GX5GjN+dmDWhN/lF6F/+O46mfp
wtWc4s6NB3HN80fMNwJ0ehPnpdTGcdNjpmeFTrT2UHK6bKny7k2nW01rfVjbl9NSUVsyKmP46YUm
8tOzaaNkxI8oaDmbnwdPnydLtZLHjx6PnT4b1YzG08amw3XcdzVYsprirF1fzolV2uyBFLAJEiCL
ttOVBLZ9Q+VSkLz1m/umSsjwckUGfgVzOOUdiluJqT9msf/ZC4b4qz8Ej6JIBWF/59BALZCNmEPe
jQf4jBP3vp7T1bU2YOsxXDouTjGU2of8skpfl3Oh8U/8DKwKpc6c+c9QCoVSPBdgx62HWsQryx/y
DfG4dUeZ+FrTfO1zpjshiomudqFpXnbh5iWD0Lij9oaLjAfr3pYTd2P6RbPKWzqcMvg67af07C2H
CEt6UcmjN4PTLjXC/4soIq5oFTv7rNrBAyyvBlk/Vd9SyJUW03bu+jzAHvjjqKW6bmuzXJuZLX30
EK+ZDojwj1qqrVZs0VcP7hKfBM14QtkVxdzqB+sAe1i7LLOGksy4o3Yo+KJkJV2rTunshjjOF0as
21dBC8MFXdIPZZGWyJdl7r3O3CBzlf6hMc1s3xcC/aQ+6R+gefirytcSEPns9TOEVSWsny6mvQWc
J1MkD6gsdRcFtglMSTgq9Idh3bsSYki1PzxUQR3OZexvdtOHTNtd1ki33UllK12ZCU6y0xfDe9mY
ttcspg9huhgtKscyNkialYciQJtl6AeAHeU4a/ID7f7nKj5RL6t55hQ7Uku/rk57/YKUw/TZanRX
8nOXlG5M7dEWFP51z9n6bqO/LDL0NaM/de5sFWjc0vK3fdMnJEdfaqEhgwnZhInj6B/zriyQ7EBw
DgAmKfuQAk2jGpsoHaXpnEzGV8oMdlnv6LfhYN0ct0e2QdYNhKxVdc410fTTtL0kJJnHJYIAkJai
q7jKqpk3Qk2kHruW2LPEpTHk7QX4T/wgAmR1mxpgDeK8SzOpzO1xEb8aczutOxRj1thuopHDIIsY
jjgkPTKWZY5Vz3FbnhsHXx6k7S/gmnGbq1z3QLUdOgvCV1BuTeB/KVr3xgwc/6lp8zVOxak3y+Iv
MQbhwSyrL5kZ694sDQMULdzhqeydS6Ow2i+473wbilR5VAfRoQqGwF1H2nuGSjwyu45pIikYMYOA
wGYzDskOepqNRZJrXJwOmpZKrcIryrLi+bRNKqDMzCSPc8TTOagg+Gv0O5+n3T8/Z7VYj3nekC4b
J+5mNjLncE1DdykZubhgjivDZlWUTWIH9QHcFjJxulfeSh6xsjUUzSeU4i4dF7TiTFq4SdMc2U3+
SGqamE0Ti8l1Y2XnDSB/Rv5T1WNNYWhxOmuKzgSAxhvJPugPGZ51thsQiEBmVTn9FQpqzdb1yo/K
6M82vdkjk7h24wMG8dJu2jQdaniIQjronC5+Hmt6OA8qunceBYW+UNXevVTjasC9yuhxpovEoQrk
ZqnaaXKHL5YK91Zzv2gdEJiSGHrWhNkiRNbna9qFowKfIu5tH/HD6UyFq7ycKR0NWjVDUteGVOgH
Ulup7nsHa1yJCEMPcTtECLu1ub8qTWn0RWCPGYkAHiL+nHOQkGRNguqchXjfjUuBksd7Nyuq8xQH
wuOS92Pbyd7ULdulDJUfdIC8tcmNwioZFz1DlreSztu0Or3pmpUYy+NBKBvqKkYbHGqFhjJPlcy/
apDejCwtegDyo24tUZcL1YDqjF4GymAe2QHoavGVFWn4sI470EPLFq1dW9vc9ewPRVTPI0N0eKQA
/U/apl9Nq+C+NjjJ6Xd4+wSUiyGARahv1/i5cquJvlO/dD5h2u7P43QUKJO0YpVEfrJHlhcsM7K7
63xwm2vFHvq558FelyOKD9qYYXLHXFPV+mJjJcXDz03TkpW3YuGPboYyhj9KGFt7HMktJv3w5lCa
0+fquDptm96GjMhlBucQi0gLcT4Ug64LEmBzhXoYQroZUgrT+jCud6ULimlaZxT/vu7GxYOQEzS/
EvmjDH44LuTkmQkiop2JznwJoIEXCuMGrLCx8qzM3xlm7B5qayw4SVVxX6cJ6hco+z7VX6IoTJ8T
FQxpUajWvUS3B3Agqg5uW6jb1IzDdZTX+Q2zTiQ+4jz60mC4OX1KabJLt6e3ArjnzOla13/P/Kn6
a9oNVUJhm6pMWtjWdU2mOb3OeZGj9BpLzpyvejrKHwyau4vJ9cHteFZLt/wSh8Pyo14jcx1gsD4P
/UOvYo2nlNCKJV3xL2u12+CEhOVf7mhEZOmFHxTlprYXmpn56zhLvRsvuYnC6jLVXLGVJV3bki3A
0CXNornf1CBgBGQDZk1ikco9ql9dJNN1cDoYtGh8ruoHRUhiUfXot5G3q9bQKkgnawVUkcrD1kLZ
GiP4xpRhBSEo/VFVENdKtI/BE8hZ7WpI7zGjs0H6oGCsUt/EOcpK9rLiKOu4qO8le8CoyKWACdde
P6eaGs8hVko7M7gl6YGqt9qWl3qPE5fTQLPxUZHeSbJJyR2F1FmCT+sqBpm6aB38qSwvmju6kq6g
cMmr1om01aB/rYWabBpSLUuT/PhcR8h0RQa8m5tFRuyt1xtn8KNzuLhgZQZwQ6GezpDohdCJh5rk
8y+XKTWeUEfDOc5nnewPty2i0YGEe2PvMeZD70VTRA3NJTgmaQnwLlv1mqXOQq+ldB9W+UJGkA3n
B7RkpFb9HKZI9jVGki8T10lmkpTHi9hVs5sANCCQAvWAiLV6qOA4hYpf48jgzVG46bYAju0dDoYI
n5cQpKgZerchpMl51KmkHPF1A4SYFxt0+BboYVLMD6rNgI49Yg3ZzOjIGARD/TWWc20PfOaL62lr
0yNmMvI0SGZO0+dbsuFu5cb7WBMfusDQtm4lm4tQR76XqMWdB4pd4R1plNRY7pjVxXvI/PE+p5Pu
PURfaxgZReBkt57I7nS9ire6T6naETvS15fIYhkf6Xs3noW5O77jlpccUs0IHgopWitm22Jq5Zfz
lHLktQBM1xRiFnkm6IfMwwAOBz2YssGsaZrqUBvbARjEclTzXGHqe6gjazh4KQAVyaQqDjVrnzm4
zMowslZmJ/Rtlgcf0thpD05PUjZEM8NSCue87tVri/nojC7Z2iBbiii02t0qQVFfTG+qiXJilydY
8HkFoKtc1nZaXwKV08x9RjX2sgWJsugND/l+ExtawLbz1hlmlXxwc0v/AP1wZnneLieLvZViqdv0
dvMYwx8/CLUDG63xM2oAXOeqhrEwM3rAjeAnF02BQIIzWOq6I5JdxKo59yXtq9zmS9VXGV76rjvI
SXxVwcnDnR58LSR55DF6rVqESY0ReuwtSVjY68g10wUiygujcz8bqtb8Q7emvJ5u06vpim7q0D3J
GmABc4oERoksMe3CTr4BO1If0h48Fd4xZiNByKlMiUkXpGU0pJaZE0Ctb/TsGd8Mc+0xouGTEmKf
HobbkCp77Tc9rGGe7X/oeV8XsvkXTUE2ALiyolKJMMUJU0WR1aiI8yx46nCGQtIbz8FWTq/zSEnx
rO3bc9XERSUjDzTPmDuuIqWcaS1Iq0lGOBtQ5Qh6RMW1aKUpRrmi4MK0xa/i61RO7KU8eOpqGPva
JGz9uW1E2lLEOh5AqfdQ9fI/3fHXWZrpjgO8VnTg95BCfqNvksu00xBm27cYQbMtmovGDsTOAh/5
AFOmCD0szFqcWQLfdUa61sH5PMLSXLVgHurW/O8311ZepVum/wZfdiRybVuh2HzK3e8A+asNHco3
m1kIuid1gYF3+tRY3kha6qvFIOxwZgQotVid9axJ4de6qrp93drDJhXWOpdN5iykDc+JDbutI3kA
zirfXClejq78gJpk3XgfwYDJF+XgXYSlqQDuaPxDXKvRusaJQ19O6Q+sKh+k1Hdmahbc+XV+yyhm
L92sjXE0i/R1IWsPfoTRYyBQbRNGiGrcWGAIarvmdiFCVOeGvFTcZhPHpTr3dLmZ965S4NVlQiMa
VwvDiJZla+5cqF/4PsSzuMMNEqHOZ7vyvbXuV49qMiCtmKU3qSXsreoq29aXbtEGCz6EPLUzxbK/
xCligVpfyztwOeI8cRlAUikK1rqjFjuelGLENdf1s96LS/oDWHBFtOxb9GMLJ6z3qlxVYGptTBvk
bFfldXWIYuyYDTet5+gVh7NQtnzyRMoV5gkS9Rsfp9KyH57//vsrv0U1tERKeDpPvlBN0zqJalKU
Us1cd5NviSl3V01hZ9hrOaKdU9e5LT2VaVFGVl0dW2eWp961Tl/w9/9B/a0NjrVfMCo0RI2S6mkd
WJHMsoPOOnxT0ugrrm7VHvRGhLpc7IJSRSlmKk6rYXEA6LFmBuZuvF7plqS0gT+3qbXydfULxgT1
ocMsF2mYXtpFaAoEfSIv2rZR90OLLejf/23lJFU5dUzYDAjbUhV7rIWewDOUkOkkuCbzm1/Q+ORQ
/2zXrbrAeBCREMfNN4lpAJEZqg+6tyR5v0E8XfuUWt2GoRuyKj6EBCFZeyE12Yzsq70tzT6aBRbe
BJgZzBV+M0JhS7nzc0Ve9l56jj6UvKhKd6dYaE84WBgaZbzAP8XYdO5QLsicWuvWItfXVhE6KzF+
oZgzjTLf0YMjdcnKbFFj9qhV73Lgo8vccVBicf1mbxo99RzKyFBxsSSt06Cc5UH/JRHUNj0YkfNQ
6utl73bmKtUtj3lo2izKoMlhQ/b2yq21lZfqxbXWVjHc+chcdvh2rRwhAiISm2hVd1uye0MF303L
F4Vwq7mTEbjawWeIgV6Zf5GE0A/07PpCkrDvVSyMQ3No6jMz8HtyYc4dVDl70wr/uSbug7U0xc5d
v0GCNzvPygo0MVmXNRGDskVD10c0+KusYeuLQIhWNPhqpZW3McZam2C6jfulj8OkJzZl63bLFgkz
hgA9ubVRZT+3m/pJR0oxJqhRlXMFQtxVVhKpXgJAYn4ng5vdOv3eVrPw3MtbZdY3wh/IliRzPY/m
PdbnV5opYSubo2XZyraXzKhcSNd+8jERABhwolDiHX6bxIaJsnDbZ8TG49syFca5aMphXpGClnXl
CoH70eYINmE6VOU/DAMnhKBjUxbIPpik321k904IYbXs2DyXpvPNKHyPaKpJZqEp2asQBNJKkf2a
onPTXBiG3lwIV8HfM3B3aQS1neBh1YnmthkNB2Eu3sX8KH9/0n7vIIgAbN0GcKAYqvmbwIymtsMQ
dm341Pr1JbBh5VaxgbsXIIznDv32oq+L6KpCDQ2cRDNX1B5GmmIp80onhJE0XL3LUkk/dVYNgjY0
NUCQQXNrtnd2an3p3T67c6n5/xNYxD4dW4lVNJVKjKZZtuDJez1jNBS/jEssC54kF+GbAUnFNjXv
qyhg4EK+dGV0ajfzJCfdwNmhPAQs9ha14SszsreJYuibaTLVyNpBKjvweslGbXHLSmvmOwr+FDMX
dKVZteVBU7JNQOJwrVjuKMQBsQbFNHtbtIM805xyjTXQ1x6k2KMWWgBXquIQxE6xJjcc3sVNQdqM
3qequ4e//3InCLapXVmCyZsl6ypYV/sELzPENYoAXRg8WbFaLu3QcBlPHGjfpXWt+Vm4MzrFWMKV
euoljKLqbiv1pb6Lu2IJewkB4tY7aJ1c7PXYy9C3Vj6aGNdfaZa0wbGwkSrxAbIvbpCQNRagF/1Z
XkbNnKQKmh6Bm18MifOplms6NYdJFTzXewdez66o0SL/+7XSfn77vcH/MISqFo3UUIyTh6hoY720
3CR5inRdXoCkbS9gA9sYbTeuufEJei5jP1yAk0kO9uDeisp7dvJBnYeyqq8iYbuH6S21Se2i3IOI
gQ6yErpVUNfhNV2Vs8ms8hEL5m4vke61qnjpS8UFhsodAgykR2E3Xgj+tyuB4JBP2zq3hYunfSSJ
q45y30WYPPrmBkuNCDdLfBzQw0lsbaZnFnRXWbvPjXrpUKPXQqHsMCUHy181Mkq7uITV4GYS6PGZ
yVhC3uvccQNvXmMaMivdZCx+MMUabvQ4mfXCkDA1iZEAgaBziZxBsq9G1SM3tnMs7BEEB0vDP6bX
0gepj/IFJYpL8IvphdrdVdXgnzPldMnTG5C64yTDZbiJ5gDB1fmg3ROgAPEs26faqHd2XuDlQ2+N
GPiMomJ4GRHUzQYArcsAx5NZPOrwG3qBVXGeXBBB2jvLSP0dRax0VoVCP1c8p9v2Vv/c+bVK1SFR
ts7o6OqoyZNX50g4kMecYRrQ7TNcOpwcX8oKbb+OrnClE6ZAkSPhISNaM6ZChT5m4JrGnGE9s+ua
AlGxIPpgiAJPy9GBV7XIuYEZghuj7EqvLw+ieaZAX11GRA8z5DE2aL21a+EU4QeA/lunIEec9l+s
SHL3THryVeei6l0ArZsFPapD5MblnT6+wZCe4dCa7V0n+4L2zlMBD/xcSfULhJ3Fjajr7txETbVF
l/ZS9YFUdnr8NamLgzBQpa8s96rFZ+sKsdR5qcQ3OEekz6bLWGhckNs3HxJlMGY9pYddIqsXna6o
t73irXsrC69aZjxonvXVOd0S+e3Wa7EQ8mDSgtc7N3xS/8iTMhhnsb0MGMp3IN77g1uTqhosu7xy
8T/7h/jS/C3GNQ1F13Tmj6atgDc86YcbnClpdaJ+MrCPmYdeT9gTw8uy7Jo+lJDh0rJyGmS5UvFy
z2aBi5CHobgLD2PGteEPX+PO19dRiOB8oCM8/omshzlDJsvehMGYoSKOZ/zb4xAJGQQpPLo49wA3
YxYaSYv7i2PMVA2atNv21kJxe+T747bfy+WnMErONUCfN0gEpBgIJvUB9Sp9FaTK86QGA2tkjXeJ
ttE7akDIl4WPcdlEC6hjjCK1x8Sc72pjX1/BiVHXkAfghrp+umsR1QpHv8+kLOrbOlCV+dDcxVS+
0F3rgqWcIA3kDclTZ4E0MrqmWrsOBaVwbMJO4V80QdMffEO/qoasOM7q/+8r1bhyUpH7miIrBhis
Oln9r7s05u8/x8/8OOb1J/7r4H+lIpk+V389av2UXnyOn8rTg16dmW9/+e8Wn6vPr1aWSeVX/XX9
VPQ3T2UdVX/fe7wOxPHGE02qeHfpb6f4lw76rrL35xP9n6fp/7rrs6f/9x+fv8V+svDLqvC/Vv/x
smtE+oOdHbM2PxT7fpxrup6/nSP6zGXX3zi5ap3ppLVJsBDDRGnivmyXLPVMWLgukV2An8KLbAbf
9MuN/O+u/++X9v02H5vLj3/51X38279+vDPj5WP9zDj8pqvX7DMZ1hPpM7Ig0+v1TTD1M8G4IcD9
Hnfr7+0m2IpGp/e2m2Cd2SiCkBCE8jS+yBT+2hJM82yMvi1oCMf97+4mKLY4/k8njep/8Bxo4mxK
hZKbO17kyU1QFOXMMATqGTpFRV7Hpve//zh8TeukGnsrOvLk194Ai7N/rSGcnOFnX8DToJMQMkYx
p+l1cg9snpZRGFBlLJ1epD3eV5egfO+m3tAQ1DOTH5o5CzC68UW/9+vTYBlnlgD5Tt7qeBPoN9/X
TdB5TP+1lnAysvzSEswzFQo6MeTLTaC1/3oTFMU+MxBvMuk4jnfhvd0EJt/Km0cH/UxHEMSk6Hu8
yJPnwbTPcAkXo2zmsakcB+P//T7h5Hf8OUQqtv7mmyDOGPssWVNeen9i6F+bgk2coMFbZWJzvAnv
bnRQ8Td58/Bgn9ExCkRkX6Kh3x4I48wAHTCGUtNtON72d9QUTGOUC31zoIDKH6xC9fhTn94EmQdG
mBS23l2saJo27fZNVy+UM+qlTCeZT37/iX99EEwGDoACiOe+wyeAgsEbL58ACWakRg72GP+cjovw
+M6YYGu2PGbH3teIiOjzKHT2pp9fU8/IYIxR8J+jZEs7g9pAkZqM5/R6d88AdTbj+NP8+9GRUM9s
bWSVj8Jyr1q/fmaMd9nSX2JD9r+zRoBc/fE3ecPlizMS+jJVkperPBkMFUUwDBAy0EW+t+tX+XGO
P8q/f/0aU0XUp5ktn/z6xplJko2m8RIOvrvGTw1mzP69qQsQ8pnCL08O9yUePPn1LeJB4HGaDnL0
fUbFCGO+faaskBMZOdCkn/40DjJL1Jge2VREjzfheNvfUSjEj2S9eTi0z8ZZMBOgl5/65Ilgmkgo
ADbAfokWjuPPu7oLlHvf+kSoZzKFY7zpxI9B79dRwdbIKMgyxbGX/e8vY2BgdvDGu0CviCIAzR11
xj8+ERajBpkTpiHHxvL+xkZCmzenEc2zcWhQSZi+HhwsnUeBWwPx83j57+9RwMz2raGBJp+htkA2
WedMr54BhQn0aKxhvXQV7/DyyWi98RkQ+plGwkhQbfvRxn+9C4Z9phJ+CrqLd9oIEFBQ3jwq8KQb
qKvIiGNML074610YkyUmDF1ChONdeHf9oSrro7b22+Ik9YzcoIa+PDPhXy/fJIc+8ieYQh8v/92F
Bjge229NkwgyZiNsCRXOH1f5612gPzTJKJrgbt9rIxDkzN7aCOQzQVZQgztzfBROukXqi6Zs8yAA
oTy+pi98RwESSuJv7hCEQbc44atfsgInKTNbnIEgJUGpvrv5osZ8/vh8vmm+SCkFITrmhtOLyOfV
oyBTRtAoN8kv/eWx63lXjUCX3zwq0NS5l8itv7T007kCxRSduw0K+viovL9RQUFL8K0dAmVkOn7F
JkU2vU46BOh1ZNgYgw3t3UVIBG/Gm6+f/DHoQM00XxKop7GBfUb8OE6a33EhZcQGvC020M6w6TAU
ev4/tgJCBKwJkPj8Xn59f/0iw8Jb+0VCBBzcyMVQl/hTv0hveMYQzMgxQknfVx6V5O/IJXtbKyCT
RqePnvmf42STNCrdJbaNLz3mO7wLxgiVf9tdMCkZINtjcS+Or9ej49gKmDMTG3y/De+uLQhyvm+8
CxpFQ4QAySIdO4QRWfNrjGCTV6CuJMvfn5VjR/yeYgRBh/bGuyA0CivIHlGl/XNbUOUzSuyK8oJ5
e0+XT+zy1kZAat2ywZu8DH0TvOrXRgAGzdIsa8ywHW/P+5s5jqihtzYC5sdQCOzv2YGxZv3qLjA4
KhZJZXBo0+vdhcvUF0ai4Zu6RY1HQaaSxFz8jyGCNbYVyqxA8o534d2Fy+grvIAA3jB10sGZEQyS
Tv3R4n9tCxQYNKH9f+bObjeNGIjCr4L6AFWAiIaLRqqSSqFt2qo/qXppFoe1WNaRDSH06XvssZOd
XdpEmr0gyk2AfOs1tseeOTMLldbxbpRO8aBQ6VhAMGk0RmbNyWG3YpRlvoFzdTQ5vlGAk6P06IiN
IjKUw4P7WqclqE0m6F6Uykt7h6MTnSCzWLwgjmH74To4CfM9/rR74ez1ZIrTAtYKep/M8BEZRzi4
TsV7A+wTYfhDASa6y9bJEfIW7A0Qk4WKP863Y7r/yeRMbBZxGsAox3jKwVZuFhF3R9wJ0rvpsaYq
YFM3Ep+ZIL2Z4uGNyGg6aBDgO8AoGCJN+iR108vHwgsGzGNWC2qsVYv3IT/FaN/InHn2AzkvpAto
5LQEFTv7YMiBITTJWsPf50zwGnNSGm/mHJV4nfTv6Qa7l2bXyneVX7wy2ilXlPv4xj41MyQcvX31
rlJztVZNBT7WIMy/p5Z0Uncet0XPgP2qxQ3hOTHXmT+25uCYNyEHr1Ttlc9NjKlJUXgsJV+oytxa
VxvWatK3i9koXO7UwjZbTRpZORmJvsXGoBwKg0cJqhR+qSu1U043yZQIJSanDLOBvR1coJr2es67
nTKNpFdBmShnFuz7TGlsUjJSAd2SNznpPqXkK/S4Mc0eH47hsM8vHMzSe9FUny1UyQbgkDSK0gbP
KpQNRDnB3MI4I0kAJ0ajHpRqrSIkpxKT7Y4PC5RXgc2UYj921yaS/IjBAGyL1T43MXYy6Wik6E92
a3ynm0mkImVfo3gyWz0Qf+zDvFwrPJdZ1YtmdyTJqbzJ3qui3Hq92bAxncQKYr4pSrNUPJuOhABy
NGwB6sqwkZ0Cy3K29wa/d3dsbYKOJUQs+6DbrWujQ0RcjLZ44gVfQ0YUYJSSP+u5U63dU4rdydH3
itutlFckB+8GV2p950vDzTr4IdzWB/+Ddl6zlSpFcfqAX+sHUzAzBnjIN+kD/tu6VSaFFRbo4GsX
o63blIML5SwsJZ+clDjYzwUuUR60Nfchq8B5WIr/Uhre46TYEWNXFXYk/FQD50qI8YjRTuPZipkT
v0oKm0jBX3Vd+311r1rHhBGFJaT4b6Vd6MHMd2wb+ful+O92+4+BmFzp/VygOxADHuEFKf4Hel97
r9mWIvm/5ewHfqpM6QtS7s+NKvOdh4EI4WpwVEuxN9qtYdkyKJLJBSwmG5xsWsM7uVel6F8KdgdF
KvnUTF5LMVz7zeDmUONJWybmG1/Y2hu2rIzJ4yhm7y3KrizZt0levP+TD3maHsumdP1PuRzKoX/j
zrXwiaLSyp3/BQAA//8=</cx:binary>
              </cx:geoCache>
            </cx:geography>
          </cx:layoutPr>
          <cx:valueColors>
            <cx:minColor>
              <a:schemeClr val="accent6">
                <a:lumMod val="20000"/>
                <a:lumOff val="80000"/>
              </a:schemeClr>
            </cx:minColor>
            <cx:maxColor>
              <a:schemeClr val="accent6">
                <a:lumMod val="75000"/>
              </a:schemeClr>
            </cx:maxColor>
          </cx:valueColors>
        </cx:series>
      </cx:plotAreaRegion>
    </cx:plotArea>
    <cx:legend pos="r" align="min" overlay="0">
      <cx:spPr>
        <a:noFill/>
        <a:ln>
          <a:noFill/>
        </a:ln>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title pos="t" align="ctr" overlay="0"/>
    <cx:plotArea>
      <cx:plotAreaRegion>
        <cx:series layoutId="waterfall" uniqueId="{7545A855-EB3E-4839-B77B-590FF0E07A34}">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series layoutId="regionMap" uniqueId="{60DCDC43-59D7-4005-A2D5-B08F9068968B}">
          <cx:tx>
            <cx:txData>
              <cx:v>Sales</cx:v>
            </cx:txData>
          </cx:tx>
          <cx:dataId val="0"/>
          <cx:layoutPr>
            <cx:geography cultureLanguage="en-US" cultureRegion="IN" attribution="Powered by Bing">
              <cx:geoCache provider="{E9337A44-BEBE-4D9F-B70C-5C5E7DAFC167}">
                <cx:binary>1H1pc9u4lvZfSeXzSzdBAARx6/ZUXVKyLGuxY8dxki8sxXaT4Abu26+fQ0i2ZLbS9tR46i2puxDi
4IAC9RA4K+B/P7T/eoieNvmnNo6S4l8P7Z+f/bJM//XHH8WD/xRvirNYPOSykH+VZw8y/kP+9Zd4
ePrjMd80IvH+MHRE/njwN3n51H7+r3/D3bwnuZQPm1LI5Ev1lHc3T0UVlcU/tB1t+rR5jEUyEUWZ
i4cS/fn5P9Hm1ybefP70lJSi7L526dOfn18xff70x/hWf/vaTxGMrKweoS82zphpEsPUua4++POn
SCberlmzzDOL6BgbusG3n+fvXm9i6P+OAanhbB4f86eigAdS/x50fDV6oC8/f3qQVVIOP5oHv9+f
n+8SUT49frotN+VT8fmTKKSzZXDk8Ah3t+qZ/3j9s//Xv0cE+BVGlANkxj/ZW01/A2b91HxaPbXi
QT7/Ph+ADTkjBsIMEfMoNkg3z5BuYa5b6Plbt6i8bzTHgTnsO8JmvTpJbBYwWaqHsHv+jT4AGXZG
DYYNYlqj6ULPDIsxnRBzO1vI85dugXnPUI7Dsu85AmXx4yRBcTaR+EvmifjIxYydGZSYJke7xQym
xeFihhA/MxEzGNfJscXsfWM6js9h3xFCzn9OEqH/5KKXyUfCQ84Mjg3DQrtfn43hQWcgiyg36XbB
A/i2cm4na94e0HFsXp5kBMx/fp4oMOEmKTYgCj9MCyBnFueWjhHdzovRssaNM4I5opRaW0lEn7/7
GZm3R/Q7aJ57jrG5OUlsVqIoZJWL59/nA2SNdYZNBj88Qdvf3ng9awZsGMMmpgDh8DGfv3uLzXtG
dBybfc8RNqurk8TmWY/+JP/65Mioin99qPCxzkCsMMboTlMerW6MnenINCyL7ebYaA79T0d3HLPj
dxnhN3FOEj/ATOabx4/UsAEzblGqE2M7t8YKg07PKGEWzK7Xk+o9QzkO0L7nCBTnNCfV+ulXvinC
D1QTCBqUa7B72M7sGS94/MxCOoNZdlwYvWdEx7HZ9xxhs56e6IRJkqeHUjxU5fPr+7+XRwM8jCKK
MT06Zxh4FLAFSp4xWuAc+a7RHIfmVecROs7Xk0TnKn/yZPKBwOAzji3TMvHO9uSvFQVk6GegwCGE
R3r12wM5jslzvxEcV6epuU2eok2zyZ8+DhDMz3TdYqaBdxJ/BAijZ+BAMAlGO81tNGHeM6LjyOx7
jrCZnOZCdg6CXzx+oIwxrDPKKUUGHmFigTZtMUwMC29Xt5Hgf8dIjkPy0nGEyPlp+jvvn4ry0zeR
e+JjPTjWGTijKQPpsTVmRkq0pYMDBzNwee6MoRE87x7WcZBG3UdQ3X87STkze5IA0wdOHogZmAQk
vDXoYMNnDBI+I4RgRvSdgjYC6R0DOg7PS8cRMLP/nCQwa5mX/idnk8tIfKifDYwWzDGjWD+KD+Nn
yKIEMbTDBxTsQz/b+8d1HKZx/xFaa+ck0Zo/bvwPND0JOcMWBzOGoC1II5cbQuTMpIAi2Kav4Xlz
IMdR2XUbgTGfnCQYq03eRZvk8fmX+d+bNRhcAUNMh44UAmaeMR2kEeY7p/VoMXvPSI4Dsu85wmR1
mpjMI1jGpCg+DhOinyGYHwQcNEfniAULGQF7h1p7BftwIXvPiI5js+85wmZ+muraPHkUmw+VMfwM
omwcImlbZPho2kDeALgALN3kOy8BeX4ttl7pdwzoN8g8P8kYmPVJLmSLj47kWGC/EFDMIAitPmDr
H4ZAOUQTLB2AebZJQXc7nDJvj+c4LM/9Rqgsbk8SlblsPlBfJsaZzohJGSEvNuUrTPDZMElMpO/a
RxGct0ZzHJFtrxEe89PUlO/Kjf/8nn6AqOdn2MAMlN+d2BjZLwhBHJpZhmGYIyTeGsdxJLa9Rkjc
fT3JmXErK7BZJptQlh85QyDTCZsg6Bk7arGAsX9mYEjaQOZIjrx3PMeRed17hNDtaaphS1mJ4oOF
vX7GIeSiWxSU31crF4K8AQQzxdqpASN03jWW49AcdB3hsjzNNWy1EckHOpcJPcOQ6kTogSA/hMbk
ZwaCKQWSZzulRtC8OZzjsOy6jSBZnaZbebUpis2DXxVPZfmRZotxBklmmFITHPqHmDCQKzqIegid
vdgzh8rXu8fzO2xePc4YoxOdNuLBF97mI+NkkOzECOPgZH5B4RAli0IAUwfTZjBwhs9ICVi9Y0S/
Aeil5xib+UkqAysBEd3iYzUBE5Y1jiDbbOebRK+nECdniENsBtIInxXC5zSnd4zld7C8dB3jcppG
5ZC4NfyfpuL5R/oArRni+gaEM198LWOLH3JrqWmAu3KXS/O3afOuQf0OooPOY5BO08ZcyaT8UJcM
gQQzkCyIQ+BFfUbKGtIBIQIxTxOPdYG3h/IbWJ47jiH5epLr2fVTkhRdVG8+NKYJXkyLQ1L6bkHT
9dGSBomBFraswWOzlTcQCTjUCt47quMQve49wun6NHWC9VO9+chsAEjUwNQkIHd2Qf8RQgiZsLZB
TA0yBtTMgvZDhN4ez3FsnvuNUFl/O8nZM2wcutjEaeGLj8yiIfjMtKiJ+HO+2WhZA6Ua3AamAZ7o
7bI3UgzePazfYfTqqcZQXZwsVJdPefHUPb/I/3v9YAjWQF4Gp3iXmgE4HKrVDOKZoDzAXsntKsdH
QmjA6e0x/R6k575jhC5PAqGHf9zyuF1sthi94vyf7vbk4GmGpc6EDBr1GXk+OWSsIdCujd+YPqOd
mL8f1nGYRt1fPclpbPP8+tR+6L4bBBmA2CKQlLldu0aCB/DAsPcWVINdps1INXhzOMdx2HUbzZSv
309iprwaNWyJHtaNHzIPP3AlMyCRlhuQljmaHpCwCQaOTixQsp+nz2s94O2hHEdk/xCvHg+e7sdp
gqJSmz48TMAgsczEsN15t3yNTFCYRDCfhi2GzzLm+aXY+gi2iUlvj+o3GL16pjFOk5PE6coXH5nT
BD8/bBIEB84u+DxS1SC5FmwcSNf4DT5vjeY4LtteIzyuTlMxuwojyDL70AMeIBnQwjBtdnkYY+uT
w1Z2OENA159DbzCnDte094zoN7i8PMsYm8VJzpX/g2xn+O0htUy3+HGPDYNsaA6mDZwC8aIeHGLz
nhEdx2bfc4TNt9P0CNz4cBTIp3nxsTmBsNUJNmwa/HlnLQf165VJA6YnsiDJCfasqw+sd4f4vHdU
xzF63XuE0838JOfQNuD+f5DyDHufdEjRNJ4V6bHkGXxwkI8OqR1bpEbO6feP6zhW4/4jtG6dk0Tr
K/hD4dCepw8MW2MK5wmBMQMbn7ZAjKYU5A1iguEUj994c941pOMYHXQdwfP1NMM8357yGBzwz2vO
B7hwCCSqUQP+G00f2NNpmobJTThsSH0gsH240L1jJMcxeek4QuTbaQYQ7jfg/Ey88kO3dYLRA3s2
GYZcDvUZ+dW22zrBiwCb2V6j8r7RHAfmsO8Im/vTVBHuRfEgk0J8bCaBCROCYjg9bft5rR9Afjoc
EgVRA358M+G7hvQbfPZPM4bnNDWD+07CUXfe8xv8AYsZeHEgd8Mwf3OmDRwhANuhESFgGD2Dd7im
vWNAv4Hm+UnGwPz4/6ME/P7Uu5eDASebcjNVJwoeHHz3z63q2eGYw1HXnVg46qre/rrzxz8/GwSc
/y/nFA63eCVORn7iUb+nTVH++VkzzTNwM2DI0yHcAFcdiKQGNqX++Rlyr84IhwQfODXH4AY3waJN
Bt/Nn58hVoThPA84zmN3PkExpLNCF9j8A0oH6IYITp7gcELYyzGO1zLqYJv+y4+xq39KqvhaiqQs
4AxFBE+TbvmGpwPdBhZjncNOVYOBOwq2SkL7w+YG3m9gR/8vQkGeoCakTxmWK5ro+K7NImOS+j2f
odo07hqSGZO4z/lMteqWhratRp7gbWsUhbvWY33VrRTzsb6Ib4Qn/YlXp9lCFVYUZam9r/O2yxZs
KEa0wOvTZ0atWJpJ2V54pM+X+yJK+WFVkFhbyPCCZxzfe2kUL+GAAs/RhmrWJfq0aXw2M8yM3Bus
fAyTsrny2t5Gvj+VLA/Ow77pftI0c5IS8fvaa88pD8rStXXWk0nk9u6i6zJ3oa7MlLuLxPXM3N7X
Qxfhy7oO7LDTvSlhbmeXOQ68idX0aNFGiGXnsJMILVTdN6srTbr6rzQUwUUXkGQZ9L5cRkPhuy1z
Ij0lzqhBVVVhilwuwzTUCltdphfca8KlaovaVpt6fhtMPa+rz1vcW+ugyOtzL3WttT9c9W3b2jmn
cpKimSxw8Y3rmXZdRjKchZov7Tat5boeClcLoWBZZ9M0aeyybLwqtUlsxpM08/gMl+UaeWW/9lKN
3CLYnDU1atc7z9uc3vpe2qy8tLjL4tid6L5O65swDIrL1neYSYubSo/KG3iO+iIRQmxpqmGYKzYX
gTdXVbM3vJt/6qRuFNH6AudSzpsWy8ymouoWjRUeFoqWGqw9aFC0mqR3O8wtvO6C+oKgJrrKsfBv
XVejs4KYyMmJ6d+2RYfsuinaSWA05SwLS7xAyKguU9bUFxbKxJq2gTlNrF7eGK2FHaqF/n0YscRu
Wl4v0iTTJ9JoIydoiuCbuoperopGE1va/gpkvHERRL45RVEuHMQSOuO+W/mOqjdJTWdezL2LGnXV
pO79zNaKxr9lbZhc9HmdXXitbt2kRZ3btRYHj37bTMvMj3+WbocmPtHEipaGu/RwSCZu2bnnsiLU
jlPXQzaoFtSGl16ep5Eh137ny7XOcrnuhiJjDbVbnqfnqiG3Oh/BvIEWzS+pbWXpA6vaVeZGP40g
bnwn5Zl2OVSTpK59R7Jeu8SV/AnTEx7opZonJP9S9HOE+3jR0xJnNgkJWgRJFHqTErYHTHHT51vi
tj0o0C8zjf0LFlMxlb5mOlWtBdaMag9aGberkLl4HbfcsQIW9d/qqIlsPROeldiWV0Y2omlnezTs
rnlP222RkAn0EIcUr7VsmeX9zCXA2kat0xKjm0XME1+kKw3b6PL4QTTeRRtU7T0t8jVLslk4rCOq
gFXPXdBhHVHVWC0m+zoAeOX2ibBZjoJlWaN45eeETUDc9N89V1+ahWE++qK/JT0V97HFm6lO3WAp
+zxeCdg0t2Wtk34ZkFjeH4jCI9IFdP+RdIEgu0E4JKwMWUUgaAbpcyBdGIpF5Zu+9RSaIpoLHgaR
bXCRXmqpKS/L0IC6uhzXx6wH9b9djvsWXR86WtmSKcG9fldl3k1Gu/YqFiK4k43jxkXsuLJzp9EA
syqQ2RNYw+JwmUTllh4b0se2arWGHq2Wu1PFt+/20mNPp0bvYVv1ePs7siRfZUmT3HZWHtpFLZsv
wsjzpWv6wYSaZbrxwvrSa7H3LeaamBPLjc+93Eo39aIUXrgpYlmcw9nO1oUZhcU3TYvncRDaTV/e
tl6fXGtmSW9iv1p5Hau+d5T6Fz2k6k8RK6vvSZ3FdpwX/lVMC+8i9xhyUI5im+ed/7N2i86Jdb1d
1onV3cZhds0GemG1/lSPe3eeCZrc95XuKHrFA3belYExc+PQ/4nKq6Zr2Xe3S7SLusrJVJG9mszL
IBV3HrfKRUn6cOI2nviJjWDyxttngbn5SreBYDQYowbB4AuALWt8aD94+/oAW4Wpm+IxQCEOhQOi
K9DD/ifRe9NpOgN0htTFN1VvgSiX3U894qajeWWx7IsO3/iedt/BhD1HjQwmXeSGyxzr4TJO892V
omlWfB0mvXcxoivetjLbwlZ8++bAzK5znMMvfuR2iqYXwSz1qy+MEjltq6pZ6mVMl2FuBdNY9t73
0gyu2DC5qUuvM5Po94rV8MmOte6NA1bJIvYoNXwdpDG6N91OTlGK/Enulx7xbY1ofZpcW1Uzhyl5
3gQk8OzhSo9I6Nle5e+uXreO+bRWnLehhB6v+aRVoEsjr4hjJVxfal1/WPAUzQNs5vMRfc8buqm+
VFWTymXZxu6FCLuusvcs+76KRmVyZTRRe6G6qkZFH3eLuX6jhUYzaWV47vZR9xWEZ+AgC+Xfza4U
tiit5peXlqs+9HzPDsLSFkKrhB2L1C4pz2+QiHNHo8kdCtrgyvB14+6l1nMP3wmR3Rl1HFyhoTa0
qZoBkmrP+a5+/fANL3fZf58H36BqL2377xva9rWXkdEkYvMwFZUdIOGvrNQjTksNOYkZ8VaKpq72
RagavIg4Jmp3fMeY/dZ1IeL5YlIdkSMMkhkOJzLYThjD7nk+bLyDfB82msitLzTDz7H2KAL9tuxz
64vFgmBVhG7tqBkNKsFDlWDrC6g+YpW90C2gFy/0uheNIzOjG1SIh5YJfsCv6NhjD5G7ETm/4WXU
VzZMbrR0X97a7dVA0/simwbCJDb3Cx0Yh5daNatCvW3qSjGCdCQ2JDvDHRVxe3MLuYmT9b4+0SQo
xVkUpnZS82SRDUpxLLE+83UsJqqqJ1b0pUTBtiYHDux6qS3aWC4E/dmXkWO5HV1EWVlcNUaTOqUI
44eM+k7gmu3PGNTk6Z7DpI8uvSxqy5wzjEO7RCYoWft6it/QBigELsYoDsauYVDI2rLwGMW06iSD
Nch61LwIUc2mKDOmyjCUaBZVhvZVVcLwoqGp9jUVprwV3aaO2cItAm9lmjlohS/V1NVhwEHjblu5
YPkX7nUTHeQN7TNjiUnkXRSpbizpcIUHmrpStH2rTF1ttudTV41oblDSi2XDONggxGjPyywvrsLe
2xWqQVa8BaPwmaZYehCyjmpIadRSOx/6QS7C7jaKWzHysOP2P88U8+8zhYFxCEcecQK5C2DTvxZ5
Hq2Fprc+fqRJ6TmFEGhZvRRmIeBNVfWyJKAdpt4Ul6K43JOyBICJRI2nvaBkrYmQrMMisgPsFyvS
VWRtDIWii4BEU94h4owaVGvLI7BsDTEtK66Vc9kLFq11WQcTYcTfs1agOZW0uCraqrjCw9VAl8Ts
Lra8YUDCK1KFi5rUxl1vSH7NmFjkTYrvcNhZ10NbplsHbcVQI6T5KmXUTaWhZfOiSYOFugqabncV
vVztW/dXXsOCRWgU+eyfsUH47xMA9qSYkN8Ae1CHEKD+Ghyf+W4UdHr+GJZJX5ApS/l57nfaKrKy
61Rr67mqbUkMub2dJ1U38eB0Hifa1gdu1R6EortsWD7vEktb4din9azj8uA2qkHxCojbT0rZlLab
5oETyF77QY3kRqY58mxwkHQlg389fN0aSfazcVPPicpEv9X9vp0mUnNXWaoHc0Mk2dwyfbwKQWhO
URPktzhOAqcrfO/ncEc/ZPpwR+J64Y2F/XxGtBTbZZPFDxAzmGVt030XdexOe401lygy3WvFEeVm
s46CILBL9boOr2dLKn3J1DvbZF1qU+xF59VLy55RGlU0wV6dOEmDiy+8lXaUtf4tybh/azSVMRHc
Ks4V7YWjbLNwglr3JhvsR9r7ybnhumJSDFVFExGLzzMOuh9TFqf3Uk/AUvuiGBVN40Ew6VFQfFEN
+3vFynBNDGKjQisvSeZPs9JK1pXXgj08XDEjluuUJnSBMm86oisO1Tj0VKz7TnTomQ89X26rOBRd
sRmi3d5WkUbdX9+24PINmW397WWnBhy9Bqd4DlutIEw3ktmlKfSgCxMX/tpFMkGImdKu+gwsdB3M
dBNZ8UJVM+oim+ZBP5E92IS2ah4xBpbPmLNlV0ztcA/FuWdXt1RVdUsrpVeRgeNzEZTdWhCcGnbp
RtU6XShK3+BuHSoySwP33Gv01o5AqBv2vh28tpXNWBTOeiS69bZ5dxcEXiQ7z2M6ld40za2qBI9J
lS9RILN4oi5VUWiRu4i9qaroDcmXB8x7tm5o8SH/ZqFFU9guB7dTpO2lWwkQQAy7524RyVWRJN15
Cjq7zcD3tlI0VVDwLLS2urQatkz1Lp+bfunvaHtGn5e7OygaTymH7PR/UtpgI+RY3lM4ZRzML7D/
YYWCs1xeL3ce7wPK01L7FRbhtATfBba13MomSFbtRMmIvSyxat6urZ+KIJIUWJVM6WKcTcK+3/Er
murZi75d1w+wkgx3HaTU9l6v77/9UhGwvxi8BGEbF1/ioajZja+T7HqrMwyKA5jge4pnxeF1GixJ
ZTgt4PIlLCN6y7XamxREkpnncnqb9GawMDMjs1Vri1p6O3QgLqwDigQeV+jQ9HZUFMlM6TYaD6sJ
zBl5oapenFUTI0LyQh+c6b773Ko87/tW5XlXrfrAPOqLQj25k3ETz/u0/cvtjPja1/1kW2he/din
IZorkmqsrKieB0b+V4yK5DrSjX7SQo4xPAnE8KvzAHuTetAcg7oInc7o6FXW6dWCFTSd0sL1fhZM
c3LXx9/73p14XiZnblv5ExAu/m2dYf8Whe2Ue6V2pUitaCUosqk/aWgAMq5qjCkvq+Tc10TtUCT5
VUa4dcWGq5R6ng3elGi+b2hDTlaZ1juKbU9XN6nKpD5oAF9hb2NdA2VDuKRf1HkG3o0QtLkglde6
Zj6UHWu/d7VMzhmi3cxM0+67W8krs7Kam9D331gIGcRwXqm94BWDP7Kjw3ZGOIsaTJiRD6xqXCvX
s7791ebg6dftpNUS2yQtXYGe9kXS2E0dVpK/cO3zRR/o9S24bYuLkMWNo6qqqNOvZtJnN6piCHhv
4IB/91xVfZTQlRfQL6pWuUl9Wwv3rzDKqoVRa+kafKtk6+fqOm0qm0ZbKB/W1lcVWdw/9+sodPZ8
WHmxeOVOM04nWnSplLCYg6YcppE+UXqXfF3lHY8nJUvPIexFVziSt8q5r4o0jK+9Ok/XquYCBNMI
M3O6jQYEubnnl6jDTg0K6iUJWjxRV7HZWl+zLl82g59G0UkXkkteutbX0krHdNzooA4FIncapHvu
W5ocHaJioDJCdE1FzRhss4NjkjCcGWYRTMC/+XppszKjKLvClL+KrrEmievm8zKu1kHbhZ3dJn67
8mTertSVDJNibubFGuy5gl4q5qEaN27Q2RzfRHrEVlyK+CLl3L8stSZesaA3pyyJ21uQLNzOhYg3
LG4XYZUWoGBFls3q0HhkXRfYiU7XBvgEV+DET8DDZXUQVwKNJOt1y7LNqEuuExbanPWzKnYN26+N
UDwZ8KfMJknnx04/iJ59YfqiWFpDsafVSWrrqPVs2P2BphzUu/JG1uY8cfOL2GjxPQ58OelSQuc0
0vB9aVpL1+DpTRV1zU1QugtYAsNvKbtirA+XMJRwqa5UYfV5V9hBXS5kEaELRct5DREiw9NnW7MZ
Ak9fo7RwZ3tDW9nm+6oyrJXd/cKrSIrD1NKpS+tyXqRet9gXfZ12iziKL+K4NC4w9tLM3rdu68yH
gJXp9nMaNOSqN5tJlcTZCg81RSpB6iz0sl2pGqwxO3otdXHeBXrj7GmKBWI4P1HVFbMGfLz5rwDr
ybQpW3OOExPMr7TzfsQ4wQ74LruF7OLkHuXBli5dV847Pwim4Jnzf2BZgC8KtiRekTgxvyBS3pkD
nYKD5DzkrTtLNJZAEKnz+8Z2sxZ1i7ptzNsES3FXynPleCIFUhXlPyK+5Q8tqhINbF59wOaJ8yzg
/vSftQWsQxB8NKVgbWTGcJoV02Hf1zDlDpy1LW6SlCc9/hX7MF+GE3uXqtCsPjjPuqi09zTil11t
G+AI3/IkUaQvYebRl16Kd1RV/FTvEjuK4ZFYVt76Wt9dBjUHx+hQdFR3YO9tu96TTFHodpcZyUVm
SLJl87EZnpt6YTmKhpsQTWjGs3OdW62TtkU8R23Gv2ampk9NnEJEd6imPckvwtLyweyAatAlEA+U
aWmragVbea5qnaxULfR7+dWj246KEpv1hRsE7Nrj4iHQ42QRm+B0rkjr2ioE1g0GyIimD7TwNd+e
plGIXG9jbaN+Fba6BW2M0O4170cVxuG3oq61KTJ8ECmd567MXq8nEQ31H3rvzXVUmY+vWUMG0ocM
rDSr64lo22Zm5T6DyEvtr62hyHRw5+q67/gi8tcmzWLdVq2q3ljtGow9MtdyI9JtReM19de5FpYO
9rtketAv0ww2iyzIA8h8P7rCffmzhyMhvwUmqGkkBueYquZpQ2Ys9JOpqhZGJKbYatzZljlyfceI
6nyhqp6WfWfUr65ML0ff/LBwLEyfKreCYCIcdnTb0UysUhN9V1JMkSA2twD7VlwxydnSC8kN6STE
OZVBhuJet1MEvqS9pbY3y1SrkYFDaWSvaa4u5y0S1iXvXVh9yqoLLjNB5n6rx3ZgWBBy74oFHgoP
Nj1DwBCuehlKWO34ZE9SV4pNcaiqKvSSFQvXRcUMou7CDrzKmhkuw1MphfhuStnZou/6Vdh47jfe
XfmsFt91l7qL3k0SR1UNHpMJ/J2UeK6qskwWdYLcmyAPfriFuQlRxyae6baXHLaV3JV+tMijuvup
6GKgG0Q/SmfgU78UGu5tFQ5tTR5OVVXFRFU0VDXsw6Z7WtWXF2mvz7VCxytX9+U5CD8dgt5Q3Rf8
perqNLZpRsRMtXrg++i23HlmBKtezN00w6uAB9nUa0kyxT22Vi2Y4bbXNNkPcBz0jvBNd1GDZ/Iu
rVyY7CL7QUKNzAIjKs+LXk9/ZAZZCZDstxbx+bZ7P7CNuseVNlF0UJXIlIpgKTJLO0h/wDIN7CBm
+FKlP4AmgK6KHgEOkDTRJax0aA9aolV54RWr7kTrMssGqxyMAwg2Tlqh5dM6gACWosHWdohgsDte
yVdsCf0eNmD52H6q8S+ku+nBuScdxBNtEhpYnFNc+bc6z9yhMRtyH9zahD8i9I/2JB08BodKF+TH
wekU3NQR7AuGv4kw8m2yWEuyOqnTn6lLaicG/Wuh1yLJbSwQlNtr06V0UbNUdwzfJA5VTVsG1bQt
cprOgkZENgQ/s1kdJ9HWEQ0nBmQzC97NqTK5XGmmM6kV0VQZZGYtd61BHcsvHKaqyl9Q+Qzqqiqq
u5xVYr6n71MhmudGxa9yIvZsXG/ugr64kUZi90ko7sKgnbI67r8bKII5JWINXFx59503fWtz8PGu
Q95s2bSe1au41QxHKTygXejnLkViGx9TtL0mNIpo7JlH6tSour8zyCmxjWLsb2q09bLEgXXF23Kt
4pKxaL4gLWzuSU6zKQmicsm1kC81r/OnmhbE3wucr+F4wG5TKQcx5Cp7Ny7IUhulZXZFKOi+jaFf
gtTuvuOCxhdFl0O8YKgqNgNSmZYpqhNbul0Gbu02vt6/y14X39Vpq19uX2Zspu0FjsHGVSyqKIcX
3zflXdVI/XJP3/Oqe24njUbl9n6B7IRT9H7ugJEa3oAnGk3agvJpymlwowojFj/7mHQLVXMbZF27
4XdVUX185hpzXPICkmWgz7H7tEmov6FiQW783yYQpPjCSaKQZAR/fedvVkvYhkXs+jL9WfpGfAl+
OX8VEe6t2qKLnRCMjwktaFJMFPFYs2ooU/qjKEi6UIZmya8q06tvVCXM82JiuJY/U1WtrdBKd9ub
rZEbhvpTJpm3rHOLXnSICsdtW9pMAl55E5ylctLknXmRBdW9ANNnKoUPCTx9z68oaRAD/yG+txIS
XCqaObgLgk6DWJybzVSt70g15NpBblNTp7ACSlkQO3E5+WL5/VQNKjbA86CHpj9V1rIrK/8LBLId
U3rNreLISQQBnCSSc1XNmGldNoOjR1URjoidhaKZRaRPlilpJyVoS2sz7bp1n5XgZ0S+3ky9Sisd
36oSc6KaCk3/yVOLXHTc6x3P8/wL2SX1xGtbdOOzop704Ny58cKunrTDVTDQpGsZK02p7SxEHGSk
gFB65F9T34CwyVAUQ3xJ0cHou1a1XuhTiGPzhfXflH1Zk5w80vUvIoJdcAu1L13V1btvCLcXQEIg
QELAr38Pao/b42e+mfguTCi1VLerQco8eU4SMnKdreHNbB19k8+bQVh863Q6PypJw31RZ/eyGvuz
oaxJt2b7Iu4yJCuxpZuLxbN7xkh/NtbnDEN5M6t+f4aZUebjlHh44pPPfdFsdq7TF2eZff+r25hk
cIszoCpjfG6ZZn80Y5n6/rlZmlbrn4c+6sK75bASEWUnD7m6A+JGkGFooM+204AsE1Uj8L6ixJca
0GdV+EPCZdt8bbm8xpWf/Qzl+1BPIVgQjlg3YBB+76XzpQ7j+i1nYZ7WSHgchIuA2rU8cp5cSs6U
SHIug77Z1w67j1jtzati6TMDdfQQFvABB9taAvAxp2k9uPn2E5ob62rTxMMZd8F9lBf+t9+NKqcf
PfRfjWVIOuRiFQM7hnYVna2iV3OiO0CLKrA6hCLojB0wOFetzMSm1qS8L2kQHIQ9lkmhpF2lvR/k
K8tm8cY4B9h9uns6XSor2rYgsZ0+9z+Cb2MDf4+nH1vf0N9kEVlr4oBmqUtWPWL+q5P56l2VIU8G
B8mewI/7A7GFt2475JAI7xMzo1FOuZJdx85cKXIXZr5IWUvcvRU1OHSjODgKRK7HbrkY8/PStfZW
e1Wx/+xSIdNbb8Lrd5+drldbAN5rgG/FnYts5HVEJvsaWTRESDWT7UB8K0uaiA6bog3t1Az7y8Ry
LCgijxyJzJZuo7KKE2/w4i2tuvng8Lo+VUw6G+V0uHnwBpm0DzLy0pLg2zgH9Q/BvITEoPElcz7t
rLYb35kFLoWr+mw1ARRPoqHpHhqrSGKUbr6v+qh9aKgq17ZibGMGvVKSS2bFGzNounKnthIJQHJv
TMuu9DHIAwT4mkkBnKZ6qqhXnedW1CsRgI+7aXubr0uOdEhRIbliow4r3LSlaTrNhS3DHy3bDZpE
1Ei+fM4xJrbbcBv5o3VgWeGSZPS78lCU9HVsxviStTy+DEurdUsrtZmY1mZAs2bcZV1uJYheSMqy
EttKNE6vrovM2UhexOBmx3wUfVoD4mm5T+fnubZt3LguvZlLbj2prM2uFkDnmwzq8ehM3ZfPca/z
o7UWo7syfa7df42akcJRICCYbaupRKYkF19lwMMVVBbNqdQ2uXOcSae4U/i3/zBD5Laz0cJ/9RCe
3XLgnx6CjCdj0SD/w1rG4Gkg5bzMbBxr/WktY1MYsh8cIO6xahS9KnDmPp63tgLoPwIJ/XDXDfG4
7odj5oOwlwl+N0nHeg6iPu26eXjMrH642U6N1z001rNfB+Op9Son0cssKjTZ0rYQazNa0aJfFb0A
u1iAQmA+2m2q6upI9UdwMOih2XYZ/fUb0NzjW5kzmvQs8k7j7N4UJ3OFv0xZrYcQqV5HR/3NXJAv
vRtFE6xl1l8CQ1zpemTIilICvF/4MB+d1RQ028FFKjXLKY6w0EJs5rL6KryhBhXW0hda7E3PZ/fn
1MIJ+NUMVNwZl6k2seLtIKCN2JWN7a6BkfcJ2KXVjx7kMqfJfhAelcgQSPkUVDEo+46aT6NwnCOx
klGlcBKt1QeZpyoPcTgPT3ZOusOQR3/0+6NHz83cvPOcezccPqldefGjQVqaKEvjUoubsWhGXp0h
yz5wGRcgaDqotjmYwSGX8QqJuGprzNIL5ZaWxF2ZTwunbjoQ1yJJEGX9ZnAaCkgzRq4464KT7SOz
0hEnTHQmi3c8e/eDw/In38MBJlzubeyyac/TkuFCNL3tO6v8TiqPJ9iC1UM259ZWFdO0AwtpuFVz
pBIzhTKgLWCBfKm0hb/IUIC85vLhf2Dg/n9wJgkqMaAGk48Dw3P+isY88DpzJxbVl7JkSTi06up4
Vn9j0mUH0bM2AWtJ3kyfIL2DTb9SW2Oagdkjf68aLWc3NbG0HoJwSOo5jcaYs8RXnw1wK/i9Z+fu
GmgUKAHEk/3RXDIetJsmsL/OltUf65yMInGJ2x/xXqNfU4zp1xLrTPNz8R9rzOeMUweF1H+NXg25
o/kjZeAu71SA+gc86KXwy9/fV9/ZfaG5p9/coeYbnjs08RZ/wlkupiWKCsd6actbVxK6N33l4lTo
NsAA8gD9llgeTUynYmV05nh5wIkNBCFQkyMYDZ3LX63BrdyPvvF36/9/nna7jQzyeWvylAEIwUnh
A1gzYbExc5+yo0lMGpP5I/3DNKOfkz/XymaIkr8mf5p53+EHVVaW2qNDTlHTNJdoYju+sDvMBXi9
l/LY87YAYIuHao7rC0qKpXiLcvvesclKwFGW99BpuDvBEEQWkc8QF3heQsch/M6ypMdf+3vIlJXw
aqQH4WBLDkUvkmis6td8wpZvFaOzNWY9kkerIfV97SIZB3beHV5vxl/Lqul3haUgNTAmneck1Nl0
1nSYnr36B+Vz/aqruj56frTc2fhoKA3KVRPZ/cGMTr6VxkXdgTBqjwgn8BuYD7N5mW/Mb/Bh+vFj
Ew31vYrr9tYPwR3Pi2AdBLTcKxDrVt1IAqQ0RHYt6cKRZW35jofjrYwa78GzqbcPS6fY9AHtvkTk
3ZKkeP9rYaacl/9+/7vhku3/8/4HRBW6BFwQ1NVzfbyn+t/x/dnDrmnFIX8OR/giz74T+Zu+oOG0
yauVGlR2tEIvOxZDe1/kub81lulHZo10yacNNQ2Qd9DAdlr7fD+FFDFe4Tc8Ja5yEpLN/d4bgvHW
tqG4NqFK866abqarbsZhM1i1XBnTDPhu/BB2CoTBZRGBOOfUF/OTscxlzBwBcRdQlQGU3zV1oVsi
c0+2jcrm9UhBlYSTWaSdLatTADLCy1iClRDx6QlMunzfUkLTYhgCudCh5tTFe7xX5iH+eOTNo1zK
Zuv73TFXtpsEOJa2NJ77i4+k18dFMN9N/Cqo/hgolilmBVlWmMm1CN8dLwuhnxHQxw25QnIqZu1R
/m51ZsTYSPRGUYoXKH4bRQzC9zLRGu07aYfXv3AAY372lVMyg8V2Mj0NjqPzJ2Qg3bxFli3zkyKq
iwMUINZzTrMvPvb+i7GUvFR+Ez1xN+P3NikuSDtZz64qxiPKmpVpFyjrGSKlchsCau012Kk3CHDq
G/Zqet/jD1IwO3iwKC5toZskFrQ9mj4u4m0j+bTNqBiOVmapo9VMwzGu3Egkn7Zpfc6JltnGRNh3
VwBkdgdn3H0EcQXAi0ORiSdDozDECdPyC9UmYxODaT4JBHs5oOTPeUEDBVhv0RnugeNfnDII0rCD
B+UtprnYMg8utS/uF0bvYeqCkiRyYNm5G7Lkr2m0lVPyoY6z58w/sr4rLuZSjx27i6arMYAGAnYG
svzcKHfe17PmfmJGSLkkn3wHsO2yNMbNdIwkPWPHobexJ0nV6OpqLBEyjvxFuexG9GYuvEKKa4a+
Cu7Fv/p8UcCXF1HK2VCc62763meD98RCERlLlNR7otb8h4Wc24fVc9d9Yiz7Y2yAKGoF6JWvchHO
h6Cg9sG0pB7nj5bpgw7TS2xdgaCvqvZAgkgcvMbJkG4jqq6Sj7bjQ6fIaVUnBDnvfdRO037kqjq5
UQY9njVld0rzeW0h1XlruChXfl3IpzpoSZJp5C3GofxBEU9+C2oHt/MooQAoaeIPJYKOvusSwnKe
Q96hTry1ovew6H9moYxe67iJE184/KmBSmyVRRAj/fcN9R/K3cgDo2p5749LsJli+C96FQuzotZt
T54KmdmJOXq1UG1aaVodDHw9WlCqCtuuDuboNaO87H+N2k71a/RzrRl1g3Gv3Ebc/6f15uPMgsIF
wzjoOnc61u0IXoss6uQvRUCoQLlHMDy4yQeIFdFYn3y37FPEy/pJdFmX5nGon3wE7QpkV8tyL75f
ipc5KufDSJolIwsTSKG9jnJvwiYJM8wJqPStbM+zdJqXIGjSdmqrrQpkvM5lEe6g/Wm3weCGT2oO
biYQnORcJBEIzw9UB8Guz+12m0tKnqzBu5WQSu3yoPB33tge7L6p3wIL1HwopZ2z79XusYjdYB03
4fDM+/DZoNy/p/K+/jWVDJnzMTWKx5dGC2sFxSQ5+xFkySungnaKNuoo4wI+nZry6OwiBXv2pI7e
XT7fQjyU77bX/iDFGL55gqsk5tn8AtUaJJFhODyNBCIMHrvqoaL1tGoVQArbksM6agv/UtfWsAEx
uLjLOmFvR+XLU6h9snOtMT7EEeEHz2rGPdHaPkZt2+ymEGLAuGzKrRoFuRM0sNZhNM1XF7RgpAC1
utW0qVa0jORj37mI5d1aP2Pj8hLFR+e1JFYF1oS2vpB5fsX/pPsGB+BM5pb8CDTf+KopDjmSNrtW
478z+HV1mZqpva9F+z5Sz3lzct9e9bnTHlgPIaRT6cT081GSbQdu22bMif1W5MGuqKLiUavLiId7
P8cT3QlIpaGU6ssUSS32zW9VUrRM/ZjaKE9UqMRTmVX5xg0s7yjbOj9HecDXld3mL0yHzzqe1Q+L
0Y1Sgb8JG+ruJsQ0aeMxdeNN5m08ZQ9HAjYrNsRcbFRXiIeeU2yXhcffg3beOKKTR9aUVUqYiI5I
/JOPizFDZOPggwTFygzgbbe6S0zT5hRNM+mjGS/LPTnXR1b+8TFmclRKnRK7qfauFferUdvdXWaX
7kGFtbvJwVp8BOGxxoHj1z+84k3PxfytxsGcjl1t37vtXO8s6kc738rdq1VEePRa0r73eZeaNXUU
/VSu3TwJ7rONwq13DDwosy2nJqDwFiPg6M7GsUj5AbvhQ2m8j+XiLV6K6e/U/ADm56+uz35kJR+M
pTMXooiq7D8+4//ZZz7E/IRxqF65B5pAWEbBCmKh/FENbX8neXR1LVo8mq4wkIceyeSLvXRFccch
oCztrRmkQcRBJ0MywJixOwGPC7c+sWmf9uOwhrzuzqtmeQmlJR9kUR7zigHGcoZq1zqBtx4WVAvS
aZoMbtxfWs9TD67K/5imJjAtefziMTLtBGA6HmuweN026k5jAO6auRiTswl/vyCoV4CPvGvmNPmV
lgdIc4FXmi5LB1/w5hf5q28O8aCDBtCuzSi8DIHKhf8tQAXO8O8OegTBSASWJ1KreDhRnOwvAk7r
1XxuaO0+If+JZMwGe6046DnahsDd7tvlIJ/jeAvZ5i9rGfu0ljEzUy7H+vhvM/+5zszsl8/8/RN+
ryuZ1W11V89JNmRIp2RKI70Sn+x+AGcyCqc702MuE8hSW4tWKEXw7wN9WCEKMEBxFHF7FXf1oWAB
lAxLyg0PeHMXdNnOWObi92WwxUbRpU5QaAYGYqTSIY6mbVE76QzeEjSAKr6QqcwOpUfvy5rGF9Nl
WlaJdI3KZwsnxr8GgG51m5rn0x2N+7XPZ/eaL17rxFuxCpnVgnZSBw+FQ+0j/AeWTNx974DzPpZO
9GOWbvHUOYPeTHXmHJyMBXd4mXkBxnDe70Wj4zXQKKi3ZHAjgosHJuot42HzEtaangIFbNCYI/iK
2LUCuenGWrxMs1umlnMIG6HurKrmK2BSLvj3TYjHXAfNXd6tZ6cHZbS3rD1cCbkeOESw22mevwZu
o5OJDXINZDp6UsK9eUi2fuMDUihjA0kIqEHhrvKQSf8PM4BuNiuZOe4WQh5nMwuJpIbL+RkxsFhz
YfNnnGXfIRTJfrjum5Kqv1ZQFvu7jHQ5QicRAL2pgquuGudAgZSsIboIXm1hbYox4N8cq/o1A7+9
fVhEZ2sSIn3VC79PC87ggi+UX0DqKq06xMquAMkFnNPSivTxgyKXFSo/ldN4Gu28zQERlIm0euhB
exqgcod2f+aOfweYmb130AUnA6iwL5Fo6xROKXuchtJZZfjPXKsylpsa1PFzUPBpN0pQWaZyKI7Z
GDS7JmqiM+DGakM7lATAXwxFGTwklKech/0GPvh89toJ2gi38fa5bU2vbMQZIMYYmHnWnUfoDxLT
72f9vPKKEdOWjWtsxz+m2awNErnsYNZU49Nk8GsaY5B4s/gnjnb24uMrRBGF7i1HuYN1FUbFSdK2
u6sclqU5BHrvDiqP5Hb4rbTtJp0li8GMit1DL7sSv6zbvrCG3/GQhd94Vf2oLd09krYV/8v1XWq8
/YklYKvC+y981wGcZuPt8P5fW5UcmUMq1UxPYOvEt85/jjyFjRflMg7BEEMxULH2jZdUJKEl1WXQ
rXc/ug5Ka6CfzWw9THpVQIeRemJkexOIGLPsgz9NMxo28tiW4j6eo+qUOaXeFN0oblXHunQE2vHm
8fm+NLzcONqLgLQ/+1B89aYqerEg8Uy5dvgeyZ+feLWbfbTsHskbJaYvBalvPSoGPXRLfwEy/ir3
venLcGpp1ly0DejdRPQNm+2Nnps8NfG+wQWQ4BrPpSuCfVgRX26Dxq6TNvDollQDPEsIx5GrjOru
F5hOtLMCW3o4EVrncJDsUZ+MneWNPuVjoJCVGOnfA2ZKKEIsMRNl3I1rHo1P0g+vhklouIdQuVen
pcuCaOC+EKRCiYlIryC+tM8Rke0aby5HMGTbAiVAyvG7LKFcdfPgJ4naG80i6xUFBYKU0c65zhCr
Y/93gMX9Xl5m4IyZ5fjmPpaHQe7/7MrhNntTflF+pnekHOtLD1lB0uRh/dp1pdxEJORbq+vr14KE
byrz9bVs5/IhhmzWdE9xHe1QPAElfpZF9YToz3e77OQXtnwpm53vZfw1bkR4RJa4S405WtMD9DcX
uhQEqrvsjtCgfcy1rI7a8YaV6c/r/AJSXfvoyWlVx7OT2JXY+FLCBYcnfwJ5/M/LZ59NpF77Tecl
ZsrngDHBFNVraJbIqtb9tBpdXt3HbR2v4W7YOCjLYVtS3p7ydmr2DG7hgYO5cPTwgO48qhRqhHBn
Y+dDBPryzNcTp+OtquIsFVHdPzHZZMnoOOrVLnqWcDp5X91syQGL5kcn+s3EsqxI5mAbBeCiJt6U
JYrlZZ7YDZIwGZHfVF4+eMNc058DyBR7kzEbe+QFMsXu7SWb1kTlIcP+dm/GkNH5GPMWUfzvMZOT
++e6mHXFatC1+6EeiP0yBKk0LnaGgQltrHdoRAFx1qKRljmxNr6uBKiuuCPVQ2zne7jx+U8oFfdF
1pRvwEIcbBQju6viyjvYKG2z4dQlD1GHLHaJ0iw/aJji6SffO6e1k9mtrVvkzM1Wwhk4jDnKJeUt
/M3Wraa3ps2PZVzJc28zb0uA5CUAPvOfoJzy2vd+WkK+NUguvxDFxKqN1HzxiJh2s+eKvZcpf8Os
qjiiUkq5qYreOXqdU55t2VZrkL7Yi6erZ9QBUD/Actko5hdfJ4a6HSKciiuEEdhp2rrY5d3g3ZOC
FQiL3eCd6C9wmSE3qGpPn0sjUwhHoY9LflIvegUzAEbQr5bvTCPqGzRzYk9BeB20fOtEPL4O0TRt
SO0Da1yIWNLxV7ay4sep0u0JuqYytaVfvqqGgq6G22NnzHjuzqrP9a3LpLzXDXtwl1lx41U7LicU
pVlMgHdAPq3iWx1odYd8Ar4KATHSJ0lqLieCTHMJLP832WpSw8pCyamL6SI1KXddVWyRK/COFRsh
uMhJvPVFj53BrqxV7yj1yMIxTOxu0F9kLu4p7o48EdaaMdYUSU3FcfKG/F3ODoT9eek/2fPdh2Ng
sW/YqJ8z6XsvQjrzTvG6WBszjgeVWhaetI9R/Ld0nYco6Prf/PTwH2dfiNdsQEUPBr8T2/9QeDt6
hkQ6bK1HHdcOuE2el07tPFxszdmh1122gVyyecwauCW+y8l3AV5gLvEQf86doGvcT+wObgGml6J+
FG1RJaLxws/pHLXYPz66gsD18DF3+ehgUZP0mXTTD6F2PStQ6qvqKIH4/uikcxhVw77IfvDTUtL6
6rPO3TWIO3Z549BrDtVoGlpN/oVDkZ3DKTeLBk0YUFDwNGbwJtxlJxABLx9JThN3yc4XKHj1yDSS
v8sOYsZ+WxOb/x5b1oHlQv5HWRlQ5v72PqA48VDDwA49/AMDHeN/KBUA32Q+6ITk0UNqd8XUxMRL
FWQJKGZsC6JYf4xsDW2maXYK6Ui5XD5Gan+KU9Opqx6ZyHmK0pwHYJKG89nwXAwdxrT+4sT8ZWod
TKgeIUN/B7EUagOpYYADPkQPxHHhdEaDOjpWS06ShcO6R2mNJ5QqyZMlCvrBxQnFGILvZhG3Siwi
VG1sDzG/WdSzHI9lEXlPpBJw9auL64riu9J6Hbk9npI2b9JwAhkG6r6vRIbza+zIPoWWJbjZE4Ms
lpXhWVLf2kF/aO+ZzYpzALrAxp+1dYgL/7nIAKhVINmcANHFR/BD6cbis36soYnDWamnHxnozdLH
DQI+HvgeA33SLA7WZdz9WgQgvPxYhLC1/b1oMkyBDqW6usotPxbR5SctYdPHT8pcSz/aWYgUCQhA
28GP+boGsbN8nmX+1Qki56Q9Rg+zoDGcXaCMfQZfth/HfOcvGGTr2U0StFP8gUGivFSyxJtPogpW
2gZ/07Kc8FUMP/uF5y6VHDcd8JRdFFCydLceba65z1454RnKo0Gr2/fuC8oYZnemy1yMGfNqA+Cd
nv7q93vXTRXX3bqebkx507FYCiAiAwIx8dL6vJg+lg9ix+oTdqhoQNxmP9RsIRxXWXByFgkqCcGn
daM6PLlD6D6Z0UnZwamLH/Ju7PcuZ94Lm+MNknThgz2S4r4r9EO1iMAav493Dmfhyppdb20p1ANq
RFfvNPD3lXlqnWiqd/EUqQ/TjPJQ7DNn2gZC/gyW0GwEUX8DGCdEF0yLOucW/M9b1nz3JmKd+ngi
Z+PgFs6mJHZ7/vB53SiUM9B5d1gBnIY7w1DdTdsU1dP6AuxquGqIMvMVyhUUJ0EL/hDM9M/+GVHf
WAf8YZkfKB6/+e6pmsDw5xIaW6aKtW9+o5KLPVz/aKW9wd6Fc4A/AC/mhEsZnSUrmidL5msTZ061
EnsOfDjVzFUP01iIrYg8ujGJwoxxL+HMj08MX9lLTa/CdqZnsM8eP0gw4Hp5q9mz7A18Y3LgmbLO
0SARXlLZvgaSXfMF6xyoOIS8Dt40GymI4nF5abMy28dW32/LPPZvVV25SQSuynfpbnzW/6yhdXir
mxvA4AYiwn81LOvvnj+HarAXaPLnnLqV5M2GuM+kHMB9WXJEBHDrcjvVPVJGbunkGzM6QCbZNtN7
RJJ6Qqye4c+ZQkog76qSsJMKmhK113rypni37ivpfOONspPYYfN9BScJRMAw2lSljp+4HB7NjI6X
CFjL6kmKqt2qqC73TqXam1rANzMDb4DZimCYzgJ72kou9Ua65aJtiGnsgjuryCkmxPUhRScJvbRS
hD7xsbzz3Kq9msOngYUF4mpu42Xs05Je/of1e12W4Ub876d/bJN/nv8L3QaZHweJun/WQvICq7dy
e5we5/jQWY5W+5KDk4Q69sNqaGh4NMII08pVhgDIh8ZpRfvMApdsyDaqRtkfiFOgwwc2cWz9MUL2
3H5khMXrEFvVdvIl3YRZDVR4oRYbkjFdatzIBvWJWgjWShQ1OobYWZ/xSvfnOmLuxVh2PiZeTR9Z
CdTGCevsgH27W+U1Cd6guP5OQJS7F3Fv3bF5GBMOhdndFFstMIjxvpBDD/Gf+h6gUu1bB2QN3IVh
eqGeKtOyq65syvVdQ6FCL6Oouetiku2oo/t9h+iUI4ZcT6odHkbXnk9Vqb44szs8TG3tplQO+SaM
kVUQOOu+x2GfePjudsyh1q7N5PvUoQ4c97nA95F7K+3E3VcHT3vtCvLiT362hRy43oatUPdFKM4V
qLxvFfdWJq9kS9QlmnRTXAlt77VV0P04luExq6FFMRccn2AoNi3KrS06oUVXNfzULs5bZGjKNn4t
mgyFNj27O0ZkkhekxHCUqnJae8HYbjqW+ZcOu1OqszbaRBqMggSqbVRtUozcosy+eKDBfXVAmEka
0dRJRoRAwDNtGjt6KYJ6eI+iskla3fVrOiu6DTvbSbED6Jc4DMuk84vhWw45fJe3ukiU9zjUfvwz
GKx7BMU7iez8aiJQLEzMTaV0ZKJ5EW2ZL+NjM/bjLoysQzY39dqZoGKv+iGxwa5+mWs1bgbw4jZN
phCB1/LiCvD3epAO3xXT1wjJ1h9IOQGzIXGaZ0W0QbkgeahAizFqP0z4lyywnuYBsoXqNOYFvTeX
trWdo8VA4Vu6mGV1acmjYC2CxjlrMkF/oMXrGIlrG9biEazcR6eLqwuKKNlPjeU8N7lD7lwq+vMU
dFcIAUDp55QihPtBbVWf7DK/xdB173PCSx9C7MY/WQCg4/VchPxNh0CNhbK7jTGtKbxEAuFh6A76
ToVyTHKrrt98i5arzlbF0Y3VGTTNCPxnVBEzCpoiRqtFzSYminzLJ/2r3wwygJiAa5Ypxka1sS8W
aerVkE1PyIzUl7aiT/BO+rtppHiSZu0ctO6HZzvCTg1qON8CJPmOc1ff82jwzuNIdkHlF2WKgloA
9HxQ0JdBe8r0/TASchAze0eOETM0KiTs4xJ1yT7sEhVxkwmqySQb62EtgCw/w41Ra1DvcawtZuiF
cWrHjtrXqM+8KWMxpVr2Fsq/hF59/GgSXyFMgscVpXrpZTkOqMi10kLfCV3EB7z8+NpONLhEXG4R
fa792PveaAceHpXv2g+G6yy5SN0m6jZd+TZ3IPpSRDqTov1P7T/oiOinnhXxqc1maIfbCrIKpiAi
odjSUcIv29m65InA43zllhLXemkR37lybPpH02UGh6bnW629PDUmyE38znK6d4aUcNOT4LFj9rDX
fdilxiRlPgN5Y1+pVYePqC2sb1w1abVYooFis8wHtR7t0TrNywVssl+tinnDdijCr59dn9M+58ZQ
FCO1gZ/+eyUJ+yNYvD/bTESHse3pPlJZDEnoyHel7+RnXZb9tug8dodU4rTxhNde5qgj65ijtIfW
+TXGybxreMOPqEcsDwUe/50qm+jkoVLqxp3s+fJ/tF3ZcuM2sP0iVnFfXkVqlyzJ9tgz88KaJeG+
ASRB8OvvYdMxHSWTm9St+4Ii0A1QliUK6D7n9NC01ToE+OOxGzNIT5tCfa7zG2MWUAfuWNyga53u
epOxfRp57UUmXYK4V86+6GF5Vht807Mc2AKt5F9T1hk+kHrF1UDadQcglbrr6y7zm0oH3Q5R1L1m
YzVhKdNPhmh81zG0bzYOFrrK7N/cunjSsIfwOaKCV2Eoa4iL1L+bIJXFeBZ+iXq8QhFn1dUqk27H
ZPvg4qu0zXRXbAcLWBnVcRFbsGP9VbX4d90u0t9L+wyUJgQW8GW+2sg9f3Fio/abXuOPkHvpNk3e
Vid3YEcvRU4wjBR+BcOo80uOTEBTDX5csfw3NcYxyyuxJ7Fds9yAXlgdx9GwzjpwJEHsCe2zKeQZ
MRAXiUpPwyN7w1W7+ZbE1rgWrtocEKZ0HksufgO3Ag9KZO1xIub2reBdejSSCEp+RS8fCm86vljW
91SrI9AyWrnT4rbb2hG2SJAsunVA6f7wAJNbaWUhH2VhCiDMmbphZd+9IjyBBAk8kmnj7DZVcdMF
r4AD4DvVifK9M3r2XhvT6oT/ZbaVamtfPLPxgkRMclVD6u2knshTWQOOPyRe+GyZJr86bDhkYKYK
Q6yMBuneaGjzcwIBvi0yyO2awF0R3svAFkmzJ+hXB2FzIEXcFqJWgH7xzl110DR9VtW+fFTDCiHT
1jparM99w+zFvuu0aD26WvkFRIzfkHUZro0HakdlxD+T6ZlrZd6q7pXaT3TEYaWn2vs+6eV26LPy
MdKFh3hlx3/YHoOYZ6f9piBl0aiJ86lRzXGtadkXV7I6qErDuxZTA4K9WOkpPqihrejKCoEgLRiZ
U6/jkHlXckSZB3Prpqa3Wsag7AZ+i4UHy7QKueXWYF/dee15sdzWthFQDb0YX6USxWu3qsuzEiEA
CH4g9s+9kZ+81PvqZIZ3Tgycr2P+NBpG4uujDsFaDyx3Fh4cz9XONQgq/gh9bUBPIIrv5Vzfl30u
L/XUJLtSFuUGh+NkV+OkEJh2p79C7vSbwYbhd+TnRiCVsVHBaZspebHirVetBWLfeFzm0XhQcjyo
TcW6DXiO7FSppEHe2NonO42cXZgpJUQaS3xftfwzMDN5MLocGy61lqcxBHqkMCxnk9rGAD2grNq4
qnROVdN1PZSUuiercoodjS2Nxt0/XLirI67mAP6F3QgUCTl/dbngq9Ixk5ceou5BX1jGNfNiHFGB
hQCee5saIygCICQA3wMhSKE3YjUm7VkwA0dARKieCuSZViBlD3sa0wrDXvVjC1Kx4l5TI3F+Qy4K
VRD8Nozcx8jALjnR1W+qosgDkKfjwVTANFmF0E5O5BSaaBSBjWD2WeFJ/kWoMQDrgANNwGUXAfD4
AFR6DwE0w/azwWVrGxh6K06QkIyK5KTWQ7lPxhLfh1pVgsYZdaT2vPBROuIxsqMzuNFRDHEgBQGW
rNuGGqtuiKeBkqw0JXhsLWjjNnZNoNSyT3Yl0/OAuAZCIS37lNWV++Bl5jM+P/bzKMHmAR38D4a4
M6nFLFSwBqe4oOmRACaCOBnShocPbf2DOnYcq+vKEVngOGy8ZpDGWhlaO4CZYIzXeQxqH1s9d4G9
mFzIgNMCNFIUaMBgpBZp5qtWiQ3wJKA2eE5z6rr87So36mwN2UgLMl+Ct8jDwme+xJMIn6tc7TeQ
zIcuogXJSUUFtbvQvPBMDT4G3r4D08qAtsjZYjZ+AIr01jZKhq8/HovYwTo3bRwgjoJ3Zm8xy7nR
WOtWBz3j465KXR0CU2B2dbmNLPwANTi1hKZKIx+QdTKuqpSWb4RxdIvxqrfSkflOwdGy0aMRbDQ5
hRAuQLAGvaWa+JkGctOrdXBxUvNLD1LfOe5/SqNCorWT9cZzEbitk8w58JBjLzZdaRnkc+ZB6lPT
Og/I8spN3yXtGmFTpChqMCGFkn8Jszj7imICkyKK0r7gea/5bRpGT8CiJGszZeHFVvGhSLJvOFwh
Ad8xgPc7Cz8tU5ca4elA1VoeogPgtcGkD459KEWgiFy/GvwxMTmIjaoN6ZUQbzAkEaCcrHos34e2
LsDf0JTEr0fEA8zMyoNkVIwbNU0MSiB2W91Gi9S3MdZ2HRI2erMfcmbOfkLTHpDQs09ZZXmbOp1w
4o5mHtoEkRYPGtbPWmzzR8HFSoUI7rPp9GsvU5XbtFEPO669GkCsnhAgCOeuVReFn0qRbgq9Thm0
dlEBo4b8/xYSTDlysdUPN0wrVA4Q4oDvWoITszncLChp+NLLx63lhe4xY8pLnFbZowBD0uwYf46k
ZM8V0Ei10WoPdaSwZ88Qlt9DoxpPWHRRhSXcaj1CM2EbPlgVQFWgboUPZWr/1MYxfY2KlO0TNUZG
yIuyVxtsmbUpeLIjKxgR0O6MzRroFVhRZgIqt5nypLqm+ojfD8BYMDw4PXiLcWWvbBw0j44yAjDY
W8bOMngeQEXEBmMq4xBsAnoMPHD7U4FQAupXuGqAuD6sUtW2dYWfdyVzLIRYYuh3Aia6prm610fb
Wqu79Ty3A+gMv/aI803O2OHxTTUCGU/WrEfsz5RjM3cB08IPlhzUDTmXIkd+czAhZzjdV42ycs06
BMbmucMQBg4S2ltyNvpWD1jshrM1t3kHfYui2c1zE4HEW4+UEP0J2RgrPjKs2RbFeHaW4/WXHtL3
myIZ65ObHYE+SZ4V7veaKp4VzemfCza8gEXlnSuzHHZND/KmYgzi0rWQoEt6D/QiJbHnsVb71ozQ
U5uHeogVPJhINodqDZ3bFCdmAM3jgytccaE1Spbk0Dwpk61bDn7hlAJbvMQJAJ/Oj1EE4jdYbz9K
BKe+1XWsr4DysC5FaKW7ZHAPbTsW187KPnVqFr2Cj6wfUNcCitfeEL2yrG03iLXLDVkBHuA+coTe
gayVyZ4KXvXXKHGNl+4bb4pop8eVGtTCYlAMsVnAwVvd8hRJTtS0gAySV6M6yDq1nD8u8+nS1IpG
9z84fLg0C63eZBLhg8h6DEHCfLHx5z15JmC8gxe9GPi03cK8OlBPsYR5SSP5SL10LCGBWoof1GP4
o0HfThqkW5v4ZWTQDnIH5Oho1bQdjU0IZEqQ2opxkaH61pjK3lFEdFmGseGvD3kYfSKnZTw3O20d
S2SK7wxVlKqrJgRbYHEmF8QjcNaBjpl4v13Y48BoMU37BD78JhGt/OKOdhiMLUDNUivVs6oj3AXs
dOBC6wX8dxb7yVQFhRrUVXq7ylF4Gl/vEr/hDuqfkFV7v8qrwlsPPQgldwZyJqvolOiDFWQflF+x
BUdUArHXeVXO3VXORwD3OpCKEWCRY3mAXNhbk2KrcMinhq4Ww+K3GO78/oXLsvwIQHy2ovWXedRd
fJY7/QuXu6WWub98lb+82/IKFpe75Xk0AfPuzHd3WpZZXszdMovLf3s/frnMP9+JptGr1HrZbLo4
eVz+BBpfur+8xS9dFsPdG/Hfl1r+jLulljfsP93t7hX8p7n//L78cql/fqWQd2DYHRqVD4EQbO2S
6WtIzT/0P5iQisKsMnffZs39zsyqeZW5P0/4MO1v70CDtNTHWb9+RctdFx8VeedxvVg+rvR/vT8O
Mzh6CzPF7ny547zqfJ/lvh9H/6/3ne/48S+hu7fgQFiN6DfLXZdXdTe2dO9f6C+nkOHDS1+WIEs+
/cvvxsjwL8b+hct/XwqY+i6QqPCzMlPJH7ohdtYMiHifunE/SQaYJQdyB1ZgtCxfbdwwUFxe6duc
o6gfZx52lJOZHAcZARMH8MoJJHV20CvUbArIHPVr08y9MzC/YNDRUD96+bHxsAus9Vrf6tJwAhNJ
JR+8Px9pBkAvp3JtczE3qutGJd3A2YOkJ11aw5gp/lLoTXfeJi5DSym4MDRSqByjjHuYcGVvQvLZ
L4si2yInhXiUWlSPQGXuzKZsHyC2VD4qiL6cLK+9ko28GnxzN57NhgC08PKR3PQMpcRiBFsO5KKH
KrZIJbamWJUc8roChstMtdWy0L+8u+72V8fSQwRR/+bOnoTykh5+j0oDEbjSFecRSCy5sqH9caY+
ik3G/pB7b+bFYL672KYCl2qASyXeptFcasjPe1/FarJ4U5kg72o1GC0GS5EFoEtqECWESOnS/+CU
ue4Z6Eu5/TAHyNM/3D+MQlwxd/3BUAVk+qDhj9Jv9kOvJc4DXeWoXdH3ZXe+G8eGKAmwP8Vn6G7C
0ManPoug1vDHGuRBTY3jLVSg7H67jNFVnDv9DjTI3+7GaZGau0dWj/aBjDTk5GJTqFLsG+DtgZlE
nhCFnCy8RY5f2sybx8lI43S1NIDX2UfqjiSAR5cukikhS9/m0jRuJmGQGKxFzbNi2AAC0PtJOure
Cvp6/LpqNARJUNRIwacWEGqE7exhk3pVexWR2l6ZVjsHp3efaWgZh/zWs1W0Ls4acKWmABx5Y5tR
78tpJo3N96CVlkG6j+tEcr4PGdR6/FxUjG+JpktX0IG6vfF176i7EOHz6tVsm6+Js0vsXcjCAu3Q
Bh50OWPkcA9qaxg5dM2bgh+URrFxHSoq+9N1qxlM9ck9bFk/HFtNt1cR74uAp8YbdzpTOs9FdAPs
6KUxag6xTkTzaeiDyz3zmuxR6oKO/cHVUEJB04mIDfmCVQKdfxROQ8zaNECU5rlrH+MJFIEKkerX
ooI60FRJY/GIbU2DaLAofH1/B/rJCoDPNzToTNVCwX+1EAAJqndsEDSNjqUdIXM0RQDxTXlMkEWF
cCVk8aiBIHuBunJtP4vm1aQnPfm1yIbNfoBaiDVUTzik42p+mxQKNknL0iCG1HvsAylYAg5SpIEI
PXarhWQ3GtOmsQ6kbpQcQox2Q30y360zqOmFd2G0720uTr1q9SdPIEO8on4KFfqjqz9UXTWUwWxA
8Al4gMHpvscoboPEvd5Dfzmqg2WFrkzf1robi6f1Qv3hbthWE2Wr6MOte68S+uF35a2KKAtHHzEE
7cMvzPyzgxTgcfah/oeZ84+MCBPVjwB68sHwgz6ugoxpkSevArywbTkVm6Mmf7+SVFRu6ZO5F9k8
426cujhB91sg/z9z0bnjCoFPsKY8kJgLM1HOS1OG/K1rRu2qA0zkREYan+f2YOP40cjG9TINUfUw
6OtG82e1WxOEQ9CgBMQATSNJAALWmrXi8C+G7Iro0JaOOJVpiYNpwpt9OubNPjNyV30UFmIH6uCW
PvmwyTEjqoL0gIzukHVDHPKBhtxYr3xsRgXkQbimFr6n29ArHpxxh5857QIyq36hqwJ1QPUx6c7L
uI7SbadCt6BdBFdPBah2pQ21tXXwskHxw+DSIKyHvwSo7yBRIGI9mxPTg1Tl+93Im0+3HCoFKRnc
bXkBMSv5qefmfLcP42XeAB2Dunhi1PdjnjRbxKnVJ68rIFSphPZPHeU84q4Q3922FD4Dqf8avvsm
hjPe+QrnM8Nt8gZ6ypGGFEDHIY6WexzhpDLaGdBrErO5sRNEJIF0eBurQKyqhgYVdqYZ82RaR8RT
UK+J3RWfLAw6ZlpAK9pDvCOX+ynT2qDWJlB9xwyyVlYT5LrjDPYFmPVy7XIIDeNfZ/+0Y/BEtKz5
FtspdD0snl8alqH2L4oZbizwXJ7Jl+Ra/uyr9qOFNA2gD4rOlJWj4SeJOAMcVQ9AhsnQnWDEqgFd
NbIS24CsjgugA1lpbtUhD6l6hukxP8Q6vok8+YpN9aQQr0cEvgF+aumStZkqUZG1qFBVhpkANHEN
Kr9etzLDnF8gVAIGz3S1GJaxeLICwaFt7RRsBfKjRkCNeTaAu/FzRIZvFAJJ1GUC3eJuJbqFhNoJ
FKGxMDkv986nFwX0FT83gDUZjlmvbQk4XmIP6RfwoFAORv0S4Q1AsjCB1LDotC+NpQFkVcsnWQnw
85QsRyY80r44peog+amG5ygfVRRAxAd2mk6rlm3J9gPivf9u1XDQoY2hKKjvg83j3hKutdXCHsxs
4LNW0A/rT4meRK9xPe6jBtH+1k3H56qp/GESRgN/rnrQO5SNiiYvkBaxd7ZRY4asXqY3+FOwJFlp
SbDyxImsial+WLKUJRLFWMNtq59IKeTIMHgVEPRO96hCcHzfubG9QbEr+0UZkwf6HV48cgA/93Xi
WJuYWxBdNqFOJVZstJot7ZPHNDGOplP6d3tlkCqxAx9V1Tha6Zv1bYwsCWcfLHLAz89q3qoj4bMz
Kv6UTeUbjTyHio7JD60qFPHw3kVSNDpTM5bOHuTo+mwrqGeHhaod19zkkRoPAI86AxaPetC20M+N
2R6N3kQBmEIWw7boRI+HLCaM+P4/OkXe+lP9rW0FKToUiWnVQ912zplcpB6KB9sdt8sE3R6zHZ6g
YNXTBFCZLb+FfPrsM993zC51VcXzIgbkHS+xROKTXoUDGD7KtofWinypAWo6D4BtEhtzWn5U3Nof
UBXhSckDNUUdlarj4klGTPcTgcK3NDYAcXsCKuqnN+m90lBTmZAKKtSzMw0JoNM3GbOxi5y6NQ59
j4b1mWzkbqbgkXoFKDutGpoHWYRfoB0ijl4UiaMMB6DQ6ZIaPN4VBXUt3h3uvZp3C/lQN6zaqFlR
H1JnyVq3xn5ec/EpqlSG/jKb1rWYfHsd8xLUrwvnWRUs2t652FzFL2rkfYothkoqnWce3F5JgB0c
VVxSs/TJTp5kdiCV9eZJfXvxnE3kioSE9LUIOiPkRGvQ1XJL1CZQDP9v70aeOKPGUB0EMlHV+XBx
IDAYpIOWranbezHGemO49O7orAQ0KDZ3hlDkP2PkW/b349VwiOtCO7KS5TbKqWCRwX3SZS0eIj1q
AU4qnI2Hk+UNovZsFbJR7KlLTda5j6rZpyfqNWmq3TprCEoUELpUU88zo+gGYuYypYEKx7nrrF0o
+Zj4XtdCZcArvmmgfyc+NF5GfEV0iP3R9OnGgxmLDU8K4JQa5gPeI27MUeMnEAGAqwyfqDFSuwWC
yAoP+TTmcgBVx1FBcZepi2x9dykj/dCY3tsEvQeEwUIhQRoCFa1YO2MP2djJH9jb8tRXzu+LP6iB
gHfZqG43OTR9I/2oj+WOumNbdwCj2YlPXcXNjceyfimy/O1uUEVqEL60nb2RtxlQN5WBoI071S2D
lmiKvyyNAkisV2caSyoLIOKlb+4NEOWg1Q+HcJpEXtSlxkjsFDiaKgruDEsXtVvMTWzZwAi+GJqL
OjnSiFAqxUWyaYCOvQXgY9AKPm6QhYd0vZvENzVxV6msi79Yaa6Jkjzkmxtu9ETzQe6/n08eMcRp
Z4/lDu/3J+OyBkDB0PIFCN2D1P/GiqHhlTGU0FvZIO+cXaVdg5kRQUjAEj9Ym0aHdMJYr8i7sxPH
l7ExXKlpoZp6rkMOWftWXksbJI8iDYstvSZITKMkg8VOc89FGo0r1rDK6O14t9KrK/7GmiMk9mFu
N80V01tXqpm1Q646AsMpB/Umq9kBcEFoSwEA+zjEfp5MCf9ppFJT72AP5e9kmp1Y2K3zxk3Wy5xI
VPlK9tHbOmSAmPH/4zrLvYf//fV0/aj6hgWFsia3jFPF9W2f6ta+DQ3st/K+N06ywTLYeuXGKbeN
9DCAAoyykMaJhgRZZx9yb0DKWWutBy7JNIU8aW3qKgOqRwRNBMGnNmvkmgbJPN+R3AeQkNYgX7FV
4ibZ21O6lsD5rGrTkDvUxFij+l1i+ghqmIekKSxAt/HMbyP85KHEBPoePd/JjliOdNd107a7t31N
OCR7RPmUB3xBoovb5e5mqFoDWsd/jKmTAfXvwMxh+jxeQnkHxZInF1Qw/9zrVr2n+TREEzR8fAJ8
UiCLMs0ng+gL92TrUtmkxQA+h6hPwEo0p1Gz6tPfdclALhKq1jYbQa39331ppTyJvjk2FNGY/VQr
huLTlQnQynxVTmN1rqD437v1n/1QD1YBKhjBTDdf32ljUVcHjFcpEwBmp30cDVHD4j76UIY7B7Qg
Dw3IthXRWXMikM+QXzbNAhjnwTQAYE6fjGk4LLrsIHGW9qlrNaDeQyNJAYB5rF51DUF4RIEgODo5
Y0c/rzFiT3NNnfgpAlnpFU2Gr62JfQwqXNgF6r1tq9p55KGNapJLF+SQfR9B0GSrcG+2RhAru6W2
aZ0gET5cR8ikWNLojhBBk9fQRMMTBSrYTaIHTl/j4TWkdnYa3bcJNIsa18jnqdSj+YOVpWsHUJqg
dpscsc5ObistMW41iFbrrkaczLQslNSbxkLFbP26svnsQgaJBVZQZisPtS5/6yJLOyA0bNwganpQ
01g9a13rJn71KsEVu7WTSXatctbsYdcajpegkHYhD5mi/z57miBrAZ1uVj7dc3kxeQSt7xSwmBoY
9iON563X+g1KfGznpZYXQ2Z6gamTzy9kWa561bzM2ZepHkEwAQc7YzpPuonS7wD1B29LwZF+tQxq
cgTuls6L5A7MNzwhWj/7LEsshmVsWQbVftLViO8pat0PLwihvYJQqTy3lbS2VWfWu7Zg+TOU/L7r
AD7++LPDkKDgBYsQliEpIKmCJ2NAyIvEANXYNgK7KT52zalLzmQl56VL1ru5lQ14eguMtS86yzgX
GfBAQ+h+Br5VCw+RBrl0kHig8sVqRSJMk5pnxHaNM3nzoQ0yZohj1f6eV5Z5iCHxdASTFP+qRkGd
SjBDKwYRMYyijvlwREiIrHJyoStqGAdJarbc9+2kNQ52/wMlzWzwoic/Wo76CCJ1oEI3h1RGkGuP
sr4ADRqNMWqxshsaBOxH/I74vdWU7u95bhZHoIFrhD6TojhyIKL8zAk1nyZxN/fWSdcl2FuVjmKe
UasZrHUhwQCcKqRPXahGyYsXhx2KkHtvVkvt2W1EaYAzCHivOHVWn7siHVdalYSvXQc4ktZX8jVs
Emvltbx8DR2UHayqyEMVBa6sFAuc3c4AowlpA++goTrtzNM20zScuxpJPUCt5kN3sRKv7t/OzfMo
8R2BI3k7sT+NDvAYgyUa9gqec7YntROkz4Bil8gZHkXUrGlsAORyDGbzNKXoK23NphVMELrWnqaz
tcuUegf5FHedgbb7Rc/SFw6KwU3tG/0iiiZf0XhZ9GZQqICRexOoF/RnbM20z+HYtAe8ARyVSors
C9htfMUjL3wAFnB8rJX2RuORXjSbPDQtBMZwk4S3m84EnKiFzuZr8tWI0+GnGCOUK8Bj7dbX7bhD
9ZNmp5pF9IjjIDD0dmn/TL7qLfRPyBPyZvJmp5CFedtZQ28SzCfUdAwgYZGDA/Vefp4GQTXI11I6
+RloPOdSNoriK5GFX7P3q6hEqJTGkverxTpfpUN17kqIYyWRfYuxe93js2g8UAMSu/lgpSGqNqJy
4OrOQF2Zhre6Ltw9+S4e0HlHJMwC5rTPo0eI+5VPGsvTdagC9l9xEMdSpa59q3fyH+2Q+qMph68R
qoutR5Z99OBTiuQfPUgnKk8Tv0hiVBONFBA+SkhtbqFuU+BbpKjxJaQ6y7HnBJYKTbC5iHJMhxNn
qbkcgd+gJNbRg2ZoF3iTgaxe7uJLk7OzVGoGUsh0pvkwbVobOeDhyNm5nUrt6j0Cvkbj1Y8SwMS9
cBV9M4y18oII1uxhgPSzKiSEh+wUlKgS+WFt0ltHFfBvSD1rRyjrto/QUZQP0D7fGSVetq9WstpY
UhcB+VJjqPk3SNhpR+o1XTKCU9nvoOfOrzhc+v3IkJYMUcyNCuW2HHG4ykB0ZOSt/OToZUAUaMij
4jiMcioBsZxd3dFWrm2rZxAU/TzWeuUpCaVcQ3W/ssGUgSwuNbGtqgfFmhpgzQs8RXAJbK2pg1LQ
fS/wbESmYLKQ+8Rp/9VlGaEIJAMdFrzXRg63ZHpeQ+zLQg4nt3CsB3Gh/G0M23KzlPQcgbtFdb8G
tQKls6Px+6qf5FKmxnDMZWyuRqhwBORIhmUpuooyvk3fl7pzy9yL4mkFT7aQXNHToC2soG3t8mrV
OQ6aZpZumd7mAdcTnDTVHMT5TkWdUZN9F3XhbfReHVGKAPWpqXY1jbVeP/qDMvAbGX45pk5zwfAD
NXXxoSk548Lv5KAFlHhcBKLntOWHPGaM6kWbUIhPlLWczbN29F+v5/SmaaAk3aw53VWdvemr7pOb
BBC/XFn6kJ+F7Pt4nSmgejrlX7rZxDIuBSJ0ed9uqffu2k5cZDY17+O0IvVonDze/WncnAokvfvT
LcnV+2o3EGCqJ9Vqaqo6tNe8Z+NqGaOrST/zrFceZGzJx3KhSwi+/tu81hUgBZGnyBqU0hKZs66a
7KPPsmIL4bUtslE/US/BPjSN9TC/H9SF6hVo0XgDlr8IWbbZjYbc0kEW4H3q3CXL3Rgivt/CiDUr
TRfqmrd4spG6QM2NnwDU95cI0GJgWLUVaRDwqClOpgmdUPKiSU7UQ31hkjL/66SWZ+e3VImWaKj0
bZagu9WZRA0plGdeZbU9nKkfoTzOppdIJdKYMvl8dATreo2nlTPPJjNiwhoyi4i/AXttQHgo/c1E
5m2vlNK4UjO2vRM4gkfrZYyBXocUohqtilI1cSxGqXYxFQ6jBtFq6K0yxLzLIYSC41Q4LLYzA8Wo
v5LDh+Gu1zaQsy18GlvWQEwOuCfuOPMaZLBLzTvrEbaa06269/sBBZRvxtEU9wbsOX4g9drvl8Ub
D1+D2uzw4fP0HRSUIAkzFW2FqCG7GXoFnrVjXniJKvQoDslukwMNkQM1qfNxiFyniQArW/PEP6+1
LP/ntWTVfvaSVDu4erxybIs/UpNqFSrea2H3VtemrSCKpI+eue/UvH3s+8K79kU8xahQS0ZEqK8a
qvCe+whcIRdfam/eDug41wpHmXvv5X40Q53WpzFpDt51wPrU62rtNSni1yFLnNsgsN1rMiPeU5eo
O97oHMFC42fi8BSpF91S7UgdcoqhTA8uo/mcTLwfGod3uM16oKaYBTKY36F0XqBxfHNoBvmAgfx2
q2Wp6VYOgrgou40Xo7VVfAsZeH7TGiqYVyeB2xTelNlSw3ITqTFAFsDpX+Oif2BjLo80RE0NVact
imLrEHOEGyKP0JJP4adaAA9kitMcmsFMHVQSRtntHR0lMvqJo0tqoOEYBq2maSs6ptAYHUvoahlb
ZtyN0QImsn4r1a26dQwCKCBD0Av7IBoGsqizZ2p+nOXEQHd9EwyrJFtblg6JzB7FBTcK+JMbNiVI
x6wuNqAZZJtmyqYuVhnpPwYNCBqk9BIfPCVnfQeTpy5Za6QcZ+sCkyc4PbK08Tz3zjAvNVmzEZ9k
1DZEdAssItQ0ehlrKHWFGhT93V6zXsJO/4qCTOWFjF2rryCSpz83BfMepR5vaTguUIjPEODhDnpi
vwyVyvelWmcBWa2IK+vIS5FHm24QovbxfIN5ycG5uwGSiR9ukLjc3UDKFKhX0FzakxVnProIu1C3
sADok5ru51l/gICne+pCmQTcSpLvDYgcow79UxSCMzdCr2yIWlTZp0FhN3IAgNKB2EVkXJaZKA8Y
f280HIK90Pycj4W1QXEXfKwsqNbnQwF9mAmz0k9gl6WhsRKFVyBvW26XcS9hYtMAKIk4F4qD3U2l
rkJgymkueLqoF/W+sHxME3yYrC5i9aqb6lNQY1cdAlV0yVJAsNqpWcw0JscoDkaBQBAZ7peY16kZ
EsWIQgeGzuzT0oiu54e+BnTpfTwCGulkDBDaC/64BOWwH/kHn6pNhm3Wet/7aKgeoJWsn5myoQ6k
oVHm2cZ2fB5vii2N0whdtdMckXH9jL3NMhyhoCQ07ZBk/dOiH9Zbxv+0aISCWH3JE9fxdTCnpjMF
HUCs0LW3w5B9paGluTt/gCj8GUW/gKedZgJfpm+SdEC0eOouvs60WhMnX+cTEFnn80zfiACAJveY
GkWDkE7JnngOAp+qjCCjFI0DHeHGeZY2mOkQrPkdJezcTxqen4jhaeFpTBk76gaAkKhfZDzhPRer
WGnVn0p7oTpf0xyr0d/mhJoSnniUoDR3Vsm1JqQviwqnYkS0v7Z4Pq96iLhcGO8h56FGOH3FxfiV
O9B+gF6k9HMOLUdHyCpARiW9AHo87G1XKlvd4dXN1bwGJx/wsAwPcsuTeJhMxHXouf75bpLWMgVq
q2Z1axl0D1ypO3tTeLJA1QlsIMEPYs4ms0rjJWPDQy7d/EdmZGBSYvf2CH1NBo4pPGJFNV6Y6B8o
fvZ3Hu9r/NIDJDbXL8ECDtwu+wRdiuJKQIdurSK79WJJzkAAi58JUFHFqn0YoLE1wxyK2gDUE9Uw
NsYA9aoOervb2ih7v6pMVNuekBBpmcyL0vw2oEUl0JK0KGEoQOx05kU7TXbrFEVLAC3GNkV1xDVS
m/KE2gY4gaA42dylIvWkG6thCLETKKxM2x0an4ZYqpYnWuJ9HRpCQU/fSRUNbzPk+22AHkG8gshH
dBptPbvwqZBeF8fljy4GYqr1vK9yVMMgx0Fr9rBatV/FAOl4QNptbJ6CQPUeT4UcAL9Uda7BgDJy
kuKny6AFHWyUuVRwdKHZSNo0Kx2aD9MPcmQH1TAivCaL4lLU0BKluuZdkw4AVP3VwGwFZ4nJECGi
Ns/Ieg+f4skQpbV50g3oEJ8HhKqKiqv86S2+Iwyn2AxIUFO9uyDspfqtzV5RKbT4gUif6ieeHB80
4JtOILBDIuzNoeyTNcsV4PmU1N3KtttYauscbRlaToBwSbYpIaQIlBFqzJM5UXTnmODvgfwQ6lXm
oN7tcx0kdvrLALNeG0D/v3YDlD6WcWjjrM08i1//xt/+H9a+rLltXen2F7GKBOdXzbMH2XHiF1aS
nRCcB5AEwV9/F5qO5WTnnFO36nthEd0NSHEkEehevZa2sySsgGwU4CKrQO+RZy2+pTonSWMziNsF
ysYuBO2Quwhra1w4XtFBMraxXwQqL22HJCSSAxfe9vWCWDbBswJKKwN8hzR0POe/T2osB+C8Up2R
pKpAf6svBngqAS+EfkY3/bJpRwqZMijCSMCeTG+twG5cW0FzSoVSD1xfytFdi7oCu7se0QWAfycR
2HRqS1j05l2PWjGNQOkIPg4g+yCJHB9vpnRsi6MczC9koovXh9U+MFk3zxRJy/dl6/6ARE9/BPcn
ZIz6MRsgDlr1SxChu6gxyRr5dm0kD0XS3RxOYycufpS5aQIvk40nHJmsdTMNckFYS0ui+wb7cnho
TDF0RxewpIG3IDvdzKDvBYCz7vu3Ca2AxHYzmXcZ8yFlZHShj99kg+Ev17fRWjVxsEozWz2JgSOP
6oYPzASWi4812EM9yziSc5KmiYZKCK2TNwD90w6i1dGSvAEeNWdP+V/RWayeXHBBXyEHULVt2y+r
1rhrJLjFKLJy0Z3dqNLc0zqsxVdHuFKtyctELw8W+l3Bhol3BBxHep+y+kDLUgSQkCDsM5pHGiUl
iChx5GxOtBpyVj1I7BsFGi0PeqMO9PBca8AxbOLsOUIzKwoeCWiioES6k/gg723Q6J7RlY2f5jau
nxqQYyxMCWW2Cn+0CAmfGHJBYmXG6bjr4xKAC51TxXHaWiYJb8CKh2HBKm4vgGbIzngoga+ldtBs
Yzj+Ku1Sa5lHxW+B3IcIQNQUG7NsoAKsS3CGLsFFujSXIwcUDmN3IRM5PQECGzN05IYiyOH1IHKi
+WS7LWK5PTC6RX8huykMCUkaaGahX986tX1T7moePUST4YD6iyit4oKByMoCR+oUpd8LPMtBrqI9
XIS4hRZMtvGgHbwgI7ibEU63cyioK8t136MsBXnqVRi+8KpTd7cUgDIctAVEibGjxAE5EuGMEMIW
7Qo/sPY9OXImUPOurBcQZOQHv6pK/PCFbOsUfXipO+gaFG4CQYVompZm66cvnQyqhT8V0dcmaC5S
IiG/GKfXGgc+/FWrDh0kQ/Mjc4pPrszK197Afy36l9UzzgPFipe5eOiHCgkBx7XOAR+nnYr9/tCY
oYQqL/vXK1ej8/GVXf3KBq8vtaqQZ6nyVxTtP77y0Gef0rowl2npDHdTUm5AYgY27skxtk6ljK+2
xOc87DMGMuw2WIPiPzyh5384oI5ubW2ZmvcZCM2Wvmjqz67oXzRoG/N/gtoIlc4p+2pYhvkSD362
YvjS38d5ZGzRv50ekiwV57FLp7UbTtWTzyMQRnPH+gYhjbe3YeFtGFEcf+ttJAH/eBtqCv/1NhIn
qH57Gy02Nmcb++RlP+L73EjIV6AIUTyBCrZ6sDv8rOiRE5q4AMtX+qq8kAm7LbEKhd1vaUjT+QSs
Eg07e5yno6/bF0s9FY0B6DEHKbI/OclqsLl7jSqreMBRC8CEzr1CT8C9DrFOwkAE6Ui2No416ldz
XYHk+AqEUfHgRW/TIQmGemLiIpvg9Oap75y3i9B3GeDvnjEAXapHXjJMyK3kNhKn2gNyHqj2WObe
BEvlinQdHAvZBZRAphPYYKGpZ34nM9RFIRWjo0inhqLKSalT3ZgP2LdEy6SuwYeppNOeBs2gQhfW
DQP2xyCDTkD/uL85II2AaPM9Wo3tuuqiHeQ6+6WN/Nmeind5Bu4rMEwEIEMFzpq84LwO91T4K9gE
Od4A9LJeFK1n4MAkOV9EkQy2VWK19or03i1thKZCsCVhdxKLpzvyMrC4LTrtbTpgZ3rZQXUdJGF3
E7efGLHU6pHyzCeisCWfHt18OtJ8j/x9HgSG58jabm00kgEWFklXrbMOHEq0BZx3g2Qckxo6IXqz
SKVyuszRTmejyxel+dslVIZaqxq7X8m9XeoYNkAKiXoFsGtV52H2opK2Rqsf7MRNmyUhmCyafLYH
SjOMBZF61fZbvMWcH9i+SfyGIfcyasZ2unQZQ7eI7BOk22C7eWMdV/jdBLADnRbLvOCX2MKDq+sk
Oi2UP34OwyhejXbBDlTd8av7aVLi5Y8o6ae6tnjIcYJ/MPCf1tseChdB4juroOQocGphVmmL8aFR
+C+lssbAcGaj8tpoG/5D7pj2FSw7awPPG2imuP3JyHFeI6UallvYzjGOJiKtYwPZlxLQdC6O5O1y
96BAW/EYx9yhNcg8QFr0xAusQUvayIMBj5QVi4JXGRSsen6tVdOAfgdApcZO+LUCcT/IWoLlNIJ9
dtnYAzQNo8jfNI735s1wrKapZPrbfB1BTh8NdmsXmjToHWj9rtb/FDETmPuV05zwTxEzZ7np8vZE
3klXxsmL6jiCOfjNb176NtGQ++zj3L8F03cNv2rZSR7LxB+XpRcaT0as/nWnRvZmk+93f8QZKbTc
R9GOW1Fm9pGPAUh39IcWOIhHVY/q6g6dfax7lUPVEB/OFnTfNk4vH+z0YY5+xcsUXKDTUEnPXNee
jwQRSEyOk+DsqFjnrSAJby/IdnP8bYhcAmsWNO/mtsvJW3UcCtl/OCy9fo4n7qoLbEh8GRa/o0tR
5U/oX/WBePxlojvwuoVLcMrn64r0MslYpwK0KV4ACrTfoxMOsHvufbuZbRUnt1co/OrtFXwX2C3N
GhcuWczzNc24BXtGcY1lsTcMsGyieyldNMWYbjqofEJLLmD7bjKbi6krvQYvwqPZA2KgK7140opH
gZwTZBYa6LbqCHIUwtlb6CGbJ6G9uF8JiJspa4oukCPtFkYe1l+6GuVIlxX8WERD/QI9stneKqgU
QZDIWTdZ23ypsVe1rKp6tMsIbEWFAtJY2wc9HR1Q8W16A8nVa+z1nyByUa2gvZddpYl0C92RTWqb
0ja6+7+JMyqkF0oTXNPjyK1laE+g29e/aO52GlT32WFcHZUJzDJZs7ywlqPEL0rNbehXrPsJJNgh
RHgMEORtWpFaWxK6mHz74lqV+ZgVY3afCPYPmSkqSAJzWzqO+qyjzNDf2gXwMJXhXLHXLI+Wix8B
1OPdK9kqzlcjmhwfbNd2rymEmlc+UNdbiqAJjkK6UwvAXsmmJwwe2FvnPEDA4gQgvmwN1m7+Arh0
u4+Glq25Tn35sLud+9Fe4Vj0quP/ZpdTDvXZJlrwkfeXrJTBJmNDta5KXjyDxtDeQZcyXPKoK54l
b9G07Mf+wggxTKcISYka9JgUbNng8xkKeSFnVqfTYwYSshhbJwmdrVURV+yJ9TJ5kH4nd0PmBSbS
cF53qPGwzBfSiqO9Y28tV4jhH3IYFeiujgUbu8McDtk+6M1AhAroqQYsLFM9Xpyk6l+6lTc68sU0
RAfBqTFf0DCue80waUAGVnuhSlpDXAGtLDQsRiiYxa68ojIdPgS9dyYz/rpgKIoBcq+zFksGUEEr
IASzI69vqdfIUd0my3G+uz1ukR3J1SJBhgRaAB8ew/S0vT18o3Gtm3o/BJCPkwILnBNkXuZnNU1k
yEEnIEM6OWB3xxnSkptBV9mKfuwekynadD2P78jUmwH0jnn7D/nIdJt0s/0+qRun5mj18h+K//+d
lPRAi4HtAW+tFwHypP54F6YxoB61kHbzTbXx0Uix27yWUVc9lVn009K7rsZvk0WAzeQZdIL2PPR+
H5L3FoyMlTjfhjJDx5mVx80qNPaRozuLRzuY7jGKqc94+OvI9styIXOveQQkhC3dgrOHgFlqA1np
9gQiuOEgBcRyQj8Qd8gv2ysDgInnqYGQhqqa9lvQ8L2wgLddVIBzg58AQqGF/Q3KO/yzx3y2zFBu
m5ccDE376JdvS8oJgKVeum9LoqX8FOOzm3RCfjYqNoCaEXcKPXgL6BzIz6XAa9Kd1La/xlX2BJrY
EISly7Er+Ia0wSKkVc6eD4qLBsTJaxq2fQuhcChyklIYaYbVBfPP73aSFvOQwMDDOEuxFzwHJWSD
F7hxIjx/FpDqmG8+uv5LjAnAz2GYEnsT93a/4pMf7ZMwVJ99yFn3sqo/CatKzzkYohcjdD0+U1iS
ZMYeHMHQ2XT8Rc2GcJdmLNpyNCuu0JjsrBNZ4/+6zqd+ZVc5dD9orDqnB62I46xHiApBF9Sb1rbp
b4Fl+idyVbwn3nqArro7unu330xkn1xrjieKezK5GjAywo6narwnO5nI+T/tf6yPz/iH9/P7+vQ+
Q0J0vK8tmbsJ0dW2sQzPwQfy12UAka1i/V1fZuB9b2SA0kWZfmttP8rWwLYj/9P2IBnRE+YYe0oh
9JL6UIVJ8Sv976Vulvfl5ukpKH29sYBCuFZDcCpXf4pEvQytIN+QjbQTejCfXmRuLuyBgRcbj1Lb
ia09SqPmjBuTQe4sXBH0Zx8s889JY789gNP6LWyGkemwsKv6M1hDvOfsV9jUjf9a7fcwml5FMf6L
PXz67QkHYygw3XW1C016u/EfEpE4D0B7SvQP44Nemae8A7MFRQrH7naeZwfgSmQ4lOj4dkpAdchb
cN1SjDJcb9EKoOkYaixzjH4FsC+7H17BXM3huYymE2gj7imalh1D/G7Zc3HIFONh9IFacSKj2OXQ
wfxk1ihJRH4Un2kIqr9tW3TJ1YAi3bVQ9krpHtcstxm6nkS1oOE0WfYOZMzm7M1HDiDMWJY78tKS
HIIbZxrqJVUOTj5asgS9Tt7H3dmNI9CiGCGSFXzJKG+iL6ItABOHHNyJcil9XE/QxEviDQ2tjMsj
M6FZNDS8fIpRN7o6+ZxKoYC2AeXzbboQjbkM/X5tdTZUCuM0fBgbtKoxrRZaywG0E34HoHE/gP3h
3xEy6I7tiEf9HxFATiEtrksef1nDx/l9NSY29OGxZynYGkgcpFQ828F10rT7Q2psiEh/ts1+kOqD
ZL9pwQLrloa1dRsHVQkGVlPUwZqTT0OUTOYhIWwIU8OlO5tumJr3SYTWoah3E40o9H0iQzvCicdo
pU5Zddfn2RHyg/4V0GD/6jP2CW1c7RkksT4ky5tgjfz2uCZn5xvhWSFl1Wknmcoyv1R+zsBKi9lZ
4qZrtNS3G5oemMLCSbT9Ns/WkyClsQW8P7knkxkM2FSB+HlL72Acgv7IoQe8IC+twVCDK002PJBJ
1gY6iKSf7egtQF27ObjMMwEA+fWOQPoD1S/jkSydWUD1afoWpcmwpwScAEHudmr6ek7gycTuLnjQ
PpCTPmSoxkL0PeUP9AHjWYe2j9+ni6KuV9xjoG8us2Cf4DkA7G6w78KmeHJZWj4V2CfZYzbexY2N
z7jLnKXLuNiREwjpaWeDKGFJE96n4/eqAImr8teBV6UX274SaILhIbQCpHcC+w747rMGReVWjsk3
0OB+9Xro+4BoJNwXHGqMfp5br5hIfpqoaiNYuSlAM+XKMFO2dzUE3zIatUNZ3NLQC/GAurC7iOo2
3wRgLZCQQfrcZ4kNttMcFYxcK0lpKRdtB7KWfbD/Ho+a4ZmFLe/3aF0eAWHNgFTQmb8/coC1n9RL
O0FB4+b4kCxsKRPoS7Bqlgl+w4ehApeGjB6g4hU9eBaqLNgeh9sBMrYP4AhAzt9D65cMwhNFsCi1
7sf+66RcN13mIfc0ffiPyJdeunQ1O3Crl6RYWoOWdJsWmn36FZqBIXnbQ707GtD0pk92+F3yIOMX
d3satsxccbDCPic4eWDb8u8welQMLhS0w6L7a1ijVyMg83uYPsfMq5GdXtToHXF7UVqtH8CoPGQS
wAkIk227KcuO0AXLj4VlOFsFFMIdlxVg7JUVXPsIqeuGudUXlvAvCZf1jyaF3l3mj3xhj4BAt7z6
0YfNF2Xw8kvRlCmkcTL/qhi+zLXB8zsIVLy9SmONH1/Fc5J0jTpYC/rj18Y231hjoDQtj8BsEUfM
BzO0IWdamb/ZaJKm4AhiCxIbYbDOkXu7QiSmOrgo2UCYx3WuZIvF5046w6O08DgIXcgOtxO4sG7x
kL4CpFGY2KW2VvswX16GboJoaeXcu2r0DrberHrAbmysTKUoY0/iDsX2EWjX342zeDwZbR2Zrp3D
KILgnyozTyZYTm43vmfNlvDXzW8xVRqqT0nXvNIemXbLtFFWA8TmRWTuyS7D4I7bAbAP+fSljyE7
cEvvUhpY2x0GsXPHizfUeaDkpzqGUgWkIqxVgjojJOfS6WJHwlxSgBt+yrrGWfISzeqtiPOlmMx4
MyWuczGAuJ0vVsj4KRTOeigipLfIQSESckvLEl+yDdkG9P+tTDeJIUzXi7tBgi6kc7NxU5UCf7+m
MpCAFOqATaP6DPZcHxKVrnHo9ZCxTROO/ksN8pqjG0C9j2vtaKuY/GUvQOE/+UYJJqz6R61s41Xf
BFn9dmOBHzcTEARxLVQXSyu3PjVB1614L5w7aUFbIGuT4oCCARgdoilc1wyqCKkVlcu8BvlOrOXp
Sn3XB0B7A8iDsWmh6JeOprX+zzEUSJc0BdsJ19G3xeiOF1/Lsgtx3LJPdOQcKj7dM2M6kQxZljJ1
r310wiRfy/Bp0YfTd99/mwc+FLDcj85rC1mGBYiP+JXbUbBRATA2EjSGZ5aGybpvhPWpMvqvRTVC
zTwBDx52dd9B92wvRj3JYL8mAXw7ntHQk4JZ0zA/TeM4T4Ks6jyprZDQAtzEiIbsmDSuscwnmS6R
c8qOcTSCpJ08XZSqt1tyTZmJBIpbTAd7RAGt1G2VlYFG8MSC8Dq0wJJTGIFBwyhE+2g4ab2sasFf
VSHvfBe9XotBfh1E0P1Ay9RPHrjBJz+3wcMcjM5d5psZdJ8EP+AvW58zZbO1cAL/ylLxkkTxdtL1
I7rISoXA1nD0jdM4t1EuztzxYFEF6kPMu5sHXB1o1JlQnO9UOG0JElSN0CkfWmT0ZoSQhg+BkuXv
NuGBgYJEqSmY4sb3uYQ6ovUo7j+u57bYowdZdwL/BtpTTN9Y3TIsg2M+gSUdmBudpCkdgAIr1wNV
mUZH6wtNiqDttL7ZpjS8WMZrg2P3IQnCGqdk0xjxN4xX83CUhXenZJGiczcJkS4AcVKiL+QAk120
sN2Sbz9EY7e8alU+nG/Brq+JvbP6+iEMQu7JenSLFlzgLyCICc+iql170SEfsA/t6KVmLLoogXPL
CvD7jWeDgWwOQc/VtEiTyMCviypWwBNB1OD2+zSyvAaZ9Zp+mDqyO6p3LmXeFSupg8kT5ajALUwB
gGAq5uA/fvxo9YLZFsgW0Zau2Q49TY8YsxJ9mXRrEvHhzUVGaaUOUH3AZugppIH3IY4PVsVXFOgm
FtqD7Nq398yRs21ewVb1roVMm8MXRV1AbsKynPskm5qdm3T5vrRddTdBCBIacWnzZYTco2/Exo9A
NjuvYv5r5xfjkiYVXtrsZG6BeSTs1Z2NJedJhemd6RfBKbsdckTePCkCru0+TNWaQaFvUehOBU93
KtClHpslklbh2XakBVyNPtqDa4OD/gqtByBkfIvDqQnMJaJugDdHymfxPtmsErmFPhrkjVHOuQNm
eLwrMtmcmQeFesEKD+I7oEAxk1YdqtB8oJGnTXQH3pJ813u6PUFPpUXIURpxtjFrwO/8qC3fVgnz
vFuxHpnUxAqiZF06OGiOGQMh4e2lUFvCuwGCZkerjSrdRWkqLgKkCusgkMmavlGV/lqZSXmFkhs7
0aiNwu5cNj14/+CjS9iYcu0BcbFOq/DNhs7Vh6gygvm7iK7a8lxP9h3F01cR5PFiHXPZrG8LyUjc
25AtPtM6SA6DfkP5KZJMoFSpNf+VlSU/hUz9e3eAeLeIwFpPduG5/tJqLXZs43J8ZinfdiqwvuTS
gpJ12aothWUooecWDvbtNLDDf1p2Yka98CRouGjZIpLlwSZYYGv09g5dg9G6cKduQyxkNEyRW/8w
5HpIlGVm20TrmzeSSEqY5c8Yj4XnAZpCB5HhX0lDhyNbXnkBGhG0N3U1RySvgUvUQzMF9lBomn4a
omSQnLO6y+ZhrKR5jmvjx7wSKh6XNC6/0igWrnsZOvOTP03Tc1eK7s6Ajhj5uGXz+zYPL+QbgVy8
b5UNzgC8Ihg1mgdssHYRCFaeE2MygClSG/IVA7MePRAG0rze7dur6pIl+eopTp684meNT95WpsC6
91E5XGVRZqDlyoejp8mdABu2dylzamjpgC9qDkE3TWO77gON0jJnwAAm1oaGgwUMd5mFFxrRpBIb
9AUSBMORhrSkH/QPfpY+KU17kg9t9mjorG1Zc2eLDcYAuRte70f07l8oBEUZfoEGxf42oSuEuUUj
ABAUehG69EUi5kXiohn2NqDLCzBMhChl194ibUKgmWvHMRbMcDlEtkS4cvopuq/zKrpHt2S+SyBv
tDAppmFosyvr/kJeulCwOpRh7N3PQVmLH5cWn4F53SwEU5LpZvHuNun2WqV+GSsFhW2Yle4KDVfA
kISxyY4u/jjve4FCJkBr0/jD039MVL7ufSTB687cpn0+7Dx0C11j7v7D06n4XpohKgd+9VyALu1v
AVnrP4eqqucAPHiHXa1w6NIr5DgsPfrgkVkkHjTtSyuuz35u2C9MbKaoSF7qZmwuYxIDp63NfSn5
NgNwfINilP1ym/Q2xG49RSZrmqrj/GQcWYjvSMIrtPdBHunDpY8AeOODgsovHK1+ttIdZN79Cw48
iT2GK7KEjGGfk1XVNspLqOG5TghZ11ysXcHSZ1FgK5h0cfdPhVyVwRznp0AZq/ZV+sXtkNTIgc/G
SbvH8RDb74NVt2i209MjiN3M06fAbJ9R8hjWaY7dfquxEJ7GR4jWwePS7y808k2wKUxdJpaWsoDv
0N4+kG/eOEa7fONWQEzpqe/zw2AsN2YIBtMEFNbIBaARftA9KrkNWhV8Qa6o2wfgisJZYPCZ+drL
J/JH4HZbMTucjjQx1xM7am6ZxqcmT9TB120VTReUF1ff0TD2InxPo+FkTdDaBgsH+BmbSp4ojCIm
I662XQ+y2D3AR/0ycIsGFU9lzL0BUZ5Wi8Qy5b01BPUF2BcDaFaUTj1ZV/h81lqc9NcMO87CBxAC
gsM8d777IhBHejj1bRJeIIO27Tie9MuWxcMGTHrt6rbV0xM8mXdHMknQ9G3MwAZIGulRkXrja5TX
exDvGD8s1zpBuHT6IsAssPTR738H3ixj5/bmsEN7KVCbepLvom8xNZv9NPLqboqccpGpkp9z3ZWa
JYBHS0gCzaN3uyvcUqwKWRxKG1yKN5IZwEKh62P0PthVzfJAjhwfr3WVO6jxswhKrr2pzg0Y0l76
n7W0+peYjTE4csGKFjah/SLA/7VJLTluKAisrW9zmNc4L9Z3J853simTh76x+ZUVNoDxuQn6qjZN
rrmo2hN+cb6Qc+K8PoOi+lyOXn6yVZavoIwLgUU9DHs8ARd0S5fISPETpj1qzODxIdyphXq8NRkH
9xsgcfmDo/zmkgM/uuiG0PzM29FYVQ0r9zTMULGAOqZ8zix9BAPOdsHBDPM5SpsR2Aoz2Ps8SI/o
OvWW2A4t+kyIT1MR87NpqBAEuoABQEi2WxlVEB8qPdRhQoeZccPPyFdCEy1uUQwDCmsFKht+oOF7
mKVXA1gM3GgEKpjab+jsAMNWXX0NPeTUdcY8NVsJpFUfXMawrE7oiPNW7xEoSaAFIJVy6emIqAOl
PEVAk6j6Gjdva1CEAcU5cBGBIxk/SOZjh2LaemrQAzJWjfWIVnrrMRfhpkWW8o4iiiS1gTgIxwWy
U+DZ9VNvWuDXRu0p2LHRky1UC8wVptKMVq+JdGS7dio5FcvaMzbj4H5h0NTaZ6BjWnSaGcadovpI
Q4jU2M9uL96G8aiSTYJW5dXYCG9XlxAMo7O6h3/1TlQyWdFBnrw0pNP6LdjpZHREUiddUFWrczpQ
BaflsEnawABIuegPwrGDownU1lwdyyJQco2osNIEslPprFVjslXAAM0r3Sb8uSYyRVAlXGUc2x6W
A+jGiyG7DzM80cbJf2iiEiZgCI4jC15vpiH1IIngFHIZd3mfLn1eiFVqdNlmHtfxpDnLE3s/j60I
D9+mKi+0RFV42b0ae5wP9WTg7eb1c7TYgqRuPOTJsYhldsJu5+0yBSnAPn+OeVUPx6I9kp1mdFFo
g0bVJKoZ++JrsPk0RBAM9tFLaUcGW5DN1Q7891fLEqCo9Y0GhO6QRkcZFUg7nhTXyVXu0ygAk1HJ
XS8M94kstjHtQR/R3wttGmyzWaR17x8pokRFYtUKKKG1RuthR4VWSdGAQ4qmckjJHtCMFS5oiJZY
6/I/Xsm3m/4+AcSlRRU+7HMXndJTUxw7fUlGG+Ne8QKYoak40h25K6cfQU5sj+BtfJ8TUzj5KbKe
avD5/HlLfqMdmjWktJKtk8fZinTD94XuDqvxOVmx1pTnHgD8s5vn2So3mX0cveqHiLL+ZMn+7RKn
Tn8imxeAX8918iM5Jx3Rg60BebT3EPKM6KADpTN41Qrj4VammgafH03VfBHvneUOygxkojIVXYwO
FJU6ikYUShMn3s0T54rWr7Vuy/++FtnfX/G2Fvv1irQyK0v7iF5s/Hzix6jJ0HlLCN7gfYjjDntO
O/ys3LzYTnwckhcFcZ6z9uy4hjyPTER7PNoOHUuB2CHbfBsAoLJPLetANrqUXo1+Zn1BmwFISl94
hxMEeLuEr54NwO+D1Hipu6b6VtrBS4APwjdQQc83wJPON7+5zGj0P0Eq46DdpZ75P5b4P4+BBBi6
vMDfvXZ71z01o+csiOih4DnftNCpndkhbB/KLnVtupcO/+RPLHhKJma//G1SFLB2Zof496Qxre2X
2HaSkyzRfNkXxnhPly7xc2hlLm+WCYm4ey/RG/KMa9FXU7NZlrW1tRKcUT1pqQ9T835pRE0VzUsO
Frg6zFEnJfQr6JzefRNxa5tFIIIlm4MK5aLt/BLUoGW9HtBTv498kX9SxrQtGwZQq7abdhbe7DKu
3uw+GNv2DfB1n9wKZ8h3+y3+d3vVoH+Nqldz4UtXr0B5CU1mNRfLGtDWnvqwfbrVz/KBNdvBDcbl
rX4mUcJEFjYJNreiWO/EX/LYGY9kmu18WUXoKKOa22RE2Ynb9dPtpXv84GybhqvlbZk2Gj4uTQ5l
5fPStJAJKuf73mPLyUKHoPAmJAZzQFIuee15S6MVBfoAxugye/ALpfboa3kutI3iWhZBQREIki2t
MM+lBd5XkWD3QUOTXvT9gu3pvNLNdFuzSbItnjf+kZzAgT2mbt6fBrTxr8bCx45bb2TmnQcefLVy
UJrVpgA807sqV6Dq0kParrhljFqbjLIj2bwABAcAhd+Rcw7T63oohW9utpL9vC1rqODjsjQpNJDM
SqXIcI7CNoiWHcBoTU66dO/LRgJHBVVjVzV2hruvO+zsaD8TxMBB0JD2MzT0gkGiEQmliduQvOhl
w/clOwUxTj0DOoi30Th9DTsciWLfHE4gFMcej8a+NtIdXZKohERs1m5pagSWdTw29BQa31aIKhD8
20P7+Id9XvnDi6g8TBZ+UMoNUhzDfvTjK3MG89WHEGsYucn3ok+HZTumwQWCv90JNB5oJ1RV+NVq
zhTgQpV4WfnglG/Guj6X0BFZkcPb2tCY+gZl52blNTI5hzwuLnwC9gClreS7x56G2pq+2mhKX0HH
ttTb5miLEjFyDwLCnXjmqtfCdMQiyez4viw950IOHAHQW6EdBlrsZkdtgH85YuijGJuDb3FQK7oa
AjUK+Ug22blA2alBPTbIDG7s2JB3Uc7ZndWaD0JvalOUkmgkO4NvDDDmQxEYIo+x77MDsip7amq5
NbrQEOrO7gHk57OT4slOF4XS0sFNvN2fdr0s2KGNQ2V1uw/x2k4vkE0GP6IhZ3b+MR3du6gfm3J+
e7d+GwoDJLI8TnW+vS3LgKk/p4FcNoYYz56Hgs4ITP7dEOFxjUaz5FFkIWC/FRQbxjYsl5Zj1S++
aNHGJ9v8NQiAApCy/B5mIE8qvf5n75SrLCt86Ic+ohiU4pSSi2Ud2tFPlM4A486zb2PyD3r0mmen
79Wa46fx1JhldbRQXd1MgYNNJcgHFnERdN9tFi+NKS9+goP7U+8q5yU0RiT3kXm/eIZp7isHrfs+
zmQPaRkMS9mZ1qtyhr30rPyn6U+HXoXNK0CbEOgC+6HfiwWXw3Q1WZluI6fJDo0vsjsn4PHKCgf5
CiT9VtVZ/sNU/HOfp+rTIEeF06dVnkKrd074Zldrf/CrF79HOlCH2t20T/yAH5s2cZd1nPagwHbF
MQms6doJ6wqeDvcVGs1Qc4qc7gT9sPoRNG3fyI5/DLIyQyPPJWjrHlrBAaROgpURorkOBJjxxSjK
5NxYHId92x6+te7aS5PyO8A1kMnSAUx4aoseSr5OWVbeo/mlvK8iNHgh4VAjX+8W9xa014JFXeAd
T/kdmdDDZaAyLUObL0aj2sVGl26kBn3gv9p4YEGeLJA2lgdbP/dmR4RugSmq7mnEvag6F4yfb5Py
Ck99xROQeL4vVKJgvMKXKd0YBBHBhvptYYrxuSUWRdB+J7K3SfNx1lmvjl2xKF1N+TYTv81XiqHL
h3E9xtNRAOvaW8EBEjYL1wOLR5X/P8q+bEluXFnyV66d56ENSGIhr82dh9z3qqxFUumFVlK1uO8E
t68fZ7C6s6TW6WPT1kYjAgEkK5UkgYhwd/sy1yyMkMZAcCDaUI2Dn1n1GQCNT9RJJhmYZ8tu3/1r
VLgjTeaLo1E5Ykl0FDyvvuQhNx8sBM1Ov7G3ZfbRHlnNF5HU7/4lCoCWxF6B380X14ush94HmmqO
ZGVeW7/zuyIJclIS3KBUk0BQtRT8C03VgHvC4/f4YvLnFpJMuwYQ7k0z2OaXEQ9eX6vgG15hoE+p
Y+M0aDHeQaXaAVEGAMnTSOR08+d+GlnnCAz5sphHkoPwAAKjkTYqKu50BNFx9edI+kymUKJII0Xg
sC81io/IASs9YC/8depX/AEV4tEG/xjuqYtD8A1DvHpn13aBvEBgQy1cM+hR26BXta34O6SLNkOh
Rh+YxGANji7ze8SBLETFbPRJjKxbuVZn3eWdb2zbsW0OsmyGE/LsEB9XeflQ4jEPeF6bvWAZ8eTF
KO5dBA+jrsAYVqhiUhXhL7XBsuXvrm3U9t+uzS/Yh2sLDQMiuxP2i6BbQV+ny9oOmsMMzpqaqJpv
DgT7qi3jATiSel90cdwtEFkFhRyF65xKlWs7BGPAbJRI266dPjAWSGNn2LU2atNDzGwZ9B6+dTLW
eYh3tC9O46Ti1U+HTDO1qX2Inaui39q9yg4GSkLOndT9mc7ooKMcDGWelKtbR1l638KaeYu0Uv3G
jnx776gieHCGCdI2gOoXlScnQDyLz+QxcNtCftN+BvqnW0KP3T/0eJTYt7T+hxj/fEpOI5woBaCi
UGy6PsC2H2x0A4K7QjnAoHjJupzKimu7bhZmg8rAFmVBT1KgRJrH4xdy8xhoTkVRIALXYq8Rhk1z
aSa31geWbxr+O7ced/42QykiZKyUfq7SdAsoN/J6uPM2lgjGbTo1u6RYRtAN+RxnJTvEloTsuDGy
Fyb6P4bIde6RaO7vwKYNxPrkb5uuXNZaIXM1TZvqbEv+Q6Tep80RN96NKZDtoNYGw+7GQc3YEtnF
cE9bW2oWLIr288Z36gViI/zQRCwz3EclQya6BLrUocJVPxTtwjRbsXYzl50EVbviJdHKDeAZ9++f
CHWao98gTpOMVnMCyAT0EimIqk8Q6PSsjV8AVJ6rvttQPx0MFb5GsrC2fWZpYFhwCDO/Ped1mQPK
nwgwyDiyX5AxzOt3H1tqvSzqGtnfyZs6tPJ78F9CaSEukLyF1ro+685DMSH0pZZNDonGLkY1P1L3
OMXKq9mA8a1ZOAhN9gsyVlMPnTmolNnnpbq72QvTAvXH3KvtlVmg0LDHykDgNX6s6UbDLRScm5jj
nqPTwHks7CSCwhni5nRAjirpENL9s92AXygDrz9ZPoyk9hiHJjTLlzTXbQyEhBCKnw5Wquw17xOZ
XEAP1mwYuMAvhenZZ6afzanciw5kprMx6OyljIZsHWKlorAH8ZzT6KdLconJNrhZBf2egK9vM1Qh
e8buJABNn6OzhQFVsoM7HejMj0WTgUlBwoj9nLsmazNWHOW7k5dQHErn9bAjHzJxkf85mqa8tcmH
mnmeCr689UhT5StTQlCy6pAw6rLw/RAhGlkBL4920jslCIf8P2ZbQj3kLiqVb9rU+EERyA9ByjgM
ofITgDy9QTX7CXvHj9HMX4KbNNgR/rMRGp9QBW2fLQP8gJ0dDFCKH6JzOSQZuJe0cQUIzVqWTWAh
xpP4CzBGZm+9H69RpJih9iOEcI3wgj90VH7Lfdl8qQbk7Q0ZsAcseBxwT9YM/455vMdLqwULTgU0
v4rXEi9X3A8iw3cRdcNpPjVsbRzMCmuqLC6BJJp66CA7VGYNoMXrsRtsQgugPdBhvKDw8gqxzurR
GQv3BLBgtSS7oUG+mFdBeRd79njvih7rl2lAAK4AZIxyceTAFz85OeR0O5Y9+/lYLXow8p3oMHRG
emLT4Wajpu50vRSJtclHFIR3WX2upZ8/u6iCfagdb8msKkBdy6qSWfIs+iZ/RuQV5Y2FfiBHP08u
qJJy7qhVRdVbn5XDPAn06kCrmgS4D6c582lDiwdRt6dmMopxhVogvqVm4xRIDyLAvaHmEHo1dmOV
s7KnDwVXaLhHdsNeUi8y8cahzEFvQb2ObMNz02CFSr2st6o7hAyu1Imla7goxMB2qWHYI9iW4wqA
jOrQYHGAUFIae2f8trwznRld8QV82d3OMnMxLqzSaxGAH8AEb6bYGKZQZp7O6OBDFeDghTjcmr/z
uw2jEeRCw27N//+pbh/5y1S/XMHtM37xow5Vd3rfmo9eAJFlAyoh+YJObwcQf4hVbhf9AkIJyfHW
oUJQ0pd5+ucQat+6nWnGW5POfv2ApEFG0lRgOfznaYLyrwujT6ErmY23TyWjrEqeLyQ3r6MOsXeb
LuI2hJqzC53SkKKIPkN5s9wbdpjfN5CGFEgFnbKJsZMOxSBQBWJ4xXKw7HdbR2dRvDEganQepjsA
tdG63lQ6Blbir7E0Io9QLdcr63yzjwzY7THBk4g+9dYxgF6nk118yZwAK3MdtHIdF6G7nD/xr4kR
pQJwGxzeHX12ojPskkszWs1T0eBAvySqC+7mqRJtFusgNMrZxTXciw0Soi0YJvRBaqYP85lK2vez
39jIpXe4SnBjYxwdsr/ObjY5TXOblTputhIsocuI444HvZv7ULQK3FQBmNSp6YnYfdAWJLS72LoL
Jo8S8mq7oBHtkjpL7rgPOeItadmx8zyo01AKBIgHkS+UiGa6zu4c276AJqV8K0ZxMSQr3rhWl0Dh
JIPF8aL6pMIE3Ewu8/aq6p+pIJ3K0P2pFh2RgNl+M5EH2dNyvAPKfMEGbAgSEd2DQI9fozBSFzyQ
1tSigzGCzTmxm7d28GNk+hpU5BVuWS8d6YHFQKX+sUr4tJ8v5Uvz11kcme82OmsTLl+CYEgWLE/V
y9zrb5npPsZax1chRHwF77U81c14JBPEIeJrg0L8Ow/PMqjm9f6S3Nr2GoCM6Z686NBU9S628+5M
rT6M4muV5Z9zlYFJY5qZTH0NzgppWP7+Zmtzu1o6EYu35EIdiU4BusgB4iEbzRmUkBP1Gx6vbp/q
K21v4x4M1Lf5fDux9srsUa9lOrjgKB+dI5fNlYbRn4S6iBJKpcWH2c0SNLzRfAm3PyHGjrID+9fl
Zsq86r53VXC6XZlWXrgwQZMITCq+MPKtZeUtDEOqD39VaXkoI7VAV0UudHBHcIDUZm3OfxVNqloX
ontpqpe3j2VN5uyMEnXrt7+0rVrjwJzuy+2LQ4AUvP862d+urs+Ee5f7LzTX/G/o9sUUdR3u5uZY
8AMYNroJTNPtlQWRBCNP+9eobp6sJI2fIkg2HhRjqNCd7NCzs428uYxYh6P406k3DaiM9k5a8GcN
ojtyYtIyl41k1Tm0hbEyRJ4uNAT4Htve/NQ1Q3buppYs3HGDWhEwJ5eu+VjJvrp3QHrVOLH5SKbW
BLWXn/rhkWx96xe7NMzZch4gLP+xNzee1iaYOFGih3V1G+1pcnDixgdERcwFNWmAix+LIc3+SqZ2
RCgx6dtqS5MDbZKeIjv7gzrpco3QPCKF69/Nn97YHarNQrmmyRwVdxfGiwv508GNotc8VuaJWj2W
h1tPWS3oRPAHjUbvX1GpsqJOMuWQyFzwyusP1IzHwt6pEME6cqFL6ICMY+MjGQwFjRe3HNmOLgC0
Huzg6x5bSeypuvAzC+32OnKl74uxe/M61/0CafdhDUXAYef3aAbaWIF0CzWakeueiiqFAh8Q1F/A
U8hBiZs2x6INUbpmXWdzCwU+XZbgC0GMZvm+4waF2m6u07vV5sdIfRzbrFh8KNSzoxpi4qb9YOCy
C9/7TPlrn2XfdK3zpwJJtp2uIfGDKK37NDlQahtrwG+8/mogyPktEiiAjDv+I7aTuyYZrBcdNQP0
QK3sKu2w3Tql1R+8UsaIU8QMrIG8f4oHKONmEOj8Pg2HRin/EWK4ShEMxk/U23h2gp9GwgBJmHDk
oWOA2cKMAT5Lgv4TNCrA5Qz7za2b0OeJq5BGREBtdpPA3pMb0BHvsw2T2222MPruEdEBJI8H0HwD
3mEs0uEtVQGqS13rM2SHSxQlmumu7pv4U9nykyrM4BvwPMmyQHn0RSuLnXNzQGrNHsJvf43sEohR
0Mhc+ijbtm22MqIICSI/Sz7RWebLeD7rfmP7nZ/PTIbnZpF8yLMZ0h6OYAbbfcjqzTk2MTwaYpR7
Sq/NvQpZsrUwSsBM/srRkTPNkpT1jux9lCyyEYndS9EWxVaCfuCzlRYzn5VMHHMd2061RxUSxHmT
fOazwloa9qgBgbblGp8mfwdxMqDUUKYghhw8ylbRWeupdn4ZSBc82GUQ/5t2t4z0wgu1d3RjyI6g
VCbOL+kokHAxuxV1IE+YX0JoCNqraOxXqKHyjjc3bxDBZvATtew50JwdCjWOOm3bp6CzsjVYyvrN
3BxBxMZlhUuyVPukO3MEgWtyok46dAqEYQB1XalFs/Wx+T4bN7v32Xzb8DetzhpEvBwrXhBnFuSH
Tp1jVhdq1Sypd5GbVktq0gFBXhBz+vWFly4KNiePGgRiSz5JiZDtN3PMHtOAn+f43afYJbRfixbc
k8HAi0cjNo/EzeBBnXQXA2u17qebAhp94RSL7u5KiHY/8m48Moi/rvFwVMeg9oNl44z8VMe5/YmB
Ln2mrdNZfgALZbHyUTX3hdy8pOQnk/lbx8pbgOrlN7pj6hrCFSViFteGsebY+K2zYn4cftPpOS9t
92sbg3Z1bMbwwNIke5wGUn8V59DQsVAuZIex3McJ5pG1Jd98BHyCoOm+IVvaLVvuBvexY5oQcx3B
MmrnI0SU43dfAUUWDTnGbGUiedqCoRfcH5ytejqzsVXtMu0gXICzuXc6s4NX0fRQcXcAE5oOIMXU
/rZGQe9WNBxJWY0nUYNlBPj91bh18Zy5lgqp9Ykvbf7HCJphVUsEXenfMgna6ApluUmD6164THxN
wLULMcXuqzX2bKnjqIOWnt/tGtkaO4ZM510HSPgSebnxpez7E3FouxnYO8O8+8rKBHKQwF8YXZQ+
ZYDeA7qNM78qIBuKR/KTEel3262XzjLG6nWXVWAG4nhQAqKRHuiSPZkkJ1lWr/MVT3+KLED2RR5p
oHdQLIie3bQ45bnhPkUgfDrgiTLdhd3wdbInDG8LKwj4QSpQpfxsH5HIWORmXe7w+OvPWPD351HI
DvrQPN/GVhEuStZHw4J6VBCOi6YUwTbvBuiaGdBBcNwpqDU1bzYVJ8MOtW3VtZ0ONYj1kb2AjZrU
cbPltao3pWe1S6pyo3o37IGviktvT/VtN7uhonHLUDu8SIim9aZs5drVFbm1ep1pPD18w7TuslgY
63A68+Xwfka23/WisBT0OaiV3Eb49RwcpA429aiK56rK3mxEGd/Cst4gENd9NVMvXqF+arhox0Fk
z8zrTZYoubSy0Vh4TmqeHGJEoEAxtQUicljn+Acy0UFNUWQ6Q5oCWq7FCCFaFK9uIqWBVp4Ad1TE
RTYQAED/xpZnBHLyizs9fjNtvVhjw3YRF3gkF0Yf7zkz8JYoY2igt7XPIaZjRm8e7grHkuK1cINo
ZQqRXtyYOcdgzOt1rzMNrDfw4lDzfON1+mPI2+bJCcJm63l5uvdTAaW0aTLyGG0oroe1eEVoP1p5
asxWijnDDhSCVKNOBzfLyrWnhLWmZgfw3oN8d+C22Mo0Rbn40DyOmQdofxyme+Q0ADCEwsMVyiDv
tlKdDS/aZ4Fc/06zwrPxqp06xykVr7KArVCy2BmPiK7hW+hCv1gR9j9G6mqHXK+FVxhUnkCkWF0D
BGNmGzWpA9Xtzc5eGgoECC1vrWfAwNsDt4qJm9pB+LCCNMStKUGgiO/VPke2jwppR7rLeGIYh1Tr
J1lX/qMSTXJqh9hbEqO3/NOuczs55fYkz4QI/BpcvglECYsFblvzG/g2NGr+reReaTmA6wX/EIkI
20fmVCAcmh61Q/Du2wZgNLYtHTwEJsirtYdEFvaG41fOoMzT6+Ez5GLe7VSIAY7M2U7+YxZ5a98Y
gTFomnjHuzDYIMmBvJ4z4rmIXDnYbQAKiZNkZ8Zp84U8gibk2wjifAssttLlTD3fGKzf/rZNxPPI
lwElIxx3Z0lQwwWyhvoZfaW6+tikXkT8uz19/2XY/a33l7E353aaqnQMvR398dANSLpCCr089ogA
bLLKtB8zlIRB5jgb33Lvrug77w97LH/YwnGedWJiZ+n33glV4NU8RqeFsc4GIJXofmMDr7aREeSI
PU1rID0teLrpkLijvWTs9YaZvuGqC5BJ7NMS4j4cyOtOpjUEigf9jsS++UGTAWvzNn3mrGb4nXYV
uGlSe5MIFBeHcVmcAYLP1ih7Kj9VyvxO0EZDfsdjK367jWHhGKwMT7xoiX9MQq2hwrjc3Jpu3Zcb
yCMHm0T5/kkMgF6J/jNVv+d5C2m6wBsuDne6k6WxkQlLz3yt49nB7h9Zby6QLShRIYJbIscKE2Fh
XpxIhiadmmJqUq/dAttJvdgrWs/U+7uxsQyQuUgzEKga2QXLBKwrIUBrlb1zLDXDUnOyd5UEYcDQ
vJTaye0fOlbOA/RoV2C49dNr4E8ABh2ewNQt+PcMGOIVaDX4nVFA9W8wVPzsJ3m1hpLUeAbkKznI
IpbbscjtezsqxLIVMnhprewhTXL+A8B+1De6+i0o/xyuAo3yjTa2QOSPdwX4EVyEYtz0JJrWQ/VA
/4luf7JbPJNbVVSz+pA7WOk9sN3HLIMw0k2QKC2CZit0ADLcEYJEtw6z4BD8MO7BYAMmqgJV+wiu
LEoRdkdqNkP+3iToId4OH3uHn5vUGzHAw/7t2HxEjU6ZpStQ255ErbK9Oy2wUI0IRTanTIMztekw
uXj5mO2jWIUnE4tP4jOIdPeHJ/LgXnY9f2BjfCEyBDvr7C3KRqMNeQ3p+AdQev491razF5mtwYZX
n8BrWrn+NRf4K2avrC7kRju1vUaEEgXCfcU+hza44XBfe9csqMHHjYf/GRgZ5KC8NkDQpbPPI0rF
IY5Y2w9NXjfL3Mz6L5Frv7auiv+wygbDpzyUSEpslVj8Jl0Irfa+YBBk83FP+zW4UboBaZLWDM+e
abwmhsfnBWUbm+kpj4JXWqbRBsEBynXh2G18oMWay/EbBBi+WBObF/F66d5LzkaFV8XE/EX2pteA
dkx23jnLmyvZIdOZ4MXglgsQ9o5bgGbSzwry4pnpBN9SDzBoBS62S5QE3cUBgBqlBk3wLYI0gGDg
3rBU6G1/Hhmb4XifpfbnDCubMyiYsjNWvdkZO5BoJ3rjk2OH4dGOwo1vpeVjkkTtvYwVClo6KIP2
iLksK4+xHfUarWhOvu98nXvZIN9qgD+OWBxh1yK5AclLRMjIlw4grtuILjPuqBWWrlz967/+9//9
P9/7//b/yO9RRurn2X9lOr3Pw6yp/+dfkv3rv4rZvH/7n39x17EdITg4LIQL9hEpHfR/f31AEhze
5v8KGvCNQY3IeuR1Xj821goCBOlblHk+sGl+idCty3e2O7EqAEn/0MQDYLhaqzekzpE+z763xmre
x/pdEB+BWNnGtMLqhGh3KDUTyUWOQbp1iFcOcql8EQxluJ1VBuOw+akNHPElQCHMbZkRxSJaIRuT
QiAEzER08GPvo42cyzRZMfzGD5AnRvXsdBBZ2p/t6dBHTbXJ8dADI9OfvUmlv4BMP92JlmHFLlJZ
oR7JaWcXGkvONAHUFNjin796bv39q5eSS/yyhEAOWvKfv3rQ4+VGVyv52HThsEMS2EfVlDmuU26U
L1WMpMm0nOhG4KBLh1f35CGBeQJUm6FM7PdeVeYZhzRwPszTsYlmw+41xIqNgxB18JKElbWK7Lg7
K0hiHssCPBkDclOfRpA+4+uVb5Mr+KdR4z25Mg9KI34ynOg2M6vhTgeRfeDcwjMXkAb1H36Xrv3r
l8MZor74djhKQ6SQ4ucvp3Pi0kHpfPY4L9JlIYDLz/knZCjyKxRl2yug+s/0OAzrzNjQI4+akxfK
tbLrUECr2ArcV8SA9VqKNANrGh5MQVZDrEGI5oulq7Oa1oh4KT5kEcs/C6OAZFDRwXXI+bFW94GR
V/cotN8gYS8e84lNvwS3LegOYu9INlCGxdumAP8j9dKAKuw3YuLlR9QMqrVVyIHbs9MlglPRflQZ
WPu9DJDH3gNnht3F1bL2gCIMmkdo14vHX3y5eV9La+9AueOXpT0pzFlauIepk+TnxtYHOqlD0APL
X3YyefhH1bnpUzMdECksKhGBAAyNNJTtogX08JC6RfZkabPaGOaYr6mXRnddMo/OQd57N8cbeWGx
tcWb+AO5fNuo6alsNhvqKC0W/IdfBHd/+kUIxhwT/wsoZivAkJU93U4fnlR4slgDqGT8R4FXFOTj
WH/pTNArE84wLD+Zbm290iKMG21/8oXXX4zAxRLNqCAFGcVnUpWdVWJJPHaWh6XTyi2KYtFMam8h
igChvVNGEJeJyyMNog5q/lvbPJnPYm9b1w6qbAbbSXaqG80j4455pDPex3a5yMIB1VZIFLEdd6L9
rftvPrOBV3r7H549Pz/2py8TBFCSM+m4FojoXPnzlxkHFTOTlHkPqq8HpGJTd2ECv3BvhYaLou/U
XLeJm73kTKxprUseVRUApdfxDgy3IJ5FGrFwgD1ui12NPMP0nK2mp+uHA0BG51ZDvA0OZIbGB4JO
ZoBwmj9myyo2Qe9qsfRqunG4oGALdbDUeO9AdiZElAC07gbX2TIqCnDZeG5ylahz+edvxVV/+4nZ
XDGhTAuUu4zbv3wrWFFxP2sS+cAgl3u2J8EMUJvEKGGbVG6JE9WXUbTqi2sox2T1gXo5h6AB0SWT
Dfx5AMY6oJInamVPDaiD62WzqqvIABd3Wi+pFDAXoOeAFLJ/FFPFYORvlS7U55tXLVGdphikG7sp
NFR4EUgxQsPfUVNPts4BQikY7L/ZyK+YQk2z8+RHtqF2sNTmxks10XsvlD/yRzyGoSti+RGYumS5
p56whMaWV0GGi3o/eLu8riGQy91ToK3pJzB8xc+p2ERWPe4ygUKVyc7yXuIZgaAiWFOw4wdhv4Ni
fOEs2trtH60JQFIAiIzULXZKU2vq6wYoKCUNwnKQCAv8DPTOnentIe5dXHQTgmZ+bLyjk6ovSaab
BzLleHWtEuQwNtSkDjMBhIqZr//8G7HE324dF3obrglxAVdw7MKn/g/PocFleN0NdvkQBOYUdc4+
R3UVfss6FB16vWT3yPyEKM9DATD49YJvBRgxkN/3XgqklTbQTQVLhpLh088j3apl2MAMJzc1QmBc
wcUiu6hCTAp0tdR0wnEdFHp8bAMFVhE/24STIl6RG/kZNLEoNZ2a2GE0O0dNLDdTM61APlo6ot9R
E0Cj9ympCSnkdYhSs7Vj41dOiKDQs+p1OMrmA/QaaHGsjKpqBg4hUDXuEw6o2wy9FimIJKAEZs7Q
a6jN5XeeLT5Arwu/r9e6S/X8EfQ5A4A5qPu2YvViWUpfpeX6d3EL/GsPEM+LrS0ohTOWnlChoJ5M
v9x7QWG+gFWk2eCZ6m3JLYrAf14g19U1DuqdWuwgyC5583qb1vZHRICn4TRtoXMfofjiVGs+om4U
0o1D2QZP4FznqM9BtK5S9X6okREArEAtwX4RvmH5lC3SsfSe43a0Vp7RJ3cZakN3Om+tPc0kGmQA
bzN1LPUf3KIHOBk6Wa3XLy2IxiE4DWyyMx3ILqpmWNfC1ktTju826iC/HqNsxux5DifcQsSqvnN8
RFAyrtOvIIA/kDJkEzVH0Y/uC4oY5TJSQwD8BORTVVOZuz5EwN60bBtX4KRfnbA+1F72DDBDfMfw
OLwO2BhB8wIC1yJvn5Dn8iFn5+dPeTrWkAko2i01ZZnofd2icJyaEGG27+uabSJt51dE2M1VzhL1
YJV5csdKtTWHXj2QqQ+9ZuVZ3rixJ5vFyxrKHbO71yXZxSqyPQVrIRoEdsNE7ilgFFCGbLI1vUJt
dMsACMdiyQF124uRmdewEgjq5fXe9qryR2vFr3Y0OsC81t4S23R+X5p2veVJbaAeaARdA1CcmyLU
+cPv5knifZ8W5RYBi3ZdtpDEy8LioZjQKCiDhEryBETJjByijXWS4ZaCjQ4CwgHkK0c8pZywRE6+
H744eb4ah3x4jmIANJxSmsi1YMeO1S0HQCPHi3QiNxRJsQKwqD90VVMhA9e1XXyuo7xc1iZzr+An
Dba2U4RQnMmHU2whOo+SRPUoLSQKZB4434CpWiepz3/42j22DTIyNBzlAO6V+0G4RUHTuPnnJ6H9
69sSqwbObIYXgzRNE8+Unx+ECEOVjdUbLQTjTYRYOw/pJYIMgG7q3g20uQNVGCIiZGuhHRU07dPY
yBKCN2DJl6owr1GbYT3Qlen3HL9KFJfxzzcP1PD7SFR74U5NFCvEs6JBsor9T+uuiVRFTwK2dAYJ
RwjjLv26Tud1hI3q46XmQ3zRQWPdUwdDBuT+n78G89d16fQ1CIZ1w/SflLTD/vA+UH2POm+H6ct7
TbtyJyQpbnkG5WOQeCEMYFsj+DJvN33i2yve2+WvDwMaUSQo8qe7PyjAZ4dMWbT850vm5i/rHGU6
puPgX87Bw4P/becJpKkJocEwuswL+tFTFZjQ/fArYsLJFJQH2068LV2Pbf800zu+MlFK9XezD97G
2cxsHX6F1MbNu44atRJhmYGjaU1hzlS54bMlwOWSJ+shqEEcjJTHKovN4MHwy/czCCHwVacB88h8
k6+G6ezml0Ei7z9sx2n/cIuECLzTsQ3m2FjY0uUM7Z9/zt0w9mE1ing3eIB6iaUNUZZ2hNS2wkIT
AST10I0dBHUnwEmn43sUvVWfbh6ewUfkh6x+0fkeVBstQBnCvoeUUwCC6QTvHKBA8+BRsLQ8dFMv
NengIxE8yN4/BZxBq+qv8VknYuCETfMb647//BuwpujCz38ubl5HgSWEW0oBk/XznwuoRTogk+Xv
ZgyXXSzniAxi++7Z8jMkLsGhUk2HePRr8IDD3g4ZMG0gqF7EEiyOvm5BzMcUwta+ZW8HcDkH2C8A
uvuhfesnTJhT/YdfM/6R7Cka8OGPEczCX+K6toUID3ecX6NYDKq+uQqDepvomB805MKXqBRCBVsn
/C9h6oICD4XnjqqAlOR9uCA7KoDUBlyMSECHWfDFZXkCsSMhLyZyDs8p8qLkluUiO/oBwi7UzAVo
qeuoYyB1DLFa7pvigIzZNxRbRT/S4oJFI95ImW8jI+U5LxPV8BKRQf3AvaTZpKwsT03SqgOSyN22
qfh4D2y2v8Kj3Po8zdM2XvhjHN/nsQwwPUokE4viYvoBXiBgkGwvKLQ/O36cHyzc3eYUHtJgoPL1
eTSeK/BuXMiLzNQcdDnugH5+JTuZqJMOQ1t6KxPL/uX8CWSspylrs28XOsv8Ldk+fJijmq0eovr4
wZa2WXpqWLkSXQm9SRpCHyUA/tpaSZV+tJGPIap80kBrEbD4+1VDihp7Qoe5W6y0yr3PwIKYADkG
FUcT+EwnyVZA+1niFBUWwvWx6YEmTxvtkdq5k/vLxjdDrG6HdeLVEqpqYzwsQaCMN4ps0kelA3Ue
uXcneYDWZNKJZy7qhglohYgU+RufHw2e/rh5dIL9AAm2wqOdx1gvYiQScWrfKMgs0xzuNBGI00Fa
oMWZPHhSxjvExhGAnjrJZsd8jdBVcD9/UuoOm3QYxtU8R4gVbzRGd6rahnUMprhpnFU72dp0TbWe
Z8i98mpD3/I2qTLHcAWgZ7GlWflYeJcw8Q+OYCJfAg4IRYrCG3YJmz+n8T1+gnTLZ3KneXqk9RcN
iDQP1PQCh0+oHdR1TpdAh9IHn0YirRON8h3f2FUF/k3oqshmW4AjINd9If+QhyDn8MxgRd/N0Htf
7bwOTw644fCMaTdWwPkDiB75gz2CCgt6Eu66kSLIlr0RL6DYkl7JBTUGNiBsUCMNLStfWxFvtm4L
NuE6eU26JNn0Iw/33LCKT8noYQGikldUQNYr2eTWEaqj/YPRtt/M0otfUReFpUTWmBfHd+M7rE7l
gjoy2f9oS2VcQy+PT2PdJCv6AETGj85Uzpi3wwVUfaCx7/FPQR+SeE954dpgX+2TbVJ07rbmRvEF
0tvLgVXexkpqQEtdpHGM5thFJXIPGsHAJZ4u0d6MFQPGGl8ZIo9sUfQhK5ceHmKe6WdX6jVl2K4k
dv5bagaGi3omCK/OU1X4DZeI0VwcV7NHCGKEG89CII+aZVaxO0Aad7Nv0wOfDamAfOPV9neaTRXK
2EJkVyyxCzcfLaPnD6l9pL7ZkgEJkaLibb5Ux2iyA/YskFqZrtxOsL8CiQhgQzVemojHvl/zFBON
kKzb0nXonPGTzbP3a+6kc4dy4my+5unnsAG3Qb6mT00EKthHpZBJnz5gOtB1I97czdf1T9dMg/ra
+Ns1+3EFwn7k3e6arN90Riy2unL3BXJzwKD9P8rOY8ltJFrTT4QIeLMlQVskyzttEFK3hIT39unv
h2R1U6PpuDGzQSAtWGSRmXnOb7oSYIfSs7WQt1Pa1cBWyYmUkWPtPdniKgVsxTzF1u3as4XUEVtu
iGvbggtZ5hhAVG+DyH1PDIGRtKxTkRcVJ3l7rS17XV0BtQtyJfFFxAJgJM9xU8HnqFF5YwuSPsO7
TJ+rDEfKwXuUHQANGBsVKtVGFks10Z8YLDvKITiAuf4ghnwr6xqXZHEXrbFCnQ5Fn66/hjFvI1pw
OV2F7rbep89qaLX3k2bvbj2yaur4M7tiL+fq5tY7847k/boqyzvZTw6twxE7NnVsDrIuH9XhNJnx
51zN3cE1qtQnshvvzHa0jmqSZ+dwrNmpj36Qlwc3KbC3UvNslYpy+inmbZo7za8pnf/iBK2/uQXJ
hbgOcjDhCN/NjcnBUm/DxzFARybv9eybrrnkihkEYJaTTqt/jy0DIf52zp7kk8epsI5xPNoHpAF3
pWsjL6TPzl0bi5/GoFekSRXELW3XOkesGluzDDXYdFhmT0nlrdUAzIPSbCoTYY4UlMV3N1QvSGgv
6U+iNu7ImxwDFBCRXvytdOFfFc6uH/aoJmtzmILnBn1KHxsGFdrH/PVsWPzl8Y/nRl3oPsKHgDYn
xPAGShiCswai4P94Hhbd8PmKptx6U4mCOern2xoNED9IsdDJe40N99Rr3yHmrYJebz69Bqq9QDVu
rxLLePNM+1hly6y1p63dGaMjY+y1+zxKyOXIkcQiA1FNz4GnlUcHM+mNHJDlu1mP3W9QS1IMcobm
AEzffZk9+0G2z3ZMTFerhosoCc/DbsTvfHlS5oUIfZnOC1+79jCqItlWeh18C+rtdaDh9hu9m4uj
phLhwuTv4/pCQM2ulJw3LuFAcNbJ36yLZUKAS8ci6vK32RXTXocKvs3arvtMymklOygG/Dy8+7I7
xJeqJ8/FfEo+qrEgbzfsGh5CMBAnGwVMXzYoVrP1+NV871zD3LlIle5EMirvhcknvzwTibvKn4Wb
ksIF8YNHcnV9uwqM1VfgXcInW8GhJlhMhOWIOgbxQyDps53tcDfOZb3HhWR6mwt8VpY3OsnQVUAA
Mzvbs+IBwYv11cyS9Eqy6rWacPCIwBPsizDBNuya+Cb7baGdQDzLJnW5CMHIBi10npURc85lNa2V
2Hoql4ubsrerjFjZyOUz8noa3L+EPTbXBbXMonlXoPuzloNkrx707sR28ixL9th5uG4MLMNFoe/Y
5mpHGFQrB1TMa2oqymMSlnda0Ifvo1Pw5kD2vMYi61oD5qRm40a22lmY+gqpu4MMPoIk/ZWWrnqR
pWVGHRTFa77MiDwdwurEL62K5/5DFk8FfpOQQk5gT91TZ/XsTvtq1PeD093rSwNcN0hkvzUrY7nn
R98+zGWMhx24LPcUWPo/t5OwcdmZx79D7dtghoh9d31GEMwzkrVwRLt2WSN3laGayRo7xp3eu8al
gW/yNNeqOBuZev/VOVdI+I1d5l/LOvFCGJpVi9PNMlmT40Oqxo9p5KVPpMYJ+AvvZ2entOmdm230
tuHfTD6oMYu/urLVNiDR1Q14ZwMlLjt+T0PF3mSKV2BsQ7EakGQPRFKeZHE09D0YNHZRRWA953O5
KaY8eQ9FTSZjMfViI52845bg7mo1+GqN0zHxUWyaDrK1V53vZiHqezlUCTezocJYSKvygeDLq3xO
lpvVUb6obJkfyvh/vyjZmhF9lC9KQeGTzUJS7YJpVk8S5XnFey7FnAT4KuAkcxULkF2uMgK/IUND
JSDAvnRypJjAbaJrJzlntHSysmz2qzbccKRfA0uKn8GBzK8GaPekhR0sS+pQsEVDjV2WXM04GLOa
XEtpOZ2MsBgeZFvQevfodbn3sqSH6nOFtOS1BKryvRsd7SLb8jD7oQkruqqGqzjMkxsxh/P1EWqd
rvhuBCepDY7Aar3KvQlAyPLigq5As0BL3TvZmrPOr7TMJE8jW/F/5zuVgrTtQvXVdrx0nann1q6T
A6mx4mW2nXiXKKrmy2KYqu3ZrYMPR7Uj/ovxKQ0n1MZko9ryqMJovGPeKMXLmPTFNo8J0cvWITCy
UzPxi3Yd26KT4qYvsmuWI1VOoJ6N+/JQ0Q39BseHlOw7E3koMBxB/6f10FxSA2uBNMk0n/x6c7Eq
fH4B5XAbCzAWE44N22tlJTyaqkZ7iLPePBB6mLCEW+ZQAYJkRvZRD+IwzmDUEUfMnzVvyC5VJC6q
oikFYNGZA5tmYCe0tFpR094FE4izIKuKZ1mH0dU3K9MBYi1VkTdgGr8chCY5waTBWtCLhl9fxo8a
0KlAYO4oi3KEXm5F0qtPskYT7PUmK022sk1MyfBAGOTaXfYYRgyvu5JIkiy6hD0R7u+fZmf8hlRO
e5LVrQKskX/Q/iiLYVOZMI2gC8iivAy1/mK0aXqWT/Jm6BURqxeUJV6ovKiWj/eGzz9K+jCYo7ox
1K7f8EtTbfO2cHw5sC805Wn4ef1rm8qb/QmyObA8ZpljQ79P0niniyl/lt2tnMSsrs7618t3Q5Mz
kPXuJfhNreGLwscP1zg7oeztGMZD4izIbMU93qrkXTI6W5B841mWrlUYbpA2HMcdhNqv4ej8G0DH
p36N0sFBlKOzSU14DhMo2Ic+drPrJWjcxXAhOHpdgcxM1iB3N475Vz/D64Zt52Ds54ky8ock1M7k
s9szSMDMT8ZU/BUcZJj51q6a/f/aLsezNGcc/tJiS5bL8StSRHddCzdfuqPfilJE51aEOoT8zNIZ
miKd2X6/3lrl2AZYpl976nhwyWDdN4b2S6aEbVcg0VbX9k6mhNm1nSeMCJ5adqGyVxA7r9OAXnGY
Dd726qGka699F7WPnulVj6mRvkkkTBmH7tYpS2/bsXSSkl1NNrRKSMbF7qazlSp1dhIcW5IkEiUo
oH+6SI2tZBSVjxTOuJmGIplWjpc/oHsYHyRA6lonYVL22Db+1dwNz28AIuWIArqturxpCCmL2QSy
m0OcQffPeJWtWIxhcIyvQ5oM4XYMidOVyoCapqYX6lkk3kYjO/ZgLJcJ9YuHMCt/THqdHGVJ1rud
/jVU1smLaiujP3Fou7cMtI4jxKnvJqfpX6ykazZtJZrtsBRNRXMOdhxGa9lamLF3X9XmUTbKqrLv
fc9QtUdZwi8Hed4pK+7wYP99NlXbRmFtP+KU3T4pybnT8+FRW+zPh4wUuhe06kq2yTo7VLCxigYC
Qkt/Wecl57bu9FMfZ5fbQHsa1ZUs/jHQyC3S4gyCDzYQppi/niQHxFke7AvdddNLzj4B0QWNEFbo
7BUl1+/yYLD/rzt2+FvNCUB/tUSPiKQRpVhYCMADhqq3TrLUjYp1hzHGd1mSFyD/0zrG6XxnZANC
3b0bPvXEU5fBcpogapXl2x35fZOgur3M2ArLOg2DIp5sAUgqzfGAnN90+SfFyFr7prBdJFB5++Ql
ruu71DCUsyxNAzzacdDeZKl2hv5UF+68S8mcnaJQ4Ci5XJJ/76zI63ZtUn3KHqlWffWQxSlN15ZZ
xtgSmi0StJCAZixrVx5q2ZehSr17dWnIlobCBMyKICw0/WLw7iEbf42A7fprLnXoOlZ66BeIgqHN
5qOJ+uWsN0/ZAlNw+GnfNyVhFNlB1g2LGJACFvY6qCkU89Hxtrlztq1xbSd6BFg6Ny/yMngjNmx4
6G57DJU40NMg3AXoPC0tJvzF0SCkJvvJVsCFLz2ubHuprJV7NpYotnsnhbU8DY39lWyQ5aVVCcK/
wHzCvxd4CeXeoD/f7kJlEn651CkhrWbi/d566zcW1gmzmx9iGKpPgrOkQ/j4L+Rd9aeKbKSsr/Gg
J2zWlHt1jKpPwTEpG0v7re/Y8CDByZF7qb8Nz3GpuauBZj+0Ooo1Mz5O7xwkEEBf7uqlTt7JOtkq
+w19Lf5sdb3ha2xRB/XaG4S+U2YDklwrEElCif8IAGUjq2718q6w2/DcuWaz86xkfjHT4Kxg0vH3
cgNkcpA3mMJfa5waJ9+rFXnAJ9HFnTgqtfaQBpwhIvnJydvGmzHrcaeBAAmfqb1cZIMx6+Lo/TPC
5S+9XKlADsYtYDyM2deLsd0NbqW98FEquyENc18W0waksUXYZiWLzZhwTGOnENaR3q0NRd8OQxyD
HWKoB8JxVfHNu1NaQ3uRE9dxRWB1KQqbib2cWHtAhBed4Ml9QGBsUwp9vHgLOSgZsQhVrdDvYT2R
yg5a03hHMQxJwyQr15qXmu+KnROtVfIKnltlvNdl8zlZRvoQEv98+Y9Bijapfl7o9jnHVltR4oS9
kh+GoC75xviRvBlmnxXL3tuGbW0zRc93Exhv4uMsvrJoNCYnq2XxlcUWP9X1nInqcZpS86innrJG
Bmr6UBFNWvedlZ0IufTvYNJyE88E2UuUpgLdzBs/PBfRXgSfspPRK7KXHPxfvQwFLkiu2YJoSNK/
m8pZzlC23ddjZfGPx9KrSYdiWymD5pM/zC63S2ygB1eq51tNprGOr8BkrevaKk+yAXeR/AL5vTup
CPt+5BnfZdaZV1zC7H02VdY2IfP50deNny6YpdjBxCAsW/cUowR7P/ZYnl/BTIwM6jh5Tav2a6QW
ZNeRskP678hKz4zrSIl2wmLycSrafYRXxfcm340IVv2qcaJcVWVvv1qodGyKfojOdaUkd7Uy6lvP
sotnIi3ktpze/Kubu5UclRTTZyfm6L0lGO+DKhMXYZJa1Szid5Bgk6e4CcQ6zNLqRzS4qDyQOUsC
VlSlbD7myKvQbGnEPXKR/cGti082/ZlfjSaxKIyX0Hua3G9sOMHUdtGvxegkgfX2mWeasw4KK3rQ
2kDfu25i7wtDI0kE/h6b3mH8NO0CGxvWVk0JPjsWhE6zvEtQacVLD4VgXeIRste8onhRSVVB9/Tm
dWmK8mWYBvW+xS2R713xIntYo7sP5yl9kFV27TXr2HXFQfafw97aVZmW+rKVIH57QR7tUT5KVrli
9LHa6R5lqRWGB98IHxM5dxTVytbGUxlpWF6MHRoFINjym+w7Fll9ySILxnekGJjpRNkLoatLn+bF
NyMCI20i6XOsXRds7Qypo9GKb1MwoebZmfxT4OXxUao/ZHdFA5s0umzsZRFdBqdoh8/C6Ko9znrN
VlbjY+q3ZpzBpcj0Q6GLaiMn7RXrWPBlfLHzFkqeYR7AkCVPSWHi22MC7m6cHn+qog9YCivWaqLJ
T2ULykhMPSSvfEjWdlh3e1S8FBKkS/n/cfB1quVp/zmBFuICGrcF6iuLYkMLsx89i9dYQ4ys00pr
JetzbZz9MhyMa7c6H3/r1rrp791sNksHlX3yeYqkJThJxL+jpPVWjaPhl9DO5ruK826OHvSbqnri
3rYrsZqXH1H2B/3Og5uxkUW7ssjDEyg4yWJgvPah3b4JozYvYxYmpDGZrLctyMQdEodxv7LJ+f8F
m91X9ZzgBMCmu1jzvG+mgZsc1onqE2It/XZMWuUu8KruDnK3uzWiUnmMJwTfBBzvb1bfXXQ5fk6Q
gRqi+u8yx6JidNoBhVa8h8vAyy9OOXUHZKynfRw07X02KagKY0XyRoLoZxb34leo7i3d4HVUmv7q
pu6IGw3fPWUhmcVxpe1gBnTHVsy4tfa5tYnQ/nxRlx8KTu/jD8Vu0LImJoZfZL9PDDXYT0od+m2j
G6951Lr7siIIIYsTkLJ9oiTxtYjJqbHXvSa5FoeQb2mG9ZmvFrH5mqoj2XIjz1lfKbZWPFK0i2tn
h3T1vsJI8dpq12G7d4gIXceKwmGflwqsBpexpU32pJk07B+XVwW9J8M2TumvrZkFkbRzVVQol1bP
K6N9qCnTtTX1AmUX9pp6bZ3TONiRYoeMscxcOyRCsAQ3rq2WhtOzpSM4LqcSkWrs1BYdVVlkbdN2
c9cgW7CMzcdh3ulWgGnK8lyt18cd9m1Qtabm0Lhluw+m/BXvoXFcwbJszvLCx/t1Fxv3TjOPpz97
yG4CyuuKRF66k8WmxGQ4FxamSYt9ZGbq7tmbW3BGZXDP4ms4iKPY0bYKET+VlbKfvIRF/MOJQJbK
kmy0FfQnu2zYxsv4W9c4JRaVxuTCbnXyrtXVFz3H0vQ2d4Mz650rrGMTBax4slsQw7mt0Mrx5cRa
xo/PKoI9nsGyvrs9LCiwH6mU4iHhQP7b86FwNIgc5fFG9r09zNGTg+U25elW34VKdkS7+k0++TZ3
lOvumsCYdp3DeQ4cDaroYrciL0qE04rwcMmeFlbZP9VpKqx2Jcs6Vhn/3lqk0tBvQXLAUDJfBWBx
ut7Krm2ZKivR4scnW/6X6do02ulBSGpheeS0zGOHHaciWTYnxUVixNM3WuyyN0MH1xs071CF/JfL
om0lDucmUZxVywvfajzcZL02usahqlW2sYCvPrQGKpjdAHcG5Wy+ZkQDZH2SeeNhFiPkQDk5tjzk
SMAVEgNhQ6uRCpCXso29U71cZLFtrWqrBhDFZd1QVSSpyfGXK1VXTSJTsXOOndY5J2njd54x37EI
m8TGlgY7cPoNgS/WlSRnny07yhYtwrZx6S2Wsbd6eecF2tcwWbyOrUPraBZorv6o0mY3TbpyAtKQ
umZ2lpfJjBCsWi7yTtZFJIx8cND1+o8GpMYhIC5jZedY6XeTWhbHP+plDzmUNHmwrdkuX5/4Xw+T
Y7Xa+0EAcYnMEfpNh2Daqos94rRcwHV9XUppoJhCKznYobqpZfHWZzBCda16yrDTGydeWZoVYShd
hwenzNLdIML0LQqSR0kpmZsg5t+i/b2HBxj9f+8RKFXrT3OLPKyHgqjXtQSv2jA/6aqzMQ28dm9V
ThojjnAr30bUetLtjaI6Q4/JTrL+2tmZVMfvMxztrK5rH9Cah9li4tgxEjvxSPfVzh5bqmJVTVb7
cK0s82YHoG8RcqWuWC5NnUYbztiqL6e5NmgO/jEJatqzutg4Ld5OozKp6zQNuvWtLnaF41zLhfRu
ujVpGnKqKzlSVv7WLstNgxbGH9P9Z8dxeQWyRV7kjLbmftXdinzrWNhlHzevcITZJhDQfI+My7gq
w6k8j7gxktkpKvWugpuiGoKibOmCRu/8sK3hVvIpb2WlXduLKchkxH5So31qDM1TFan8luiRc3C9
hHDJUCePuvsh22QNiNN47xB5XN/qbAsfjyiHTaclVv0kwAo8FU+yu7ykhse2XXWd6zNknSnUGNEQ
0ez1wh32WqaCgcmy9EwwLj03xD72AhWIKii0gf9dl6tskX3AcrbgsXt0nJfesgHupLYtegPJsCzV
j4WV9M1LkGH4a1VY4Xlu+JxZ0fipZWDWaytryUNXmNKlIQCJvJmOUwWpno1j+ICQJgaNCgzMhKPz
asjM6W+I9mtIKEO4SrsBrJHhgVkyERRIo+5FCUji9UaNdIeD9LaaJvFBWfZdcJeKjTFO40vZACaP
bJT1NTc5XGfC6JTgSoDgY8fXL83ySzBniKi25Z1h6eRxnSktyQ79U5Z38tJETbE3GwOxpzA82/9e
CK3BfR/5WcsiV9+pbvMpG2/1f/Sdx0os2Lb/nOM2VCRuf8STbyPnvtXLu1vdXLrRKUI2e3kFfzzp
VidfTDIjveziQvhvVzc3o11l5whthVZzRhgWo3onNLajmzWbOp7B72ePngORUyla96XM9YcS+6V7
lUTqS9Np82p22vSuHzLvZQ66xifu4vAe0Go2g7012P5v9KXoLV66swIER84U97WGb4z4LhstpIKe
Ar4u7LlPdWKV2LCFfNXxXucaLHK2ZKDAMsiyvEUmfTiCaF14H6P3mgX4fKfjcJElqJzPWa4O99eS
MAlsuePDtWQ7+2wu1EdZ8hIiJDa6AbnhvIM/hzY8tPO9vOgAYTd5YKhAFKjLK/OroQZRieWK625a
1epsGP5LC6Iqq5BfqP1thgqdgPs4FLs8jTCj/3dmyPHeJjdAX3qYcEJ3yswN2mP2Qwvo5sEsnHg/
mQ7Msr4EWrJcDKIi5wzreT3gNMKulLrOCHdGPY9sTynJvnFk6qvajqCrY+/z0GGaFCvjSY2mwc+I
bP1AhafS7B81Snu+mmT6yVBK5zL1pNVkQwXbHN9O9bMfLDicc/sTQpa7m5q2OGaYNSACeLuNgWcf
Ses28zoO9eLYajbeXaMSHLB0IOYModK26vJF9MDAWeHrA8G98iVjg7OrscL2ZWsGufBcD9kbwei0
XXfDvHK7qHkql6QqKjPzynJwcexDD1MAGFLYinS5emy0YL5eknz4vfhDme0MoV8lvCMqBC9luQvm
QvxWlA1/1KVLv9LNsaCVQ7S53fDbYu1r4ECjEGQ8pkxsHKHWsGKj+FGzapgwVVP9aHr7xRtV4yXp
RnOfOGawTcs+eFegEYxAaX5UM5KjeT+1l1jNjPNItnNd1WN+P0ZCbXZhCBMtB+WFHsYQHLQmwSuy
0YMHfblwaqouw0Jkiwn3b8DAsklvBlxjaJTdWKJ/Er6Oj3IOeRF2BAg83EJLBZcmzBlvc6QMTWP6
ZpQlSpsk0nGF6uJd1IMID3pLXGJ0HC5FJdB8bQKbSATFW4NYipnZAn0yMGG6NSi2VZ0VgJtOlaOc
mzfOhxEGaC2L2rmzIRa/D90Pe6kO8IA6dEtwkCxBtQLBHO41uK4oYA0K7qi2coI8bG6GMCPxszTI
OtlqaRxzEWunD3DYao0G4UrJZufea0GIu44Z/VCn9KmpKuWlBNq1b2ZT36ZVrnzklrKWHSYctv2u
SsyTHBnkQHWk9Qo2I0+ZppLf/bKCaK2U1S4x7mPb0u+JSA7bMFNwEPm3Tt7VsajWSzhjO3lTD4eQ
k1E/jS7/mIyVF6tO9YtXvMiCUfADscoA/R3Gwvnbqacu2bDvTjcmDD7/NqpaxodG2a+aKXB2skG+
lADsAxY+ISLziyu2AxVf6RrxNuH5ft+XWrgioU/AuZ6nnVM1zkZ2cwNSBLbpse4urf/fo6w+ql47
zJcUQ+8fECfqH2AjIPVh4JNMJul0q++inETxPLscB+kmG5JUVU+EWA9ykKzn70X0oR2WEJdj3JPt
JsI+uPa7aqkfUlQn9nboDjg/lbBBvl9zyzenUWy/98DXGaFoDw2OUXuQWca9VTZfo3lHP0AP/zLC
7ifTheerzp9UAHQWaRph4eIUBRh63qQBZUPbj/d5mqi+nmqAgRv3PGmoqklFqrjXd6EauWdZkvVL
lezlzSLYXRO/el4A+DNt8VxOevCoZE+AhKG8LJcZSyY/rsZoK4vARRcb5WraVfGMsKXbnRqtne6t
OUPIkqz7GkrVfJCNkTNOW1yY841sxe92vMtyfHhka52h6DWB45KNsgqmBVBbc7qXJSsgxhA0p4Dj
Ta77i990uthp9ABK/RRA+loWb37VV6MbWR6XPk2ltGvpaa067gg3WpueXRfZTl3ByJQt7/yswOrh
MDG+TktJVqm6/oZMbHqW/Rv+ZXfYxLPqLD1cYESPvTAJ4DOZB5kCkQ2QYjo2Onp0wR6LLeDIr0+Z
Pk6qze7RjM7kpVSfFzQ8Imuns7Fd8bv5ONZ9CbhST9ZTNuG3p/S4BHQfYWt5D8nR5sfm0YHbnU4T
2dY0c3Ym0fWt63j21izSjzIuFUD6trIWpCf3pGMPCAFHj17Aj7sGR/GbS6DbbFFo1nTTQOPCHC/y
TrGAG1UlAo66zccaK0OGfXu5iB57a+JPrNKEYomcsSQPaoDbcROYvlvoRHGTBUm+d8bHyVt2RB7S
viHPRwJjKo6GXs/rVz2C5Y18xpHv/7gCxvZXgcTeU6ka4SF0s0+vD7+LOPR2QaR5+yRQiG1xHGaV
jPgvml+taEp39oJmcJvxENclfyv6OW6ETbFprSbkpB5KmIhbgexBEoA+r7SXztC+eZrurlQQYb7Z
BUQ7FWdVGySI1AngzxB2637g20OUIMdzqsW2C80Q9cHzVOTPyROu9FlAACIRsQH07EA8LcfGJ9Ox
GYaOdVlN47sR2OJKFO25IxwfErH/O7FyJGYro92EhVZty1bJVoMJwFRP+zW6kgCdok/N7ubvbdXt
8C88NLN1b5S1euc1YFtZnPqNF9X5SoumX0H3vc5RX+bs+xMpbN6L5hOVwV3s5e99BphELzuouMWT
DlptNdSYy+vKe5gna6uuWFaqFvsxYX5P8w90v7YG70zuYZo3Os1PlW2Cb5lvsAGqI5BjTieYvazM
uCdkoCjDWp/zFICV9U2P9BnAN3tKLyrEmg6fkEk3Zc4CO2WYTVVlcolskNVzSN7OSvAoGItuB1r0
uzLk+UsX/KqQ0N1BQntViI6yT5gv5UgAKYsWwakxZfGYHV/V9At4TP6SuUKVifACEMnhZxqH9UWb
DMzQ0peu77VXwzn2ICjXSiBeNHghfoGygT/yG0DE0zxgL34x5/FYCBUnriS7DC2eTxoUmc2c8GGQ
6O13EXjSYxQevKrdODrmiUFRY5FjDo+dFtVsPttqF9mIDvZ99wD0wzfraQCFbB61wlVWahRlIO26
Z2cuSFhOxex3QV4fRTwc6g5sLlJLpGaBryuduh8GOGaFmQN8BdeFbD3Z/sjBQqUkTdR2uMX1uDJE
gX1xHWDOuOaIrrJ3bRehnRmpaxsEpEB6YT/P8BhMLIBWWpBrR47l7nroFLbuQX0ghr0yq3YCxaEe
Y0/AD6+qSN9UU9UcuwTh9Ht5W8F7S1e/tc26SkVe2P2uUbtDURLoAh3JKDmLJpuvE4R4BMWBvsrG
edhB9shhO5v1Cqv3ER2NuTkKL9K3Vqfeq3pZHQGSz3zDIhe7FM7HfjMBMun06SdrlQ1NZvYeG7Go
ybMzWLH6hUdbR1whD9dB6eBBlbp/P+Hn9Bm7HOAmp4pWuf5Dt51nEXQrnZzeIYSrunHi/q+y4eMR
3vxQmjYCviXazWTgi3wRye69+zpNIvSDMV61xUsezdUm7QAi193PzEGzBKCug2xqWW5mJXLv+zo4
ZLOrPAcI/AZTdKcZ3WtutcUW5ZLPNk+VjRM0fHgIO6L+059VW/Sk8ElUa03x3ET9t7A2W5QMI3uX
2CRUyqHbBn2dr3m9yV2WjTsv4g3JSjRb9Mzqz1XBm6Wl4iUbyOvrFUeXQOySONvOBJT3tmhOWVYg
7ZMUr0OprsXiDYNPJTZReKaR0Uy2bRGc6hJViYQvo6r1D2WgfUS6Q6imqe9Uzhvrbu77DcxF66jo
iiBmn5iHVCByUbfVL6EVxQpPakOtf6HSE69GM8aavEkxTA0f29zQ9ij01mFn+SggF07zrKbirTLV
aOUZI0dfN7tEjh1ua2NAXzgEm1p72UHX2CQkbvLR1t686hJ3WjvNqWzTlWtP9kp4OYbvWeluC9I9
lw7IYh027SW3OqK5yJEgpgYPqxUqmpRN90pMP16J3vowihBGFiGne6F6+yFF88RtjoUy/fQc9K8s
79MaMuw/jeGQk3laRYJ0MYvzuJ4s4HyF7rlrwtDjnpNXSnYNNZs0q+7ioeU32B3NLeYZ+qpbnD6N
VHuD0D2CXa1P5uR6flz2eGckkFPFEN/JSy+s+I7s6F2a1TbUYTsDxts/uwkECyJLq8xWVl1b/4oN
680apr9qvSUHFpknwNh3JSxEZyKOaNpu5aOD8N5gNrpx8vQFWXHrMrLcr9o6rfdl2GQP2QQOT4m6
R9HNK7PL0k3Gps7XIWYhihXj8KUNYGkze91pOCtXujAQBHKTfZ254QlbmgC1HyO6m73MOgTs1I4i
SrRjPBgwNKN8viviZNjniCCfgIYbO02I6dxHWchmFlor8Jhq2w8YI5Jr0jZlnDgPWRtGm7A+Vx20
HlPYJFMxgEQ7gy1xXuFzGCH+u15QkOs2Ucmbm0DiLSGsF9vwsAucRfXaNPtesfEbyGP3tSVpv64d
q0NtP0JjuAMGZExYMiGRr77PFScnreqLD6UiJ+ol7XgoLdPyobw2q5afy4/RgukTwWv5gFbcAk4G
+wBOFde/ThgfLGA4K0LV+hjtrsPDV6h4a1r4ZxAX+QgRRFnxsz58EE/nwJZU/YfmBf0qAyX14VlI
IVmzW3+EBT8R6BhWH1DIRkS1kXgLFeOI4aB+QX/SIyDhBL4sxmLWL7kCi2iMPuY2Kdfwkkww3WG7
rcyRRdY0j5HNmTgIzf7SIuJ6afhb70a33gI446zMAuSXXgbVMnWsM3ttIkregzLXykub8JYN5rq3
eZVIDCVIeY8DGsmIwnShsURBUfMBGgXsN8RBzx5NbW0DGd+qqtJgnNJ8d/uUFDPaIHD8i2dyOtO2
R0/kf9g6s+ZWdawN/yKqmIdb8GzHju0k++xzQ+3pIGYQM7/+eyDdna6u70ZlCUwcG6Sltd5hA1LI
DnDDMvxeM7JbbQ2OP4nU2KakgH3D6vd6mXp4kifDbq6ufVpPh65JwuvM/6Ik9gXM4nsWh+KVRGrn
o0nFkiUV9YYUOop+xfxqmxMLdimngEQC6DqUuylMsZNV+6QLIDO0O2MxQe2KJIARn97soSuP3ozT
KtKOeLBU899lV+IzUs77Gle+7VR5H4CDN50cEogvPP/hDOJ3ql3Bv2KDDcFwuJ1Bazv2NkzjyA8z
Eq2NRAdH8HKXJFCGRIjGlzZkr7aSXvVl6o4yEld23slNh3aogg4bC7eA+EBCAC3W0Ao6L3d8NS8p
RLI8tEloP4bKI6lu5bumMyp/KElqlF7kblIM4PyGyvK2iSt7M7myPyHUYb8kQku46WZwCw3pMs1k
Qi0IoW9OmVwKowaka1wmpOm2vTUlZ7gd9Z7A3+KT3dBNqw8aihlCacJzy6OKOFT1y3TmDiM2YR16
pGjiOCGFPDnatm3Dcl9GIgvM5L2xtfo1mkbdJ6P2N7M3FeZBTKfC8vupr/y4iZSbXTXddbRHxS8o
1780YhABms3846p3irHeKErSPGkrX8l2A27oAP6UEgXKwsJA29E0lOnRvPQRpXVVLb1Cb9xxS4zX
tqHaiI2id4pCF8fU3H1ByH3fR0rm9656M0nobA17mnytVU6tV74LYTuXolX+yJEfarQ048Ws6mLb
TOnvxgC/IxEVxznntexkcsn6YfSVZHL8EZeBlnUfVQiWFdXOTxh5h9spxD1I9DCluzDEdA3pDuEo
f8zRHM5mCHxrrOIg7kYraAT3SVfp+UkRPRRQg8ToNJZHd+pxBnHL+oLm2FWVbKkMoCIGlog6lhuA
ZYnIRG6f5ejh6DISPGmyb/aQbLfxqEBZq8V8yK2sAVpZvbVNeVdUAG8IbDd7p2m+ayLTA0NqJk9Y
xsPnmbe5G2HJzdHRjXAtWnKiXR+nW+SgieAjbdqo7D4qLxYnOEoq1av576YxwMoRFmx4KOBQ4LMe
zOOI+1Dnfc/CwvRbpyfXgUzTmKEN3dg3SqXjdQRkiGZRs8vc6MNBrGY7ejpupiLbzmNksxnu+YL6
XuzsKFS3wsk+MAQaNzUpsy2Sq+o2i0ETlkqE0IpeXYoRPawmZInKbdPwHSThdkrSO0GbJ20gwnhP
Di47pUjv2qpun4nxL5hdtsiYJ6+Gpin7igfJD6fXDADHkCfi3rCfjSwKzYZL3UTAK2nrhh2rKnUi
fXZ2lRGN+7yytU0CwMYXLnKyyS0So0V40/RBDkJyYznpPfbE2bZcuW2RyKVunau7HjreYXZUD8Yv
IifM4VBp+jTfdQi/z51dIueV4MWAnvounNRt47jSh66c7ULPYiYJRbRF5em7hu7Otu6a4anlpIVy
2De1rmP15Xl4lhoIf9VhMm4wf3zyU7nkWNwfpD+znVBwupiMjZOBkYlIyoHWdySOJhJBOz3MgfmM
4iMmPwPPNVDABgJqb2XQE1LsagsF8xolCNDhZfuoMyhcBoVAj5q/HEHQZ6M5+SqRtNlhDcb88xOZ
heEskuyuhPUc9KoWvojG+G6b1OHnvjolXSqOxcR0bSrAuUqqGZVzdthlQj0947270XChC+paQxGp
DKHOheCU0ubU6gUgrzFD0zGq/RCB1b2qsGfpa0t+NtYMCsIsc6yRbOseeum8g6OJGUYKIbWbFXbq
Y54ABPDqI5aX3WkcRH9aX301kW12pzwBOgWnhpXaId0Ovn0/FZm758etTkamViebfNeuncvrhNjv
CUmk+ZTkbNo8eEnBejW3pRjQZeO+psCIDM2Z7IXrk+q/Cs2Tp7QuPqSbk0ApzEEe5jhni+zBanaz
CVnibjoNRoeWudPghWtree5bFuosemEee2UxxKv24zQXJ1aRgk3QGG6trvywY1ABbR+VXJ9US4PP
bm6WgRKXMXspNzytDeErcWicXi3S7rtQUeVp7iR6WYO1l0yHJ6mmYBdjwlK/luVbkra/mrboPr+r
9dX6NcWzhfb5FM4uyi+d2IeLG+W6z1hfuUt3sebj997Iqhj50DT2GA4nO3qH1FQx0W01pP7ZXVCV
9ZzkwyiiQgsatU6PbTtTcJ832pDeNcVLcLPnH6P4ZiFDiRIEEXzThGHAJLV8gPrWl801VZgukNAN
4nQKcz9Ww3A/Z/VhaGqEFQpcEZP4OLTwEhWCNWCwo3FaPwFiHtSFnfmdsl2FX4XhzsH6stHiiu1v
aPhxC4gSqRDo329l4bG1GkzyNRhSnQA66CcBxzyoHHhs9U93zn6Sd3H5ZkM05Hrdctkd08cDCxvU
WBzX36rSx/Ikl2btro2JmAe3+fJT/n+HQ4zo/+vswfGa3TQIkovFXquGALPl72xOuqAxUYXb2oqJ
wEiRHvo69yjqcEJU4f9dugli6ZMvPQk+Uzg1kDuaHsTfbvot8JSgAjhqSnsJsy4+ZkqOnPutwyZw
18X9vQirS8o8cEIlG4e0Kv+BnFxEoryBptXhMTvrtwZteNLhirt1Uqn4AKMpJ0TJ/AjrvGDunvOd
NkR3h6pYmD/xXX+Xqmvs+yVNoFpWfhojZCKl1M+ThrXNHiKC8+wkz7DXu+Al8/LNW2mQ2A8UEUTK
fjgqpZ3y6LjTVUwIslmO0hA1kWf0EG+o++wUqgJd7lYhrIKMdearOaIFo1j+TNXZV0ZAWq6h+6kX
mU8Uj4qqSk9eOf/mx8afBtDq0RwKvDX1pN3ElMj0ofWug5iNPUnlCtZYkLCF2FiyKW9qDqmxZxsV
iKxK/C6LypuVUHFGyArR/mIP0X7eUIXxOAvBZ2NE2RaPG92d079A/ctzWCRmgCVysWmUub6kCGcY
Wql8VEyzO2eU7jHDl+iOdyY1aWtuf42p2Dtzi/d8az4dR5R7HoHiEJJH/yiLEMWERPnRhWYVIE/b
gxgV2VVR2fc0Xr+tslj8iKr4nUxSgAO3+b2PxB1BVOdPLsinsS7ohWLfspDwpYiS2pcqtm1mY/8k
M++SC2COctS2O5AseVAahOPS1RCtyJZsyqhJjzqK8xsnN+cDKqbzfqZ0sAGlaWxmpW22hI+bshqS
vVov+Q6PjFRBprUVnX0F6I9doegfBXwSIynj76FS2TDBKSboz7RSy4W8Em9Vw54fzaB+bxvtr2Jo
a9TJIUxS7acOg1dL4iYeOkBDsUFzOb2LJM0ht6YTk9S2nfLsXOfVcLaW7N0E1HcwZH3weqm8Y329
FZ5BShXG3ibssu0YJdE7SMGfAqOpF1PqypuhWgr2GeqwdbscZKNVxrtMju53Sf5aei7Y+iacziQ+
o01mIqfUU0E+oMi/cVFy/9F4gxE4qaPd2AEYR1nFzb6Be/aMzRbWO5XwPxL5YMtLfksMiYmnNePu
lVm1eI+YB8/oxd2oQ1Ibiih+ZdUfZAViaqRx5c/S9p6gjcNdFDsQhusZj605nW+kGH5PenucJ9E+
h6Z17x3CFnEBnhmjablHCZzpaK1/Z3zY01rzTqmlZf5X//PweuY6uPbXZj39691fY//vJdbD9hyu
8zxiZcoxIvMJ+2MxNf58WQ7YHa/99dW63vSxyklr/79efh3/On0dW5v/GVuvs45NWltsDLUaffZ2
GdpvRVGxqC4vVYcQhnTqv0eN3iQgWI5nCpDdLX5s/+p/vvWzFRNlQMVSdlEq6tPaVMsyO5gl4mNr
32ymf/dRryaK7JNLOenRw9JUHgc3NwJARNFjHatym9k9MYf9OrY2Ktx0NR7Cy+dQbqevEdPY15ta
nBuPJmr+n2PrgaKZJfWdRet4ufjnWKI0vqb16vFrjB1ngJi9cSvNTNvGbhXtrQqp8VKpratameo1
zL2YpW9sf0hX+8gBIj91VRlPcyjyrY0B0b2cZrZP0eQj8VZ+j0Fc7BMMIA8URmAtw07EZG+j6V6/
6WVGLiUsXuyyby5mku1d1tgzTp6ESHOaHWGO7VO2/OcCydY94i7vhcycK/RDdauw7WJaieyXoR0T
Inz1JR3bE2Io+Rn3XoGlDkBuUFTz1vA0G9OTHP24cv4hHGQn+aK9Jwn9l6KV6nf01oqNGOxiq87a
K+Xmji1mh0xjmY5Bg7rh3pQllR4VQSZNhyhH6L1J+159r50BwGibLmwKMkkZ/lBYUEXGX0n122i6
hp0ygMYusj7mwaw2Ody5RxYjUlCN5U9y+dN5HZKR3l29LD+uvbWBKBztGqjfm/X8dazt9HfP6uVl
7fVxOVNhGl/advLAqbViU+bp8ChEWECDjYetEg3DYx2LS4JdwFHXtefhynmO6/wPMjT/OmEekaom
KwkGZbnG2uT6P/Fgift6Ga+a46OKdaH/dULfYfdgKjI7rmM1z+2lVcKr11DDn8oNeonRqzbnKiae
6bRz3GhJTzBtr2ORFd/zggrqOmSVPajbrPy1zuvrUDzMU6BWmr5fu8nUlI+JrPjnFQossHWASivm
dQW5Agd9TarEOSQN8yuSLf8G3X6e0szE51r47Wv8f88jxV8AhzT03Xq9rxN7LX6OVOPY2eRDgIJT
+YJkoHk0xkU/p45Hfx1bm75Uy5d2aaJEAc6pT/Oi+QQ15z8Hvk7W0tk5VLr6+jW0vpqysHz5GnOT
/I/qSaIfGXu+K5vkpdQpGQvMej9ffY3ZSguIQHqn9QyFCtPnaUVUZwdFBwzT6qiOJ5WJGYqat+8R
iaBtSMywW7uaKHPcEDp4147VvIswXEA+S65wOTkeRH5IhABUvXQH0VU4BoMzQaqJvZew3w0vA99W
mmSYl65JUf2gNyD326Gz38dCDgehELGtR7OxSQ+trKZNZMKV71vbOYWSoMROyc6piiYQScvsN6cv
2IJ54mPtWbmWPpc6wdqL3dB+M0wLlaQ2v69DZRcRTeTVfFm7IKbMAA/H7zU6Dxt9rL03K+4VJMFi
ZWt5nvumERod1IKgbu2WSL2gv0aQs55sMF28wmA4rwdDEB1v33Ru6z4YJoPnqqpe1eWiaUu423pe
cVlPxJaYmG7qcEbCuNBfxwZWnq1oUKHy2N97cdVDomHJG9eFbV2bXN0JSXcuZZy2hy4SGLY+H5ys
2Qmnz8B+RvG+QC3kLRruVSXznadgDJ0Ni+7lYD9JElgUf7VuW4LKelfSnuxUpn7ropTVfSryd0sb
J+J8ZjlMYzJiccM5zzF0Z3REs/deGSm2eOEHctBYcIyIP3uduV97dTXIN8c4MjvGWxsvSwdU0MnR
dQ/6VooUdRGK92Ykk5XVlKSg0egHrYicQFATWLJ8TtCDdNnGmdntSGMtuTGXcD5/Tp1RBKaeRwdP
3yA+6r7aix/M2ujZwTCVm1HIb52uYMXj1tOND40MRzmSr87YuygGtMiE4nEQ2RVUQx0NQVSzyh9t
0b+GYa2+4WS4Im58aXrhMyevldbE6qpS8/1MGuiipVlfiSXGsEvzJSqi7HNIG8P4pBj9I2myX5Xt
GocGG4ursNCHmwhxz3md/0Xs3fxyTXHtx1z7g83GLvUai83SrZlmn4C8oIbdtsAlrNT3EFf+Fi34
a1FIP8Ib491MmmMMkPeXliMMp7xm2Jg8dLs8o8xb7EqNPG2hJMXWHZKKonf8jaCv3vcuRAbRegJ9
+rR9NftSkgiw419S/FCj2d57jbag8wt3M6nkCItElBhnuyRtVZCx9qzf52Qo3oYuWdiFmTit3axG
bxTQxAXmvf0adhN1qG6o4WoY42sszYVfljQ7UMHJoanRCLGU4oDdEyYOmS0PJP3k1lxo5ezMjQeh
P39+pgZJgWIDCGqbKBT6KWplfqK3Mckb2zf1O66Dj2hmBjKYandRqJe4fRegvhStetedFs3avLhb
7Nbe+9nV7m2j79ZjSJ965w4PbX+0f3dMzu+mcLxnXiHPj0XGe28ZEy7amDAvx0aE4Mg142q69FT0
Fh91T+Z+6fUUix8FTrxrDz3g6tF46U6ElfXeljVmu0W+X491nqXenVAePnuVWd/bYT6aaqoia6Ef
0jqbr/nStOpwnpNWJ11Dr+qafte7io2WkW5fR11z2PNOuU9GB82AddBYjiQWa8w05edcl/ZVHTSO
hlM7b8047hGsXfrrobWhgInNU39dO5+XyuvGoqhakkbNB3EY+py0ZCMwTHMtKSAMoRy2dsvlD1AE
sHn3AnumagGciO7Y6pw9u+p87MT09tldj2iy6k+xlV7zrP/LLJPymJPxuvZ9/a8GBUxni69cHfzP
gUH1xhedj/J1bms4muE3o1b7AMiRFlmuErckg0Y9QTDADKObkbrjTvSQKbVMjW48SZAE7H6eLouH
0Tq2nudiDXRbu25tvsK4I8uwvP9rfK4b5IukraDLGElCuVDbiCkUME5piqQtABhDsRyyiiLyMhab
zJ4IAUXAOez2LbeK9yqsxXXted4ULtBKHMmXg0ObKHtlsBM20kX3ptqF/mLj+wFipAX0whk1sFQ2
x8+1IyQ1JvTq58va1VqgHJDxsv3araYiOYaDB3J4eScynvltHuLPP7wO2dYUxDKLHmvPygdSrAOa
KGs3xvt9a5tLInp5u7Ct6gQXw/bXbqY71quEgrv21s/XRvohs3P5un72fMF5jVai4Ke5fO4FWDTp
WrVduxXm8tyaBW4362ezc2SQEoSglt56tTjsX7OKFC+FZUprllaogVI38mRTLCCRPNXM1WbZHFSb
ylCE+ee7M5aTn0SR8wMA8VnyCk86nqfGmv8hb/ExkQn9XnXQRSjKiyc+3yz1hIY+Hp3VFQRHdqhK
Ozy1xizOYajEB+qQxaFExPOm58lHhjzb73ZyHuaEX7vjVr+LvLSxXE7Hk1ZhauwmoG/I/cS/jxTi
GzL4bAy0yE2u2VgkIHGi6EyJdJ+M85s9F4aPHCfwjSqzX9q5K2c/rzVub57UPstva6PYdnYjG4pE
dvjDQeEx6FMY6O5QU0+L6h7AFdBzOHQqGpsdLBavHc+A5eejbOqf2GYqR0vLpzerq7ntxlcNP/gP
fNd+FbMbUKBHubsKd8IWf+ouT29xEqNbmznKDpq++lFZiUbQ2u40V7ffhb2nJJZ9M+Z52BlKnGxd
JTtHiveLcF09mTL+Y8blz24UJuWd2jloIEapsrkYZyE0NsokQ4EJ8oMnjPTvgSJRNlkuUKSaYqXD
g53Wo7fRBeWlGiDAoyz3ZOQTSn6YnrdFgvkL6sRUCbRv9Rx5B8uj8gnwPdvWAnlM0wGsNICFb5o+
vFh/u7C+r0OhPQy1OUFEr32qUNFOLcmIWchdkngZyfeqxObSMW7j+LeO44lxL1vbPUx5h/zhCEBZ
BuQZlYOmUFeD01Tv4M7ryIOExukXUA/1mpEB26CvZG8Ku1h8ZOcjyyMSm3b0vc5d+Zx1Fm2G9JtD
4R5wtyPImNIo5iguo5f8mgpMF8cB7VysFv+ZocFUre7hBhg1gdWL9k7xVttbtSVOkVWQlY8rdxMV
qvEB8vPnYCXVPyYqmNSC/sRdV0P+FiTrywpxiKHtfBWRuiPOfcNDLbX4tQalsvbWprZabQdxnuTY
csbahJUO0mX0ziFklQcyKhqwv+QANmKb4MVw6zVTfU6UVreeTq177VoIKV7zBC345WAPuvA5GJCx
R7u/rEMG7IO9E9v1pnFT7en1RgvKEwDR0luHNMNC8K3N0tP6hmX1ORqszMQu8aHUwkXts+qeUwik
1Yyr+9rDkyraZm6Ihc5ycGRnQ726Pa09T9e6Z6xkIAQcJOnXMR2PkGPvFTYsGt6wNgQlOx4N7EWX
N0SuMm3TOlVBI3AGUXXy2ulUH5aDytKMA4k/BdLAcT2DVPdwCktUoL4uGbnZCfHV9PMz5/FQBrE3
PaeEdMdkafqzCbFGK6Q4ZblgpSvb5B+7tdGVJnZ6OMJ+ZMPvCk/cN3KawWRYI9YkhfFWjdUvkSI0
sR4jRasGiFN6BxCj5put4Weo9N6wXc8tDD061djUBOvRQaXSg/26tQ/NV9b7CjCMnPKTJ4ggoKLF
j7VBHKXc1mlYbtP/jOlTnPtR7SHebevxY4pGUF6hh/a3uc9EbDzdsjOe6aww6YNpOa7dRPG6ozYD
D1lP0QbbeLKATU4ef55fNJSRR1RaD/by9jqSO+DuIYLocNtqpXMea5MmDbNdM4xHJ0qcR4s2+nVM
FGjmOgC00oxgR+NIs19PJiMo7mjJsacJ2yIA9dts+YLGLcDmf11Pdv+UuRJuYfYDjMI25QGXTsfi
ruk+u+tYa8qN1FjP1h4mpuV+rgHYfXb1kHfN+T4EuHFbh0ZjppzXJSq2HnX0XMemOTxpBQ/G2pOt
0h9aS5acwR9dm96ebhXgkJfPIViQOFoNnm84RfzquDzmLdpZ9qSbPrVdKsXGED3WxlPFXi2N+br2
xtBtrrF096WexWkwN0sWWNaOvx4tY1b5zNJJnTVpsvsaM7z0j6eqLHp91dy1GFbZHwdv0bFRH2vD
fYSCR0+1+mssNId3GavjBUUf9dFHYXKRmv3X1wkp+xSUN5pm/zXmYlfWjp8XbfoBwQpkhAJrtKeL
Hiev7ejlV9bA/EoJ/dRDgjitPYwybdVfX3qZeGit2R7/a2x9m9WUP2UbRhutqnNAPoVzXxtXkiV0
IATAUGesUhVAutRi5LBJ4ag+ZRJWzzCtSK95Sbxfx/K4IFeZADEXRVkFUx2qPvd+eFxPNg08WktU
ig0T+E+lYoeVMc1uoy6WTzlXj5ZE4Qt6r/JZpojcmkIJAxU6KF4Pw9npzJ4vgIMC+NSGQipIKc2W
T3WSya1J3ON6cB3CZ0wjed94R20aqutkjmdbip7fczDeG3OoTt4oO1BBU5S/yKjaFtVWUYdq0zSO
3GhWNAM8CpudqRjOS59C0Uj6MF3sx7b4uH1rjLCED99fwqp/sfoIxXZBTQpews+wS3aWQPAgtdjp
lEQAXqXVhzG2f89uAYJNHtU+gjmhCDDdaq9vWmKQoCH6KDz8hfTcn0EJB2OsQCQNWc3Xah/4GNj1
Jhh0VRlOICbeNenE+4gFgQS3CiQdkHLf62d1Rmuu1RSD4gLsJFfZZ6P+wb6LyQb0wqYy1GveZUfM
qJVL3VXQY/vBPeY9BDjDeE+aIWH757JPBu2Z98J9zrmlnSYq2uQ7WpKJRunnxdTCmfLVESdd1Ikp
3064AXhVn/rtzBrJZvhF7e+aaLzXRYRvgsRgT7UJ7zEyLmaTqDsFYxS/jD/meX6jIrSJW63alXbr
nvscNxgSAbz8aqYBBXjbqM+Iln0DYTHiQtf2u8oR+Ljqenjti99cRpyQWzF8dJ+HwDENKrelol1y
YtXcGtW7kXHloc7ns4XgbCQAieQKloupDidvSg+NNsiT7EK5xT5y2DSOE10yV84btdW/RSP+ASCm
um00Q9FQ5+puAf+417r5riRxfchRa7wgkwiuhDVlmzVOe6nKkiyJPsDfmsMgqqf+ApDg0EkEGVuZ
BoWs9l4+esfCmOpNRtzA1soUvoGbViD77mDVCyIw6rStOdjpDoDwT6SafixmogeTKnnAt9UHwOG6
AHU2MnjcN3ajANdL2/as0aKTAFwLLQl27J3Bam/YsG3Un3WqT/DqTHkeABoclSXhYTT3NaLWlrCa
EIXbqKMOkgmEWYoUyYh4aNV3Pf/R28o1y+D5Io4SZMkd9PI/s2vUJ+pvKithKtFcU09TWWsPE4aH
yW1PudeWQwr+xqkDoxDxpSvq6BSNRBi5xvM7CXx5sq5Cbm9Y7t4qJ2Xl9GhSOPE7Rr0EmCk5VLuW
ci/s6adrqu5ldNM2IBXYClKhn2AHvNWoLdnOMeoFjhARZBqtwLSslEum5BtEgCIYkvh3k1e4ZMfm
gbW8T0GsIG8ld3yh/8gMi5iRNDzVB0w52tp6JTGi+wnosk2YNE/PbeCYuQ3ub6pRHoVkHkwUM5iH
vgmqjpyALF7RNFUvfRxrl3ZpHBPDSgcSZlb4Qo/CrdmB1BOazg5FcTrmXqvZRmnqBoCydnEZ/Vao
PKDEEKMoRCrjV28N1UeLrDmL9qErsLFzXDhNekQNRB2hp3qExy9RA5BnvrMjaQPqnnVlXrE1z33c
AN6zRBX8ecdaINSbCXLxbfRIsEu9m6gKRw+EVVg+2xqEUqh24PDN5DKCvPSxzSKqYFPYpSocHrMl
eT1n0c72FvXZuv8duWGOQJkBvNHVM0AMZgHwMNyLGatGHcK832lQmdo/A6TBGNjvtvGA80nbIevs
+GbRqgFC0+VWLTsQyp2CAYumKshHohcTRSGFhcp9TvX0GIXdXEg15sHcTYii5e0N9vKDTHPjW+jJ
H71JBwWqh9bRsd2TEvbeSUlD92QtOJ066X40rnepYqZZs1GYxrK6PswoLGGh+vcAEHVfd93feB8Y
cILtaKtU6fQy4FV0cUgelwuBOMr0Z+a4Z/APE1H2GPINDn+P7NrJbkTAl5Jkqxtd6DclJIo8qUlU
tJFJ1a2yDrVbl76V2u0e6HoJKM6zAN2wGOwgM5+cgqKUXqK5hXTss7I6lyxPqW3SJNlXU2vue1l7
f2XeG1ymTm3DX7MtN3DeWUu9BSKj/IqNPiisPDrpY4Q/Yq02G3bq3qEHeLa3wIGCO6EkpYRs3joI
945VkvRQzQ0x44s3WsNrNqBR5NBDTCbdtmb0VuSKff5q6qF0Prs2kf/RllDEsPm6WiGxozdY4Bjd
HKBn7Xm7MAq9QHior2lMfQFbZl9XIx7F0DTOs0womxJ9/M4KfVtE6XRSZ+SbEIq6a0n0x1ocoqDq
XNAtXm9GdmcsxEuziOeYxahdVFO296Fvp2ubLDM3Pa+K2ruMCXVrme2ryFFFkDn8jGDCjkrL/qPr
MyIPK/5IMx2dQ7N8tYzR3o1FzP57aUL3ZfY6eGitlmyb7p45TXoSbA9OWejEG6OEAAAbOz5btnnX
IwP2hjdyR2H3OIC4Ir+XbAdF3mcMKknssTnrFoEzLT+sGDB7qUhDFQaWaFqL1xUIzP80Ske9qEfb
tPSwyzAEklphBVJjzL2WNAt+DQ6y50shQJn1rR5i64rhFhwJzEA9ONZRDxprioaJHWfIe0mNXBCU
PnKjlufGnF5VMY9QO0J7M6JKE0xLF5mCKehNfiwzcwGaOSKDV9IhPTlroIs8szyDyDgME4wU4ErX
zuzuSov/U2Em6UbHRHMOVsycWAj8FvizrTNMBZyC2b2OmaYRCnb5zaM0d0qa+mMGbvSO1wZow/KH
GOLsXS1wifHa324ZcnOvWQJnSRXIWWenk3FDOZ6rvazNxBIGwMpTNuF6Nhrg2KtVa6sA9gxBCkyy
ME/rZXCtfItlVBzzpGLKHjtng2E38BBKCoDgyjkoUUyLndLmubADkynvZdCg9EqAAvivDbu04e8h
ORK+JCRYD+ksPgRScIiP7ias5TaOM0JwX/BGALQ3qcavi/5vpgRZL/9hX9Oe2yHfy1GyTIIKTB0s
rdUUklALj1PKoyO+l0VlfENCHkXO8aGnkXXIBuUxkwRY6K3qvjYX44Hkb7UzDok3Cqr1Gy+ZvaOI
rWtCKS3IdGSVWrVA+M8AMW6fXVOfLlqWvI0qu1RRR8goCijDi0lTHaJrkzb8PaBAH58KEFEuu51N
wRssV2V/Ckdk0z/d4GhPYLsu0tjKxEbAZJ7WFlx9kfXNpsxs7xUWgHNTp7cZBN+rARjBLqJmVyfp
t4rAAPnKGGhlRTF17c6ZnhPzVTkATUXZp50riJ+MDPiLtSmizgjqquwPsCPKt86UzWGELRKsXT11
GvDG0sIvVGleCJf5f9rO3uhV9HuylWlfJtl8RvjjtZ8Be5uund4ipFxuUaNJKsNIYTq9k20tadf7
Chq4EcHOUFIk5nI+3sLUcAekgh1BkbGMfGce8y276JtBnoNZfJPnt04AFvtR2G+YlrXHfMHMVAuu
ToCwOJrOLV5wo9KY1CPACLEgSddm0uMPRTHCbfKfoXV8PT1fHjt5qiK+V6+FTufnZUa7Aj0bHeS0
JutoE+4mHCEPlnhLGpAC4XNsomwXQee1WwNu0TA+ESpH3RDPu09djRUjtOKGcpMNg/t/jJ3XkpzI
uraviAi8OS1fXW2llj0hJM0I7z1Xvx8+tBa9+5/5Y59kpAOqIEnSvCZ2UPJeBDekoPNTSJLjz8lt
gjtwWdZ8ZLDKL5GovNFWBZfsItFkZgUJFhZ/b6gL0L5uq6MgVCrnaYEUMpbN7ooeuHXQ4PXg7xJF
W9YRyA3AYh3ZVfnmKPkhUQMccv8y+wEU83LjmuWMEtvwibaWqPNRoIqSOc7ZlF2kZuS03BlkEYM/
x7fLSaSWFqrTznay9CC/MkFrmg1YhM8WV79z0KhnURhxvD0k9+EKhvNXtzy/0YycS44atewBS5DI
/ZdozBSZLS2M7ySZZdU5LBUd/5nlN+XgPgO8My5ySfkZOC+HUTUgTtJXR68s/5Lj0jGAY748xvUJ
S6bgpXKfXRdrIY1ueWOpd2ekVvBkAvSxYn+lNUC7ZYd6nNLxqOr1D8EDSzAAo+5q+HWspyI5klWD
jRlR5aT08W5zlE3vFecVqsH3Hubi0WtCnqiNhOipTZqP8uztxH0aWPc5zbVBt24NEXp7DN3Z3iru
UofpXxui2bY9NLDDOhDqJjjI45KnIbESj89kJ1FpBVao++wrdzuv6PM7fB090GcSXQKICLQN5Vzh
9U7fMiQzQARgzlgNYwT6JipHOzhSgER2jfxujc5pDxrKji5yvbFpWKNuDnGbfJlH/U7u3HqXoJbu
CiudDnKv5a4kbcH8v9UQX1kwAPJM5AiJSd7aHCQtgZHiGNJ0IRBNRB+H7oM8+LVpyq3ZWoOU1Kx8
7iow7Ae5FfIj9b7m/rRBoe9ZQWeUa1U/28U2BLnL9f6audPPAK+MU8ZogFb3UavyFqZteMpniM6t
Pn3Ql65DPttZbDvnOZhBAmPHt1Ohc6KE26AnZCV58f9c+M1vkCi2V5Dd9VBfa65PDzUZHEp7Qz9I
FyDf9w658YsNIGv8kMLlXW/uCqd489a8AVW8v4MG23hFBGtybk5GmGvzMXbD70qXqcftDtMJ3umO
C6V761zU/jnDxPIkv6X3q6fUntUTGo39vG+y8L4ddAWYx9IPLa+1HCmxf83zunJGOCBMDtIS+jg9
MYRh6rI0BH1E2smEY701n6WCXc1UMPX9gATbRVrw2FnDZcotpiXVMXcGjI/cBVz5r9e1i/Tqh2CF
vdwArrAAUra2N8cPrr4AGI3Crhd5G7q3pVuWliTJLa9g9WfpkSx9do6+Uw1gVtJnJ1DoI6W+BNvb
+qaJrlEpnytvuHiNuZeWsB6CrcBZ+dw2bBBIX8iEvTmj0H3d3vCtLUueJIOlFap9f2oA6Z1DJzpJ
mSmNXWpsx79vgpKWpyax9RhJr9F35ZJ8l7c227Ky7T9dD7ZybPCn5jWAK7dLgccUKSC33gbhvHw4
dA+iaaAzUZ30Ez4U7NMzLpAnPtg6xqDOUz63Lw5jA+aH9zorFrNa4LGdvOSAUoa6u1kLVnUey5d8
cLuTac4MJRpdPahBwdpNj8DMjg3ek/AOpnyxizTnoT4EUfnkYF68PXi5qiTX12lLS+bWTN4dUgxp
e+mxH5TGKEG9dNcS0xPoS2YM50nuvpykAM84gVmh2fU+tPq9vCWw2smV6JvcwTW+5hYiSjJvmXAN
PkKq+2YLlyLkhnWxkl5ZB4caEi/4hjHRP0U9cHdkTI5yjyWQxx4vwxOEcpkjT+nPfNLvvNjITuo8
3hKzRKDM6y7SyWj02i2c3RL13ENYBOsXwGj/gpSfXeWE8uQlRk/fLmwYOxr+mgfvGbM4d8Us+4n9
0cfz7JRLi9g6A1VTnSvHbb9Pb0ft0E8Q77e7WGYOPWmyfGYyN7MOvgVdSEgl8AK+gks2GIl7yI9K
FfbWoJwY6KKMmnVcdcxksAVetzpPrnOdAOawn3uGHolGcWTvMxzD1tHVOouKtKBgz03X1k4YLvVj
bSTGSc4vv8u3o/Ha6k+zkbcn1TRe5Kluj1Ziedf9io0p2o1FgdI/FPI/E7St41Dk2y/pdWDH9LTE
kYbpAxj/o5bZOez8Nh8eEGQ3L0DTqjth7QxRV93RFn6XYZatz1eexNbHbA+GD/TfKfRMc/LqgwVB
GlkMx8DhpOAlcOnBDygEHktumTwZadaBytqjBTzYL/AN+W9nLhW2Hn17kmuDXvr77SZspRKTKv//
UzFWG2EvPWxdvfwYSa5j8S0tsTVzjrD9YECLMIMMdJXOvqh4LEoVuew65JIoDpu8amuUfe0/sPr1
Qym/880oYz22zN09sIB7NgSxx+BDL+NXNkdYupbXZC6Qg9kHk/kdrRXWk8M+uRRNGKpHqb5G/eUL
GgEG6YJ0HcdJS5UR3RZsedOcseWgoRSpARNbBmHyd7ZgRUlK+s1Ydv315TzCxHkYC3TdeuIN8PST
zS7VvEevt2AT6qcrP8Ss73RXV68yLJNBncQkWE+9DAslyUYQmtcBBJCtslTZkhLbgu0xbnnbNd4d
G+WfOoQ66MPoM6Xj7AAC5BdJy5vHHU+Yxi/l64+fS63YRcqgvhlGyiNcW978I4Bof5XmGqGkC2h6
eQZh1yG5IS3ln6Ny9NpVAcppLm6ZHt5TQQKYItsU7h0nRAgeUroVbHNAKZBgqyfJwf81aHV+XX/9
0pJXssf2zqzjmbUxS66n5x37J/997yS21pLo+7QctJ71Ta33F3h/lKKxsdHar9qM1Kz0K9voQY79
p7ytipSu42yJboE8jy0pMTnuX8/6ZjojtaXiu0v9U967s767UrB0+BjN1V0Io295xfFwZq+imte5
qrzwErCUAjkTGhGT92WZbQu2vDnDExT6HXWq1iC6VpLuVk6+VX1TIlHfDEAIsQW/tmh5WeQ92V6W
7aX617ztMHnvpN4/5f1fT+XP+ULuL2LQfuPBxaGNYe0yFpYP1xasM9kt/Wat4p+qv8tb5xPLadcr
yHne1VmvMCTevaYMv9XOC/fSNcgcVGLbN1r6kC0psW1AtlV+l/cuKfX8HsGA/pdWI4mQFDZEPl5O
9t4Z3koTXqOSK+mZpWym1VmVnXSv+Lh174CpoI1vaWVeaOSSlp6fsVDAipKVWe66dOQHVjvvpXtg
9R9J1gZl4D90tbXTsFXWEKR3KcoZEibib4d/6m63puDIpH+rszWDLe9dc5GklI5Bk7Jk4cL0GtTZ
PHSOns57mf8mAAxYLkrG16AdotP6xstN2YK1W93Scrv+NSkF26sryYCFlD/dt6TfnUHy5iwBO6El
vEZbZ78OrNdyeT7bkQ1eJUzesqvFwoixrJC8mTlu1eRYCWRgsCUl9q6edKJb3ps/LiXvDhm8SjnO
xgOowOcaKgWuAVKDlXJDA8mxfLhKHPHaj9J1+VmSZRe5M2XS59llVp1dkznWRV727Ymu7/6bxcw3
Q4WtqsTk8UZFz4reWmld5ModRE+MOEImRUcre5i9ku0Y1Fy06VFe0XWdUlrAOOtx81Ve5D+rWrUa
HLHOZuukYXMwz7NrgkQwLHFIaxLUDbuVuy3tW4GC/llo7cpFd9iZLQzI6JC3lQ9L14Kzqfs34Wxb
bABEKto1clfludQZVCa9Kl7LGJ6J8Mn15QHPLaI77bqe+e72y01984jWqet612XOItH1NY/YnJw9
czrKXZbLboH8gC0pN/Zd3jqrk5L3ZM6tphRvf0kPQ31vY623w8YQq7gg9z93RTyeDYQAjzqMWZJQ
zxAgLa74TFJq6eydGQ4yPUup5wHz1JME76Y6+Bhp2VlbzqEmdfZQBnW7k1pzl40XZS7Ng9pngPSG
odg1Ea+6BF7mmnvbA+CpgSm6TxP3pEahlR+RDMJwmZn9kVVJUMOTc230oHmCk8VeM6KxEM8zB/ei
WL1P/fF1QbR/CJCB/QD/pj6gGjeiykFS8jIEj7KE7Yl6RAUitqv0Q+w5KAua3cMUo4XgAFs46ezt
nz3Ln5/TqvkF3/HSm1r5ecxNXLVS/3teMiSv8YG/8wMVpHjWvPbebP3wWK1nZ9cP2HDQWtRxhmEX
NHX9pZ7B9DIlLz/pamrvUdQBXhUh26UWiy2AyVLynFsV+k2qeqiQCEYZqgTHjRFj9TguJSwlYSYw
4CgQJtq5KezycZ6S6lFiEmRF4aB7lucIC7MIbxVxcCgr5If8afhmsnl2btVFyi9TKwM7EpQ4DssC
8M71mbnFRYzqtQrh0/AxElVRMDy0WQEmyGsH5sNN4d6B1GB7zWOxvUX1a+qn6HlYAogu0bOvJt+R
1VSuklVmmHSju4gqV4HwmWGxW+MEzw1q2M8qO6HPqaJp+2kcA2YQFMS2B7QqtbmXOZaieMjupmHo
HrWk857mJagzYHs2bQt2NTW2glDP0r1WOriiDezOmBNmc+Ooowvj/z0l0fy4pkBzoPzr0Oa246vI
8p5QmYn2Vdju0D01jo5mmYdpanI03gDTF4Zm3tkOUGdgrdpBt/Wk3WEFjwwGDuClF5b3FVS7+2YJ
tiTt85wUrKEOSBvZcNNK/S6fzdTYa6ah3UlQTMF/Mou+UvaTB8vdC1MWmxE1eO19AKOuPfbfkiH/
arCVDi4cuj/vlgmfGWQiaIWiQiWmn/9mu/NLmCf6t6lJQCsgiPMajBmwa3SwnmaNvWRrSqxb5eb9
nd7H7SVN4+KRR6BB+W/VD82o0Liy1HxQjf61RjXowY2Sp8GuGqivSv0h7tk4chB7PEpSCtgK/YT8
en6sx12PccduWqrHWoopXwyWazmOHWyyHAXaLX3G4c3BVv7dSWfzJqeqG1N7dLzwAjkMp84MWbQT
H5zqsP2CNkh+h+GcrOetjbl9arr2mKvI2ux9LJb7IPuIUeHMon3RMFe2zRtEi+YD3PP+kaXjq6Qw
2m0/YFoHGSobEWtaakieY5TvD0rcV9VFjwvXQIDa0H5YsViiCgy6e/TT+vt6YFm5TFE7kQIHJYsr
MpgJaDZuhW4q7RmxTW0vSbk9WaounyoHTNhyf+xxBOhSLQO9+GyPv9e/kya5f7aLGs7Zcv9QnQaR
l00e/vS0mXEwUU6RqARVMMNw39LS2sYWCck3mVIsJR3kjsPwBHAGBF4w7MB1YalQVnRKev21roPw
0ttDgMZ7WH0vy5OUx0NYn1Id1aZqVhwWrBUXt3DWA69NEAX33RIMCbonruGf3xT0fYqdzOfAt+Mj
FIb4Vo4ZHoZLIDHJM5llY9lgo6gWa1GD3+C/VJRD1trb0d2IOeD/5ZDUHcBXqNr5/WnarkDk9mV8
LFVWA/fvfp3UlotMRak392m78CjYdjStFgYsipQP0RLkCEw8SHLyfRQLI3+AvK7GLK4vxaWKcvlu
qyQxHPRufPg69pE5OHZZVQnLysMTY1KUO+ezBRQfZSkpfXeoJOXCLaqjFwch8PVQudqbIzLdPHYl
AI33BcuvmsoYsuPLXNhfU+xJQS7Nbnprpyq9uWME4ERDebPL2GdU2a04JkWofVTLcLh39fpnHmrq
x8Eu1I96WD92dLCP7E3DdEF0kK9fb6D/5dStfrOBlnx2M07FZk75kKJm8DmqlC/wkYMnKTTL4MEv
YvtZykAKH1MIdR/ypeZYf04GzXzV/Kj4pCVXqcI3J/uoNg30y8ewTqf7PtDSh3EJEPfTh52Z1ETt
Zt7RZ4PGW5JSB6IpGzm++7eaDLiXuqxdwlxKP2dejY62ZrR7SRp9M1wMXFMPpWmhiL+zra7/gI0V
0kXWqB8jCJWfmx5bBBW+3nnhV34GClYe7Mw3LyOWmc+lPb4Coem+WeWP2W3cL5bitndZGSGdZOvd
t2YGSKE6Vv6MiA5aumH/O3Ds9huQLf0wx7iI243/qgE+Q8O2HcB7EovD9jhjDQtf+D9Z0CL/FL7L
0y0HVGw235eDVx/xaytRmHOK10yx7Lsm7SY0t/viVYcx/QHr950UKsDYXkFgfIHJqz5Ilu037C+4
Q3mW5IiaxFXzpmQvyTp2zeeZXTpJyRm7QX1Q0XrTYUTfgmkGl1BYoXGr0YqBFl37qLDZ+QOL7nF3
AIuHrCfSssfKH5w7Kelb3zua2mDR7nA7mX16HgRjos+9WvV7OD7RnSSdSLWBKUT9TZI2RkT4QOr+
vSRnZfrh8s1/lNTUZ8/01/mzEYPv8cfgEkaD8pJmrfoQ+dCIQx+7qiGvngH6HJGd6F9Kr/2UxK16
A6wwvOh6y6sSoypfJe69VJB8dBFPpVJnj5IlgYnKUWRDYKg7HcPVAvfYzA5epHoMHe05N1+apji5
nVthWFgfkTEvb/bkFLeogyy3iAWXN0UlaLrKRWZWnQ6x1yM6bkfNU6g5WIFP1isKYek31aq8I7qZ
5UWScHSA1OvF59IckaQ0erAESzWtn/wdmn6gavIRd2W1BShepd9AUWdn6PjOSWfv45ttGbfcVayP
Zpg5D2ViAbBYqrWT+vcEWvLKp017YFin4UZEzF2CWUv9PSt4Dfjd/+RtVSRmKe3fVa9r5386Xm8B
wHR2/FSPc/M4KhVw6cJF+g5Ul8mX6O9c9T+Z42B/bpwRfaBcL+6z0LBRNq5SEHHD/KWv3BepOhrp
fR0Z3te6ydWDW8fWQ1p6GLDUNWop6MJ+go70S0H86hgXexfY0L1a8lK5Y/yj0wCIWYbbPHlmF9wp
tpOcozRUP6KqUu/k9M78VS295lfHvhEwIjNGh3EyLqzZlqjultaLZ6M5zuvuIGyp5bskqwuUcdGo
ui/pU+/tMjz0vh7f1YiT/ylY60hxueXCIwH8jIz/QZ0DNT5IeQju8V7OFjsumXYFnbByzOualGLd
05LxxKsdrTUDTX+xzMQ6q/YAd3s7heWYNxt4+Z0TWsox1QodW6rBuVjgfa943TT3mmE6JzvJpucJ
H5dD36rNJ95GFeiP63xn7PyCNo/yu/Fe3SFhSDoW1unlo90W5i84iYhFmvTztD5e2ixxIKkE87Gu
qvox1tv6YhrVcBe5rYW7r19iS9A56GMBVqXjg5mpl8hi+b3/LQ7GT0lkKn8rIC3XC2W5hlRcYf01
pcOPUFGcr5rdZKgda/PH0EYbnCFK8ASF2j1ni6i4qvjprU9j68xyQPrkQgUC49xYrJ/Rkdn+HH6j
A/4O+VD5Sw/wQQadxAibQXgSuObfGcrIete/BlhzNO2HvgOzjE5x8+q1zAm7vtKewG10wHNwWIJ3
5RxYXPP9i64beFCNziJpoKa4xWlddpOY49RsASKB8NAlyLrgX/NBcwbvNU+9r9oUKw9m73ncA+R7
6zCt7yTZGSjP5U7cXfW4R5hKY1x27UqgbkXjep8CCOm7agjVh74q/U9RPX/TrUB/lNS8IMAd3XqS
qp7m3CLN8p8lFfbBuU3L9INZ6P4nf2YvsbCaj6XhOJ/88+hnzreYT+W5HdX27LRD8L3Qz/VQ299L
EFlY5lT1ZQiG4is2d/veitwPzCPvMXkoHmtfQTw/gLzR9aG2W/OWgqhgxxln3YXJMp4RO5p4iRBe
MyLjb7E7tBBTC52g+7RVaIzaOFR2Z50GLAUfuyWgYUyHBm/kgySlgA3b4rGZcdvCsvoG2IkrB10F
ugHD0R1rd8WjsQQ2Urw3VzEecqeaP7AK8LUro+n7FC1AjxY+BzpQSO6l+td4HqbvYx1Z+3HJj5b8
/13fRXJpq++7PucBnrZvAhfBt/+cf8v/t/P/7/pyXb0aYG575tHMrXg/MGF/KYepftEdUz/bSx5y
GfWLFORMftc8qYJQZPNSLnnvjuXLiZyV4p1jnW+iBNbCtvSqRj3RMrI/eSr20V5unrZqUjjGnrer
a/gGQfmkZK0FYRLO16jVQ3B0eNcPPTo2h2zUiicJRpPnVfSf9Z3WVEc9TNT7oIKIRyclCRTa1ft2
CSRpGwqk+zWdVYee6Rpaj/8plfwtKUdIHtp2tzwC0LZlrWfa0imd3jy6TyW360eP/QeKZN63BD4T
jarMr54Pl1QfnQ+T3Xs/DAToWC30hifLdTEcTdBbKVI1YvcVNjHE42tTKidD9+YvKDIM546ziuDp
Z2hZV7lGmAHn66vWesAJ23v0O42NruXcmFc86dy1T+BGLFwHDOOkN+14p9chmt2L4Y446qzmOlZY
QM5l8iUFEvRodR9dQFYw0XvnaqZmibhO679kTqK8IBDdHfSLh41YMs9ouhhoxyBC7pg7hiDwYuKx
PitV1p+Z/CGLb/yuzPY7EiPDlyjGCT7p2v4panrtosZtdvXH1HwMAx1PDKWcP6dh+hvQYfabg0Ps
4O8U00QdC+vfF/xkzsbYBY9V0TQvxRIYKsPDsEAucalg6AsVqQGyYbXlo5bCi0cyWT0OXtE9Sn2p
hsHTEdPICQM0xGmSxZMdyDxesn3yEiDWga9akz4jOoRBhIUxmtGp4wkftPrRCrrkXEGteUgySBXG
aM73jguyGHa8fXOyIboWSBnfPDOyrix7FHfeNA93WTWOV0WNyltmFBj7+H10nzQ+Ek+D494n5YTX
a80iSdQl/iluWxUHBrU+uV4xQnRFdBkBqP6Z/YnymMZO9+Kj9oRuMNhBehzQQFXff5w7rH4wdx5f
Iwt55M7c9V3IolRQqJ8a9qD34agan0fXRcsb3dMveM/0uyqaxgcfHyokqPP0UE1hhBIW+nF8myB8
+On8M2nco48f2Vd2rxt0baKFaz9HH8GS/o5sdf6pJMZPFn6hl1sBC+WBq5+ylo+zP5jnfjmDG+Pf
AQ6sxOJhZEJlT4h0AjH5WYBL1DvzhwfWgClgNtzQRh2fa4zUFzX+GdG1+sGzpg4pZN4AZkblJWs0
hGQQ7xsfY9RaGJSPl9xUoldf8ZxHR4NNK0bwodlDubP84dKnw/TVtJk7aVrw6ha8KdqUF8gGqOPX
CADgMSiH/iJH6XFyrY1Bu8sdbTiwlljcwQiKmaouyGDLw5DDb3drljkhiChVJPYm015KJPN9yVZ9
zESfkAts55G8qnLhobGBt89wDHy0yhYrx1bpPncYWN6NvpohX8EtydDbZt1ygOmxJFG0845TW+Bz
uSR1c4K0ZFrFVZJ+Wms72InxDpMHSHK2w6RgCfQ8xO+pNKfyNnpJhYMFMQm2OhKTPJzGqd3oQJSG
HDTW/+G4GcGoEoL6/zq3JN9c2sFH4MpIaPcmbztErj9G5XyXpV+bKQxf6XP9XRE71lX34Vb0ufFR
9Rz/bAyhsp9zHrPjFfGzXRUXSclBpuF9bLvMe7As5YJ00fzodQ2UwjZvv/SjU+2MwQl+tIHyCqHI
+8vUtFPu0h2gA74PtFyPqIAob5fFv1nMeEIdJP5ZRXXMZ6dpvy529/vE6soH1rlvKiLuDxAFqodc
q8ITcqbzLjHV6mErkFIGWH/qmVjyFK2zV7vPQGRwbl7OIIdIxS3Z26Ozc4aaPcv/XuTdqZUxgS+k
+59TMKoIZi4X2U4gyXRQL2x+xXcHd1Cc+24MMCDCOhTHF6UPoZDozrOJkuNzai+9r1aAMDBDd82D
6YulUupeHJYKHhwV45JYRep/TS55OHUPD9ESSB4QTO2ILxq7IEvpViD1JK+q1exkDrgCSLK1jfwY
IQtz6OKJ5f2q/hlBXPAKtf6mBRP0t76cPjslk/Z6avyP+Zz3B6Bi/YvexahhOmP25BqIqsSIuD1M
Vj9cClC1KDhGYPaxrbpaqYcmyNKLD44aPeapWp0y5rrPKlq7rBiwep1atcLCepF94teFe9a83S+J
jQKKNZvmdzxFv/pNav8qLf9OZSEzQAkHXlNSJwylPxVlayPfxyIDGxrd73Hy7v08L34ZTfxDMVml
prcEQA9qyLJ63LBMpBYsJD2zORs++fXQoGnOBEJKRycsb2EGFVBKcyw87/1+bnZSGqdhhuclmnJS
OrV2+lgr5vdkORM7HvlTWlcfpSw2XdacEFpiTB49la2qPMY4CREPrDl6kpgEahZ8m3W1um5ZEsMN
NTzE+PisR22lqpM555iNqJ3kOU2I3KTbwDtFHHS/1duuow7ZQ2MW9p0/69SdY1ypYCJ9HBOvZIvI
Z/NES7Wb53baTYVHBWc90s7pjFSMFEgwuqgG7ZWlTq0oU3XajtF85Vc5lyjb/fc0b6pYTgyHTE6+
na3HpmPfO1N5WM8rxX4ac4k3NWdbUfbYYZkHw/Yggi2nV4YaiiAM1jcHSsF6SfmBYab6J880P695
hvyC7eKTl9AEfadTr03YHv7xP221/5xX+ysL0G1Yf8NyFyT25scuP279TVKyXrQrs6cYYVeo4mer
ddVbsVSTCr5Zs8wjUSmRYJLbL1HT7ZBuGH567Ag9KN1wYrSBndrYPDRJVO1rDCyCCKpZ0OQ/rKKZ
0NAD09irVzv057PjdX8Dy50OKcKKavSr1xOsI00bPwoPfTBv6K5h2v5VZ753Ysx0c5EwjSo9Omj2
tEjZer9sBYvsuNspNR05QrMmcviuxxpjg7uVWyefmWdeIOF9Mpve2/W8duh6TK+1XwEu7j5pwcjJ
oPmhiJ089mpz78TwLytQTyzoHFNWtwpT/xEWw73CrudUYIk4IcFQLht+hcKmQwLf9wKPmGmql9wi
RXup20R5VmOmvCV+Rs+VfzMZi2Avt2QNYw9NKk0e1jwNE5fdXAzZdTsqYCXvkNVILuGbqjxLARy0
H+0M46pqe6ic88em+tik5vA8MBBqnRot9Jwp+TADGUG8LOaHBJ+UEpMVHHKwPag6B2WHdtyNUE1N
D7yhlT722ogD2BJMqf9SD/D4s+LmBIMF6p+gYLV4D8dsPOkFWmOSl6PAcJ5xWWPB9D953cxAAklT
/Vzhole4lv+ULQFyFF7pVM+tjVxT2qKLMzKGeZ6XIEqN8uJOzrSTJD2I8RyjRgFhqFmztvzGNr9E
VmvcSZarVDq6ZOOMXWhTHCVPAkP3dbaJ0GyUKm8KUMwzpma9sGRbesH+7lTkV7mw5PnhsLO91ji0
U82O9fIjpTBK1Pxm2QgQLlkWy+qPjqMchiCMX4ryWEAIfm41LXphz/z3GFX+ddCMB4TI0/sRs6pn
CdwZrX9krazTlpdOfY6JG8r8iarECpRG38DzurtLrMR6ZrHfWo/tIvs4Fz7uR2Hb4KLlMmnzUzyG
Zqt0z2sah6TqVBepuQfnS3lYWvptGTzHjfs0e4wO+rlir6jqzGfPS5QnK7oFS8KI4j/BaNXfOlYt
7yYzXaaF8H1w/wOYsdUbE1SO0pmuV07kqIWNd0X0jOFd91gW02FtUXMZBWCN2x2qyM1TUWfBi8ki
2YseFx9LPxhvUk0ChmT6Dlug8iJJqauhsn6wKpDjcpTkwahIoSQkD8zhxr2nBt5zmhveM7rc851h
dN8Dv0YlZMnXnazHSSre+bEL81+qoYB5Zec+fJAajPye1UgzbtFM+yumqL0ogWc/QxZ1nnEQq45a
6OJlMM7OsxRoLeKeasnmjCSlAMEU87FKGTDivKGgHBu2bCUbxr6P6H+T3rrf6oasnWJm1jjnVK/i
kzuBmEDOMnwpYUMcsGdJjoaDMtreaSv/ZHgGyuHot7wg9Ry9mG0DN9RIWD8YWQ91jRRTocXLRALG
LjNuWbh56vPIaKMMsMNTMAvxF6U+H+HhP7Elib7el7zFyw9vDQ/83WKt4mMOfScx7Joz9q/v2oUl
1C0QRolJMAhQcgmY1AKclEyka7uzp7PjPcYIvhTTa7gCrxact8qwu/6q6jPLLC2z2IX4sAWMkaE6
SDoT1kNvZl/MhXjULUyaevkJeBPBPLKFf2RVCLuhBsmiALq7dxLoVTvOGBzVi/7Gf6N66v2KEh0N
jCZH9lGK+36GISrRGNkZJP+TmG0OhPPZtENlb71j7oQFSYLOSOzabCHKXVyLEXu5LasyZ7RPsDuA
YQZ9wTwqk6FAsev+njrzLx+1iLSoziP2XwdL+xjg63hXdP1Xh9t6i7ADO7Wa+T2cTO84LqjahNMU
3o0eJzvK/93utsTkCbCHFR7NgHul4JJ2Uzv9UCeBeWkxaruzjaK82kwSkiqud4ranQfT/pTyry1r
hKEPqUPlCdMEtJoxuYsg/axYh7iGxLyQ0vIFce0sD0tiGaINxwpZEL67vXbXoGwRVDYbXUaJEl+S
jvdvbgwUZe6b7TVIKDraXlEyn/V+Ftyq0PplZqFyNKz7YqjHuya0hzUwzGi88/XlzmXT90zTqzso
v9Wdl1eIjks0d71eO0pUrFclJkHi+BVoJw81jAU7Xyx2LKVRQdBh0PGPDav0nPwaZQgBLBzR5W9K
IH94S3aZgbKMhm+mv3CY5gWjKLejEM6pRNuZBa88c6bD9mSknW5JiXnagL0VBF467wKdQAJjgf1t
gdWZ4bkzrVuyYO+lHUgQLcmBLY7THDX3klX6FuYOgctoRGwNenE0sJWe59sXxYdUa2rcR40cDtjC
GlujTqcP1wSRL0jy3NNFH6IysTGQQJJxhAqxFim/a4aUww1jyHY3N06PK4oSjzfHLQ4GNl1tMU67
IMNaN8Sf+qC6FbMYXfXPrP385aXjq1YuwrqMR/CNLTCcg0o/sXV+1LMe3mjykBVVuEOjjI3SuQzv
bbAwD4Hf7dlvb3bDlD1mGp+I3Kusg4fK6k2t2j1dRskWOiuLZdVdkRtYpraz+gL7Xr/MAw5Ctosn
rfOlrdv8ZLIJA4q96/FiaYJT1GJEaeY7pc/YHwEmeOCDS6cRP5m6Zu8nbVKOvtJiC9PrJ7T/kaeb
Pxlmes3LkvU7LImixvxWDRWehVN6Qn4pOloQ/Yq2uw+DWt3xcYSZHBbFoYGQEXb3CL+CJ4nZ0lVU
tl6DmEUVuFR7RNmi01AtHtGtAQqXJQo2p/dzqQ/4G7vNoUSionFZa+zH343DjXF7D6sUjp977z6Y
kngfYbDl57GKrikWpZHGcnWvInxrxKjjY5pZ9b9jH0a2CpJqP86We/bRulHK9tLqITcBHbrItLnT
ZghXvBlMcDHDZ89dli4xgmQ81vzl8Ole+hZNQzvGsa95cjaUCSKwAt6/G5QzI4p5z/7jdwbP4dGd
4O+Xip2gTQRMx50Ze5pwc1zk0YBv8seD3JsuifsyIoF0YcdTvQdMi3uGiwODmvOgS1i6cOa7AMFg
N3BVvLY6E80pWE+h8rv18Zapx4elBemx3T6k4fy3ReE+b/hQVkyyFcd/LPTuV5WhjqTziu61oces
aRrYbwwdHHPU2DywIHpfJA0OuDY8MRjch5TlBMOEFD4narq320VSBK3l3ai3X3y+FwdUXnf4MuMP
mrGF43Itu/IiNCHmfg8qZ0LRy3roKuWUBY3/MqG4PlfuzzL9H67Oa7lVoNvWT0QVoWngVqBky5Zz
uqGcFjmHbnj6/cn/3uevOjerlmVZshE0s8cc8xuk6iVm8rnMxm702Qgqa44uBeAsnfQar9zODdIf
Aw7rptFkE1t6fQs6BAsESMv49YhIhGvkZEfHQskLcvMe4oIfOksZxen8tFj+jiBc7CMpVixDmHRb
2SEZxXfRWdNu7fQULWnZ7gz/JTXqeuPmVbztyxp9Zq53rjSa05rygmpEGcws65zofARNuRwn85Od
fxoGizdvp/5xKIhq7cnrQs/fyqB9t8YZPAuAJN8h9HicX3DkOsCO8jQkxbPaUA1a4Qp/dRMQmLoZ
F11tci89uMIwNzPILpmLF0BincAkCearpD7qzKjOSV/xIYaa1nSwnMTle8trEsyfcdL1QJ2an3x9
W+0C+FqZfmPOraLBfiZC8XnGL0nXBVqqug5Apl56G6Oe/AitTS+Th2SGCVjG9j/kGxAm8j1X7m2j
adqXwUnYPK2y1I1jUv2zpufbmdThsR1O8ToRIFsve+J5JemydXpYvkjORq9+Kurpw5oIlDfH5U7k
VP7TesH1NgiBRKPT6BOs0DWQyQnPMGDDhHMi7JsJIFj+OXOQNn1LKLDhGMdWU2SlwurCcc+xN6PS
Q/AnUuDaaXd95cb3ZBuOW1o7eag771nqKnLqiYXAAENblm9k3JeRFdDwHvox2wxD9YpflCHHkT20
LjLyknBvyp4g4UtOLM5ovR2M8gWY/z3oNH8zvM4SAl2XFczdq6Of2T+NUfxUmf09dA5hgT1kfpM9
FAr3vlbTsvMrmgWZhZfdL/ERpUvyZqGC6grYn1qaRzPvbruLUFUvl0bsrzN4RC8ofuEUq+wwiw3c
u36rDXkZd27Pc5pvskaillyMul2ij43FTaHCIySB98F6YdWUSZhbx77Kzh5GjE1bNrdV0fyrHO/Y
dfJzyNh4aXGX+mUVCbM8YFRBD4pH8lpUzFy9r65G0swSUNVRhwN9Ozk5RB41F5E0SKO3jXHZGG6t
o9gxvn3IRmk8Y0TPnK0gVMoePblfdP9EzBtt6ErsUQH27oqSmdbPtTZ3glTvnZ9K/MN4VjKX08xo
3gKzya/mMEn9C0PsYXZSaOPly7KOZQR/5int1+9Gy1e7We5nGdqV7HYy0TcraM5CQp4byJ+0pLxp
wFj7zQBnsLHpqInhWMQxNm25V5kR+RlZ9+9L1n4ESfkk2+mkJZ5GU72kY3kY8OAUmnMiH4cdSDbQ
NPMpBRyIoQ0wWl+6UdGyAzf6yOm5PqHKu+WhGxqFiLvAjIMPDTSA7IrE/VhG/UE2dbXxSuN58AHZ
jJn9PlTFtwKn53T6nfmyX2y7+GKd/Tpnx0lUTwtj5GFpNg/tBLw8g8M0FziqOR6PghCxfUMbAM+f
g3Y0rHsakMDUhmMyTfdkGpEh6KOPq9H7HcQAmoI7LBnbRL3XAuQvAOWNIRSRl2YNtqk82WN9X4Dm
2VircrciCPZaBsf3agDQB23o2Gh3hLdfYJZfsEek5GiSxn5NKEZzy9wwFj4PbLrNFdnGKDuowqP7
bVbjqTDV28QvxdbvNcOEAemzfAl645qV7xFzWbuZJo9Dn9xaJNM3rr0fc3XQTbwbDoOqdwOHhUWC
nT+9Q72ht5dR/ytQwF57m6FSHUby1MyBYDEdnIoG1ufkFPRT6p3KuHqVH/+WJRHKBf60WvevchpP
djDeTX4Zkudw347Jh1uxb2SEjOgGVb57zNTDJ23mkNYMKQ+C6M+Vc4OOANj4mrKhtxQVjd76jonB
eNoL9hnHgN1yU90SPdpTB2QmWhWXy/QqR0TltfT1Bg7Pucz1sOk8iICmwHDkVMlTI8vfdtT9phpL
FXXBRGIkQ4d9ah5nM3jwHIrIJYWcXSfztTNQZbdT/DGNXHfrZO8kMG9vmG8c1DvIKUUE4k4aJd3Q
LgYlincK5O4rDEKMTgkSmoN22M8OB9njMBJ5srKgW1U02V7AwL/vb+ZcVVH1OFQwoubCMHe2A7Nh
6LMHAuDHGLY9Nzgqyfvgx9TTdLIAkbEbcw9+PD4ZYgG7GUwfYoQ0vhgZvpfpox+CXTKDFB0yMoqD
IohKJIKeBkeJMT6qTYOLhyKsE3nYJSgCk2lWKNbFoVpn/0jI5KuXAe/hDj7N7Y81Uhsvisuzga+T
ZydhNCTMKRiKOadLlz1YLD8R00m4msjvWbPulGTNP0JG042wJtpKznM8+ASV1F8W5Dp/7ZmSsEgE
izOffM76Zkq6a0mxmIz17RzQNCRfBNTVDQNEL9TaLz5Ni9BNLlkRtv5eXHYAhT/rWz/gViOXqPCn
S8Igd3NJgFQ+wFHtXgu74+pQoexX8+zOlaYYL4uN8KnBZIlvI8n+zejZ47XbXAhZrob3ptWz26it
ZbuaworQjMyD7SCnO0Pp9pgZxZ2TUJCTSVvbbr13UKa6blUUtOm8Z0jbGWQVIQg9yzT5gm8FO7XA
s5daHVcAJ43xD9HvM2uKYywdTTLwSLfytmrBmIG4F5sSt+1hdZM+GiBiBioP89W96acAb+r06xpX
RC2fMoJZa0RogI9474p2yyjjXT4LsTPr7h3IwtVUrxCfmwui+aMTBFfrwGJYv0mfW+FRCeGB8hEJ
Np2ZUHc2GZhJLOi1v8e05BIN6akwlwz3yIWpEPczn0BAzmohs13aO+EsT7YpT13OFZhyhAtBqARd
yV/Xi+eoHCEOV9vUkvtM6o9VX+GceS5xpG7IBem2lcVxIkr8lkkMbCMr+3XJrNK4XCR499WAzHfx
toXQQ97s4dqwdpLAo03gGo+iEbsZwO1lkWo2cFAZhVowUO8vdDnSPwoWNsO5Bh34PqfOly2NZRfb
M7BkRkghGrI9LUvwdlSEbsDZ3xjMDlCYEJuYMr9CjT9mKYykwvnnyLHeSI3c70JNYt1EQnTBC9rm
feabNlQ5LypIOd0YAWeJ59qfCC6/ZCi313NB19qmcb8QVVTY1gPAvirCKsMApWNFZtG4lx/YZmjE
kW3T2PeLvXDh0lpaHzxr9qkD8jYENTdATxnfcqsDRz1eGxlnW9OLzVC2z3lZM44krwBjRmtD/azG
gFRfRIqNLNO9InEcaud6K7Gwt+JnsYLvtlrzCCNby2k63Xu1evcG9Q1J9LAuSyht66PRmQstWYHo
Zfgi1r0Ln0TVIX0QsxWPc+HdT4PPWEZe3cz+RAOlM2lkB++5O5JoXzlP8fgwCRNUNwxREsRI3DG9
ONJpfVO64iQsyaWbjOQ50cfoTe/csuuYm1pFaWbeETjybM+kYgZTvUvS5SGN3RkvoHdPQ4UAlzyG
2by++cGDLw1MIvaFxVeNOhzHnAKbAhN8XRLldhMtUGyJOd/M/US/Id0bbX1Tl89g8wKanfGBczLs
29TZ6txiJzZbPNXO6q1hSyf0r4YEYCeiH94FssGDCc9J7W1VZ74ZZUmrZbL3sYa5p2PC8EowaJ03
hck8fqcd1nvXOVJfDHVJgaG8jUtVye5Lnc3iSCXtQh0uSanKgtBqZsnbkIdQBkYY482tO8cKfT//
Wbz0LaVPuSxTFRozbMA8sJejt7w2Iiu3sb0vBQ3pmjlUZlCTrSQHphHTW1EnF4WanX+c86kFsg+5
IdAr6S2UVvLqjH3OEOkii2etuXu7pHrvWkXJMcuRNuFAezglJDrwAhjKP21MRkaRtrdjku4cgkR2
waKv28L+Kg0GdtMc8vuFN9SN3ziSnmmINzsDj8qm44rfBobH3jDgUlJquK2XXQAFeFmQ2/FzdVFc
JNDZGsYCOyYRSrpa+cDsXxmjhWTZTxOXJ9MzgJrnLclCsUvrKRsOKYCNDaYlb9M39o9ywE6Vz5b0
6n3SWB+eZRy8VaOfBLh5nPanaUCdwuv+gTfzSUWtdp2d3q4ghyH7FkVIGiwUgvXcp0S43mnuplyK
DBzWn1hisH7P/8i3vI0DIpYz1iiLoPNq9l4CS18vPTASOHNkyTv9ee7FZ82HBRLlPisCe29cIpfT
djmVrgn1PaunXZaxTzOp/dtWvXCNYgPBVH9ZDuW2T5Y9P0cXfEoA36ZHYoWeC8s2IhKw9i8MksYb
1cW4h34C/dr5ziva9pNXTVSbGFPdFccZ0dWMTlyXRcA2lSUqdih4uTYx2aL1dj32mndT2h+dhZeq
wjOBYPvQcPA2tXLujbJAMhTO20zf0krUHJH+c+GpBMkpdcVTssqDVVKgi4RQPlYnKgBIe+xhfRt2
azc5GI0hCSNY3QVpct/+svDGdH4Uk5U6ne9LwU5N9szT5IpYFGG+pT1BDYvdkAelngCQljs8XHe5
N59oKzDoZ5S3okzGiE3gSV3IrYvzaH0mtf/pTcPLYHJiFu4L2RePtqwjkZBTSAQwFHCCZJeroedq
YawLh/hhcMy3aXS/DG9GV8bpNjhk1+UmYkzO/d9bM4eJifnYTbdFBwecBQAb3AXebL3Hl82rbySn
FVIhSO1TYcsV4W74bju96zzjpSSSeOOljgpVQ+FturgZYs4WqpipbgJGxYW5cUV51cTjVy0YoUin
FSgl9qd+evRKce1UcghtY6KmqrHfmwCqdW4Ykbjk806BtWUUnCj6vPlOq/QAuOKqz9KdWbg/qd+j
U/V0AUlSJUox29tLe1tIAkX7rjy2M5Gpk9lucYV/FtaAXdQmodvNtnlB4zkf8b/FNeBgd8uvcD2l
Zy+rMQmrU21Y8J2klW4YeoyV8xCPjFDE8b+1Np5sooS0bNIno/iAmVi7qx0aiYkbS9m3C+yxyBmt
b28aj3aQPTaKzjoTgD9jfDnYafmxWPNrUTNXTdoC9KuGvzlTt0uhbpoce16cfFJCfBKsmm68Zt65
7fIxtZe5PJMbuVEFOALXBva4jduO2vyiVOo9Xbw0chakWTOzCYC3URPSj8AlkaIY6lNVEqfUuA+V
rwQddON9TdTJ7EBIB/WNzRIuPH8/No0fVgrIXT1uM5W9ZWUvwn+d2367TvkVty1eS7u5r6A1jl7F
4iJ70pbcETze9VqrbUx+PC4nZrWt9po5o0fbmDGnM/nLlMVhUWAJU7JB89xE1JvqmbMRz/kqnMik
pwqDK2EWpFahGY6rzklKzIrdmnjXTFB+StF9lOt6nuF80VaTN1whr7KA1mZMUVA3eDD9ZG/3eeip
CcOxQVpUvt4yvHQFtXbdd66zdcEbcP+xyKMsQ9/m6ppXcz6Q6QBFHxu49icg6/xRrRM8aA/xxkNP
2ThUdJzF9Y1TvkyiiAhQvevT8S2daYFfTsF1IWIKY4m5SyQnCvMTt2sZ71HE32JvvEW5PceA8tkl
MIdWdtaWFKLrUlSPY2q/V1oKNnopZS3zVH4A5UmM3Bjr7PHPKpCYiDKIx+2B3dgjodpv7Zh/s/t9
Ygp0PILNJ1N5jSPmXt7c9tS38TvlAX6MlBIlRqg/GTRyeouwlWlxi61f2QdcRsh6+eJQMnQJ+ZDG
qfFa45a95quu0HbXyduRl11HjSsVe3od7KoVFM0qyuJQ9zd1Y9Ag4AW2fmF8s+/dLMxCiCz2D3o1
mJusQFYSkpVoP7maM8WmEXICvX0jbHOX2OLF3S9DZV0ZJR2sjkkEOhEeGzU/NRnPsPbLEnRHxuOy
Tb+QwaQtp3owlgFovFcM+78v//MYGPqc63Io48hjhAMQf2tzrxoJG/eqhiyDS/qTfvNFBoybAAvp
6SXsguXYeIykM+T0IdGRLYH/1HMm48Dfs1stCtVJxCh9QOzZ2rysZT/sZyr0XnEPm3sEyGx8JF/4
cxrLy2QXd5/VUEdhzcHei/95ZHaGS2l94iPjXjNgd8tNkZBzXL4bE0DVxqG0l8r6jWufi4YKu4rj
LycXU4hE5EdgA0TgAHE2a/4mybLkd1eZupRsqXGdenj4Yu87DezvecC+vbAIx1N8hMQMIB3Fagzs
16AA+u3u2sW46S5vl106MI7EPqUg3wf+C/w8sIc1yRJrHc5LflpN+VC15zYX8yYv1WOd0H0uff/Y
twJJ0zsXNtPknv/TaxeIf9LdLW55n19aB4FRIRvq/lqYiQqH3uGKCEiBZ6rsinyMOuqSTtPDHyOK
a8Vl7RzrWRCo47J7OzhJKoBN4OwwJUQCy2thohaOB6Ex6be52577fH7T1SVoUefzPnaqfypbh5sR
0kaCvG267JSdJOAGuzj0BxxnG6TmW7Z4N0Hyzx4cerI9eWg+G84282uWx/yxUi+xk0EX8tmjpYmT
bBix3ugRloNudOgHOXtnz1Ubeqr7PDOt1yJgtYYdy+4WiUVX5ENZ2bWYUF/kLG7ZYz9Js3odKr/c
Gr3IMFokbzBGGGH37T3TTGaI0YNl8GI69IgdQjlEpJrCi+y5nW2G1W0+Y/vSbV0NgiHdotgTZMpP
2dcOvbCd6cvPlUn+SiFVxjPNFRAqjLjTcVejZg9nkLvk16UfFlJaTDTNT1YJENB0QL7MTYutCsHK
bX+KvIP9UqtDuaAzW6UbHG1xHKtx2iwJjalhRXzyvOJzQuTjbtMYmxrTw1A26THJ50sBbb+7jLhs
UCsTcCe6vzOrisaK7X41l9ZT/NGhsIRWYVC7jqcBzRKbbH+VMBo4UYzcx5Kzsm4QOyeTuZP5dma+
LsSj0m6D2oWSvtD2kJfEmqlD8cvWSdEv44SBjFDs+xRKBeXdRvfFdN+RmR4NxBtdgPzX6PI3iduF
5YRuoyFqWApZk1qqPeZzB/GDO0LaiTjspsy8GZW5q6gpN4vH5HS2klguzHPQCmcvzKnbQYg8rl3u
bWRRb1ObwJY14eaQJGK4VujthY/BPS/0i6wxmZrjM10zPv96xfqDIhtnQ35VNsjq7Fvh1OaS6JV5
B4sBikRXZ6fRo3/a9Yj2raMNhmLhQZZBtV1Hh5uxGt5A9Gxr91J/NozGrfPRLVhJy6x5qeXqHDy7
wc0smuVKDJeeUI+dhvgNPHxe0VPXluSJM7uxFSmnhaEEA9gDQiAXGtss6b5UZV+FnlXHIciVGi8n
U69tHhLZVgOAulyS51LzFsXCJeyUvRsKIS55Ct3JFfnrKDm2sTXKQ54VGJi47Bnzeeklf3Hn8pbM
E6HEJJJljZaM9OdXN3AxFhfVCdSnvk6aexMJhTOq3sR8Ktu0GMB9Dz3bPd7bapcdQSMzXWeqLI9e
z1b6bRPmyXwQbNyJF66IWJ1EvadZ7MCI2QXzTZMS3sKs7KcpxfhQ2fF2zpdXRzF1OXvz8xAz64kN
qN/XBNGwRI9nna08yfgnSAlC1km+WkdOkedPVwk9VITDwAaMkizI5rL9gd/MIVryu9mcDMKnfSZg
Zp/YjZrBhK7FT2uj0NmEjUwkbNacyW4Mbo0Lian/9kYsI8uNru0joJJmpaxwOedEa/3oxP007X+z
Xn9AzxBuASjc7e7WQZqQcWJ06PgT+BY/LWy5M0smKGgZQq8ZGDJB9zDUfKvoMUtSfPJ03g6p8R70
wt9OVk/gWlY0N3T+vG25+qTjCXo6tL1C06LSYZ/DcC8VK/vaPWAfEcLEKCJu28fciZcrGZv0Ntj6
iBpLjpc0emfAgseH/Dgapbnr/TsYFxSG5vIya+uwDiaqsO6fx5mOiFRjaCf1EGoVWBSK5cpvn9yk
w/heSlpkzj97zu58dvtsgrkrzrPGasR2YNI0oNPAoGY/9MyNnxPySIyGMGvCnSI1GD99M787Cble
ZXxTTHgrxfSjfAT9NkeCx135NCIKkPcWwP2tJeKH8zzHbA9z6A1bBnQ+jcv0Wuot19ojuqDK83tD
tNDz3YVTbm2bTYMVJbJm9nzehYk/tPWv6aivcTapWKQ6WKw9+wt0WzXlF94N0iuhn9LvZWdse/0D
f1HOWZXmyC9uuU9B4GI2jAojP1Qmgc597Nx1Q5BfNQPnttNFCQd5s7QB9kCa4FYXuNt0VOq29bcO
7tnI14K0jelzWZozd9icKtjZiJbxub6p8YG0uyW/DOyO7DsIbcMgv7Y/OUNWbBXyR9sM4jDtkF7T
xs34H8JJmTTTuZZM5hrfaO3qw0gOdF9N0E7idh5os626/va8C5tFsDXqB4x1M5+KZa77JFiHc3b5
x0V9q3DSXv09JMuOKCOUh7aQ/LXDJYIm1ocK+yOeXJu1lGB13wig+PfzErUd63DcWk/5lOWcB+br
AF4ismzbCxPn4EvpRmINXpMsFUy5oWk3Q6W2fcxGplLMQeSbXjfdsdPD0+y1697OnWw79+WtxjJG
75junNOX3Z6Lh2BjfyrgCGt6tXTiKOFYY5nSB1OBOrx1+mG6nVv/oaw5oPVabqrW6m/HYGzJ8N75
3PT9FibLSHsD6ti5jxdEfmTGMdVfarKgiHu05fPJenEkzsJ2+Gg7SC5MdFEKVdug984VHbGoXcUQ
UrRuY0YHZ1qsMHMuQRvqN++XKJbzSHzhVdFPegf4G+difBusyU0i2auwLdsVdpuGyijQYyx1ZZE/
QJGjf1lygUd5/p3l9PfdVCDDyOSlXOh/Cu5LCQTp3lj+afKD89ixbjPXmaOxrpKdUZKM0Fn+P8/F
o1mNL3qc440Agxx6ixl6w8L67Kw/QvuH3iEmO//nSU7QtSq/O81sremN1H4GIUb1klwrp33uC8wU
IyeXPTwxx3Ed9Dh8kjjdxlkPxWOyN14gvi8TJxTi0EmGwHbC2PZONs7rkv7Ldk7kMcDyc8Wg4rN1
iRlPWoNue8MB8MTPUDJsyRxRg/i607EP1CYvnwJJn9r2yCiCBXIlm+U8O3QPXBG/p3c4UFhVwlit
28nGuj/3N8tUlHtsGcdljs/EhTD6ghZRWBqrjsdrJsvyWtXub7/qGyGmM1Uq2OL0uoh5BmengSFo
2BVi4uy+VGf0Uc4yTwXl7FChnDiHzh2PliYHvdKPxrJaNxNeIBsf8K7JDlVPiTsGzq9dONOmlsOr
0YwrOlfBzYDjZjOZ2WF66v30eqSXhub2aYtxPFmExeapv+yMcQyiYW3CQKScLdl9CZkhTFjrm34P
VumIZ5JbeWHazPe3H6UkTizWDonTxm/iTp+FKL7GPl05++296vhcREZ4IXnrO7kOH4mDCJnnl3H6
nA6aQ8aT3fhJKECUoTDQsXU5zHM/7zA+scJe5WP+zOf/4H31bR9ECXoBMi2i/xCYG0OxrXKTXz3o
h8H2fttyfPWX4ZEuRBzauQEn3yM4K4Ao1cVsB4R1ce/QRzVIDZYCSzaRB/5mqtaOLb9J19mLnWtA
aV9WrPywq/GJXbpZ9ch4Pju1MiJ25zhrCfzhanGWvccVVCfNvmLhjqXx5kzZP+BmNcpzp/eNia2N
8fe0/6294ZWcKdToujl3YmfF3DlZ06ErB4dKzNCP6y+78PGm6+3kZ1jqTNGSy8DcaXuJnzEWDHax
9ePZvzQ0/W26BjcaS1pUW6ARsF5nnYmnN0ivtLtamzxLb9rGILXSqU6SabWi7qr9uLjmFtucS3Wh
wqmWe0vpBNpY2xHB0j3YvDCENS7/Qlz1bEoTJjpJd0wZvA66kRV+v7T5b9p0F+jUeHRqg7+bVE4h
UXEob9mEXTLQFvVirWlwjbIR6oHscd/NrK326qe07e+ciSAIMNX8GlmkKryuPmo5897ujSzYCnW0
y8NsMQmucooTTL177N9A/3RLx0rTxNCEO+Gc2nej0W5Vex5X07quq3mnaiOJuoKirB0OTW1Rt6IJ
Z3XGp6frrZ+uN1nFAhSnXb012/Eq8QluT0xiF3AcWYExbIPSYFx5fit1v+3ngRJgTO4Mi6Jf1c1P
QkOvywmjDBIji4zF/pRjdxbmeKiCctmOFvVuORYSPchhWKiEyBKruzFxvlpxnTismuQEerTD/gV4
HBrhMuY+B79kpHwifonOf6GDstfEwDHTcu2wKU0Tygid2GcGVs6pMs+ZmnB7WMc2KaudhTwgK3mn
7eBi5aEcbTuCFBe8rm1vvw46e8JhSTkKh8odZwY1anlbr85j7OQPgjVl53vTvujXfdBaVzF3coZF
w6mhQUY05TbPUSNJ7MyzfmN32omwUfKVn1DstPhihgrVnFnurEn3y2ztvHGkKkFsDMgs2LRGeRK6
/4nz+acY6FXk68bqHspumrhoGPmLmzc7lT+Zdn+nuYHXb0eOWbZ74Pf0yxbACh27dpl+IcnSsG/r
HvHMODvN+pS63kvu6YNpO8cupVQ1RvsEfodxD4FHZ+KG6A7+tDn9s4Sx7cyWGwZoiDkQO7fjDmuq
r74GG1h8CUeQw1YcEXXvpYcSV47N6xoHUb+sYp+O1nNADmvXBe/pdHHEZ+nJUBgpMNqRAlHpk1uR
e9rYCNyV/2xCcZvi5gzwaMZ5NT92M1rMmDAM23jyhsExAu3i9qFikGETrMupnoIoW11SlHgKHZOT
AyeFNqu/c/3+wXGrz34gq8wwPVj7GNLM+SkQyMtOwFiB6z+q0aJgcyOWXDrQMBKw4YrngoBOxk3A
i7lO/1mbU2TgUu1IDdWZfZaWR2Yo3MAczX1q48Pllkdf4HWtC3cj0prZdEZ94s6975zh1u21H9Jr
ZNtNaN3G6Jy7cpLDtsbTo3ycj3q8tie6wQntlN74huRA1CPa6kb1ECTxpdoeH62iX16WFvtS74gE
z9qYWS33tXU/WdNLZSKBQUW6TKTvDQa7h0BSlFAoKqZVLm1AeFIZ2AkzWRAHqH7j4aPzrd3Ui9Pk
efBQWpIhC9ZsgBZeg6A5jTeqFeON1WTTDQLESltPGQfsI2ozGK0+VoNoH3JhFA9sqy///3ugGZh/
hFPEbVPGsCDjNLHC3jWH/f9+mycaet4Sa9id/x7CDkAfwhXv/32RXCU567ivt+46tA/oMN0DdrHH
1gTe8feQQ7zrbReYh/884fKskgDTHb9tGv33hRDSmdJXtnH8ex5ma32vO+LrL6/69w+zJYeUgUra
1vxmf48NchhDHHYuGJf/e6zM/NAC6nP+ewbsrgW3S46g7RbqLPT8v/+wt7v3Ra2u/r/HBbUBKB1F
Q+v/nm91EoqFONEntW//+3BJtNptgsPo70X/Hi+bheip1L1jL7Jr7S6+y8n0fOpijFNNq8arvy9l
0BSXDLh1m+l8egr6pLy2O7TEOlETd47RvycDISwZvxnD2tM3ymTx/fvRpQ+GMMGsd/z7Mi+DfM9g
g4j+88JJrE5kFSKaXd62L6HOFdZ/nvr3Vn7QvtJ1ETd/76QyIhvX2E8QJHi6mrrqwHbaCP++zJg8
vVGB/Vx1Br+HaZ6dzhoe/17H4ieRMvru9PdCbo2pr6uDePf33TF3wwVPL1M1ZXP/949bdv2u6Lm0
QGWlaTjJBtaFqobw79s4mpt73jA79GQws4pfnlNla4rriqbWf1+nGBbNfqDeI1LYu3F0sjMSe7pr
lC7vaMFfnANtew+izouaJJsfCpCa0QBV4XHpOxnGTN88UXv1YaJk+TKivnHdueo1XeHZeaXrvdXa
rTelMTUfom9/CZVlXLKvX/05r751WzM2mDs/9YqRvfSbf6OmoqjoqdDhaMLZbFk4VvMu1lQ0m/6E
WoUlt4JCI2SO/YBoYsqdmWevzT6lF/JLI+LaGdfup+y9ew+H/1em8ne/TvtPkz0B1dsQvNv0bjdF
Xi67rE2IRgms7p4webiapccSdAlc/nssKVpGKleD4mfuuvu/b1iJ5bFIxO3278u/b/QZ4lCelAbl
Di/1n+e1id5KLGbR35fj5QUaz/a3s/Yh6v2/9yDrucE+TR/NVV2ThmvvmTvDsaAQX57z9/oBPcG9
7tz5P7/q3zfqIZ729UBP6+8pf6+vDROf/5zS7286/GxMpB/WuSAukhbombSg6jB1bk4kaJvecJkZ
29HQ+SMQgyzsLXf8qErj1nZbldAjvl/9OP3XVe4nBu/gVUnbJwJ5ZGxWeSWqStBdG3XjXHu28nds
Xmeu/8qmL+7Mbyqe39wGlEvqbpke4ANai/W+9lr5rqXdhEmi1ofAyppdICtwO9UwX+Hu9/ekNsdn
Yk2HyOkK8wVHYQ4wKb3rzOKhXm371mkrQAuOVP9D3nks141sa/pVKjRu1IVPoOPWGWzv6UlJEwRF
UfA24Z++P4AqUVKdPtHd046QEEgD7E1sIJG51m9ITZALbOKgvHDjkCjy8/gSs3TaGmgtnOPYTLZN
iUpKkpHgSuNuOMeWUW+NDFRBZpL8b0wtPWvNoG9RtvHPmqvbWx4UcYpjiAA5Ay5P2SEDdLItoPbv
DCsKbpiNMKXThP3iJwd0JeyvNevwhaz94XbuGlqjQlTm7659K3/rakBzvlXx+N62tcXo28R3oKei
E95n285D2xS1ZcIZcx0Bz21bFl2w7rALXRWVStbP625SXeKsHHnjWg/H7mbeYC8rlgZyEpu5qE39
tBYmrm8U1rZgaMO4OyKWjaqPv9fDsn87LogIKju6Vx1Ign8dcfNDqIpIP1j/67pwkb2Bp8Rq0Nnl
uKiAsewgA8NLuDFQFV4B2unXc12XO94Ns3sw+ihukhOi31wnOmPVDcgzzaUu8NILEmW7uTSfCH6a
u4twzwPOzDnmjWVaHsbNPEPvdeA5K1K5tr5vfvQj/7HSkba7mqsK18mQdKt2eYWFep8k9UrVO9AV
BFDqjRKZ/HbYQQZr2IjwMZUxJpalyyvBawEgwFRJbDJevpVlWSHARxz3redcRDifUNO0eT/F3JBb
fn1lk1JHc9pBBqaTV5o3qLs5cJ8pCV+CG/N/U+lbtrpTNEL884Fzx3kzN8BDJR08HTyOBfDx2LX3
/rQALYPKuLTEf678tATWgmrgZ6KGkiSPlV/rBUIV1ggfJ29IOBoie8303L0JfYg3bkk8fa5PhXuH
3Id6507T3bKEFqMEDf2z/JgXqEJZA27T3pCV67m+CVgRdU3xRBZHIE7UY68akbpMLSxntaBTjlJw
Ny3m3XrAuTTrW6TMLeU4V1VRTOtcftuda9/bWxfiWpIq336rn4u/1Vm6o+3TMl53DjFUfK+GY6AP
3zeqKm/Chr91NMGLp4GwPmoR5AO1iIvPJO2+WmZhPysie6w1rd6btmFuHS0K1m5qoPqBBvyjmWuk
z2B4ZLrDeOpr6DJVSfiE4yWmxgyYoDKUtTSGo4PKljdExgpUOONf1l+GskxfhwJRz0bqH31LqiBI
c4cVe6ccuqedrrXIiqqk7hdqZ/g7L81YWtdQuxw9fS5c7RP+5Motgtn5MdORGQzFCCChbzZlWiRP
rUoSbVASbaNA4fpse0tOkK6bp7byi4NWVslGhSC2zxs/fXSGYU8wMnvWOiOH9eR5xzRoo1vP9L/N
HzfqDr9g2edXIk/bi+eTZeinA6bvAYKSnFYENjCzfXOLnOSXCEnS87wxsr45l2YDvNZykDhQWKWX
ACTPhh6a/WLuA5dz2gWmDQfOPH4v/jjF3D0tiqc0TfLd+6kTA1iwqbT1uimhBvT9uEe3xb3MpSyG
gCZaZO/nYlSBYgGeuu8ceREkBOu9JAICOkwNl3mpVE9DS141yszykxjJW4d9Ip/zJH0C5tG9YNF8
bpiPvsrWhpKV+TjY5+Mid6AJLBQW8lM42vXht6Q9CBnHNye6fQpPvIanPInL5aJEYU7XikWItfR2
Lr43xImS4oMMzrIl3H0VPiotNuIGgtQnxw5KdyMLIL5db8t9YDSHuTRv5i7W1G8ulhO7yOx84mW1
uAl7VdlnDryuFJY6q/QWEQUd8tUqnJrnPpXiqcskISZaWRZ9eK2+sKRXDm+H6FqyrHTfunrrzO90
0XCWsCpL3EAY4iQ/PuPt+M5LK+4sPkMCKTj2Rd1tljU47Fs/TrNbb1pyhGoFVudHnSObehUTAgO6
gyQczBX9ulId51TqUXWCy/LEmti6V6FVoTdmXxdSICkbgScX3IinudFC1X4FDqTYqQU4wbo1im0m
wLsmteE/hF4u1kWLOIIe9fCooHdintNCdetT+35MQNm4ua+8bsivea9Zy5TUqGrrPuVcawCy8am3
jGBVRAkEIpACd0Qz1z3nujYsw7obK4/AqdBZYUKyY22OqLth1tFibhUGmc6hFt6J9DwCo2GYXApp
VxcBYo0UehV+KUV6qLLIeqyMQsCp8JEDGdPwqVAIIEwdxK9HkkuVBNWd4At4kbcjbUasZTFI/Zrc
EhF3USb3XQJDCQHP8CbyPHSjtDonRZKIbTfY+jHiHQEcJm3IaEf5ifGt3g6pKi4m12ct4ti4yRPs
70JVEff9JFmEHu+iLE1nKxtvHBbp5MHQiEE7k+pMCFyiujVVZSD4z8W0eetXV2aOt4Xy/Yi5pR4G
HJI708OCEHI7Oe41iMTm1jaa4K6w0awIEXpbz8V5QwdT2M0tM/uJBYTw0HuHuY4Omkk4kAhIt/fc
xsSZtvWPdpZU5y7o0nWcJvWjHkYv80+tGd9Cqwu+RtyrBNMHjC6mYxykio7mdEwiiClUkSkfR2NK
H3Teq5m9HZO5ibbQnfT7MaUNLiVOsiOUKveo1YN7JOVJfqvTSUiUUeZvYt4NFW7YNGVz0++7TIKN
ldKEm6Qv0waTAhMeH666C8lfj8ozPuqDjwjDwlIdttlU8b6pkxADYFCv9yNE2nXT47guw9445Zke
r0MrUp4gyV913IVfrbC9NmVnPMFbyEiLy3909dLmap66mkF/Xbjh966/ndUcVTzW8zImjPisV5nx
oHpVce+3PxXC9llrbf2tRXN/avn9mMItuq2sPEAoY9niLC7VnncsjH8Soqq5nndjDUGAcNoUboTC
pHOlott1rOJpvTbvZmjQKniq/lo7l1GGrw6jQcjaHZRDZvlHKCPmNiFVfCArrxzmeojvBE/nSi3t
HXSRp94k/dxsMfdqbK2xdnMHOdfOu/OmdCxyZaKJFgXKGd/7zy2D5n9u3Co4Dozz1z6Pxi7pCcxp
aZlde5mWXc97zEIfa5Kph/f63vO1nWOQuJ8P/bUvaNPvfWu0exdoHDTIDjv+ed5YCH1yH6XmWpQp
2iV1A/d73n3vIwfSHb/3mZtt1UKspcVYJgRm6N8riL8fs6xWiU9Pu7oC4mvemzfS590FPClYvNe1
ujOU5/dybI/xJkrRMZsPhuKIUtNv5yFcSZJGSpvhyiFH9tM5mDiJZTb0KviaAq4Wcn2tG14jZJBd
+2qQXZfJIOCIe8bKHfT054Zd3SLg915bGIZYkWk1VvOB8wZp5exa7qqp51whO/BhNlOOLTyNFKeZ
p5F04xkzhHIxF6Ey5VtpoLQ0F3UTyqgCV/M0F0M7XPGC1O8LV9ev49S8n6u7EO3W2sRDLhqy4Ulq
pHpZQoj93KpY6hVOmuMNRtnmnczGt1O7idkcu6gp0FPiIDIewxpdIdaj09fSEtQEc0sxLh2+Sk+6
hzPJP7+tOX1bpmHBhkxS//T+bedTxnzbVCLQXMLS385K6Cmvi02d++CiJ7H0N3X0SU/9vVjKACaa
C4Rmbp0bxj5hZJ/LiZp9SrQk282lIS2PDJVQfBJt7UbMdaEFhuE12m79ShLPXvdSDECZgnTpIVRw
yZkKYZ3kWaQfKuSz5t5vBwojADtdOpOvR3htKTK8Bm/ms7TobmL8L04IyB8bpXeeVJ2PH9we1pHr
Xpdt/CCn6syFZ1PFpNPrJnae+tqIlgTiw9PcWtsRnhhD/OhroKdrE4udvlOcpwrS2Caron4zH6Xr
HeHIJoourpK4j2N0mj/SUVr1hNIrGcDpo7woIpFbZcp2Lg7x8GnEdxYNK1ncS99bzx/p1uTGtBHn
66ZN9EcT1lgcOuc6Mch4qCrkYoyszjhli3NXWuReIs32wIWad8OQmMgN/WjuFTAM74eM4zgwiCKx
b/FqNSxYJ0F75wdNe4fREqHDBHCo51NE8gYDmW54fu+hNd5DFxnJee6P64ncGi1Ey7lYTSecsrjT
ueZjuiq1lmiKuFvXsLZ1M1RXfQbfngkAUPtK4WlVEclsDNv/Gtw0QZt/xcMpBSfoT14DJmzbsXYg
+nfRg2XLL66hZF9jTwf+YpcfDd0q1zXKhCeikfa5GLUSDyRXfI6UcjV3LR3yfHqnOrdjgjfcoIa8
Sayqux0Lt13Mn2dDUkxau3z2CqCKStkzGVNi6yghVa7z0HaeAA6c5651pH9qHRUOom5rfCkiOvPf
kHtduRSso/7+G2LWUG9/Q54yp5r/hgrW0EOYlV+A77Ybr4zNTaLG4w5wQLrSEfZ4mIttFWcrPVD1
B7OW31tH1zd+KqqxXu5IGqUb2M7kSQwlelTxSV+pg1pdAMN3+1KL5Q7ZZHRElTBZCXTzPg5D+wQE
2vzmyKNMlPG1LhkmECGPIJRz9Oh61UUSz8wbBBc6I3vu0jLYopeVIn+XdMWJyByWUdPeb8UGkWds
hs16yTqA3mXZDbAjsIH26tS+JJqx9nolPJE2cpYJcdf1XF86OlggiM7ZybDydV53WEb4DUcYbojx
i9s7byfo9oYwcdXSJns9IdSTaYIFnUpl5IPiyavhrbGtAm1dVS2KBFPD3GVudVs9P5JAQEU/IkGF
EtgmqXzrbBLfPNvTZi4GSWcfR8wl59JcP/fQUvJHJH0EytRZBPV9OrbL8TgKrHQT4HqznAXYYbo+
FAj934U+gEmpgbOYhdDFKB9s14nvSKcHb/VFIpaNpsvPqG3ANm+/ojbOOwz4y41fmN7ORzpo6wRJ
dhd3JDlqRW2/Gp26RAC6eVZRbVoh46hdkE7FAa1Jwk1fKvKxUrUHv4o7JHUwyhoy98mK8FCJNBGf
mqLs8AAxBlT7B/+aNQZk7My/gVbenQy9tm+saWPq4Bat/GaIQntSFGvOQDCP8P/AWlZmXO31kWnF
e/9GynCj1izZ5rr5sDYAhT+ETbqdi3ODGlavyNZbh/duAiSVkHl6BXnTvklKT145rbJ874CyDFOz
aHh5P400RLmtR0h980FzQ9OE/SpOAg/KBSea67Q66zG7DtP9XGxzz95kYQEaQsUbx/WtJ4cl3bFz
AQHMRTkMwRqlGnU3F0WcP9Sku64hU3l3MNQ3sm6sp2LwIbC5t1ofmWdSF0jw++o3YFjqNqoKljRz
3bwJw0ye4FxBW6avOubGxhurYl+32SewwFDPXU9faaoT3XZDZl2b+peG2ALEGewq9siYQXmdGvMq
j29VM1RXKtmh9Vz31uAVn4xB145zCSlF69rNvszd55rQ0tQ9k9afzxMluQoqolbWlWhbiKS1/OTD
oXo7B4sL4Nrl+Anyi7OsXDLTEal/bRqAQvRe795LnvdWmseqHpWL97b2l9KP4+ZB7kfP+ThyTt2d
3pGrngbAHz3fPm9qmwR3/s1xbu+DfvS7vd8N8RlmY3y2Yu+2SYd2hxxLfH6vn/fe6sqehFkHsoHu
79VZxUi/mMtybF8SH2A+/gxnL7Xy87w3b2Q5oKmiJw0GYn83eJoa9j+VTRHuctVPD1GHD+Xbad7P
0EplWGvRpN03nX/ezOdiUtAuPvzxX//675f+f/qv+XWeDH6e/QFb8TpHT0v+9cHWPvxRvFXvv/71
QYBudG3XdHRDVSGRWppN+8vzbZj59Nb+R6bWgRf1hfuiRrplf+69Hr7CtPRqV1VZqw8WuO6HAQIa
+/NijbiY21/pdgxTHOjFJ2+aMgfTNDqdJtTQzO5dQn+HeJ5rZ3rb8oIBXjt3mTdOWjrLrALvWy6U
sHOZqGASkGz8KDYv1WgZb5t01C4mQ+uB3DDXGrUk8wIqv9gqmt8s3vvNDeTcMNDMQySTi5CgqJXt
yszpzlaW9ud5z/ixN/VAOSVjGgfuNGBpcvZ0bV+HTX5ThEBpPXP4qeRm6t4K3GHzn6+85f5+5YVp
2LbpuJbhCN1wnF+vfGgN4Pj8UHytsHE923qaX7pGTS64W0z7sLcl+Y2pplxbA85kwDZ6pEOmzffq
qHKRDSyld1ZIbq5SU7UQvOnljRuKCgkF6nrPtoCTqm0Aq+/vctFUL2VSNbjPBI8lcP2rkGz4o6o/
JnHdPBiQpm5jsNxzrdPU0VnzoBjOxUQjqdIbCuL50zEW3IO1n8gK8n5jPYK1SJajyJLj3Jrl8U/n
74ufzq8Y6r5rKoiWnobrqefViHXI9kz0+T9faNf4x4W2NZX7XJiOBuXLNH+90I2TOUxY/eyViEiH
XgzXb77CfupyUS2kLCD2oZY3X+P35i5HFlVm2eGtXyAbmMLoiB4Cc6xOhHXgw8bccKk9NJhmTpWt
M+GH513PM6ddoX/vVVj2a1sy7yr9wt2jWWWsW6cen+t6MUji4SMGMRs11Zt9k5rOveVp13N7yiqH
iLlewOT07EuFvPFSts747Mn4vifGfM8Y8NsJE+AHt6prADRc9gm6paPVX7dCBKemK85zCZHA4fp7
fXuNzzMKfG2ReYvWQPkRmIux8sz3Lhxam9nbobpiVquR+ckuj0B5BEiHIGEf9reqV94PvaZh8NYS
S3Lq6W/xlY9CrIfGUj+pqP/vAAvZb0V7CC8ZHNY7w8EkKMytFMNUjv53Z50Orwy0EOZb479+Gf7k
PBy+5MVQhX5Q/1b8132e8u+/p2N+9Pn1iH+dw5cql4AE/mOv7Wt+eU5f5e+dfjkzn/79262e6+df
CuusDuvhpnmthttX2ST138P41PP/tPGP1/ks90Px+teHZ/SzCLNizhq+1B++N70N+y6jzY/3xPQB
31unv+CvD6CnsteXOnxp/s1hr8+y/usDiNQ/heOqcMp1wzbIh+kf/uhe35qMP4VuCVU1hGNqghfM
hz8yJNCCvz6Y+p+qhTKYIOmlC2FMD6OErTM1qX+6Dq8gx7As8FeOq334+wp8f5G9/XT//sXmCOuX
x94yHWEYrq7qPPXCUlVd/fWxh/1vu3YetruKqRpasMBs/fJkAomBcQzAw6rrj7XyLa6MW0dtib2x
/Fpnk31JHEEoypwEUgAA/2XrZE9Fbl6ptXPvtE58gJnhHdvyW98kPPKmJAxsY/eUQPcL94mqkF+I
WneJPCvvdp+AHiSfnryPCTkHXc3MJk+ZjQ+YH0cI6LD8CJSbwgUrgR/Vs+zjB+HqNyyG0EPyOxS7
K2SwrtU1LiIIjRSg/ku0yXz8wBasuU5dtwHt/hxpGVbnOWZq/QO6EdGSNNmNO9wiSXFfwahRxuy+
GoNvQWVfbCv60nTuFdGyc1d5p77ODjFjE+ZiLQBTsppNY6vLoq0+jkFxH3j5LYpVn2RSbXE8WUtm
8avUE4+mEVw3Iv7WskKH9Vl8BJz9LfdrA580LrOw9Ru7sI6VxRCbcZ1in+/si+qjma8LWO9Giv6G
J9e4XUJDgBeskSm1IGe40cek9bZTFAVzHzKcfvbVKCOWbA5JIC6bJyFwGdOKZZKTaF0P1ksKzyFB
0tgeznqM8JVt86ua8c4xTaQvIBqoJd8BeQoEAqJkp5rZyofB3Ae2swYHtzd7+zME5xev4riwHcHp
R+DvO2R0M8ITgafDkJjvFEXCdh0/a4hcRKCPcEBNcIzr/b1d2uGyjc2bEfNffk59N504Mj1ItdOv
7UHuMYsnf+A6FIlRr0viPFEzheujnjVtntxIHzRdSb4HD4DQ7lhNsrbag+FZdS16WCaw+1B2lwYF
UzATjLOACfBemUzER/8hli4TTYE2oZtn3yR2nrCoMkwnfLx8uHX4v60daQHOlRoiD+IJ3kJ7RNnv
xcMVZlFX7n0kQCyF8DEMDMx5fYgAcIdEmmsZpBFZwpoYqiaGa6XVXvTqRYtD5VaXQDawsgBUU6go
xaPJReYYRwqi/fGmgvu+c/tD51QGRDi+a2eJfeuJfdDi1zE9LJ7r9qDfW3Q4gCiN6reCHOxKG4yb
FD7rslLd+7L3n5CSxhCN3xcVlFS1btqw0pe65t+UdRZu4sFD8I7lKjk+/kwWzBFEtcEDW6knLz1q
RBhgtStkX29dlGMX/q3aNWDmsOxBmR1xFZx8msR99ep1EKa3hW6sJ3XGxFS/2bA7YbtND16JR2vQ
+wATrAt8sm9YxBgLXeeqoIjxZHU7GPUYA8Y8CeoTTkAH7tHJQhrTcrM6mR23iIC6ukxTfiufiTDK
aYgbYlS3qnO75TaV7hJ08McustGcY/1COqFNeMRQOxZISgDBx3jD4HYIDSxmQNMTWtuhq3UY4y8x
5PPYgaRVcq3h939TNf+biRcfcx9zDO9DdPXxbL5GHbbAmo6HpmpxZwnSaoH30b400c8K0slYU8S4
1NJuO9EXQxMS4hrYEKRLPpItGXYNP6Ewxb1eAS13zGZNC0pdbojMf9nHq8RmPDUyDDT8oEOStksQ
o5EfBSo0+EqWxoKxdhuQRXIYPWNbYPxWXGcFI1AqwdFCnKrwO0i/KAxky6gu92nBwJIJ/NmBsyW6
tNaFjyiAriIhpOJRWiXabeNAooj8ssGhCe0lvUCQvatgr7v69MwS2lgMobgQcyLVWVXP4Fa+4ZcY
LxWZECgpEYgrYdbFoKhyUzk6hFi3wOWvJ733KjD0tVHyB7nBo5QMR7HI0ZLqDJDeaAVmDWK8pYQq
g2niBtxAxssgRmYBHBegbFSIj6T1wwWJsTuFNF1fK+bSgeMFfjpfqVH8zchTWGyg3zZtYF06hV+w
NS3E9324py1Gsshggukmj5Q7WrAEHFOeVQBVgL2ifKGmjVy5Imd4Szso/z7OUxDuAX9h5Awte91q
GIa20HsBK7mwqCYNMLzt+CnQlTjphfcCSBqTIQ1RiCKCoZPcYWVU4Cf0ER3XdDGKeNzk0F62rHG/
FCQSFgjk3kMZ1Je2EfDoJQ7ylrq/xFVTzmOJL/WbASeale/Wt+iq3qlV87Vv+ofKTuCT1TWDhe1f
C6RAp7u8d3c1WqioxrWQq7ad2YEvlQNMYgG4wYCklnYMt5kJAt5AHnB+YVkBP8mo8EVzRcKzlCT4
PReCa2SFX4g6X/XQGUSTfQvMdBuNzae85DbQtOSrqvAsgt51l76eblNTJzncmntPqphTuQraO2pw
BERWHnvpba3eQnoHHqLX7BUfUT5Pty9ofpw7wm1epDICw2BfloSXGkRYmBwx4I/qK1CcR1gIYDyS
4WY0IDKP6LuFzQiFzudlhDoLQ3mvkU6emDFjW1W8nPCSky5/VwYvT0TpM0qST1UBnBXMQdjznoTd
Uqjqq2XCwXS8/nPtgfkHnegvbf8ZgF+7bIuT1X0K6jxZQWZBp08DzFX1tbrsbAYbN4aA1nC0wEx9
w+J9h6mCusLzZ6kkPoOUr4GQKfhZOqHcy3ZkqHCmlXij37RNBdm87xGXYIC0IUUsWsmbWIUwQZgc
w3JvUfoQLDxSbcuuQQUgCnBdH0w0ebWLIfhdE7WGp54Yi/l1yMNDjJcZRzLNviLMP3tF20K0bVm4
KvfjUH/s4zE+9JApiB4w2FrmjaqgMKWpwcZteFMGxtmq82n+xrRBsYo7Bbb5MnDPhtQ8RjfEeVER
yYirgtNTAkLE8bcQfQ0hpbIQunYZRvXjfOe4xqRjw/LJUYZDkCn2WvRKDgs9cTdmZsfreDSrRaWQ
Gm89+DnpDkkklGAvLhQhbiQTRZheIA4ReNf62AWrOgKJHage2ZciIII9IFGevTqdhgyGhf5sqXrP
hA3hXbTBOmjg1opFXorHNGeqFCtMs+xJ0tmDyQk8xC7aaAM+/JZLnu10m5xVrcN6mDflkNfHqmuh
RA1VxpRpbfetezA0uXXqQtsxA/8UlLgxgE9ZSZnOk+PuUFVoE0H2fUrUHlFsOZ3t1grEsy8svCOK
QocVX414nUo2b2VVjskqayMbiYfRO2CAeBVFZr9qDPXOcfAsKAZDHrQslYdcTEy3aA1wDqsYs2oO
VqM2B+ItzWEuzptmavA2gy+bg21+6bS4PghFyIONNc7Shsu9bAgsHOPUuTKJY25iadcH16kgAEWa
vVQMmJh65UAbnMR49d2IelkvzYtGTnurhkiSAlAIVuQFIm0ZxY27TUHfSLM28PCbvgvuufWhT5MH
q3KTTTk34DeBWHhIllYr/fow1pp/INwUlpBII833eZI87AglaqENNKkgQ/6oVteZ7usLmxT+Cdfz
U9EEzbJKvJJJu/RPHuleJdfVrYHN88GBwHJwESEIbLPf2UR0qyy786xXu8+8OzkaTMDc9gUkApK6
Qm1P400S2JeiRPnNSBzrwKegVfm5cHx70jDCb7FN9kkdJeuy4oZxJlQESWgFUbppNxY6Uxw7IcdD
KSwQ1EQbETrUGN2RaO8OSGn1h3kvAeefCf8oJp8+7EebTa+LT5kyNiv8HsGVN/ZHodp4MuqaccCA
HIMI1XCRDf9R1uGLre0s+JrWg34gFCpS9BqmXTM2l4OImTt6fI5SFfpBUzzUjRPYevjshCifoc0R
9s64zVP9VOYtghIRtgO+BV1+KuldOFGXkFzGBrwtVsRglOO8kVPzW7ErHg1iyBsbb7s1CxXS3jjA
HaE+a2u9w7FAFXZ7TNWWtaFgEhBnYXeyvQBekm6hIVD5l3RUraNGNO9Yppn9todLlViZNRqGc93c
BW2PA0ykg4YM+XquMaaD7IzgiqgKZK6letYM6+x1UQtDVDkWvVp9iisvWzmWaiN2gAZt6zbtsQMO
eiZndALDvBSj2d2FtVQudWods06HQ4oT4JFck3avyMxd6bntb+eiNQYXIw2KNRBpJIo6Vb9Pwkg7
yRGcRdcmOa4EabFJXMdf1aHRfUZ/YSt6Ed/Elo5AT9x/ShuRPhYNJOgkY4IQZ7hCqDCgjIarHQj7
/qf4wr+JQ2vTavw9Dm1Nq3WAYg4RUW4WxzWIJvwch0Y3UR/NvGp2YPazLei5aa0axoODELlz31TM
agyEl0PES2Dw8vb6f/l8U0Pz03ZUQTT81893B1MfIMI3Oyn6B2ssL5VgMslCEIUJNCwWugSw2djB
wUOa+z9/9hTo/cefLmzw5aaGyL3z20cz+VdMtN8bpGtYJ04LRtm4xPZAt/nmgEiVulMD6S/nT/0e
Xfp+yX8Ldv1W/P8y9qWZriN++oH+Efza593zz8Gy7wd8D3u56p+aJYRmOiZaST9CXq79p43EAr+h
0FyCuhZ5lL9DXsafPLYa2gg86MT7fw15GbZwLYdbHnWq6aj/i5AXkTWiZz/fSsR0ofUZtk5oV9WJ
f02h8J+yOUNakzQUoXPgxQA2ZVrPw5SRGWnnEq0n1YseHX0IWXJJcH6jPAYF5B8Bb1iZdCUUuPhb
r8gx3x3bU+F8DsqBnPoKmY1wyrpBzky+oWQa7oBPfO3FZ8TutSPA0GUztKQ741C/N9Rx3RcOtHW1
OvG4qpdmMpJEMzXFk3LTdMm9TuTwZhDFSZH9YSi67BCCxsG6Wem2dua5h7hz7szCgb1ZC5Dv6Vb3
K+fkw94kNtPvrSL2N8AjkDj1IFH4lYH6qEiXhSZCzESEXCWJ/RS4kXqV6ykMWuSLiinPT9xxFdne
pMhhGjdlZr8KO3GXMmhfEfFN1mNlnUK37vemIx/KfvQ3IpHksD1o1mZuKEd0zXdNV3/qQkO5hE21
ajsdJZzO2wKw66G5RgR9zLNuNukXw7WPuQx3fj4ON0Am1b3W1HvWp2BAUrhTXq5HW29wDhqiK3Af
oYwCjt47ZZFg+Qu4VIPZMq6zEIXjEqIrbzbYGgMOalUhRgxTkX8k6D0CYzR22MmgwLPqof5te2vn
BkKujRDKQVyEKydArVRJ9NPQ4EItOgRIjT67mG2joVmfkF7IINHJh0EPm3XjmVvJun+redbXMsNd
G3NRiS5HlKCFhbKT22LRMHQsHvL4upaVfmhs7Nq0kbQq01m88SJ7wAXdcqJtEgpknNc6HjJLt++c
tUDjelGY5jfDyI4GAc1jplQnsNXYkk50r8e4zlDfcvtz0itiOSbBF7NDobLS1YPZxvqh9q0LfsIp
QpVhvwvzVxbuSMbDmd/Efaps1aj5lImug8Q8pOu2Rmsl80D8kf3umPvvAa5AqTMqZgtYPK5GSxrI
iAA+asXXLLeitTCJCaq+91WDdLMzYoBVmElPkDysjGsNt59CEfCRWn/ZdmW9sHxL2+Dc9TlTg55l
QH2O/RHJLiZhRt7V+1TJ95bwER/QSXwMCyfPvSd0Owpf+jd2tDNad6UFFXoo3GBbgl8rq3A+Asob
0aV1Vq2io5asFzegVXB3ybv2FGnEc/rkHCiNt7ayQIXk7E3mQMQUhVkdba3LjjxxIAUr9ZiCyt4X
cDFXdR0+NTbSKmZsm8xzUvuk5i+kC6ut26af/KEG5onZxoqITnAgBqW7wrqouneqlIIVPB6D3HXD
J8OBUJfUmE5hHHXVpSYYRKTcwcwPEQL8qaOumta8yxIyRigOQgKz7W6XufbGLgjAWgMagKZTQy32
vaUbx82yHqS1s+pyg0rll8xuQdc2rGPDDoEHN4o/1oTiPdEiNW41y+FzmIQQGzJUEgLntuoYuLRh
QJxsCgY5GE1KDxNhj7smyj5roxXuusifIlzGCivFZI1n0k2ij99MT105cYoVFUY0YIhWoaW+OjZR
3Fyx0EdFH9Qbyl0PoZTvTXQ2Fnv0iIYFkGh86YEkWSLPj6M1EiQe+lXeQBKsQ5iIzJeI9K4loUs0
OZ11rwYPKYM2q4E6nSRe0M2smYRWshiWt2TCS9CK4Dktu48vyq1f1huRZeFeL5IrINftprHslzYI
wBtpkY+KWInHTlPADkBoZo+20fi/2DuzLTeZrcs+EWfQE1yWhHpl42yctm8YTjuTvocA4ulrgr/j
9PE446+q+7rBgJQWkhBE7L3WXETbwh5y0/u2cyXQCGjyuDkOpO41QeGQw+Nq4pjady6cGuY9FI8k
1cntEGbpbtaYPzcEdfTAOFWb4abAl1NQv9roE+ypRl3JhiCHvFIKlsZPJ6KAO2WMVcwo2hc2Y7TZ
bb+5E+ePPfEumx6Ucqe8l+Jt8sccjFSrTm1f4GGqycGo5islsDEYkpJUEv+qhx4OywFNTG/0WqCj
RaXGcEpiDrmSeEbttvJPZYGBv8FEuh+0N4WnEhNz3MAc08kTGd8yb6TjMvndpkus6DP33H0/Jfeq
haOnw4xCNTtf0zTmmlQWr7arPWt6eDHGLjAirPVuZEo8zvKFZKOdplN/Bep8pmHp7UrfvMR5Fz36
hXwgccfZq8nCY2NDH5V4hPb4D7yNmLzHOdQBWFRailhJN+8yCiGfZ0uE5yElLQ8gzIRf0SW5vDZm
Ejjt4hauEGBXaDk70qJ0TEVlt6tsdR9mbQ+uvLkaJC7sJocSp0opuWdGUXGyEyiUpOra01jbhJHn
n+GBFhsSn3syARwrMP283XoNsz3bb0zS7fsjJl26ABSu5qgIGIQqKpVEOpVk22/9Lu3PsifARzrq
1nLrJpBuYRIXNlyScOSeIKZ6j1T1mSiufGHJPOv6bAQi6uKdJ2FhYPeWwUAvbuOagIx6xedGrQCq
oqwgP1czF9+w349ui2utvhbYvS5W22LvBgnh0s8OHIh8d2PeH9zIukV1OZ5NmFFdnGQkL8FFN5Mj
/YJ8w9wYcosPgY87e3OexvJg1wSBMGrR9sIYgykdXe7Iqt8CNV4M+mXQ0enJtKa5EKlz9JuEnk8y
pDvRev7BGJKDttTWfcA1eC7qHrEHN+CkqLaTb3MiCEgPsSngGtmgZh+1pNaOMSgUCsnRU0gkNm0b
1RzcEAvlCNT82A6SW262yR3XuDoh1cg4TZEQ1hLkP6WeWpuuxPMQQiad04AJbueOLXA/uyzuuoRh
gJ/RrmsOEcbvR9A70YnOI7NjDRS/O6j8OnTzYW6oOzjALreolaCGjWQqxku6osjzdHjsFSdAVJvI
Az1DbWUOCTSKZgc6jtsR8QWEqbXJ5wM5Bvpv1gJpnqDaNOd177pmLyF+njlsPR1WTQ47ZPJCdRbD
zMyz8kbOMs091yb5QWDggFBymp3d2vqWZnOLIY72hEV1E+kCvbYeroQ+zOd1ofIBaLDtf8+Y4u8i
R/7QFGKyLWOD6gx0k287B79hJ3V1Lhw1HENHC9zJAIwdRwRwJD6RX0NWXlJT1Ie+EwBbf1VqMo/7
QOYwjdeWuBisQzuj719BS+HCzSrt10FO5djyc4STX4WJfZ6QpW4nmem0pp7bwt2HUaefI619DrMe
48GQN2fhCMyPfndNqzmiR8lWVIurqchfSy1ORESMKJWWNZNUzV9r6+a6KGyGXHXiHwdjbM/rovu9
NpsYoJIIvE+YXGJBwGTlP+CHSi8NQSwnyfWkHISxdUry+coUoFHl6CSJMX7dG3Z9vx7u6FniEGfR
0VVhdc4j85+FNVIEIlX339tuFHtYndyXaUlVpWBfniXonvIYLj/7KaHw3jKX4d7aylPalu2hW0JR
AZmxb13tbD5e0uwmiMmcb2BkDWk0J2GQdCnpcs3bdTV3gF6CQqaptXyt2RLEKpyBhL9fy3UHlM97
5VIypuz2NWrolXF+EmG5rH0sUPnW0M75YGzsga5J1ohSxJiYSFbOlqQa5CyLdbOdsze9JhD0Y1dW
t+TF+IBtjLKsf302zvqxrJ9VZzpXx0zICHgqW/JtY6e1CYO3CfQmDJ67FPXGddEta514b4hE3cQj
ucMZkAia2sxRqrKR50lC2WWwcwx1j4Tb3wsfoe1Zz71qn/nquViMQ/ViHMrH5ZxL+H0iyYXWR8F0
XQhJOAEltbec1A59q8YGvGuHJ5pxxzlcU3aXhfhYKxengY6HC/lX/7WnhnVeF1BQuVwK4r4YOHLt
G7qGq7qPCWBJ8nWT4TZs2+gw2Wqgutu1D743zvv1Qbn82C3od9u+mUwiYxRhqUM+kV+JkzdYrxPu
cokAM9mc1zVjFpTS1m3ZR58T6Af79UtZv4v1i5IZoEi39B5BGBc5IZZcchrX38PecQ/rWfrX+duN
hOfUdMe3Hw94GBYZNp/MoSlhGy8nMoo1zixylDDiMCAQ6wfCffzPz8ufavJ1i3SIT0wnfn0E67tc
36+dEGb88c65bJd70cYnpKIBQog0iHXrZ5WjwIyn0j56vfHJYEaM6KwIHLNl7G1hFdCV/bWLInDs
0t31fboHZ/mslUOyTQX8L1MpJCGif9P5VkQHczkf5y/YSbjALhSrsswT7uO+FbQzeU0fi8lvwY8B
Z+7Ajfs2Wcyugv7UVkfdg+1sJs6DjEUcDP5NozW3ZhTety5zNy3mRm+DfE1JRiEU5WR39kPVV48w
37hjDszFFKjCjMG7UYCnBzs5yZu0LH8YnvFZjyjW51rGzG9MXgq4GXE2Q9Cuv0Sy/GJ6obtNLX4C
RpHetnGZHyt7+qS3W4c4vf04FdckovNb6KbF0MJ6GTpmni2j9w2jnf3g0QvVlZPtoxxqQzgz9PHk
U1qb9QWl8U1vjeIY5fFzY2DPWgaqlItBY+ONOtHyyci/7E8ACMoDncytMU/3fiGeUqsA6JglF/FK
B4jw8sXOMYjxwUETMc5Cnjsbdkf7YzI/CfVQ5yjiQ1quVHAzWELTKxOSYpto2q02gIYxiW2gCsds
XUBXIa2VJjJwOGoOGt9Y+5jicC7z+1lkP8M5UZDgYy6gOcFyA4MVDbXMVh+yq3BAVk0ecP60fhDt
CdPJoTFDOKgCMJZT9feZVyxJ28CKbTKTw7G4GaoGBHkqb/Tpc+h54HUiqsEMMvqWWACGkOQwAiBj
zBx4df0s4L0ZFihXPWVcJbLkpPqqCAjVsbPvnSOfOld8k3wIKm6gbI0wOxFjPbZ5dhaF/tDkPU1I
CPg1WYGZyZxaLtbFdOw+2aG3SV06fG3um2A2k88D6LVJms+oNomjhFWHFuKtbS3MzFZzGkzq5nM3
kM8ud3G1V/ZEpT098IN/7xJCZHywgEGNHAgoCfFT+a5zKpgREFCNJvHgo9OJqPUOdjusw/lopipC
f568KjN7SP3Zopnt3uSzjWkxK68LfhX4yrkv5gugyn0ms4i2+fSjHIxbZA3PkG/AK/lffXeAwsjv
SFXKOekWIbp1I+5zMH4lKtsxG2GYtO2hdYcvVVU8cJRIof15yfIl8D5m4gVubj+RTxDMtPKolAyb
ouLe5iUK4FvgReP9lNsMHLOdfjSkol4jXW+foGSwbDlvgY+AUin8+2TqvgBcOXtOOG/DrvvSYh7Y
jF126k3iQwqaZwB7Ig9MYCYvMFWSQ6m0r21JClxoVNwKTgOTHq/qvH0oUKbEjfyumwMXP23YOSbC
EsAqceAujVcv7++HTohtqAVxRtZVTPdzT9wdTQnjqRMkV4hmJAk3LQIYJyT9tLLl5YkGmCjLtYUc
L5g35kD00XF2iFemX0YmyQhVWQCrH9LyPW9g9Um3JpnABNeIWa8yjDdsy10QV/K2ZogFbylEfpUj
EB5qH52BRNJkx/M2S4BRxPNlKCSER3mwUFJtagxRRz0jft3zNHTyjXbVTeJrMPOjwdfT+3rICOJq
rUPneA9+3ObbSpoyALa6sfPJ26ez+87IItpZAzYffqOeGRncJz7PXfKJebG64vq+Vn7ByNod3q3B
b7Y+OYD8l98np9UPqtW/0hKsdkrZF0z69AuBT04ChtBg/bThQO0UjZmdiMYgg1U7kQGdWOLGIcJi
IlF4Y6slZQ0bkY+CYFvrGCS8sHwmO+iedg247sySB7236aaaOaDFCIVNSCFwpkMdjUzVvPFaDfqD
n6pXWmrljUlIOOJq5DIQmO50n3CaXFuQEwUekV4eZSajUwHBnSoDbfpQvKeEJe2Yhji4zJIhoAkN
uh9WeezUXzoq1lcua0Ey8W2SVfdO2WPetxOMRdLojnoYPjZcg84ozd4xPG17UDGbomjfYqoom2Z8
F+lcBVp5FXre7yKbuKSYoNNMEmnsLPSldrizm/wntxg6T6lcUEqMOfovgxRv3NLl1ppmgoAd/IuF
fkrTn5njzrsRLv7VJVd5ShmTDba1NTvRUb3ap0SM8o4pgzg2YVtaNlHwAsaXVfB7fAlNpgiDSiBt
kUMSOBpXGUa1CY0j9AC9TfoGzK1Xb2gJR5uFRT9r4HqQPLSZU9y65SgXdiVUwQEkJq9k5N59zsR6
i5KsDsj+tAJp79rhpgqnrWHb31r8tIwzh5HepHPU1Vsr+MkXhr/3UZNtLKN30Pe0xKEALQOeVGxH
+trAuL5WelNuVR/4DbpCOZZ3lurmT6GDphwNBrDaKdJ3irbnBoUOeQykmjVEw2T04CvdyPfSdB/Q
N0E0FFl6bJyjZTUjuZriNfadG41ZGN5gfOKl/VRmCslpmpEEUK36PHlPZDus6fpI5xSZaAFSJpL2
jcVZDfQJ0/I4X20LBRE80WEfn+EfgBvukPRzldhCcqRPnDew3yv0eIQN9Z19oeC9jUgjtR3jIeLU
Bx9jAQ90vPFHZmVP1XDTlZBgJJ2EIB9ifysHkzkTnsqpUFTgXPI1RH9IsCHez5JEFMBtlMnQvel+
TRyGA5WydT8liXkfF/MQ5PZLRn170y1zi3XhERPSZGV4RAf7ZHNhG4PRo1no9SYVL4pD9RBVO2rB
CQYscgSTjJt/9F5MYX0JR1sn54RosG4gCKsZp6OGd5Xb3DbD3Hub+AC18ql8TOVr0l9Cs3F22O1J
iqpDKJeW9dz2BBHVc7rtiZjwQ1mhkEzaIx7Zr8qYXhk37Ywo/wbwDtNALj6B6w8sybilTT5ZOceD
AfnnFNsnKpVXrRC0jj0A3aH93XHm+tyXtctE+aR0pldJn78NtvdQNSUqqa4PHCt9rU37VVHxCOoe
BPRkM9UcOOuE0IjflCnemBD2LeGeW74TLsNZSUYCUtNWG4iuy8kr0SJ0YQR/IwJwHggowMXXFDsH
o0Jv+ORcVuPezNNmjy+YUtJYfG4Nk6gLr0Mn21sn14ImmzvDZZ5K94yO4c4zyCstRKrRbPfdoEsq
0Lh5RtZVCyZF2qDnJTnKU5s11xj/VqYTNkVBpdsnzvdSSiDl+o+m7kNs+RWscnKdgShMaHX972Nd
QoNdGKdbqk5qy0+82IilYD4Y89VrbkfY7hAIq6ci95AqaTMBPwZilH7OiexFd9Wf1219UXSYy9Tr
c75oSdpV8VEsUpB1+2OR1Ag4TIcrvVZ652k26kMM9mhTUfgP5uV/0HReIFnnbILzLU7SM8yk/lxO
5Sd6ItOeAQ+vsOz6WMgRUUuIVmxbLS+aTk7eHeWig9HTm1QVXwWljB2YteEsvJxJJtFE57IvSa8u
hXKAQEruK1UWURGIovE80HU4Q2MamWMmV2VEKGGX/Tqp5KY9n5JF3mEN00glh4Ggmh0jGCMQFxPS
RRpudEbWTTQr/larancplqFSWkobsQ4i6lgznMH0kZ5od3WbpFRj4C0FEWdZULn5c5Ev3AdlQoDW
lom9vczkp9B6MPqckVqSPzmj2UJsDcfzumjqkpQz/IaYSrVjuEyc07SH/rks1rWPfZUOyngkWrn1
SEUtlxl4FM7yDNWQnJ91+2MnklXSn3LjqKcjXy3S1Jbc76PmMDlSUx1zdw9pFrVOSqRy2/fnfCln
4RwjhbFJU0ptqWPuBrpbWsrfuYsoqW4UyqRlzV41SstieUZjiv5o4UcKuh6ZWB/fC8tLz04/SE78
IRVn3TR4iy55ZAzYzHPhmua5XtZk2kQnj86nRAN7DrPRLlDO+trea7O7dV8aceVc14zJNjf6QF5e
Vw5vhmVNpKo0jCa02DiTvWqcsuZ13Vh32z2E7IxvrNdL/bwu2t9rf20y4O12WU2E0Hp8WjVZnLJA
+XjD+lBZvxbr7rnvwxNY0KFTDpk0bpwd6jy9hTnHZr4c7HrEGYMEDAGkYtbLMdqQ4s/uslg31wUa
rzRo2oes5k5c5HxNQNXW1//jIJYPCdsxCqJ5OY71kZkTgawufuFj5uxC8WQ37Z0v53oLKTxizoWU
Tn8BcUzdyEPineCBAK7FxGv2XHocFjyECHATEb4K0CZjekramqSa3YX91TAdmGUi/Z5N+StjoG1u
4QPF9egGsHHfMBI+Vz1nSUasRVwZzVZl+kCnBxiPyvi4Jnh3DPOZS2g0D2XSFfCG5ob4MBuJXfYA
Cdw5ZJL/rtXi4B3XLfPNgwrthMEJHCK+g8XF2ibGc2XINy3nHbgSVWiUgpeePQ+hJNXYVpJQ0ZPh
iW7+UQMstoGSkvx/0cj/lWHKQJHwP2lG/lf+/fV78Z+ykfVP/lGNCPtfwheEnfvCtE3qpx/KESH+
ZWN3sjxDoB9hiTzoH+WI5fxL1z3HQxKEOAqhCLqVf8xSlv4v07Qtn4EHESG69f9mljL+0wVMqd0B
RLccBqUY9PJ/e1FTg+FDZ9ka6qve35tiSrdYR0gqHqtjHe0Ri5XHron0TdRxl5/IhN0qGWb/JxHW
fzsMz7dwjOHTFKa5KKX+kK8oo0OqT0n92NTVAi4yxQWmwCvdtJ9+2QdRk5qYX2ptB3rF2/Y6lfHY
nKzjH1/dP8KoPz3Rxt/OMT4N3+B6aZtcpF3b+UtFg6ctRW3JVUGnyhmEuZ3vZkMzT1q4taR3Gsfq
S+aG927if8FqiV2iQhRgIDRRJbCWzpIkFkHw2P0fDsu2FzP2n0ox3/FQjRgOPiiBh05fPr8/Pp8p
67h2em149JgkUlcbqgPzyzujisW18Bx/M02ob1fcVKsocXoYKmmImZTouLkDRZJuxXTQdg/hQJAh
leCrMeXt1fMOGREjS5tXHR2/uB8r077Ovxd57VFpcsZsmTfNu3KsnO3gx9MdwMP5nGjzS8jA4DKF
BFtYiYZ+aAYr7Vb6m9YI92x/cqKHxomGRQNymF1KQJoatVNklO9+KCaiuWh+QsDddX135Ap9Exp5
t2POS5uapiYeh+6nnPyNo0ZsM/pQ3uipehTAWPfa/COMelIN02o/9TsPoqgc+wNDpSrIZnmJspMh
4LNI6mZuYe2X6qiX/vTn7N5Ox5iI3RzoDNXwjQUGCiDm+ESuFYJnHHC7zr/o8BVTE/JIrtu0W3yG
B45Hbo9gbp5k6YmyJ7VNSuNIFW2q3QFpxycRw+lKOayseJ8bvTgx+KG6Fvtv/fKFlDGscOqpzHYP
Uz8UgYpQa7spccGKgPmxs5E0Wxise3EYpRFit0jegLZFG3A2O5Iv3r1S3Vd+dN9YJHjYobmZZPMp
RXLRvI5eQXNLlu02rQgNoEV8B417o+ql7YnWpIscClEWGVkeYuKoQO0DkWtpLGLdIHveas17FbZH
r6SMZvjOo4Fm82Aa6UniFSCdELtJTbynU4zPwjSIz50bWuYTkJt6al6xYu9D795Q3rfIU9qedrS5
0eLwBQVTHtQGd12c35/6qb/1svyNO6G9oVpBzFGh6JFbE+KbUcZB6X01aiBBBWXKck7uUv01wrmH
F4UIM8j5cZHxA5jQT2fj20RAn1OTFdx1vnEoYUFuUiq7e8LOCKIsp5thNujMR4N1bxdU73Lq+oaY
YV+3LWHVhftjjqiRzKlBS3Ae33OkmtsM0vEmHzQmRK4bBt1AYIlBhvHeSiIP31/t3JRhC5txDIOk
IeemNgAE+7l1rgbLCZgBDed1eMng0KEWvIw018Hnx6LoYydoFq/Duk9zmtc5ydWuWOYJ9RTfuVHn
7Ne5wrpLRoAlNh9zh34on8FLk5+zzCnWp6xr6zzjY3Nd+5h7fDzQOpM6pJpzHLqEYFnyytR2nOwX
coxcxrrsG5bmyrpmmwqS4py/mHFpKADfdAXHxK46aoP/fqJBRBGjZ88N1ofXBUFjFGzWVU4ZehZ8
pO2WSGKotMsf/tr5a7k+K/Ez4F0jMRjrJt3U8ryurQvlYvEiw3X50z+OZNb1+BjOxq7vdAQjjcGM
d/nDj2MTIOXRI6yHsO6d14Nf/3vCEpdmyvIHzXq4XEJKJgQ0Klz69KBx3gaiRja4wUbmycbrmBGq
RW/APkROP2/bqLn0cST2RNvfd6F+wBFEiSFqg3ZqmbxM8imxu5/gESUs38+ua17Lwj2XYyk/eY36
bFvDe8+MrM6rgnqYxsS/jokan4fiSGUIDLg16SeNC/sGu4GA3dTSY4webM01d04SYwD00gcy7ajT
W3dhpvvHuek/mZEghhLKMEXXnTfEWPm61g7iJb3diWrSdoR9G5dzeC0RSukghGtBfhhVvQ3Xb1SS
fv3WS/oYpdseS4vcpNBsyYBykALGuvEIGSM5VLK+1aYwPqs4P1HkVk+mVR1CrfsBlI0aFpigthwn
yo5VxuW5+VRC6qJA2k1BHVNATyxCPAl0cwLdm7VNMtdRMGMroeB6Cvsk5XKgd7suRrkIVXfAZttR
NJmREiaFyeVX3RHR9Nbw+/3aDHduPFRBgnhu3//MvMi9uolbByTOpsCykPYM/XLTovg6uLbaYWfa
A5GFfLzoiHAj+Yu+sU7o7FbT80yxYWOVzE+lJmwKEJduIjPCU9ERIWQYmMTl7JPhZzsWb7ZSr1Jv
nx2tLR806TVHU/OPPmpGqtVJTY+Ijr0VdR7toLS62O+M9/xNiA+ooo+/kfGcU72S37vJxfrTDsbW
8pJq5xK+vNFbBEgZWBZfP8Ot5wJAgioN1mojl3m1IvC3IB1x01D/RjgVdPm90MmeNA20JHWNjL6S
56IxLk7b/DREPeKvwfHc3NHc/ZKQSxaYVFFPHqVekpZ3HuLWF3egApOY2ByYxSV5Q0Gs0h6NgUQf
iYvOMhJSqAz31SwaPCr0h+ukaXbAxoia8tFVVvXFcBFxCmoz5PHeKg3KC2LLjWPSaxvBuGx1MgV9
nTPAREPVedbJSB3aC+Y1y+cDQwwKqrodcGLfuWY875FkZoHtRvXRrPaGaV6aQU67aI49ZtmZdl8x
mjnJ6U15nF5ZGKk9GPt91I/fkkpXRMrnNHLiTwh7fvATP0mHaiJNt51XO8TBo03zyuewXzr7Vfvk
ktkjH4Tt7MRE2maIdVtrze84ZY9WDA1bq9HiJiL+YiWYWXVB9HJJK8Cv71JFPGsjq4tlcoOawm3m
Q7tBxZlfkza612PmtI56kK71MBcAvUNLbD0xTRcwPHtNRt7WdO8Z+Z0yJ+q2CjmRlsRM+KLpoTVA
ublLfJKmrHcoYZxbEO4qUu4WV+xO1gRuF/o3CjkkLfv1D7tEEDZ6iFTX5Ism4S6WJY+jj1HQl3Bj
CXrwblwLhySlde5QtHaGyadSOdDoOJF6fTYLcS+85r5z6R9Pmr1h4PSVas2Nbnuf24xLk19wHmrn
Rsiaq/Z8PyURH/RMibPtdo4hnwg8iDg96O4RoIJAQvMfvJDImzCOSXvBpDp5GAfTdu6AQWKY9+RL
qoMwxy22Qajb8uPIqfE3+76k1tNYydUldtYj3seVyTGe5qvb0zByNP1a5vQllRwurXowVWzuhIl8
MArrb7WFx3Kwjc8p2Uf4z/BNq4tICAlNwvhGJ3Z0Tt03Menf52mbaeGzFrvnzG6XsCHkW9Vj5GOQ
DlMq4774WY7FS1VjGdOxtV8oROApLzwS6wmYvvVy/OIbeKPFbd641i4pKQuvj6z7fj1s5C5jKbod
QCefGm4yx1yaX9ZnhXXR7uph6rczt/9bYvqGg4mMbdNTVuLNkBmXQsS+hWExX83J3igq4reLhrA3
tWJHeYAMEtdfYs9pxCRtza/RJA7Ta3ycwbDTYCK021Do795RVs18tSJ6C3FSPrQ2UmMg2TdWb+Jq
NRZjMdXrPR2TDR4xTL6KW1qo19ONoT0lnsc7XI7E1nu1c7uw4Krq8fFJPdv5ONNGIqoDWn9E2ibv
Ua/Ku8mqWEy4XG0pv49xK0nT9XO++LkOMjGFN4M3I3Pm+1b8WwHvpHxfwMAy30wfM7CmTd80uhs5
yd1MkcJr2k/iVEDF7BIyWcuSzBwnCxpTDbeiyJKdbtXvKOfuMs+isNhHd6NpWdz0euvWiCQNuTy/
edXJfOFPqpNeuSezklgSnfbGHo0OybH+yclN/QQFr7jWcxHEmCf4WwzO8fIl1kWRomCgfaubmEbn
zph3AmcgdS55mmkS0tCpNtrkXga78U99Uw+3WQfwYrFilWF226GBORpz85pU0dmyw/7ip2N29if1
EA7jfEsoJQ0yNDZRkb3HLsfoZwerk7xMwZmVKQcelJPdGHJehuDOS1Ny3Xc6OtBmE1S995Vy2bTN
aewx9yPkyWz1E2o32j815lZR3uWZERKmgGzAdsoQtk/jcO8npgxZdVB0VXPx5/hU9mK8zZeFb45v
4PDtfaFzorvqc+7PlCmPhEwxGeoZudgezVkaiP2tsJJXP5rGIwW67Oq1VYDvl0gDU/0U1XTv+K8A
ZDktxvO6kMsaZo7Z2K6r3WAoY7s+ZEWD4CbFjC5uzvUiXlzX0titKOj/3v6lXaxblEjrarw+zkT+
n+f/152d7QeZha4MDz+Nzt+KpnUtMdP2l8Dpv22u+1bN07q2LlY11PpnH5vr2sd/JeyZa1XeVIzJ
/i2i4vrtaL04rRKvv8RL//O+X3qn//achspm4oKFCVEAb9ZnrAsPviWu9d8SsqLBpLtu/q2dSkz/
38+040sRYpDHENjrVLTX5//xeGQPmIjXvRmWCIaxv///9e0Mw/CtFbO5Y6iEC71aXjNrHC7U62ou
uxMasOdcUUA1w/QOXU7OwNPKX1yHtMgqMu5GXPGbPps78jRr4rWijuytTBLK5YkwaMAqwd0HSJeS
QDl51E4RwiKOIxvcLUiosKviZh486Lv4DPcNgZc3RDG0ey1GjLVuysjIbxItJt0UOdB+rEf7anTW
51R37IOymErnTmju7Hx06oBM8GNStsZJCGFdPfibSm8fPeiOsZ0eB6Ixrmmc5Nc6buMtmfWYtmMX
QV8nT6LV71IPDAnDorm9zhweiiYz3s8+4jJVXelkPDMRV1eJ2fa6ronWZJBQ+dxplweMZVFa4twx
eCCWIvnnaZEy1NVyZ6K8DCPalNahqTkS5Xyl+VPepEmV0fdhTtBleoNuDVsHiu2d3hN6ibnsLPMw
uvbLwqB20aFxOqVNY6B5tN0AObdGT5GZChykxrqYpBZyY+Mz4j9kOs/tRVUTylgWTlQ8Idn3uC7z
jDbSxmumobKZMwzB+HaWENq6YJqeU2GYks+e2dY3SpD+R+4AElS7/EE/29yHA6J5v2uOIiblQ2HE
JbzjGDbM11ROybvy0wIIQfI9JGlk36fJl9Z3k0MkKv2q50K/rmvrwhpn/eo7utqaOY5cEBF7aj+a
xVcgVWZWwfqsevZLUM0oFD8cv45lHOEOeMFseD+AQ9hXYnjJcYr6nbZsDcuZwvyCOqW9QAt+74s9
SiskIHRyfKihwm7o6tnX9cRa1wQehz3dpYUvYM4MHHs4bYN7dAplXf2xtw5Zmr4oH2VNEKEtgqbk
LQ+tj7tjbV1pN8GvZ9Bn8laScdxFeqWwyTGjXGAAmo5A3nMISZ/4kVxNvdCu61oeAa0Bq0GntKiJ
Ir0iyeuOyeDARbYcDVFi3rwoWjgtIKKdudB6HeRVV9fMs6vl9TDZDr49Gft1L2rrNqANTIWnEunV
+/3M9enrwhOX1B2eqEdn+2HG3G/Jwg9s9AeMpvmy4oUNLJbPsF9O+nWBQr/aKsOAbtXVTASd9KLi
8Z+FhtGdrs6y/WuVHN95mbWXMLTV5/WBYfmTKh2G/3ji+tD6v62Pr5uejqTAyizj18t8PPDxquu+
j02/b6yA3A0ATv95YOvzaqsrIAW8WKnoaVMuZob1ddYFCXFMAWx/vz711/F9vOLH4TXrkeeSyllI
L2C7PjJywvl2ikppeesfr/3X4f21uT75r8NY/3Z9ngQIlw/NTYus+4CcR+e+GzErqLPHbPCuYoyh
ftEahbCUlPcVBecjAv8vVW5rt2lrllsMmoheSxpXGbzjG5+8+NEjPT2s/IulTz90fGR0x1DUTa0z
BCXt2HOVm+aV4iPhBso9MqqP517dRelL5+m4wGJrZ7bZD5NxLjJm3+cixUzXJqZrY/HrtCPqsTXQ
kWVuGX8T5QEMG2YchWtmHCd1RtVLnn2PfNw1jYM9wCstZx2Sc/4lZl5zoLrBdNSa8P0LDwuEo1Al
dAwHHT+FImFAh5+jGxWW3wp9Fi8y/l738b5uJ+MOoEeBUO6otfJTKbnO4q/DncbkaauEbHdZmX3F
opczK1LEPTYUksbB+jHY3Y9syO3TUunYyRQRbD+lsOLl1y4U94Wju3u4QFFMqHhqvDBPcy75jDeV
72jH9TzchZVBSVWM1aURePBQ00CKAMFTpTNXokLQAJgarGvRhXE/qeLgRRS8tE3j269O7ZPEqY+n
kp/gg1llDhV0uPk9MOiDrxPcWhMwNrXsKuFsUw1epE5EOYB5yBBi6a9j033rdTyP9szEQtnYJ+sv
KnWix6LLDmIxZnGS3IxgBjaVnd5L6OF0r6c7YnNu5UxBh5+yfc6ParIzpmDaZujd9pPuLx35pN4N
UsOMkIfjxVFqMyZ3Wu92B9JWcEXY7nUSswqqyowpQP9v9s5jSXVuy9ZPpIolL3URCJeQ3nYUaeW9
ltzT30/sqpN/7HsqKm7ntqpD4FJAIpaZc4xvyOrcvSWB5VwNNHsfOjc+dJQv92WfGCtZBK1H8cv0
I5qhnlqVFkoqtktljlDPaGe/7yvzDj8dYP7OWvWldRqUQT0FItgmVa4fsoIUnCyInCOWoW+NiOAt
F3A7p2zaYXaTG2pn9Fvded4GuabQLZbtivxvZc+ChPzgSIETMxA1mgskSLai+pHR1ytqZPD+Jvgz
Dio/q8ipctDF93D0abtySn6MyEmvhVHCE+GMotKmU+QbtoA+JS6sfvDJKjE3Mhs+2PXRyLbmTeqY
2p7A332qWt2fttz/kgL+B0qmrqsGrcH/HpP58D2+t/9EBfznX/wXKmAx/rPww/xvYu78Jy5AFfAC
dE2zBdxMAn6XTud/NX2t/wDJTBUBZq2rCnUhCfxn01cz/2OBY4IQEMKxgW/+P+ECEBf/1W9VkS4Y
gDZtwBPCot25IIr/0U8UnYKXryzF/n/joSGfUa/4/xgPPWrR3rKHjkrvgFtIbQ5lb9NMzer8SJIf
+dS4a1FSh9opJyP+aCfEpC63jLHWTpdramPpIObECSWvep4n/JZFGbtbxGA03ejoXzFOj8dW0a31
NM7qWrNc5ZqUrfAm0Ofwhvi6bVEO7BomHbZm1o1r16wFc545U1ygkn65KZEO3tCmSwW2a12Dfh+b
sfFg960G1glTIwzoCGt6QN+oUNAlh3h0MVV7tuIE15cLNn3KdaWV973+AfXQ3gWUaeG/gcY7owqW
RFJp28rIuY+It42C95qwY3I1UcujQENHg1zSLHXWyZoaHavC1nHDqKh6lZTRv7Dtq4YgzEgZq6PZ
jzbL5rJZKArVOs766GZs7PiMndxDO5o5KLIkUjehjdtsKG5cSygnK53kPaS5aDuFMQpv2+zuiwUx
pgpwpPvIUJtHoZRciLdQnyH9Lzc0s/GNoexvbPTtdL+sxz538D4q8Qt+r4xVTz97qdUmL3MlKlwD
prVJWv1lJKv1IdC7pz4o+4+EAI3VOBvGbW8FLInqYtxEZFuj1xToKYk8t0GgfdeWQr75WJ17KAEA
IZ1yI0RYHFwmuQfN0s+ulXRnSwzxGq7yPcCy6cup8304IH1FphigQLLQHg8kwNP0blJj8eaP1h2y
qeRNpbC4GtTSuZ8Ss2IHYUd+O9CkcIp+3mfUTXc13/MtayGy6Jhv3mDa7as+DT56FLaBMl67TIqP
rV3OuygaceO2evuSzuUmCyzt2lzI8mJgxzAqRLC60xA+pSk98wrGGWV2N3xCEE+MsRkK//KoO2jY
c0lNTQzb2aWVnJ6Blj5PqUK1z2BpOkLD3juBiaa1bQnGeFfUKriDF4tDxKmPWd6753bMMRWolrvN
xti5ilQt9oyCAJ3Iklsz4aWzVqXUlcz9g0PJ+mD12qOrGdh1cfHkSgyvCz3WTamK6RSlUbcIpg2k
pmp6rOH1HkBTNYurYbwvlWG8LzRtJ008DkNb9D7B3+P9EIFI72Kak5dn2G3jkhYFjrJnlQVMY7pN
G3u8NY1uOBVxfPi9i+8y3YYiPsaWJVbtWFTPotLz7YzJfHO5OU1woKoIXwsGuIX6lj2banodlGl7
i3M2fZzKaWWlw5tFxA0BQFHx0BbZmcQJKqHLrTEcQlpjWbhL+U2M0+g8MAKxHM6n8AqRNLo5Ea6d
xjRhew/ypjHdJ/QpayhO2R0L0ey2KwvaNWAyFiDbBrJufrrgKZS090rUjvTdSQtYVaMeo5x+QHQz
HMrYsf3SDsz7yrAalD5B/R25W1kn/RVKd21tKZUL/SMtTgts4ZrvT8Ea0kdbewqKnXDLp9BQ2nul
UHPqqkKAI46JgayqeFfRAg0heX05jnrtgGP+HH2pWnsiuKdnxSjMg3TZ21xurss+MtaNrOkktob9
knFWZZGaPhuu6x7tGTgOBjLnZXDn1hOcXquY/fbGtsLyRW6Y8psX5L7BMaP7xRKz++kp9N6h87qu
hrx/shRd8QUihj3eXtN3MdqzZVGC20I1sXm3Olu6zrbXTl8bNzRAyNwW/IRRnVILcPOCdSFiH8uI
qie75EvJ2Z8fx7hgR1W5wGEQ3UchkhfecvKIyAC6Qja9aIHb+KoRxvfUxeWt09PBM0R0Xw+AkLEY
VMRqldmVlnRXKW2bG8weCj/zRD43Jr2FuCwQtcr4ETDI4BkgCfZVHcePWkMebiz4RJdHC9TvqTLR
yJ73YSgIaLeID7oxLXmrhrM8/rlvuQkgENwz7sGgmruTs1xcrg0EN62G3ow2F5fTaGv98XItzcaQ
unalrvMoIAUaiulqLBieRNNaaydmkx5rFENogwCSc/OayLYB+lD7g45PBWYiKy8zoBdjDmAatLJD
XASo2Bx2jDP/BM4fZ6eHgGQ58UnxqF91mCn7NA5B9wq5z8vYn5SEVE5qfCutIYGzwvqClzY5o9NN
mxtiYPNbhVF2hUmQpFzrGy9otTKYFLa5oNyTgps99mmVeVYs7ocgZgeSBOpu1gMLAQtpYDBm97g2
XmksbelEaBsc6MPOHJoPBuF5NdWKex1O8FKsUj7Xdpqc8LS900KgnFlhyjeZHyTYXK+a7mP8/b7W
B8ZK7zpelp6VbRhUV+xPe0oeZlT79O28AWEwnsHxVjXnkCv1T0AKl5SNWNeWILypU2+UDpWsrpEh
NE57egbtKsd26nc0B5ftHCW4xDYW/83LDOMP2o7JRJppMEPG2qejEKyiiEBxuo9hm0KECYonpQOw
wa+GIIxiBX5iAyL4Sa+1TzVXTp0tzpA4wOIZr04VbQfVucX5mK2SDH+bJKC6JteS8FPrMZTtU2qb
2xYW87aWKYDy6Ztkdmtlkt1I5e3ZDKpP9nHQfufwyFLD1gd1TdrVuqMANkTRLWQe9Fs+koJ+E/TB
W+livC6+JN1sO+3QpzVVuw1lAIS5UbedZvjTgEXJxMyOcjf81FJaVyI3wbXjv88+4wRCumGu56yH
7U6gxkARDfHaoR5wgc2m+lx24h6+yV0pXbLkLX5P4mcgE2KYnoLFbamhqQvNXaAph7DvroNZOTTY
XTmbNjPrv7m/GUHQO02O3T1S7npdeU/xZIpQ7NsUR5di7Sa73KWMxIStjw8kvYReqSzuSkKCVpFs
wcIAqAGAk/bZHWikh8WJtJ4BCK/1pF7z618sydanNUBkR77KMjjZU7VtV3pCCWjI+WXr1lWdEnpo
1I/l4kR1met1uJFoCEIDw2vUXrF+Ssn/W9lRQH1HHc8gY1x8OhBW6PJFganR7Q/qbeTa1y0VbL3R
vcIuCIQEVL1wGVaxYIDJwxdTBsU5c/tXm+C/ci4+SWipUKlND2KpuXcNjnDD1ne5NlNFrYOVWfND
JKrAYyNG0qM73ajTgLM+SQu8W+C+Kr6eJpL3E7SfHJA5XiNcypNeAQpucCphQ1tJ8pIR4oknUern
dOm3ji5kodpMXudaJ0SQAJSudULPjZMN/JmRhVz/1Ob6a7sch8wz8pGyM3zEwcMOHK+m6Ls2+I3o
Sv3ZL+q7VraJZz3Sqn+zHaKunS9mgBsM+LzVKoblPIBTdn7o6n0YKIQ0rD3IClDzRbG8QfpJ3Tyz
ELdM773uPE2q8d1bw/cUE2pQfbetIby8zK+MItqbLV+5mUWfkRnfdkNKhdys3tXSKq/saGL6mlCc
MRf1cfVmJZzLzANALcYdCqMTC+YXdeifQ2netZZ1dioXXNJ0U5Y6cvN8fBUOFrga00OtHFkaQSFr
oi/MNPXlBIQHhGyubP1eJrRDKusao8VRzhP+JegtYhPaGSa9lvjSlB9lA7gym00gazq3lOGGYs1N
UhlvpiCakfnXUnB8luMME7uVV2Fr7OoepBjtXhQkEK7ym74Pqi00ZW8OwcI0eX4dWgTiUqdrmpRc
URmF6xoGLzw7g2YzJsD5m9IL6QlpfWyts5InG1AWgceiAeXZbKU7nbpTm2nQaNT+xpmwhGTNW+DK
fanYiW/Au/AyLOzFGJ9kjQyl61R1a8U4JIxaoL2CuaeU72Vhyb1hj+qqEAokLRt4cFghCpMlQAV8
dExJ/A/ceYxOBn0B3LLRDfLeh7hsfmhxwW/vMYTrmR8YhvMZ3iX3jtTvLbeIH6CFPQcBU3uIHnqt
BMOhN9vcZ5XV7k2XU6pw5bibtQILZvesRgZ5182iD4onSGnDZmxokk/RzlWGEyhzcadkD7hXZ1K0
KmNNeOSSJ3nNzs9YhxOjSdiP07qmwmZMkeurlhN4dZ+YWzKpIsZu6ynq0CuZdJNp/SY+/NIWHLZ9
TPnWiHv11baL9pPeh9i3smtFGbR1bTrXA33kXSjQtSRuwqKlcdcVaoK1w9Dv6TT7rcaWe/aJUHng
atMbynfIn17x5dKVyEHeFYjDVSzx/MgVHP44L5lrQOZp+eRnale/tOSKd42zmcyxu0/zGONiYL2j
Ahi8sGTsezMV1J50luZd57BvBmaHGgCM4aokpjyasOQGhePVjXNn5TwEbvAJiijTZQPCXMFKEnbO
dWsWt1PAAG9ngvhqpd/Q6XGOrnIcmF6d3O0ODql4q6KalMcW17cCGHsNnerFzFCqNuZwGgrxE03w
62UXFzvQ9+FGrQ021iG0MwngpLHgnSRZlKFE/Nfty52oxp/TRaB5uX/IwZzQVv6/n3d5OBHxgd1Y
jdGd4zX0RkvIJvu/Dnl5UEDe8Y1RXF0OeblrofFBHJpXMx1evI9hcUS4B7E7LxmWyWLWzf3QlOdk
oiJeDN9RzmK2m8QLBY9TvG8VQdKm0u3Ltrs2umYPkRUTWUcDV1ovZEx/pNX8bSfTd61jVZfo7FpX
3+vD8D1Dbl6VZfTAJHbMI6CI+Ja7nLWCqaG4mQ3te8JNTu9h3VTqqZzoG/Vf8wx6OqOeTGVWvaor
a23EReGh0YUTgcXfax3C/vISy1e6XPRLW+pybc5AnPUDdCVN2hLuI/D85cHLRdR1uT8P5mOdjsqm
1+L3PMqsg+iyXT8YNdtVQOejHL1R69wVUmx0zUYoQNDQ8641OTJdO3gGL7cvmGzYs2mX3ZamKrZt
kteboi1RSeFvntwIFy49rY1uLh4mLX8muTXyZxumTj2rYPij5A2/f7fqdSRhotfVPxfav65Z1P9Y
SoX8iMecunuvpftpwCGsJfdZjgyh1ZEamV+adWVC7+608CkbyMVNcwjB6sk1m8+oDR5toIsR3RFt
PGNYGlLiZ3SxQdN3MFS57ZP5pKsDmgZDuwqVemOYykqTYo0CcRvTlOhx7kZsejg32KR4Lm82KIvQ
ayttAzU9he10i8q7X/DanWVvOld5q9WQmcEuzvHofuE/ALS9sBeKs2mynG2Cte1mt1I1j3bRHLr6
dgzlqSrqM/1A340peggFNj5uYCdliQ8YqOxXtYwgA4qTXi+iceT3XgVLUaBKoNggbhws7+vorki1
YEdm2NkdNVrVwM3mzJ9xO/cAH0s0Skp1ZYhkm48k9MhaZd7XrhfdQhqOmG0TnLVIX7dkYSMmiFM+
ps0ZXNQZfmiTJlZ2MNlFOWjPJoONoRY8q0qPdDZhfzEeXO3asJvBx1z/EWAChXAemGt0WDdastdh
2uENr35SCIJuphwgs7VHrQOrblERcAo2P6NbnpHYEkHMqsV0yr1WjKgXqr7at2a+GZ1qo3Tyqs6D
R2yepEYa6TWpg6A4quvJKJxtY7xC+LhXSGKFERcdCLiG44AQra1sLzIjk3Wjephlt0VUz/qyBfpS
5s+BBFkH4dojXB6EaxQ/VMZW5lj2+ppdAAsOTn2wqlVzP7PcXzluhw8a7htciekxMhm8wU2Fa6V+
jSg7ODPZ6E5Ds639NEr7AM+k3iRx8pmU9LqslBVrOkEjG05GmhFgKJsDbVdrXYQNDMRq11kRYQNE
pa7KIPqaJl2eY4PVIwS3MWUayxz3OUlN1H1SPuCmZSsjEa0Ww0udge3BbE1awjPKhm2Szp+dW7u0
ltPSNzWbkSEY9vl8n2mNtnaFVDxjxF0hlEcQWjS2o/IQTVJbNdIk+2MLbOYut8V1qIyroptue0J9
92r3YhjtTumepR0fdKjdg6z3IjPukmKC2Wur54EeuJfVces5vfnTKPpJoQ9Y1sk1+r0VK/RTFrTq
aobfQg3l3Gb9dz3Hr2Fyo6v1M8FT1bpAp8Zq0tKB8DGimWbn90N05fZB+Cqr8lO10r3eogsw5HUQ
Pjn8EPWeVYijg65wglvVHd11yFLEUtv7uhXPBk11sqrvSc5AcTwwR9Pcxr3SNvZ9njR7oyvf05r+
mIgDdVXqkBm7VL5Ghhttq9n4CBIw7zbdvEUZ/hBF6X0+Vz/AQrbaXP9UCnFNQXebCcYcW70aWyA0
ZfEBE+EDadqbquY/JIidOlkdsEC+TUn1Jgk7YpxaA9IrvaocgSaogGIJEQAINEORJz/+tTHGZEfH
7gF/7T0oXiMwcIwqj5iJbzPHeauCJWAPuxDNWqygeE1OqHN37vQocxKmw6k8IEjiZKmKH5z2W6Ar
KoBgCABMARKBkuEiI8OZtVKnwi9n259itoIgbE5MfT7VNpK9RrrqnxpTWBVIjzP4VVfPktWbNRXn
ch723RiStjvfWQaLsplKsaTsYdZra8C1VCKgiWPleuzyQ2vinHGNU6yC84l1+75OLHz7096Er0nF
16E6rb4Owr0j7WcFxlbb2KwNRYhQZKg1VCEZH7fMZv7baUI9ZGIFnW2skAUPAp7b5V8s8+rBzaAw
WIwIqRX5Whd9KuzL1lNVsszhI0SvCUr0DBDQupvwYreJ+6iN6mmwFmM2bhFUWIyeOdgdM8tvnPiz
h2N1MuIIT5epvGRx9qrHzrK1ctfOnD41ITL34XHA5c6fxdeXH1KXcepXPyw+HnMwiZtwzNYJ/vIN
EJ/aQpM2TC7VdkXTPATU7D8aZQWA6dm2Flok4ScemMEVFSmmyXQ+YcHGo5Ze0R7jWHCuUAFQHgJ9
Cj2r2UZSfATAHdU0uokH9SOzHQZ5t74hFYXffTtsprLiV6nxDySRYOMs2+1yAgGGTO3KqgQFwdQ9
8+3vSe6JkTNTDlFGAb7GoGyU8gFDB8E7c4dn2Ra6WvPRrElgNWuqO+pjEFHg6Icf1rhPMrs3ZV/6
2B7WwWCV5GLxkQK0TDCcIuaV2FHWcoxC1pHTIWgMBoU0/TEHS2xqsMrpON2FFa+fyV76FSkbK+jR
HzlguFWLr34yg5Mp5eOAPjtvRX3GIpHtujYG+SeOWkYjPrPYaANzRUo+mZRcWZe2FJ+Es4p6ZLIw
cOe4LulMaxW/U6Tbsaa+zuo7iexPUDDAoqRk4LnLCFm3r8rYv1s6fhxEJRsr79UrsJUSsthiomx4
e2NpEhIuSFAJmFv7saDurhlQUBHLMf/YXm0TZWEbviURpjcm8Uv9QpWkpB1SaYPJhk5D3QLPvLGR
cm/iiRQMI0wduHiOP2S2SsRM9NhIfWTEavymc59nMW31ofuUtWOsQOIBPDLDaztzb1uNKmmn33f1
+Fzp7pLByputlRcqtqYo5GqMymKXK5QorShmnmVCA/PzEROTFc91Co6r+ZktknuIllsn9PlA1RKq
3tlMBIO7oEhNEBvxB2V7m5/QTDEdWaOuvaLsY8rO4q/RERsjt/niojTdzJWHTtG+Qzza9X6klU9Y
aTZlxxvoI2Gv+oaq8uzKjZqX4ZVigsVwOcUxitIX7MN6XeeIAo3eRJDofrK8eUTnIlkJKeSqzz1r
kulnjLrPvDH8LrZZu7oxFnfVYgMZ+KLQy7PaySfVZf8k0YvkG77eox1ST5rK4RqnEuaCPizYp7ir
rCHRcMatEBFytZXG2bbq8dgLQFFZWKqIvnK2D3jOnkSFM6EeQndDhy2nQP4OQ6mGFAUKIOhPxWjE
a8OBhtNFI+W1FuUg35KJ35OuDRsspKGxMj6ItDpB3L6L3JINGmipve1W74ZGOwmYapePFLH6b6cS
W/oqz6maaCvwqY8jri4/BhLu9VHim1YFSx6YfUl8/FS234VSI5YBF25Q51erJ7VT7ZUVQxAY4vgD
9yu454PTi60CGMTEtZKn2uIK/Ya9Rf2fvl5BuVpRlhEgN46aHDa8tdxHeYvHAf8/IRtQCaswZlHu
PiNnZN0Q9u+FhPRGIp2roiHtdLlEu4tN29q3bGjJZhzeNdzQMJ8c0tZg6HRCf21yG8JwJ2GUj81b
m1HfUkHeriM0NxsVlYo6qdcmjUITNT/SJ0Y+XUlPShX7/RjhdeKcTOmmbLSAKZ0le7VrbSxyVWOx
BM2cXQUIglDXcZ33Sutb1hcEnUMlbaj1UgcwK1QL0r6qrvs2+appmXlDkTzYGdtmjUqA12AAXFkU
AXllsoO6dU+baz0q7ZsZRDhNdBbGApmtaxP+pzbzU6jAFc6lRnaVMyxZAc60lmjKAHMJz8y1G2dJ
snJGsKxDvqYwxr3jXWfKeWNHEfLf8ti77Y7wMjKpLKfzVJjQU64rq0pTeo+S+93UugHiTqwSVV10
G82x8vUQi9uaD1SQAx/Y+q2Bz9ULYqqEZA0Ttla8liRlufJJJrIAdeZOGDkCFbjxVi3s2jc0ydr2
wa5wBvcMMIecAEOGBz+mrW+dg4xfMp0nfYc8COBSaOCe1Xvdx/5BZd9qJuYf9Ttm8+dhX/NQw/pN
iUQeP9KQZ/sUqHU0tMMuz+ZskxnWfiAjitGw2bOWvi0lzR5czidFp9sQZ+M+Tkl0EZnYh5k672aH
ZYhlGJ6twdF0yThTFgo5URB+0bJEMJrRd3pZMsF0+IktNuRzq7zg8DzEdZD6YLHaujyKkFgbEVJQ
0RtHxSSaLBriHjZ1SsZZX7qtP3XTh+Yw62YCrww5l2uR38XhuKBP7RPsc5IQMePQNNqUZZJeERt4
j/uBhQcsFMqzC+DXdFa0ancxssKE7iTZFvKOfawvhUB5nNCpJfsiO/RFuZ3jQ6sVN7gZRlavjkQu
l90Nfeg+Bx2u1VVZmcoX1bnN3IEdJbQNpnYOI7a9DjSnXytJH295vfeorxg1e8lITTzkaFSlr/cF
fhFgMuiiYSlimFMVgjwnKiKoEc9mAc6lFXeVbe17u4AN2hEIOBpliTeT9WaA+x72vqTYhopYFcXO
lFiZhyhxNuoS7VW2qOG1gKYDFZ+BfmRoqx+FEuKzrZTrOm2OkW0D4kZSFgRZek3khNlkwDwrk6iJ
MNqzLTkqRmbQP6AcgjQCDIzmITmavUTkN5NEGw4HDhP0uBJde5M3Ka0OfVypmt0zO9RLPCVScAms
k2963sxpREZzoXt1WEgiHSpx6wQhrURFf8RKeddHnWTbEbHl7PXHOAARZczIwGk67nt0d17jDpuZ
mr8v2rxbB3jXMwUVeVdsOe9OeqqcERWg/BibM0Bl6hLs4TzpxgShzsp7HSWPzgsF/WOmPA0QjHQs
2iCLTIuAAqYe8a0PsKa7NntCcnmpBdFxkO+CzZdVpahChvQWPV4FV5tvcib6Yj05ubUxLCLd6EY/
95pD+63Q/WmuasQt8y6Zqtt+Ir4rIr4X7GeHEbS0HOpIzjlyjd5vLwbLIjrlTWafldQ+hgnIeVNP
Ka3JV7gZ8XaqnJHTPKBQcRJK9Ep1kJ1IB7wdZHaqSWfFjqLwDAK36XwY56yX3iBxRTsIYfNc83Ka
y4pXgxdYA4phCHerY0+Tzqva/sMin3JlGnUBR+yFsR0Ka6F+qa1TIzVEwJpD2IAVIE/51gn69dDg
j1aIiBhT1r+p7LduVtasDgnjjtlSUZSv8boSD1ktsbj0Rt3UCDZqyohtImIFL7PMiS7zcxBMZ71A
ZpuE+XGs1N5PJQ4RpCY7w25/oGVS5kp/SHNy1hXfiIPZcWPV8UEiiWEe8O3IwOc+XON0PgAW2ARE
gCF17B+7MrlPYGzylWEumYfHiU+j9d3bFL93ZlehR0/ILRMa7nq7IImvyDblJDjVYejxNSV3nZ5b
2xz9j6rKGzJl1wXfGtv9/D41QBdXmJS3fWmHRN+mX3BKiTiwyocAhCiyiVdJ+33Vko5AT7h9n5No
x0pa2LO9y0LYlKQ9/NCoepp7n6Gc16dqC39fPtnqeGonJ/Bxdy8BWyBoC5zcMs7erQnIW2JpxNKJ
r8CCYjKy9md96zz01jbqdcsvk+Fmmuqz6yJDRYG0Q1gjNwFFXA8OB6l9afuVqgOc3IkVcCbs+lbW
xjEG+AF8L/VrWyGqQNXuuw5GPuEaWiQSJu3gmcYUiTsK68+6WxJstGSdtlUDX3RaG1Q0vHjM3yzH
7jblMi050ci47x4S5nFPZou3rW83CjOmObKfrCy8yWXeftOKI+BWR3gV4pftqdMVk5sdQvLfrJHO
9kCzC9WS4Vk9JxyHZmTAYLolmsSuqXQY7r0SZSbii/YLaRebqAwVtEY4xnbS9RY1D7BZU1O2JVRu
oapPs1C+mnA0Dm1V7okCTu+cK+dBHaPi2IbOaigTi3pneG/p31aWtDdlMt+GsgbmQIDcGI3ncV7x
E2HH1WJ9BG2YriZrxqFWn4I5709lRwaKo1fCi51QAE7C/V+3ZPk6QrxYrXnX6OZHaaYvYQ6Nw0gm
4TOq9fadSYF1q7tpckQaBehzZsFZFp15snIGyNRwSBel4SPI+/VC09mP1TOe2XF/oZwLs/4o274+
5HAtZCBvukoHGaKxxCwlBZ+qUZpN02H6CM1t1AEKxgARburaWBVKdg7w6O/VfpquVTu5AkwB6zrG
2mfN4prCATXsZN7it0uglMHLkPUO1GjLvmQQwAsbJvWFdBwOLQvsoYVmkgRfUU6LbawrInzcrWIF
pEHRX1oLDeROPQ5QmOPtaAZnRYGNPOicBk6fnAlfuVdLqG5GVu7doTG2Y6jex/SidqMoQpamiLdN
ayFzgIinsX/AVXNSbC1Yi1F9VKkQmkY/+2kgFC8tBvWg6c57UlF2nBoj86fcpHmYWiv4V+xaMJuq
huz4vVeFh74rPboiflLnFtyn0723meFuI0aawlLy9dRQISPvYJvqgAPUzECzlmY9mYZuu1/C2BhK
3jIkFV4+FIpP773BrEwbiGsYSWJx00KGZtcNNlhm771Zq9eq7DdD/hEIM33KArCnmf5hZlgfqlyh
GIshBaBjWi/OjuEu41SAzNc1a+Wy+1VAHFpfXdM9K7V0N7FVwEvBbZaVGvGyzMuiar6sMGdh6tot
+0BSoDqNmbI/DGU1b3oAcYxT7KaK6HlIFEZfQpZZsQfbcdlxfsVOhyU3jl+rknk5p1wdK0WxytoU
CEBb7nTHAAao0FOpWVsP5SjXzcbWWT5N4fyG4doHVO1ZVQLEuKSLAbAV7ENMlFT32mpN4AWU8DxW
yN8DJstt2hYwXLuO6OGYol1dsEDGtgrrwfZB3YebeZCtbyIkyUTDm9UK0nbjmBDBIqENYR8rBhub
0BOqw+JZsLpf233/IMKmw5BHmdgo42oty+4hJ5rL71pM01A89bUZyWkR3zO2pMFhMsk2TtrosdCA
5GqlgXZWIwO4mZXCFxEjH1qSehPq03vT5T9dOlYIpeybshHG1nJn08/oO3gIV57SmCXgMBdPcuD/
ZugSYIxdnntRU+PViGIEofAg+n7eka2jrqdM5x581VAZaFHtI+yufFC8km4+ko8AtPdwuUY9BbHm
/3yfxu4d89u/njgtR/g9TMVSyLPqqCuOalIALV6eeHlOVVsI7S63qeM7k/f7ikFKQjxrJN5BPEU8
dPmDf1z9Pf6fR6DhtJqz/2/fxZ83+ecVme9a7GGXt/3nntAICMEBPJ8dLcKk/rzHy6v/eSOXV9Nw
5ua73xeulJQlxOUV69Samz//vz8Hv9x7ufj9TMIeG34PnKR7t38LF94OXs6SpKBR23eQhhhmwE1e
rgVoH/5c+73Pmed4Mfj913MSRFZU1f71zMs1MCmEUvzrvjYgLi1IjN3l/j9HuDz6549/X+v37/46
jKkssh41VD3Voo6+BOKqrBvC6983UmsKHYjLsf5xtWw5VzH/8H4uBy+agniF0XwkRYWteZ+KCWqV
uOZXyJe8XCQLvCdaLv667/fm5VrR2bj1Ctf/6/7L31/uuxzk9+bMKpS9D6Ffl0d/H/h9sd/7Lk/J
KGRRgV/e1V/Hutz312EuN7HWkdLdks1CBWT7e7w/H/dy+3KoQlbJ7P11mD9P+neHvfxNOrsHt5XV
1iqt7tAWLMtUQ4H/vNy0g5g22nLx100xLjHBfz08CD+ZHT9xl4oL6eZ//ujyl5eLv+4TJaHB+miY
3u8r/PUyv3/710v9u+epbsB7+j0W+kKgvof5cvflDwx8qQBElk/2e4B/PP7Xi1xu/v2wgj90NyVy
82//Bb+H/X0f//Ywlyf+9ZzLfREKss1g698yJmoZnS8yQiiKyCWGjtaHmutNdwPLJfb/DBeD/qSY
bRbMp0irHi/jQkkJD0xsWe4NPbUjZnCqD/lGS1PC4Aa2bJauLJNYuuEH997hOtjS/W2OpNE1R3O5
RrWuMdhi/x/2zmNJciU7or9Cmz3GIAKKRnKRAikqs7TewEpCAxFAQH49T/YMjY/c8Ae4aWtVXV1Z
SODGdffjntwOVuHu+Jqv7YLVmRlUj2bcmtQq5oDyhkfVZ6wcDVaaPo0yZHtx//U0ast4uOms5uwC
AkROZGbuqvl2lsO3iONNkeIncHLN2QMdlh2guth1540ZKBxpNrGzygJ0WE6PlgyLKFWYIqqpwVzU
gnS34mxrV0xJSXGuGkgtbWbCK1hkevJwQZ2Tiw7TOB0qSHVdWXgBELHdTejVGAIYhVHR6YQrdHwn
VX+YTEhH/riYdyLwqMke+Z95HFcn/4XRhKONLqwLrXxgDdYlEeBSJjE08KHiqM9rClcC34uV30C7
9Ag9zgaxf8A7l30MoRaM/ssTxKxDLeUZl65cZ514U6M6Ns1cRgxQ2dbl2c6EckoTFKk8Ze3Gib2B
ZXuY0/7EVoIzRs4a0KCvb5Pk1goEPjsPLbJoVLx2rnb2cZCmjwka4iJtopAxnHiJDNMF800xTL+d
zwsTDOEbmjry6BCekpkOpazk36lz82hJOe3Qzk72AMO5dHLOLW36oobfnK6xtWkyEUyLG+ziZeUb
Uu81yDEsP8EuEx6vtGCdLrtRbJmNn5klp6hTZrMudfftZ7dVgmiPL5CP9Vgl7xxjnu9tI8HVMhpM
5uWy9uPivRvCdIt8X+2puygwIqRtFCzWuBO6jAI8Gltb8IUn+Br3RXA3ZWG7Dzr+09OC55O4unE0
a77RMnJSmnHQIJ1VkATUi5WX2nKbk31q/GoaCTbtdL5cQXbu6XOZLj9I2IzJHfKAEu/a8OPrxu6/
FIC49QViusYGOKymGatcmlLpJ8xccJ7yT8gUAGfJhtDjQkQS+xaNAcYO8C1+Zw0Hl4UsGo6tX+Ks
wMwPhwbP2oB7kErjgM/l4STb1HoZ1v00zMe2d/HRGRQEdPHdbIFEUMGnLGsBESH5mOnY0oFhrEeL
ucwCD+M5KS3rReSG6bdxcb420wWwPi2voZpN3Cd7y/jxQwoXbNLtBweMwZo22LtFx7RbzCUFaMPj
bAVRaoanPmD6bgw2r8XQrpRRfBXK6qOFJsANi0cZGcEzIAqwTXlFLXVZ9xsx0L/I9ui08JZej3pk
KW5ZN8nEdqJCfe3ND1cJxp7ZH7Z9+9AV6gkzfbmm/nnrhfLN0sM1Glq1BvMYlXp4bszYWQtQMOs2
NiGsFvRqgN4xV2HS0KcHTGiV++neFYbJnGzdUy7+bID4FcTW4A2VUVcpc1Pn9GEFVrI1rX5vORgu
y3J+ScLhI04UDJ+s+c6XV2pURmxq6Rdpd7R7+ylQ6dNA+oCmPW1F41VoRaY3hB96oi6GdRXIcR+a
JAO5F9u/oMw22oQmPgLJmpaXoQxPwuavVdZ4dkz8d3oR+XbA0qJld4rxh7CamncFJJZVttTpnjba
YTfE5WMBm87qa3QhPYPjNDZjv0SpxyaRkAT3boEQRuMiJqmeBWs7bigqAyPV9Ljj8g/qLvD/SIww
xCwOkG/SFTEttdacEVOTmd0n79NB4pJRW7kx7RRQv8c4hOaMhOxNFdXiPTcCg41DWb6OSV9uIIdf
nPGsI7quepGu5awB/G3Kqcjo/xypSGxNFjIXSiUu+21nlM9ebt8N02U5/TJ4qL4qK/ZehyEis78b
o/iuMvurUw5bDrLUvekmq54C3XrsGdequFgDoXIR3FC10jl5tXApTBW+znFuHsxcXatuXlf1fJI9
i86OhZUNAmUNCz/siN6Z2m7p/PLYa5ryBt1qlTWe2Dh+wrk1mQ5Q4lO+IzWs8wi/COtR7SXr3Dq0
qOp+5xMeKpvrqmCx5fgHpbyPjgx2M4nbNIDNL8xyn8IeAjtF7r8fY/wfwXjUKOuJV4uN4qm77Z0c
X/tI9YdnoN1g7oMk6pKdjh3jK1AIfPEw7ZzMQRkY8Sj53g7V+1FQpO5rEIqNsHfuMp6LtH6qJzMS
1BFEAbwWQhDlW+ZymRnNK+H0/DiQiw9WrlT3eIAfKVF8nhddbkTbPab0FjWT92I3+GpYDVeUnkFN
Ayey8QsWrlaHlRWS57mR2GiaDiW1QZTxRHcoYhwq0KPGzCBdglPtDdX+PUzKR0/2p8kjY22OGFzL
fSfKt4JWCDfXXWT3zAbOcEqpTi1ncm5my1KrkPZtZtBJ2vL+pEDKLfecunEflmh92ehhsW9meGDu
+6yn9z88Zb/EEho0rAkyFN+q+Br97InqtbdBLT85Iu2QOLtlyA69qB7RV1HkzOZe9lXUZyDAB1pB
V7weD2LBkNIs1NkWlgOroVt2IqSKKugOSU8sh+3mtg5ophm1/9MRgd9onrDk77Ew1AL5ycRuYYhx
pWqzpp+ajJCu74qEwgQLY8SWUNRu8sLDW9XllwVZcGgmZHpCasnamIGzpRnPZsO+UmXPeTnG0C58
e3/xUSsZ1yvpF1fa/TIrgkfm+NrznzqY8iWTsNnMuXwOW+OKO99D1sZy1fc+L31ybUnGBNfe6Xzc
T00cdXvgWVHHy8JNAqtERuRqNSITvqczwmDvy+ssuLgXdLc1u9nb0DBbNM1D2UMkQxQipMK7dwzi
n7Kcjk0xumvQVy+4Qk52qG97Ck79fryTOnl3K8wEcI5BgY7lmx/CT1sIe1Jty1LLEeyGF66NAuw3
tAHGhtYCmKanLXBrulj6nejn5RDmHCmra7IBuG0IA5GZ4e3Sv3iatdxSBtOqS5qbMmdBQsqHV1Pg
53Sq5LHxyh95Ca5UuhyxXvdPGYv4fUvFMqUo9z6pBTIG+M7rZLjCupWu8DC+E4PZcMu1I69Skd8N
Z6cNz7qRMNFivPRlRuYLad0x8BX03UtV4E4NEt9YOQslQoPDiwwAcu37JAgqXFab3vZD4DuAYgZy
qpvqAT+15JrDzISHeuV2FOjoYatjTz/ygGOSvAu/zanvT9as13QTu/sg1o8GyHsEjP4dz+9qno2M
uCwwqC6k8ChA1chm/hTLXMmSpkUVKZtGbbDN8+ZhCFOXDvQE+QytD0NqVeyrZQgOwVK++Az1kid4
P0h84MzG88jbEyJfnWcnQR5rSMabCb7opbPi3uL2s+moQcHHUCATqlOSNb9+l7Eet5DLC+eJxt1r
DCef1oQrZaHYD/Z3h28+iJB7zz2oV49hMWHJNoTJNSMI7EKXkpXimVn7OfAcSZkSXOTFnr7YSiG2
BMN0HVB1E3uARYP+I6GTKPe9OyPJWY97Cus2DFA5rr2W3a07VKhNXklnZcAM5pUiypPsd4hCoa/c
xmpX6O7GyprGJ7ehd912JwYrmtIyn3Ow198SQ0XsNYpbh904musnK7F6h8x2o9SCirmkA5yxldOh
b1tB/YSD6JOTslq7hcL2aqH4+1w0xq8d2x+wouh+QR3MUn1FQUIlTbEOU8zEZcUgutAbBVQyWIeE
cvLFPbd9+FgZ/Q/SjhOKUzbFWyzvm5mkNNxBuaUM9DYf4EybtXoDBHjs6+V+cVjODPJdCQO3aohp
zGzSJymwjE4yfgpGDLTKTJg7G3I1IicAHuDlMOnewZyCvLLsB2+misT9yPsqXQ2Ug4rk0r7lzI+2
SXgp5x2Y8goXIgMV6Ro/LoaSTan9FWfElO7JzJvel+mI7vME3d5cVdVIeY3F6yRGAQUQbBhR5ssh
yWYc685d4b4YY4x/ENQfMMNXu7sC8OGZEzKAazyIRkQDXPPLTaohGBiQA52fg0t2d4y3sii4sRnO
lZN2b0PqfNqeMUexPTyYM+BgDbBkTspynbVMhC6gHyJdM7yulsBDmUL1ZMbXGZa+pnB+nQtQ3Zv6
H0TtP/fNVaZcez3b5l2Gu55uOH9ThGj3BoW9cKDsDzcIfjL0JaKCzcGxx/0w2yHKg3Wv3BDrlBVi
KnaIzlFOfPmAbZa5eoMBaz8FBcK4Pa8tTJG+NQTMAblcWyEWHswdrzlNsC0IQwODomow/XWlfMrL
+pya3nFo1WZpmJ9HUC0s823KFMtL5C/frBo4QawCXqX4nrEkyWrJNwhW5MS6/s6vxze/G7+ySu8X
RG3Ptt7xdwKrccZiXS9qFUMUiojiIghw8UjxMBT+XY8YSid9dR5ILBlolKsmD99yF/8J/qfHWN/3
wkQI5ei+guwFztOPN4hK5xK6kgCkQrerpmhzIqhh+jeSU8fQUISeogqEYnyyB+PJDPs6StL5noTb
sAFtcFfFIUJ4DkpzWF6D8D5g147JpPJXNTryWuucAZsB0/PJJeUQx+bRPWIbWw1tv9N+in+I1HP5
pEiAAgyPaayGeCwhIU05bX7Y7firNswu6jzZPB+7hNCl1ZHzS2gOCyEk27W/HZX5apTlMWh7exdP
866Z4qgZqHFLlN9jqdJfqeo2s+scmC/IhDNgjD7Yo458jBpvzOLAJO0ejIvzZMhCHDIDRVHUrjHv
G+Q+wlfob3jwgvx79tPXVKfbGV41uZYeJn1oY7qaXxqRUWZp70owJKt6qKtVR6rFy5H2RP9a1Cjs
MWrnBrAqFjOvxQsTjqQdLSKc/p6/ll/MV17xNE08vd0GQ6scGTkGupvDgOYpRADgZX54FM23pJhz
VaTyWidp5BSQ3cJ5upKF/QkIYh+nec+hDT+y0l/ZOD8VuNguML1wpXjHb0NAq2sn5K00jt11PUcX
SvY8ZwleTw1OqUiQQps4oacA+B+w25yQHXggdiFZ9g31/2T6eJo4grkc610QfaDU0qnRq4A5m6ZW
+3t0CHWUTxba9Q7j27uPm8VfJvYnYXUoHPkN18iN/Kb8prbvg4l6jJSdXi8JRlXFD+vuot+by02b
wgi8nXia8la8Jqn8kdl05bnDr13K6zgk55Vxj6IqYlsN/nNoTVf0VODkUJziG6e9GVqBrwz1z0e9
KkJ7Z1xW4amcTyWmy22Z1X2UYWD0EJtBSI/PvEdxg1gSk8sovG0LC4mPW1VLT2kB8GirNJ/IoBq0
tInds7DxjtD4fqfT73B6UYHzgn/m0a96ps2FaCI+i3UXw1fH1IEjCS8lDa8OAy/vTTy7jdqp1ouc
N9OzyX84z1PVG7yg7X3Di8dS0LkzymLeaOG8DnA/rGQcNgteLb4zISWRrnhMoIlZF9+bSChs5O7E
BEC1G2dYUrLku3oH6FVD6nGwb8M0uZM/3HjjBDOfck5TOtyVgpOa10Lly0eFhcB8TdvOpvenuXbL
8XHCpxDNaXab+8PJCfGRBWiyAhl2wyHwNBLznmbnwfrASv3hk1zuTC7Mwn32U+/BprOJfP45DZdd
oYmglPOxa3m3JESng2nfOeZrr91Pw8cSwtd1IFQVkcZlGZPz/PeXDJKvPRwUKFnlnTtuAKGgqLDV
1lt8ObwGRgLUGq+G1ZwK24MKOHRfUk0Xr8AzjDe8DCl2rbFh8DapkaxirhammL5uwv1ikqZyUZCb
WH/WYrij+GyBD+Bypukf/FJcYbKAv2kQYkmw2gcolvzHDGNDWe4PA4CFKGPrlcibr7RK97lbHFuy
xWbhfqdBy56qbalyL60kmrKdPcvrwivoE1XlQQ5AentTblXjfhRWd2xtlFiKLrd5Qf42185nGtd3
7aV20MMRlUJhq6+7ZTzVBvSbwrsAncFfjM59rA3SGfHvUhuP9iWzRmLn0SjeBzwO7mKvjcSUzFw2
3k5q5xxtffm9Pthh9gARJzk0dfGt48uLnZbvszW8FDVRldohadyB+Q2y8XouxnOTZw9EKD4YIT7M
i83Zb4bIlfN7L5NxFZg8yI0qLNbp0oj1YvvYm/s/m8ppN3HL3Dgzq1kzs4+41tkmpO8hkaCLpnqq
ygS2t3tfBSPVgqbxtiTjyVThMQ1pAuUWDhQFJGqDxYB2yxHDYjZmr1nZivWvcuWX65SfsZQxA3xz
VxlqhYWNm4tHOiYm/OGpq6UetzGxV4+NHghgeeWU1QNmyFXt4yGpcb/MYChZxMcveY4r1u0hvyyj
f5VBfUOmxkxvNMnOU/W4Ntd6mSDX+xkl0ol/VTb1hyfUO9bxm6GKg23Gdco75IW0A0WW/Sasm3PW
B8nOpszYH/tk6xv12smXayOmiqIclp1y4Z71kH545Blbt6RUm3cXLkpqlAcc5hc/9RQQsbt8UdIJ
7yef5Q1N4pzKmei4iuuzUz5DkNmkZXPbpvo1HfC+Xi7BZVY0TjIeRYnHhcIu/5q4346N+Gvs62s2
tzcxRQ6cEuyRu5O1dXN5VYrqQaf2WzV5YOR0ylg7glwPl20qNA/GOnvAvcBz2GQpw/JY7jmNPei5
epU6/+L0+zgGWh988iB0CMcbCAKvrjy1Mn5jPOgPacqIErOoP9E3sG3xUa0x2xegmOx9awjWejnQ
4NxWyamajVPjSwO+svkyVRfYd+9HrczqDU4L+jE0RhwCNWzGRVnALT3XtH2vU/6BbVAYX5x7KVAb
HgVY5v20GNeSU/khqQqWmAHVQNnIodFoI2fujLXMMd3L2d3NXWUdjRIvs1oUJdgw84lPpRAWY2s3
z6E6uEaAHX8Oabu2nOremCn2ySBz0OjJL//xe3G1z3lfIt9s/DIr8AJLm2eVdjnGV82uTINNUk80
CWdnhJ8+gik+E/acD41fAdoP/HePPbJFgHrlO72x5+uJFotBtRcxmz6rWnO0eV7KttsNTOjtyDNs
aFlAZvpBTs1Hr0FAZR5Pn8UYD4KKZ7o/f31/BvZSIg0p9sZLpwbskrgIOrIpRj9rIkyM9t5o/ZAG
5k3DhF3F8aeTC7A5Hit0qEoiJCJPRTFfk8dtKaA2EYY4y3MD02aw92Mfnq1N+EWs8pmbcNzHB2fJ
TqZgY6VD+yUsrnusCGSEz+ry6bKLAuN4lsIg+j6GwXMgIGIE9Z5OBWzqc35aTI+e7BuZg2HAWfNQ
g6AnR4HjXApWmv4NGcZV6wff7eT6PAwhebnlXX6RDkKDOo1laq+EmYykIBzeEWE9b3tTH/sB36NK
1LRqwDwyXI+8rZ1DPYifEBByZMJPwSeuipRNqBdTTuHLjivL8Vc2vSd0eMubNh9ep6pjHJpyYo1O
9TtmS3fWhaZFiCJ3l5MyxHsesJSphKSqtmFqvmazfw6TX1xQ+ZUJQJ6bqMCRE9TcHvOHanyOHWIp
Q8AZLU2wxzZEvyfd4BJucGaEOWdnH1seDJldnpnWS0HZR1Boyv4KVizQoNydldFXy/bFG8Q1Z+xH
z6xeuioot0ZLwACU5ysMR1hhgb3LLla4HEcm38SEQ7u5F2wOWVLh02TtSfB3KdFKiDRLQx0Xqpkn
tyh2OIP4KPvKQQuLzMD7WAgkViOrynhAXBkSPqq7MN70xBnOcCAs1WWwLjwPfPYyPFoliGbTUSSL
If2sKLyBfPFd5Oq2DetxX86XdFFJZsQWB13pHusOwlS3sHzyKaDtWfLxtGkMwqZszMomPST5cBmg
7TfXI//KtjLZ8bfbW7PCszTa2Nsu0lP8rtiwEFwymF31ieAAoUEClUlJLTLDyF0M5gXIHMvO3jQo
l7kejAuCBhTnNqzdlpkf2cMbxuDQKzZ+2dJTmANGLQqdpIDB0W4wzzUrOl/7O1UhAnVux7cGlil7
+XPiwlXo2dtMlGhYI2tNZil5yAciNJymdqkSYAf6zDxrZHcSpdzEfNsnY5Oda2HehFI4O2H2Khrm
5rConIBGUW9TW1A+kvBwSBLRXY3s24uASENeTM9eTQ7U1E+oZnz/6wXYHCmNOOty+odZq3NurQi+
eletM0S16bTrUdXZSfvop6plaS+dybhquYphgFX4ybF7coB4DcN6W7uX+bPR7tUyHNyCO2mZNc8A
8509mTNAqKKZj6K7aEL0WK56qyK35Rctc23prmjuGrYi5bIwRmFfoTdWlOGtOGZ57jOVzPT3WnW8
DsS6tqFEuKMkN8tbtJPB5S15U058imLmLeyUrbsWQji46NSJfO2L9nhtY0t7UPYKPDS87TfV9Nx6
fMXK5VPaBQGzKfG4rSHJeMHw4ob0hi8EvgOWkldJc2eyQuGKQujmu7IFV1twVm857vG5LTlHVAiT
q7hMWT5az9YLcILnybAXHNxXplEZW7sX9Q6x2EndOgqxYabpwOdTH6Yn9H1lx+Bx5xdwDCc5+APU
hJzSdMKXoHaQiBYAAlO28JeMX1EZvAJu8ikdr9/QmHGk2GdhcRjaYQvAgrW5J79tXfISzTBpL0nd
IA6ey3QI9uSUhm2ipFxpPKgbW6l9X1+1NVeySxccizzW97U8A7zldjPV9sG3SXYyVrhcc0Ja31Pi
fpj27zAt332t7kKZb11X3S6dZx67jGB5F3/g3eOjBXhcs3yMIUttJskts2Ti8YxxuB7RmGnx2eTp
AH3aeAtbEWBVaM019zssBQJ8d7kEX2kh0HSQvdY4Y5k1FmaRmYmVc+3ObrhXVtNcbHhsH3Inno8e
UZxVxtFH1D3DbNJMkSGNXSmzB22UZtQGt7YwGAzN+XmYAFR1JlvhqX3SA4qIN5K7S+oODFAIXmcq
F/73yTnt9FvpIZE5v3SG3QL9nTkE81QchulF2BwHevJqqzQ0mNn3beOmN0lDKqFxkA2YVcYOP28z
vAGPwNMdn4u+GFai/x4DFvoyZwU/JMYjRVSrxi5DWm5qj+WH8zTEHA/zUldbvCAfBkf3NvXnq8nP
xKHK8ztDSCA0FGZzRJINWHj219bAmQ9qHMt/Wf+YzvipB5OJxRv3FveeXVE3m7EpP0mUUyniEi4x
Ak7Gtt/e8xXlXFXkilrplrvUqbio1Iba431lwhZqY+dWdWF+bPAlrx0FH4ks4CzDK66jem0psjap
HsdrSTRLtBhZJtBZaf8xz80NT9icKdhZESrJTm1D23UgozlvuhPJMrb+YS5vzUV+U5kecVTIH2wz
jNepYvWaNi6EPsXihABdf1N766wyvti1j+9Gskd9xcZuiOuhQ2ajB/vL9+GD+oKjUdtdq0syJ7fM
ZZdAtbvJLj+4bN8qI6RB9vIrcipfg8vmQRYeX20XPAIumPYVBvFVgQWCBVER0eMDWbAd5o1U3Idj
aT3mfZZzHZgvnUzHjQX+dp04+wBo+UYs4UuSpUBlIOivm64at23MQaYaF2ahVTs16qCm7nHw5bKz
CSBt6U64ngpBB2GNOgcLRO1485AiDogo6YDsr4USxwjHPdbDZc/Jq2i2Ttv114MM7oE3b+hkIq8q
rfZah1quigwkJR+PAR6mNMmjMb9p45klP2tGEoWfY2/BJPWR5fPeenY85ePueJeqjnfpRMC6AV3W
+jcVitiGCDt2YpzzsTSiAYnVKo1u0wAtywltxd5ANLw5Fm0/RVWlgIfF10DJzonHWYVjGT5YmQJk
o028sfBDh1Iy5Ew/3HKBsfnBreW0d6ovWMN4kDhm9E/BcykpIf0bZDPj4TaPSY1nLu1Puq6SyCjB
vykr+PXdgeyhfp40TjPRMm74Mw7bbub+7Czf1MnsWwc6a/7re1ygS1V+UQSGvcbXzH4Grv8adPjo
yKe2wEyhubjs7nECRx62OHzIaW7xmT9ZBVwDPxRfYmjJyTsWaDm6xKiI8092Qic8+st2SLxDiOXn
KPPpyVqI8CXSQG1veAF88Q03YNenxpqkSBlNcZBvKBB8hBCBbuqT5MdGjmdtvhkc1ANXxG/pLQ4U
7irrmD6C3tYbY2jp8yjKHbaMwzzEN7JDIPbZRRTWdKmX4N8kBvVS1e5Pu0xnAd6AKXWTxukVgeR6
xdVpYAjqokKQ0you0xk6yo2Xp0S6i47A5uDslasPFsSkvpoeDEqrzz1eIFvSTNFke7gULsO782MX
Tk8dTvdiNFRK9EvBw4DXzVbrSmF6aoP0SqOlsXP7sIXWJ/yf3O2DOTK0ppdzadahSLlasruygcuX
cK9v2l0nrIM3lDzKC9PelpZ8L72MaN1EXMk2fhK3/yhE8alpwuPqt3ej4vsi6OqDiVNE3tKBq2UJ
mee0lhk5CppDns9uQIIIUmxsGFBsXV7mAc8yxifusMdc5098/+/9z5a85CZhX8CalqV/F5rkDjlW
ucnP1E33ne3/yFK/BHP3gAoBhTSnpNTwNboz6TIVcxwQ1sW9g45qkLn2BHgjMw2DVV8tiiO/iers
x86VVNanFY9glmp8Yhc1q9YJxpcyABZWS4rdvKuhPc7OvPN5B9W49ypu3LFnvDp99tvaJLFhWU+7
htbbMSY93/7UfvcSyoRtdN3cKBFZMU9O7ukl/Lp9JYbzBFCC7OyIeLLtgwxLnSlklDCoKumXW/cS
c+Hm8+3bPwiawTZdwvOEJW1TW+KrrJI7wsLpEYbQcXKXP4HyswQQxuBenTxAgUVNZaieXXOLbc5l
uoDYWNO6OE7JqdNSRUmn7smBbU234e1fiGPLoTTRyiAoD3qAplfNHZ4gWf6TQlwjtKAPTm3wdYNT
FB5bHMZbDmFesjXmkQhEGl6x2VhPXX15DmYWhR/1YyrbW6enbQioA/+NbDOSo90EbMvXLTs/D2Du
SiGXr7MZhp7vFKfcU3f0JJHVnSSK1YSIMVU5y6pyp7QBoETe6MW0oDYPEakJ8GoFQ5ns9k0N6qNn
J5zVkHdoNt8G6UKxCDegOFX11pT6mAT5IU5MjOo4jiwAjFv4NS8Zh8VyIu8ydIwAOoEDx9APAOI7
QdBTOWCFMDGyjTHbH55WN3SO7auwnLfaYt4tNekQ5mpjXZdNBPLvVifOpxRXicNdc8pGHznsN8Tj
0FDaSHQn/PFn/cHyS6jgGQVlN9UJWklx5XAoTRPGiCmxb/x8uklHLNVjj9vDOsikrCKL9YBXebeT
TRiO9VS7k8o8wpUBbdbaL90E7+ZS0udWYFb0kK/D2ruuF+chdvJ7wT0lCvx+V7TLLpTWMeZJLoJ8
3TcIZB7IpDxnG0kELiciYavJ2WCj5FdBwrAj8cV08IxNXR2yBlT1YEW+1kwlLBvDmkYxaZQnMbXf
cT58F92lU3lZWeq+VH3Pm2YmCtO84rv/zib3p790FFj2xjFLuTONCb2MVmlLcWr30k9Wsgj2BMhY
nhk3TrM8pq7/nPvT3rSdA6FMtTG0fcpG44KXxaNDscXa7cjann7xUm+VKXlgdO16CEXkKp6w5viJ
Zf22LD6FcwEcFAeWundEwmy+f83LElNXDPqAqJP1FDYtbqTwLe2xtqN0ngwwCSuMdj3GWYqFquCB
rBUL7ip4Mukx7uPm5g/K//9bD/7P1gPT/j9aD+r6p+t+fv5n88Gfj/qvunvr757r+yYdrcJxXeFR
LDD+dPrf/2aE5t8dy3V8zw4s36H4gE6C/24+8Gg98AJhY3Ix/9p84Ii/h4FDv4sfBm7ghIH423/8
29f0r8lP889C9+5//fqvBe+2+afZ4K9N6oEdhp4VCtNyPDPEvfK3f/lr84E/t46Rjm59wN1mULPZ
yiMPeALXwtEHbT73ygXI79hEAhfz0rKiGjY2l9/88yd/fjCqmY4TbY3//M2JErG//PGfP/jze3U/
FLDcy5j9OGnaTDbHDjTx0UwSgu1/fv2PnwZOe+DAo3c1iNt9CbKKMBxdlxa5uT8/+/MD+w+c8X2f
Mzko5yYPoMCh/2I2/vPTkbqdZfvnp+ryWQqRsw2yHEk0kXpaNv8kG1Lq15XACmhPSbHlrvTsljwz
aHGfIOSkWDiZAIvtVBFosEyfwNwSjxSI27UFPrRGAmAnWXWKc1+oVrkI7ahIkw9rQj+dJ0ZHi52V
Lvwvbh3CfKtmL72e7fzoXsDwhVjifcphbV1x04ikLG+0Odxipy7oPB7JOVosOmZMdBln1rLnEZ7C
h8BJm8NbSjJssO0xS6bsSms/CseeHGGdvsrWuZqnBD5n4ABHaxYgIGV2ZTj93VR2WLY1W5DdBP4z
ssenIh0YttBpeypj8KvLyK7EC1Tzx2681Fmi4mcZnZdVPWGErqq7uWNX3fleuhaGdKMgfAgSss+s
UtHorOC1hoQqaQbaunHugPoPaXAz4WFUgbE35ybfZl3HtI88Fo0tmUBD0VGtdznttLSN3o86fyt5
YNYZtB1R8kjm5E4pIbf4kC0alDuxxiXPJjhAZu79kSnbfah8C5z15VERZDdF3IvI5yCCE4DBwSq7
De0fNeb64Cw6Oe2FsH6N2oCNltnhUZXy1iladWcTWh9oqpxLJmsWJQgYkHWCamxXyWwLxh2LZ7Kx
3PshVXlph/VgDoxdVoZXiWYJNLUZ/ivkWzuTWKgYXqPJCrBvxd7nePlXvPlc5NNrHSu9lxe2FqDR
9yymGMgC7/DnjbI8sKYkrmlPt2YNTzdzE5qqsxFXdCq+Eo29Z3D8Alcvl02cw2bJans3VwzIPZks
NjdHS7BhrMpwbZjjfWgygE6k8ggL/Cd7Z7LcOJNm2Vcpyz3SHDN8UYviDFLULIVCG5hiwjw4ZuDp
+7gis+O3qt+srPe9oUmUSEkUCLjf795zAzCH8bIvCdYydJMw44L8FI9MQnrWklBfD247has3beGb
zDepEZS76EFCSHRJAlbBSByydZ8s4JSUl2c71NOHvmciZq6QvAbKADmtHbj4L2Fir+xLxd6MmHDb
BmUDfto9Vu2El5ySqXqG92q4LtxmqCm8GpXHSD8bClZqtbvNWQZfiNY+t2Qd9qkBxZGQoeP8SK2B
XUReuiePljSz12QdkO6sbMZlE9j1N44O2oCHKd2L1LORg+tkV6kFGUCCOFjkhqOYrXn7NrpDfHEK
TCbkyEyY5VFeORdT6JHRMh2g+rCCq2dWj+uAsIhwCrYD6T0+pqs8FTZ5DLyzR08U8sAB9FC3ejS0
vHUTqOPWsa39on8xVTHvHGzmdWsSd2HpPJem9577UXMwD6krdli63r0OUakyGSHICCcRaLqrbfs/
B9fvT17ADr1pIwbllkNxY959KTjMTr49duSVV85QUAmMSiAcJ9Ner4oaeTWJKEB1od0YYgOjVHqj
amg8gPd3hjVnR9lCsPIn84daGHa1b3k8uHD77ezECQSXCm+NBC8hFKk7T/+QmgU8vhiDPDG1SpG4
CtNgvMQ85H4Qzo/C5ZxKKdOQzvfzmPa3S0GofmzbOOzkU6Q7LTrfjXiBwGbC6Qzp0UNPX7zDWiBS
JRZjWRwmC+BMjGgtEQNtgZxGoUHj1YbmhY/Y2LYpYyhtQI/aagvDfiS+8LjEkXEEX3+HmuXRNeun
u77YE9bmaEzshbMHWBqwvBTH8z4gAcyCNia7GMB4wIuK5xORy6j8+OBTF0tIV4VebwXbJSpS/GN0
GpBtGSttCZoW5hxT8NOZOb3gsytOC9uqbRMOy5izG63CJuJKFbTlm+v8MkodNjIgN/dFGkY1Bpq6
+RXUcFHyaKQtjWhCPBXPc4m4NhstGwfA5Duwtt69SyFGVnUYCo0oXHHHiOFHo+KVuhj7VYcpdnNu
GhvSJ4w5K2ntOarHA1GTuHHMPQ3foe8/ZgCJW4M0VGASdyfrj2U+YNBXLXTwMR0cb9bs29rg2Mht
pPko25a4TMZRkX3OkONMyMXYQ6AD5Akbsaz6NsvpY14OTYnFYqDnpBybgVUzoAQsVBdb3gnfrDcE
yQqU4ehrC0swDBK2DFNCh32ZHF0XwrDTV/62sNfiZBRLdGyL5DQhIANBXct7NFlUe9fZRALZu/Tr
LkwWpOyEVL+kwsfkLWnPXrRrk+xhYZ627V7bckT2YQ2CGEVUjDj+cZbzzJZC4bNy5cmGycshTJUC
lp+KjQx2weRZlVyLVmuKjgR3Op23T/dT/suNx2pfTuzPl24h7iEGKyTR4DQnOS7XZmg40SzLEQTq
FyZy7pY9DnR3X69fql+VREWRbtvuq0QF1M+wf+yWOyyTz63X9Yfcozl7RP5h2aBIPNjOY2xi6jBW
95In64Xz9G3qNTEAFfXayoaEgADMDUe6Y45ndGzBMk2/whC/t2veEzih0iMonUdqNk+0FOnmI+ug
ly/nGmQw+XnK88StX7lPvHPeBECzMwr/fIQIfgZ2Mv6+oeH7DLY02PvWY8MM14AtSrB8YvkwYquF
adPBT7A2pZpqOJ9SnGt9YyfWe8klHck2uM4Ddjs356S+sp1JGsoZgkS+U+5S4vOsTwwHbDAKkA4w
2Ssmz6X7LEACbkC7wVIfs/3kyJ0RJC41xqK09nFQfTRpNpwHh9UXTmsCnn1ZPkJoHA8LDPk48+Iw
hfejAqJSfq0OkfwRLR1sW5N671SaKYI9jm3WE6fJML5xzu9ojlN3cU+aIFac+j3DsbfeRJI/hwyk
cy/LplVBrecjHKbLdrBSUrdu91Cl4A9Kowh79BF3XLGrcP7OgBFsEBfrs1WN6qC69tGWJKmn3CJE
XY5ozHhz7d1ks6rObQJLLkRXz7e5SFDFLJIoDit+ZicqcS5RrlHaeOcdPXe6S0W38+3CJO7G0lZU
1bOdmd6W8/91kul89umnOM5M6GIvQb6aE90rPp0XUkiAnHqFzaGgSU8128/SZVLo6mAVwWPV9Wto
p09L8hq3WboT7IC3n7+ORysix0kS+rJMDxC82PqqGVxalJ+ptgQlYVlnpk5UsJA325bSKlDtmucM
9AclF6ykD8NsXFeZuyHiysR5D4eIXrvHTUKAdCmJp2XmT+Ua9BOXXhIqCv+Ur7Kdp0x4+REmuD4d
1U6kEAATXXi7pIM6k2OFDxK9O7CXMyTnQ0dp0443ibCDx7K329OUiFfb8roDw6kxserzpI0VA1bM
DRJrf8pMKFcjMPy+9d6CuGMiBT97pylGm7aI13MthLcHbvlepjgm1qJijA2YmighJSccUnH1rkaQ
rsFPyi1IHon6tspMHJxWgV3afpkRe3OVP6fKsLaf8Oahw6zJdPwDIgQ+eDeJzjLgP4+3We1SoNMw
TOvQjItXEIUmvzh1l6V8Yx2YHKSV3cDNTw95LQ6FNf6kYMrYE2GPiF9tF5H86ufiYg61fW7Ec0Pd
RRj3NmNUvYlwaoP4GHJsoUX+ARonq1GhKyEwunEYuQ4+o4rkFhbhxt9Vc/4A1E8d3XIEXS/UyRAS
eZ72AkC7I5Jc1S1hKR/bxfPPjb6Z4u+AQJdwhRtzwLX/atsYWzZiNWGO5PEpNej0MeKkBbnjdkeb
jZszJfbBL5qvrCjAnZacbHxn1/dQLlUDZb4tiSjFc/WiONkePLTpZhkvaaqeAPQWx5q5+8UI5u1C
ZUe4DDhGwT13af/B6uGVAnE0MaxwrpzB0GV0sufUmyTLma43scllo3ZD4jpnjETHVBV4C91h3lf+
kG2assB3ltd+6NdfUgMRtOBc/vtN7Uzlg6XodAX7i/qkj0KrxeHgOXV+nAvQKBEO1oM/vvuZ4nCn
L3NbCqPdEqK7KeaeU4dnSE4r+CcRbHh3Bxm6Wc9LFKGDbuSSMoaQ8a4cyvTIzuqaRlN6Xu7JdEHB
6nk63yYDs8Qefc59ckEv9sKeeY6hg7uRl5UHmfivMYMHcGorJzzNOXAJZ1RrdlYVQmCqG5UbZ9MP
SxbGlLBgMpevKmW4xrS/+32YL9h1Npx4csDUX/3Uek9yZnnUid5klnnxbHtAVV8vBVlKd3IZpTYr
HgYwpOdWsKT2XQI6zUQ7SjGGifNegpXZWHU57lTwqxwG4/x5IwQJ0g3UkoepXDlG9d7Viet/3RTN
8DrWHWXjhvuvu+jjwSQGfm7/eRN5frupini4EcL6XKTvV9t84EIKQV7FNP3kwE+NXn249io3Mk29
7QxklQMT435ZqfGcaj5GsRLrwyZZn4jrbb3S6SG2qnlbGGo89F9STkZwt4QD3q90f3+UT942zoHO
VFyHqk3udu0+rgSQSgPIsT0nxq6Pp+FEvE5jhdhWOupeVnFyFAzQTqui70hJeR711/7cfN5XZEib
wLAxj+hvUXUZnb0se6xw+R7mpc7PdvpgOSXdIVW0fHeQXbbLELjnrM65gNaevFXgNI6JJ7gyS9z7
PaxJvPxw/J02CMi712/wn3uuDciHU53kWzMVP5tTE9lfacXLeLsEOGeKNuFgDoIHtmLqjATV/L6J
9FXSTFjtZqpfz583AjLzqUJB1wEaThu4LGY/Ws+fN8b6oGzDCz8va3/utnqW6LyHIBmJs9A369A8
V70jaW4dgKamzkfU5TEzCmu6rIBNdEm42q+cik9xiZdlzadL5Y1lfRiqrNo3M2GoxSsOshpD2JiM
3SRx6FlwdSFmayelc/95UxriGzTqJ7cHJtRL80VJG3eEF+3TVlLEnqWXunXJD1p9c8TgfJ5ZlB67
rDj6hgKvwJG3dcwYylxuOjci88l5ZK85avfXuXok4lgNPab6qqa52TfTD2ccaKqjL+kSrdFDUrX+
U9OwNBC0VyYNb3XYPYDZUs6rSQEGyThGcgyoEsLHqWiO33kzNcZentdUO4zj85DYF9dnFJTT2reb
rZqWO+t9pZc+yOXwtSIIuMHQVDeZzdg5Y/RlYduc7bS+5ELxYsVMEbKOyQvx/NB13J/9UDwnopSA
FyGmzLZ/TIgEkg+o58c1TUPYDR9RWZrfK1WfEQW+LFZpP7aFF0PGJPNqxVZyngJtk43n2yZVP8BI
rbt0ZWtZ946PVpiNl6mWodtb/nUUfX2Q5TJvcPLKm7T5Zk4FA6+7uSidR3Yg1q6ty+nQppoXzxmx
hkIYZhY737jBywgLDndKzHpiAeVwwM1IzwIhv1ZVtEzQHoTXfI5uYid7dKePhSD8u+WAQxQ4UrPZ
fvak9xF8KWJT3nJVjHdt75pI+QZuImkBJIOwAGhruekLeLqrId0jbR7yJqlzBvMdsMG2tHcyLv3j
mMznpnFhujY5Yzj7V5tUa+i52XRcWY6wAQkM2hSj53pdWMViasQw58xX1XXL3u69cZcEE1mMFL9B
1X1JaqxLiakvuIZAQpWxv0O1ZB2oL8IGK8oz/YMl7TAdTNTB3EbSnBimcPrPR2/VyZb+UBvZ8+dd
rIWW870q5ICuxQ1ZlPGckbjYFNYqdoNWaUet3/b6hoL6nezo0w5gk9rLmjOF5wAsTFEfMid+oQuR
Hq5RTqfYTgiJkEGX+maxWmIX8fT7LutTdG0s76WfscOCz2zOnzfw3jiBEECusfhCXOOKo5L7Lq0X
6Jx8yeZKf8bgSB9dlbBWKMUMXt3qWFx7a1Sfi5h13OeNNZPRiTh8hRi7zeAlYEpdFITz56In6vij
Pz8qzKw4YFF//dzp1Gxr/BL+9Tyb1WnmQAHF+8NUAej9tCSY5MmT4WmfStxBEx4RDCWyCsMg5Jal
yk5NzD9vnAuqyHs5nPjzEEUgfwgGRF6UcP4w7mczt7c4cswdMUqSvrP3c1xm87I4wYVUkIn8tzZQ
3Id9UT8mcXZOwEmcefZhk0X5M9O6jM0L6nFqlRkIfZMmtFrRQMHPGpVjcuPex7DY92PkMVpapohe
D1hguCE4RdZAIPdGnpIWXZO7oN83UzUea1td4qDA8onIjnw0wcXQp5r4frB9HTwE/5Jjm1EWLq7M
f8zj7BeiVn7k/53P86FJRIvNKk22SzO+5Fl5Ys8W7xdMJxvGGsam5V+wwYJBFeJSWfugM5dDm70U
KeyahV4ZgVlrM8UJfrDobojnYy5zlJ4u6g8t5AELcZHT43iYFZdov5uJbh0RNWyKmDDtoC7i96Wc
BzfUPJ2laXEuD5Zq16S82P6qyp3fkbvp7XQ42HSITMGNzh/vhtX/VuUy7GVxg9tgYqTBny/XL+7k
nyG5KWvO75Qs0Og8k9xcl5D8qHcNIi9+Cqbw4PV49KDPYet6Gag3PfrD+jSbGKdYvGY0bqBed7of
U9nNjUWREv2+mXlXL9Q0WgYHaJDe2Lw4nulwKves6cA4YxPnUl09tNLCyH7OAk13kupmZh4ALLh8
TyfpnqySMLIoit3ar7dmZ1B5G9iMpI0nhP6nvaJRzWjMt7FD9tXL2GoC7spcN7NE91iu6VvMquix
A4zGiIaBp9OXCM4ae1XET2wEMvuKCX9CFU+euhUDihNxxVsZBNOK8exZ8dVnTTx2fXIlT0DWanHU
jQ8moiYP5HjWd18FK4PW10rieitK/4XRz6vrdOY+geJx9PviOvlIIdKLyFkHza2KAzpqGI1yySDd
mER+2CWmdcJNcC1AnbN4ynHUikPQzl8wvPqhYS7PAS4Y01uowOKcxVWtvVEjNsFlmE7QCwlgBibN
ymayTQxigYXrPVoWA4F0lFgMYxi7pnf1kOK6TjA2KZsWEjHOxbKIHvLoOiwGdm+rNfeCqYmIiEwt
ngMLF2qfNxHvN1waW4XZE51l1FNKW+4s+6ch+x82XjCrwqMQG0ABMutrnNwnQxyFC/ZIVEPMhywP
COMRVYmwmQeuB7Sim27w72vywrTHqgtivF0VL5bgpBKdA6N9d1vn1/y9Ykq4KeLqaizCvSnj5EuV
fWenij/K7fN9n3N045wmC8aWrblfUhvbl0S1cowD/vLmuXM4QPz1SbkiYL9kk61yqsuQvmsL7WGe
vGi7em+ZOU3IAzYIQdxiWU5weaCxSXvcRFMvh3FCEnASs+LSRfY1QmZptYsC40NrvdVZNlI4ar84
vfUttfEtqgkuArmeVxpQhy0NLfDN6KZuh7Y+9DPWohw1sVrM5xU5vF1oEeM91wzOc6QJPhGxsbLO
n7EdkafOaNPwRhY/pQRKky0JJ4rqI6YoZGxcD0WqXbc2kxM8hY8+wsjEqqfr7elAtUW9SblgOYyH
0ua0VvVIeZrxKGhPeUoc60u9yK8VHY+aMyKPPaf0LvFurSj9FWfkiqlhBhfUkMwMsoyZUcXViO5p
2L4dzUhBOfLuZ+3RLcm5K5gpANQywmFCN5ZLZu49u063Ro09azKxQ3BhyzZFanzrjO7owrxqTOhR
WQpJnho8HFUY7Df+CB/f+M6bfZe01Hc4FRFIoL5srvGC+dadXV5Gk3eayl4U+zNchk2NsYdhRReb
rz6w2CN75nANmpu4ckMnnbWAl9cEhtubXK79cSoOrGnuIBgC7Gm9rSBnzdNcV3Z3vBD5k2qwrrYQ
0BmZcOxMXyefLHiUUPFHodg1eSZyydnw4rkVEyDl8TJInmJMGpCxBl2ORvEu4KfS69TrpkR3q2zr
LkMcDLPauGAYSzfOOpIohVQF3vZuTrAsc4Evt3lJIdm6b9y03jQOkUne9W2bEADxKzK+OELJ4tN2
WMjvdLHyytCheI2zNRz1G6pDI4oMCAwSN6+CRz64hOpzrhOdh9Rbcb0EnRtjxpvZgy5Dxx5I+PsA
J/dEVQtgV2YOcFNhMb+jbn5XNYhgJwViNoW+KQXdgz7jIOjOtl4kxvZ3qjMu+VKLkHPNbp3L0BPM
iKQf74MfPpR7YMcFlPGNkWnJCPgplR/Y5sVdYWUfTNgIT/YQYVDvsYES4WhrvDoulaggh4hczwzs
Kt7Su35dqn2hgdFgvIed183Pjl+fy7KlQlrNsMkSJpBJI0hzwpAgdcpJ1Q8oYiL539NXw9zoHLeU
vfkRrIGFdaXQiJq5PLH6pczJ5dC0QBir0bymDDinovpwvmduYd9azUjIpyW65NZO6KpE59w8QB4e
wQ962PbuTARkCDqidehJSvgB1JDx0sdMF2bOGUdzRHlN1oGwlvxWI1H5K6PgbAKt6ge3zHK9g6ml
w3qk94vg3ugkx0ivcf/c4IZrz5mV/Y/7/nyLsZqkRdmOEUOuOtxsbk4fUW/HBQNTPkzhJiCRuCkY
oilqdHk1X+LKVp/tIuCC+Of728jSZsPipfl8+Of3/OXD30+nv73WYoIHNwOLK08R2MOduZorUzz9
A/XN52P/fPr7l/jz8/7y1P/t23//PEJ0tIKaULUha9IhoH/KpNUcmL/ImW6mMWr6TtNLTMAfYtiU
sfUiVjs9+rEAVhf33xHFFuJ2Dd69OqhPFavrfZPRarvkp3H8QjcNV0MgTAnRgVvfb8+Fqmgtmpb3
pOA0nfj+TWAN7smwoDywWWLsMum6m//+IZY++vsCNjj9MLxHeqvC+ulfN1mAU5NcFZ/jOiAH+/lh
YknFmEff2wk/O5fknaPRCeuSekju/MvXP5/Pr1Csfz8LzXHdX57fs7J/P9PnI6Wzsrb0albOXIN/
36Wf8c+v9fu5/nz+d9/zd/c5wPxCvzuqxFdnt1vUeUJq3PgOAcTPTyHq8uf8369+fvR53+dXPz/9
vPl8gj+f/t1j/+6pyqGG62Hzv2j1cIRBG7oSc4OYv5YDXH/+t3faDUziv3y91g9K/zzo8/PPRxKA
teIhCCc9OmgHDmnm1XwY1f7yrw8/v/R546Y7JDIj/PPwP7/Cn/tsMdmb/+9Cq/q0X/4XF5pJmujz
lfpt8tp99B//8fPzgbcf5c///Md/tflH1X10f/Wg/X7Mvy1o8p+e4zq+b0nMR2bg42n7twXN+adn
Int4luO7bgA+5a8WNNaIJn4NaduuJCn4j//oWCUm//kP2/4ngRq+O+BuDGNW8P9kQTMt/p7mLxY0
E4ebKWxSUqaJRc71+C3+akFTqbKcxhq43BDX3Nolx3lcdpckdV+ZqwL7stJ4P3nOd5u9R7f1yDSH
nmy/+rPCCgUx6RR7yxMlNV87ycrMW4MW54ayN6YRv0jTvqIqpcRL2dpYduqdE9jiQXxlD891yUKh
ziLpbMbB/xIv2XyUBi3IDvzMz5IsFoWL669XJJuMxFDJrrUwF/dgWbjC0sjGrWx+YygRZaK7EbAd
twkiBhlzOEuladOwWfu/ctoNnjqs6BMmImvIkrvCZd/S9dGuGgrGK3JBY5qFeywtghd63+gJKsv8
Jbl3GO+Hhdi3eflOlhUaULN6l4Az725QACnHFRZRUK/35HawSXVoPN1DQl6J7DRbQOHjsKrrXJ5o
2URGyvDLZun96mL2n+iyqy2svW59J00WEH02ZHspShPPvIZalrTGxEP9s3L9n5T+YHpuyV8gA7K0
qarLtF4WBgCA9SqxJfQfbW5N1mZhPZwbGVkXOBFXlmkbztb20c+W16m0nrC027uqTL5IYon7uc+p
li9JvHt239Ij+ysq5ru+je4LYOY7JXJxdEbsB+nYeChw5SkfUufiYUlxlZB32H267Qr/ZBrIroyO
+SWqkUL6SrTbKKeHIk4PhPkYDLsjBVNGfXDkKI715F5dsJeBio+ZDM4jcgmSB6rAXJB+sts5Ppp5
wDyLJe8uWJJlG7vyuXEr2slbrBr0muxir8kAxlbvtcgf8QJxmWje22AAqlHK9TYyWAt2vSCRLts0
pNP61orVWWY5fRBewiZfMFA0TlI18UuXHf1qRVKtvqOtb4dkfuwB1wZLRgSPWpzMnd+ToGaF6YGj
Ldk8lMK8m4Y4xKZmnnoveBOtOxyKdmSjKM0fhkpfZLePZPPcFkF99gvq623T/6D28asTLDRHDfx3
lVt/+DpUEU85pLsAZ0JqGP6JdQVw3YXRyBpFF7xEOX2QbHk8QjQ9ysCsnK+iSX+yjS53Vg3S1G5Y
SBq4mwneFUXDaKhH9lxo5ZnK+GPEowde8N7I4nmPCPzGJA25A3sD2ZVJQd7ouxiWWzmebJhUayIe
u9n9PqaFQzAtPmGG+RElhKlyUCa8oNZDNwVPpBbt/WudkRer+K1Zl+LYFKB95sG7bxGKsFCaHeFa
w2cQpminGB2CfDZwZKxD3+FqQNV3As4fpAiVZb87mQuwM5qcbS1ZpyKZ+CbbqRZUMzIMelb1WHvT
iPmDzpJxSF8TusQqj70eZRCnxCpeG+F8rQtaYdv+EoPYkg1GULGf6gny02M95VczDR4z3nF9ENy4
qXUbtX4GHXFkUodfYTNTDWwXU3skRYMZwgjHwn9wDLlHjNguashOs6Mo2uvMjbWyUEfB/26xZQd9
Vt4rn/KzpUifY4MEaUwVbCwzNiIV7vZSSbLEY85UsZp+Gba27BXqK+I/i3xzbxswyALDoSQtSW6d
tg2jr8qboTjMiXd2smFr9+lwSglVbsze/UVVVbCxijm6xI9BQ5YkjxS0L+tMDvkHmafgQBDR2adl
wVunL7d17FDvE5NlkGIMy6jAL9H2e0Tkt093A9cADnNS6Frvcbfp6n+dquVxnm2mGEU2kTnAwDlF
9jULjIq/pu12NgeoPc7X2MLRStww3bJojU5+UpsQeRD0vRHuiMW+eFOm8/tEUchOUBJF1OYbUIXW
bX/k7hQz1stRYOn7qTtyDW1i0QPFdkbSclwO2Z2dKxA3OYRIL+7aHX4tzVogkEdiOaRi7JzwVqFo
ksK6djbIRNOoggAWnXLW1pviRz3DEYlpg65jQqYpuIa1EGInc2xmIJd05/K4NzwZXIYpfrT62tDG
Lxy1kQUcgCmDcV3Esu5sfLg01aRb5iEeunbTMwrpCopIODLq+UbDa5IgtvarIDQTYBNhqgM7ql+W
PRZwgj8NuoKZoFQUEx2ZvSpfI+oiuJiB40q6dG8DjNnOI5s9Y82sXU2+akko1bIQNj9mEzPJXGGo
9AQljBCi7sa5+ZqmfnAjp/52VvQozd38Zgz0qs3DG8VW3bYIkFfrykDYqDAyJkmwpWEISF9+15JC
p9tg4aQM9IB03YRU0rZbxomEYgAazDm4+1buxxbRr7DdV9igr8ojAKzG1thlLhYQ00UoyCKCdJSC
Uh043BaeZSN8oG5PcB43VpzjIppe4Paur2sAulTSAmlrnlW+15xHSjqHkxXw+vSVRh2Np2AZEJ5n
dVeNtMm58hzbndo5lX/1aoMropeeo8A+tRU3eZOe6Pmhs8+Ur6OXvKQoVzidAGtI0CtIdEEz3uCy
4VcdYv6zq6vLthCKEk67RL7oYcIZ6Y0WVrKkoFBFvaqAywvGa2SjlW9sVsPfjnlpbiLMN/kCXMW6
83p+R4MTCRH+lDK40dmNRt9eMdNuijxaHpbSe48VYeoWRWNNTXlx44mcGzmSVizbqOWNXIviCFc0
uVJCfJMu8Eg77VcU9amheI7SP/WxgLrMrEsV+WaMTPNL2g1H/nIgo969JKo9NzE1v8UcI5zIejek
kiGTkdxRYFZczUtXxbz5qE2iYMg+menghQGrpqDmBU0HeRJr9FP2X8rMhWes019AVE9JT3ySsWBo
5jACDX+5d++GhQMvN9W7J6CkGhMX6Mmg94ST2S5r4XH10CLzgV4eiwNuojmNc4vzrdVKdCGGtxG7
LlgTmg4QO3frmy9o06qd8kZEAT1JorsU5YJJenbii5vLdzNTDdQxnxXQlD8DdZLgdbhqo/aqMBDa
9MgL6EfOuPehde/ssntbDVscE6e5+uZMz0r8rHK89aL8aakcdzOSfT12YTQVHw7i165ruJJWhGg5
H3Gy6tIuO/liDQNHPlgWPha3YCWYOssXpF7FwAMvL4w/tCLVQbQQ88xCB8xf3Fth1hocHoNJK00S
5DsrMeOtVHMIrhZ7YZ8EeI2iMNAGEeYarJkgcIesAgcIIuFs81/PF/Jrpk20edSDzjEdbppuxU3r
Eh5vE/DlcSRPg5RSdznRBmgnHwXYE5xF7YFA/i3XpXnv1/ayizEJc0RygBZV9MXSffHD8ziPcssE
T1wLfw+Ezj+MVYZUGVtvLgLevgIhSx36/HvNlRNxW4jBhwEza8pvz0BPGuZiDJ+K4URh701j+1k4
eVwCF0HlPPbqec8gdmPSicR6yda2thxMO+XuUXInKT3kCsb0uVDicS2oQ4/axyS1aYRfAVplQIDh
WWzarg8HkxE6LvDQzAgoZxXQBmHTOmVOPjlbCG00Yo+nonePsCCguvPPBDbgyT1mgCL0HLwH61vB
2gU7c8a0ghacK91p72apvg0AyHekv75BBNlbWiujpLdi8oWNA9jdZRliuV3YcmxLa/yFaOyDFkN3
87UCt2gtzkGUY9nmsNxkqRk5wOLqyb6dfpFU/VgS76Bq+1pqfS8tAgTIwX5TgHKGvHd2TtafmyKl
k3AODiwRA6wmkszApmuz5tBNjR9aDIjZDA0407XMqPXGokR5tJEgXaTIfMTzOzcYTd3eqfbtHNjs
OpTctgLJx0PO7D51TQTOVSudmdY8KXRThxIZNEUOrVis6Ksh1CRJ4lj6m9lDzalC/0eAmMpUl5Gn
UfE+aaHEThR5FeOlLn8Q6qTob6SJyQuYrGqNdplCUkMwBdFuU0Rc1krv2vI0B4pND03AErnX1bpv
qxXgHimYKRfGfq0O91onTgzX21ie2o+MHQ4c1hGm5o3Q6rKfLtQkoGObg3clV+fBM4m+Y4SoDwvX
nEGr1FVWetuuA11P8bSJYQ7zPoEa/xDghtsuWusuEb0dXdOgVfBW6+E5wjjFKyKENHSXaM08zsgO
a8N9PmbvelblZ0ZzpfsX/IHW3F2tvnfI8ATC5QM2rquhFfpZa/VxMH0VWr1nqnRqkfMLu3gaFadS
z7wGCQGaUUJVymq5L3JxhwFWpDqYHHU3ldewjWntYD9ZtHQu7U2URqGRi/QYKBtPGSgQNUz10SsK
seEaurILY2xx8ay7Uc8oAHydbT21iPX8YmGQETPQsOuj6FnKVt3o7Dvayfa1nn7o6o+WcUjOWCSD
o7hBCwA/rGcmrp6esNmBoU5J7cES8RkTFZv5nnELU2zmLkBUNixquZ6bZPQTFmLbPM53Qacn8lWO
X70kPcrl9Bew4Nuk8w+ZnvPUeuLTMPpJHeuLqWdBUg+F9HQoa0iW6TBR/OLr6VGO8+4Qs2WvFvYm
6tHRcya54kXwSaFhQlk2lmg+zNyC7AP08eDRCMceu9qBvnIANefPkmGW1FMtQqDPhtRzLgZeGn4z
iOeMMVin52FKT8YSRmRCz8pglg0wPNUryVkstAvtjnEK8rBzXxo9a+usN6lnb4mewullFDM5V0/n
Jj2no1Z0ORB83o2M8PLPWZ6e6uF0hPyJTWSsv/adEW3rVBAQmN6nlAJg3DkEk4PgmCXWUzDj9yDv
/eyUx1FYKU1sBGdacS+6QHf1MnEENAHfHGegnkXW2XdMbV8yfJ036DxXwBPBhuvlbP6SjDLjgZEm
o01HzziZqsPBZ+yJc8jCVjHcSD0RNRiNenpGaupp6aDnpisDVCSIKIy7+yp/n/oF6PrEpH2dsltf
TCAEflkTPZb1tELaGoBI6ymtq+e1M4PbWU9wieaBv2SoW3mzuS9BPcEopGV7ih70rCrBTnbOLYbx
ivCEMQRXkc57dm/GvjRg8LoBuIyo/T/snceW3MiyZb8I1Q6HnobWKZlMcoJFJi+hpTvk1/dGsOqW
eN23+83fBCsidUYADnOzc/YJDx1RjESS1vQHSF4fJubOU+cCtdAXbRNjwrAbTkFMgKcvXuXQeEff
mj8XHiocptnFMteuGHATlyoPmorHXWbfuGe4jy7z8JbBOHCgjBsq+ybEhFfTMey99ieT9VS81X3w
qbW40lz95i4Td4vR+7DM4N2Uc5mZ/LBM57tlTu/S1WLMdS0Y4C8GmCHBfiR6sD5Rkb6MMYKUMqYt
s06RAOSLMnTRBOhFHaAXnQDzKflcIh3IFg2BeVcTICuYnf2gUBl4lvXuEg1/BRzykszx67woEiTS
hCzBfwbEGgsn8nzMa8vD+yEtfmSdXx2ZCKaHBtpqvcgQ7wfT9TErBPb+/uwu7GnMUu99O3yUAs9d
4YljGJfBSebIQ0NSvPq7ybPojqoAABEuDlBn8pOZs4mHwzJCove2j01yKdqs+yWVZ7wa7PKIgAJU
0P1TPGAvaoafpaUyjK4uwk2JDMmTb51qSbn2+xKPCKVDj4tMsyJ/DMYjkvru+5DXR2RULqMjh4xN
HmFbAs9b5AM+FJiBq4LgFgaVOa9n1H6A6Du6xkzDwiG40jedLa90ucX7yK5ZZvCg2CnGQTZtjRfh
AY4TYni0Qu9qMJxf9rPdJonqo9AdTSAzYUsnDpbS03NoVCPFybYXuX42nOaDpQijm+Vebb84ZUP+
FenCDUfIsKkMsW6z6Ca9M44pABb+AnhHjViRJlXUnNqoXbbw93AwiK8JxFr+iR66W+7DePflcx74
cqM9hNp1xQhUn5o0BbqF2HfvO84lrMmjARRJjimAbNCF/i3T7peglu91UDzjLlF0g/qPbkTTBNAs
qQqxtl2z26dNhNGhzyUnPcvKXAPgB6zDSSseu6C9mlMPt7LyTPqz4QqLLWDSRt3AtlgHbLkvs4F5
oH7qHSPbV1ojo/b694JYPc8Ko9VQFNlpGLpjnqQY4q1dSyBj5jkMAv1mDvdRnp1pJ9zw5l0A7zc7
Z1GfDYGlV2MXd5u7WO0uS7sfLBKtfgnU7k8R76u1QWby2l+UaQPZJERCGR938bg7Rw+KU4mgWKTk
YVN8AqP3PenpmjQK9ylmAqKzlyvEXUzPtvAliwzi+rxzmStm1kmfSH2uT2UAJi4f/A3Qw3crF/x9
c4A6jhqyPvX5PG2U7bJSLX+5Mc4DZkT2frNnIotYPqb7CSWxN8QkM0UWeMHsK4mST21Kyf+nmhdw
D8OjP5+bvFEixYzx50U8AVHAbbP8yamEsthYzHyis7ZS7I6IJxfDyy/TB0QSgJthe42UXPLnFqsK
u83mqP3P986O5dHRkn17YLr++xJh3g3f95++/G4rQ246RX7RnRt+SW6Uxf7+HzteB37t/jrcn5dx
0O48OT07Vvc96CXgW9ong+Lddbp2j7AEA+5dMTbONuUU+zGBT9gq2YxFw8kO9HFIwC7ehYz3v/S+
ityfVq01Y1hi39Qu//X9T2+t/L3hbsUtBidIgMG5g5V4YN6CYzWstgAsRqRPA2Wj7J60Cu3deB/T
QiJl3nyX4kPnKndNGTwzqSD1dbIPcV2RrUKrjpt/ENSHOJ1pS5FtORWjsbdc1Q7rJBVnkYQ4Ultw
PP2ItTNoswGrvCZXqPWgKM4LyyteRsP33zNHRA85+TK+W4TenuGpE8nkAPOVPOBycsWa5uJEfB0V
xn39zWKpT0GpbhpHB28hgEUbVBftMKaK4TJavD+6H+5nnEiMn7MYi+1UxpxmiCa3oU8yzq9L5X69
LAfpTiyYtefhoGPg3tU+TO10kXIGfDOOS5w9d19XlVghsVuli/PXotBDAgOHv54aeDy1868i6uSp
yJ2bT6dgJxYh6/1geS1CBM0lj9asP1l1g5afGBDMegFa7ipUEf1uVhuU6omiVGdzVSH0CMmsQ+aN
YaremJpdz/1ivB/q5Xy+P4rJrDlo/LpGi48RIyperrtR7H6Yl1Pjo3M77rJ3701EuO+pcz+JMtXH
+/uAwar8/R2hm+NL48Pogab1bvK9GYLpwlZvvihbQ7FBWLWPcL2P0vE2TlI8TIZvXcVyaOBEd4ac
dvDs38DiWCjypt8/ZyIWd1KXuTRe6UtOWgL0L7H1azZMBR2Ji+vT6crB1t2/oBxGBYhNr+6fM4vh
otzw50B8MKg2Y2+3w7QXGT41OUQ9SWNF2+8tLjQwK2VxI7vhgARHHRTdULNvQQAaoRNfcfWwGxtJ
7h2y5b+qavgo/Qu9BTq4LUWSXP5o0TLjwjHfI+0V8hqPbEuNnqeGPX8Ppo7bo9UBkbRJPikP5BRe
uyCnfVGa5TWcflaI/C7ogekh0XBbzfGUHYmCOPiRS9qkZvc8DBPxM5zi5pUlU177tvPQBzJQsLP8
EmfNfOiIMiM8PYe+hAXN840vDQpr1aV0OZEe+GBs8ce0WLLq0XkSgQJISRx4TebZxhH5e0dYyNYh
LBkSp/+RtMUjMVF0HVSf7ruGGltcEp9A4thNLqYj63MXLMSgqXY2rqnSxUUdMdec2mQNMaY4/3nw
xrusdV4kwkTvee4u9oMnGreQQXsyn86FOQFKmDU1SEREXMKtztfVxpmkPPlwUymFeGSncoukxj0I
kRdna/bzXweygGgCORRnnfevccIZHTvFNgkqwlamSMIJsExcojxqlsP90Z+fiLFQn8awlOuMien6
/gkR21R/tVMgzv/jB9x/yv2LbTN5U/TXd40w3FNvgyKA7qlK5nI8DDzTOEw28YKGg9BArO8f/fPQ
DpX365vKFiNF5cA4NnuLEm30kPZosfLn5U5Cn/wUhcI/jUJmu6EQB9h1m5yKcFKcnAP5KCtQh99p
rtj8ABNi6rAPBjhnCKC9MYAYxa2A94XlMbLIDOTGeaxZVYeJZbMw7JymPF4fD5/d2Zxy8O3DuFEF
xSRgrqMtWdc0brGdwyqwshzzwwH83Lvqc6IJKsppsLn63aoaLi9f77pKvSYZe1wk9p+HDDZkDmiV
1/FAu7W7lWH8I68BnIwE0a2toWb01m6lKtx7DxM/U/7VHK7pNNDHoJPWuy3uXJl/jKJpsAB7J/DO
H4HHzBvpd4DPIQ3e7YnGeALfdK3t6RO37AVQp0lCGeh0Ve2L5zP48skrWbWafTb82FVlI3FJ8IMQ
xkgzw1mzPQLFUHzOVYrrQNJ5tDpushZiJLCxStW8Cg7ttjJ99FWMV5B0KCjIrz1a5qL3WdcerMlA
fy6Kh0oagAILaGTEXGpc9sLOt6yD9dEsCW8KGoqFOV6bqZeDaC7rm09b2wRBAXa8P/ky1+elLbtU
/WCpfnqIoOHiHdwmfbQm29lIj1vpnOvv3BlQW8uH3BhRC6WPoJD3Qxq/NxMztiB/JTNzObG4YtxV
O5SvrRfG2HOJ7ZorzgBWyn0QjEibyX5fW2H6MPPDiBmko4TfoEJvCeCSjnEOIg2YqY24LafZj9DQ
KVdzPREgJxnsvyqdtJveko8zCyBXMHGJbHDXskG0JmZxbcLwizZpUybNFrTCcfRHXp/kW80kAL/C
riqbG+bLa2w8GrLG8snIO8ifGnxdIDJWOixvQH1WJnrpeAx+9F6Jsi5lpNAn3xBubMdu29VWzx3t
KfT9bJ0pmNIVYrnatM5GAPdxilZFXK2HDos/+l+/35u0/KqUmJ+g3jq2vNAIRHTki+sQ9vtuoPy0
4LfBvaV9bsvxlv80ZH9I8OOGTvsx1vMVdPMmG6KzktEb6voX072EnvOjtW5ZgWaK/t/LiOmVzQ2Z
KiRRnSe8lhvHBeQ595Z55mo3IQT/cYCaIc+Tz1paxOnXGmwE2kmKy8yeY5B/xWfphDCz3byk0x/j
Zk9jSDwsAcwcCDgfOgIKVfrUNYfAp3obJyRqouSyd9tF0HZ/rpSHY6mi6h6kDlbZiPklpcPYDXbD
Ho6Vd4gy60tM7QGba2KlpFazln0mvQrezDuypV08NTLGLI9jNeXqxBmYRN5tQaQki2O0ixDdmQHG
S1Lu0Z8umr77wfO8J1XM7e6XAPCuCpx8C1q9Gr+7s0jXecEmxlt2HPhwCRDzpn1ch4ucANCyHWK6
vn9yfEhVkZ/ouMJvWg7jvUIrRK/XBa1myIsAI9FSr9OUa6WMJWQMG2yuV3INZ2Y7ngyXuAlncWmj
clj35YzBpsiCdR875CoEOMJWwyigsUCMPUXLoWDLcxJfrcWhoWfjxS/5T0iR5JZ3/6KWBKBDjL/7
T2Ebm7VFTr3I5ca0Do+A7swsD7fKjz5LyD845pOWatFZ/uPxV/XIMMjuUGUYuWd15xFXy0p2Ba34
pUK1FJI8pKR/iOHuz0vTOYoh0vsAIyba9H9L9O6iUgZ7TLpZWxbNYpHZ/tptQveXavAfAkFDVpeK
S5/6KBhPlCoeqXBgP/P5i2UrvXD53hxyiM7cC7CD5TSZqtJjSFdZWBu67l3gdUIMvgwLKX/dTnQn
WoH4Dj1I1VPiMARywZ7eD9HMBYsJdF/SGz7dD06MYpnM3gOObv5D0JjlJqfkoROQyrXG7wgsIE12
SW19yg2Wxe2YjwMM+qrd1EAKVmDzDU4AGArsvdhuAFHdKsWKykM+mCvCsAcdvPyPWO//S6xnuY77
n9R6h2/DtyT5m1bv17f8LtYzHfs3X2A8kpZ919z9rtQzXfEbkivbtE3fdjxavP9W6kn5m0S3IwP0
1jYeHB/E3O9KPdP/jSkefn1pAV7hM+Z/R6kHe+RvQj3G4pbv2DRoJfN9xuE+msC/CvUEt6AZeoV8
ETUKiHxiEGfk9LPSkl5nkhmf85IkEuxnZ1N39icfGcIK7Ph0YgQQ7HtzfsMnaBIVRd6KTSTBRsz2
eNJLkGHWGGeBPReFhdnu+0CF61GbcEOICRmIKILf70TPA8qPi5VRUNXEyOnk4NnaOE3kiZ+4Jw/4
/02svXA5oc9omOGRcQh7obgXqMNkju5Xn/sE+j0quDwA8Ob7g3VINGT2CcAP29iQDK1ezY9w8FDt
uJXeVPGY7bAmPzURBMtZaLnDG4YnAljKVUNRmJX7qSG5VwbqpalAi7lMHMkfdc5RRmu6A0ONfPeA
qVNhlF2xXaSnZmNS5MRoccmF0RYFEGQRrxeUhYP9oPrhQ2FsMKaaFltad/uiHrr9YLjftTN99ku7
vRFogR+8rR963aJInCpkAxloNkfnRx/U0hLwtkSzJM7zUBMghzDos/LDnw1SE6IAggJliGusqMPq
LTP5dVOgHRwydZBBN22FyWaMrfIu7Yfu5ti0lwEtH1Ov2WBHsckuH39WaJkQoBnvBs07Vcn5mSk/
tJRMRS9l0u5Itx3XMVpltmRM3GSd22hlxM+B//GcxOIj1YF7a6l6SdJmQx4JrQ8g6V6bER5rreNy
X1deQ3g4oax/ueZ+xyD+FXvoyv96Iruu73FxMKf3zQW9+NcTuZhtev6hcl/KJl1nIuwO9JNAlI9g
VBEKhkfHrMGTIJIv8vSrcMqNU0MQ8nN7AfdJ9dAHbHeNyiQ2l+nYkPXmk1eODuKO3npsFj9+9GpW
1BHzRIiMV/eEixGwN+No2uYjQCSTcCMo27fczOpjDUUIlnNBibKoDRpv77cIvs2GHZtl1PMF/y1U
XaixhlK3qlD7eDIYXOS0mF2df3h1hohvVp8pO/fB7L31eec8x9wN+nn4Kglv3fSKUzWIyFtVVvVA
mNyzsn2UcKBBNl40SESCCxnEEqg1dfH7/eBv3Mm/vuBSsAr+RePL0mELb1mEfJQRNu2xf2Ama2w3
7Nnq8sVraHHHk/ZOxAZtByIfr1ZEKHnofGaqFD3k9Efq/oxw8HGs+69aLATrpB6x8GC5rLv2g/Ql
HD/50rI3i/YCHUaS9HdNzCTdpb7E27IcoiZKCF2Y5q2qB/OU4uYHU9+xrUmtRzOtjl2scNuP36PS
zk553X9GcuUf0jx5bOKMcNrEQ2foF28QtLCxjsknWVcmcU5NeTHQF/ldtGy9cGmQDfPo+OFbZI9y
jxk9OaHIRBVRDj3Mu9lclGVfBtTBqCLLfdHNtFz8iwJVtZmIEt8iy0vXvY+QioHbozvYJ4bWBcIY
60fpdpehlebBY3GbLEhPRW/iaEE38TaRgmWHmBAKptsam8LGsmhj+GONb47NmZWi6wOtEZwnsku6
QRDPF1cWdsjYpqVromFxb7kguAM5c7DBf7+P4fUUCZDHvnKJUELPq9hMek73QZbyJYut8FLbnyix
E/yo/THTZBqxPUQ/Z2X7uIqfGYJjPzJ7QsWGNNiKLhKwien7M5tTumwvpUA/l+bGrUdthnMJ6lXt
mp9AlTx0NulyQmUjfMAFhItcGrAJfMIkUSSJxl7B2TzBAWwlnkDy2Ou6OTR5Zt+gLHstgdpGDK5Q
91zSjKmnc5MIxhBUXZ7LmJZQ8yMhuHjngZj2ubgnwPmnktYz1hailWfHdl58n0T1Hlf5NEXXvneK
PRf6D7gOhK8RcsmoEo1h6GcfZazUgewRidOI9FQtrpxXdNhpXck5u2CtZ14L+LdjMZH1XF4p2srd
ZJq7sIkiKFFz9jBOT9aCpwg7ynJoEHvyQIC5Tw4apcCrr/cDu2FmIACQJv4zpCBZfSgLNpuBo692
TuNjHvyvFgr5HfE0GQo/kkx8mS2q4U0wQd4hRcxmYyvHQyosqvk0AiYCGWiQzAfIlcdWP3vcnjLi
AgfujtKvH7WrPro2Hg7/ed01rb8vvA7WZxm4iP1hAQUWEibr7wuvjPqQIBEG8ClJLKuBURxTngZO
i5cGm96Zj3Ngt09Z458muF2b1uuCNZuX2MAGwMWittThxFwkRDTPZLB5RdlDsGJKbHJ7P/bR+GOO
hPOSFCf29XXXjejZgEo5oEygfe6xC5KXV8PeNjRbotjSt8av39GJ4Vaex+44OJzJRoQ6mgG0vJB8
nmxduBgPOIW9rYxa2FvSvFQJ1KBKKb0tJIlstlX+y4XMcI7x0bDbMMnIqsP+PEuJZl2WiMfLSxOP
YBBa8nzsOOTnjwnZKELS+SObJfw+FlZEmIZdnFtlbzqMcwfovyf8h/La9Kz9g9Ena8dyJobuSYf4
xoAwyYV1sRjCIdlDoZwS6MW9B8m0NjwCq0dd7LSVwRQoDefcTOKtL+KvfZ18d40o2EsUUYFwI7qM
aAz7CPGFMzln5TEVJhZiVwYNdlKbfK8Ap/mpVTNbY3pGMxcw7QicClFPFlAS6gHDr7avwxIh5E+F
2BbBRF3mZNE5iXh79ZgO8EzylAUg26uWd1Qmw0EFdXbVo7uAP/IShfCQXfwo+8EA0N0303OCgmKH
dQVPvWWoZwmK75I37ivhKaFdFReT8GPgZsUF0z9cg+VwQD798z+fte5yUv7Fn8JJa1E8e8LHKINN
xvP+ftIODU78aG7DZwXIEmFcFJzDhRkxa6kOwpZvdVscDGMen3vnI52D6Wo7eBwlSSjJ3HwTobU3
yjzbGqBC9/0CsgDIJHco6pDsDplGa7vkw6WnUbsGPHT/yXDy6YsPpY0cLxE/1wXxcugqk72Npj5p
1ELbkciGnTZAOdL2SFML8CI4H1Z0wObdnIyoJyLak2zTwz1/xnc3Gcyzdsg4GtW81cq69uMTok7/
Mi5QCbfsMK5qWzw7Yd5SRPOmua14C+JwM3szRmtr1msqQffiDFvNlfOYFiNt4DD39p4DKDLpjN1/
fuHtZT/xjxfeXvY2piuF5UnnH6tFOWeqNePIe87dGaV4ao43vBLR7p3QsvCxRJ+NwJbs4MoHfodd
IjDic6UW3aJj2uvJNtLnAkYb9t0tjTd0OAk6mS6r30QonHPfLEhRuw9uBpko3FesVcXA/lYuEVRJ
DFuNygB+HbBQnyWDqAjlHWC9sSdAhHbOJyt7NYXzkGf+FybNIHL6OMZ3HJYXuLorn9v5C9ENDH9J
CtpRJR8N4HWn//waIWr7P7xIno13SkovkPY/X6ShaJN2tgfnmRqRO2aayYfEfFKYQ09tjNWF3/mO
AQcnRz92J9HNI9uVlCT53rQBoLDUgbopSdrsiHBxRpTkIb0VF9jHpvZqcnqzwNzoFARYFMxXETDI
tsICznJZIuVFInXKdHL1mvRzBQn2QGpPDFlUeDiyVQ32c5A+4SKwYTWe/n2gvO9TDL6XVXF+BaOM
OtkKjrUlzrOvkkvfE1RU+zQ4RDrvaipGhjnFuDH9dLrR76JoSHpBqrbaGQLTVBVU9qnRpX8pBDMZ
FTL+n8qJxNHsRlh8/G7gOTuUyeceV/MlgdtKSEp89VyS5roptl+FORG+l2GpAqBAdk47sZCcogjp
V5qQJ9hLEpnifhgYSO9sA41Ko0wQn4QzrXTjvLsDlyWyzHE7DpiDyDaxUdqq6DAUrrlJS9c8V2gq
ISREoEEPBkXTo2nDbKAL2xIckBfXoZ3WMo6TjarcS9Xl3XMy39EQBKvpxr1haQAIlIgY8VTy3lmK
ZUONa6vKvstx1N/8TK7xfc+rxiHDsqAmHCjFH8Pe+tEjeR6LcqWh2WK6IvbB7Mglvt+B7Lh8pKPe
XCrR3JLaeMiZDjy0DWR0VIPV1pabuczVzXaG432gQ4rUuvIqEyDPGoA6wq7UM0517B5F2UZvFlTm
lTslE2kg8Qk8DALUSXxGR2V+GsbgmDGogDSIZlvYhkkMRYKapS/hNRp+eU5971HXnwoQOA8Nmo9K
QmqUC8yvJM0PMdM+kb11VsjniqbvzoNNFHdGypBnMvATlRvt6qQVxBIX2auVYPIz4kvjR2g6FSDf
+1MGz3uvSNEnAhKbRqo4Lim2vVJRfyND8DNedjuXF6ol+sODfrGsqdjFAHdWniZ3Aqg67XBL+L/M
rf/X/RGL2T+v4sCy2Y6a6GfuDZt/7Ej90ixA7/XNs0Mc53ok82pTO513UnRUbtyUnmeXpd9pS/vB
y4wXScg6oRiK0LBhbPbgJJfpiUtFwe4ONXd7ttAk4k98NIryyZZp+cpEFO/6/CQkebbJQsKO7Vh+
CnwFL8NH8ef3ooRlWb/q1Hf2AkkvSgrWWatlMpLk+PrgtPJORN1AclD4o/f7Z5FbwWsUlbuKt/kG
oRInk5m2u5AGypp7pk9DGSGq7H26miG0VLozHVNXM0dsrLKNZ7gEkmNLWWMymlnAQ8wLA1oENIVn
Y/b9W9hU0aErEHnW5Ovyi6PygSnU2ZiIk4OVhw+wjLovpGUd0xTKrms2/TaPRLxtmKqvy/qpLzXh
TkYVf7JmEu2yhN/LfCh9LcIXN1i+WszGldCl/IiZMD/iYJBQo1ndhBc99WYhrmGAi68Q1iUNXbrg
xKM8UCl+pmtLJvwks4vbUOf3sV2QsSSwUHbeR1FF5XPUIclTcRKdPQsrSo0fP7CYKi7lDNSRic5N
gBaiH5H0UDI9a3Q8mh7CXgWjXiUOdy4SyI9WxoZuNGeq+QTdUp73e+hRy0C/CG8SCTeoMBcfpkiR
0sVMqtBGEbs6ZvQ1BuMt6at+W4a12LeTyRrndmwzKDqWlPVzKV+BMjZnp+odxm0dwroqdbYQtphd
IGCdiwExRxdEu5CYYKakTE9WcdNo9AZddsgDbFlArT7HacSkexTWJu8UmPVoGTXmAXtYFV761J2e
eB02jso+Bic3X5iRZnsUAhGN6VKRtMYgo9IMLIem+DDtB+644TcsG0SIaa7ICFbckak70+cgPId2
kd0SPzlVeZd/yk3nOw0b89osz3QTnCFJPzdNbp1AA8nXvES6Gpn4e9zkrWBq/kC0n/UYxpa3rtss
J0oG9GUoCp+3MMiefUwfaLTZftvZz7AdvqPBdJ/SN2kZ0SlWw7wbDzq1qqfE+JHgrFjrtvXPcY53
KEITThgNAGUAav4ne86LPV3EZmukOQl7A/subgNvxjLejTX3ygwF3yYsxcaKuf+OqkBjPBfJaz5J
1JVjCa/TKT9hsVmYYwCCa/HaW0gWq8pKvvh9cWjaq56j6jJHjr/Tlf5hWql/ngqJTkpPUJEJe4vM
OLkJGtxPzERIJu7dXWQbJctrPb1BlX1eiqM41vN7M8KM11mPv84xy/XEKk7+dpkd7PJLPZLjY7ue
d5Cpc0FsVj0iL1kS1cf8sYZP1ZFutcuDxthVToAuuEOxHYS0J/tkpCYz1HSKuvQzkQvO1qeGgkQY
FKRXgeMuIxLDHZTd74XpNejsexhlJEJncfuDPoW8xVEdbMYEuXQJJnsHuNrFF4z3V5OxkETaf4VP
5ljPC/qL8FLz4tvxp5To820dHfJUtwdYYGhwlVOcXQC2m47906oz7PCApVvtzBYKkpWa/TNkqQK9
DWwohVShjJN5VWBHHh0ap3Zf5sci6vWms63whO8DwY2Dy9Mz0TlD4pasOkiQdTO8oLDLr9Kfxr3V
T8BbcoLHl7J5cr7pvG6PbN5f5hADI3HR6b4kzumWAFcIpn3dpR8YHvOdwDt3kY1A3dMzNWRWDaMO
6L87hcQANfMNduniMMXq3ts2xaww/cNsWl8g2R9Mpb4gC5QHAXLxGKBaX2c6dddZ4g03zE1fZ5rF
+FoKgQNoeGaGEPCiBY9cLMBXMBTc8nokOKnEUAB5fpuN5vQZJt5D1ALEhybBmmZn7XPWursgeDMJ
sXr36Z1D33dwbMadOrjU7r/ulP8TRvT/wEBI01sGO//rj3Cf/8KBuFal/lZ+++to6ffv+WO0JOzf
eBNdj6gfk4GQzTb2j+mS6f4mHNNkrmRD0jMFv+n3KCI7+E3QI0eb5VKa2Bhr/j1dsu3fLMgSAZBx
xIkuw6n/znRp2df9owZyYBqQQmQCnPCxWxJt9LeufD1XiCfCKX5wJ/UUmuzHRFaVh5LOzAp6KzxS
eFEpyNCi89Mt/qqvvvIh/o6uufD819CKziyS/c6cI9x35U+/phlca+eL9DVujjZde8uSwfoMOphc
a08HJeow70051VMxOA9BTJIWekpU/dmkv8+YPysvnbdmEk+rrEUHkEFpk+XetQvNxm8ST3iSNqWy
V5nBni8P6f847nwwMe5te41YaqhNiLGPDDbeDKf4jCQm2Vc/sT9th6ndt6AFKMntche32bwHS92t
ozDfR3zbyoxxxOEbfed+3xHGOP0YbYpqXr01+nbmSkSFCCqW1RSwsvbfxllkTxDkt0ipI2bFbXrB
i302qEsOFHL0VLspol9oA0oLkh9N55/LnpQ4JouAJjemVGIvfABjIxa/JOi2ha0yeqVoaGQdsrvI
3JOIGTHEAbUos8qNQ/GIlazrLinw1Mhxdxhuk21UFzhsB3gBDp7NVE6Pcb4r89F5aOhKyjpzCHZG
EpdYwYuRQNqecZvongFEZ5R6PWe4ptz6RXEOoGtbpIR2/m62aoTemH/DjcUWNMG/nAQOpo6afBRE
LjsrVV8CePdL/F21LTtxkkE1XOom3jFU3aamh+Qlx3mTuG1H5Gvyg31BN5AM+NXM+2eXodBOpkjV
SxuVug8HGNI4qqTKnx6aIW7PiZ//TDNG7mPhY6Uj40YH9mHq+Rlz1r55CzuOiixABym/RZUzHrBV
0raI+yM+SVJYc7zp9CKXN3a8GRap0HCXuKsh47VK4eywrZnogguUZeJKyMJ3E2fy3s28r+Ws6Y/F
KI36CeSXuMVNBFgBw1+hbRQnmiQiodJbY7bZxq1nl/HeBRj+yYhqGONtyoY4b7B9y580lOpjXCBN
SPJ528JrRQgObg0qCMIWqen7IPN2D6r6yJaZVFrKDLNOVe7tpfkocC2sk1g+BZCnwdb15XMcv8GL
y882O2Puxw5zWB2jzsCv3CnIfc0I2yR55mYi2BRuG/sD0nwZaxT37YNnDCUFCtGFEHbjgusb9b/j
YVzMMK3ELS2Yya8+BxbhhzXtdWLrwzXZ79nGsL1v3Jl/aBawtZjZlLeT3CWQ0dU0Iv+cnH8xk7ta
ouRnpwPih6aDm5Bwf4aCUK57RYWzyJB3pqPxyNX1gXAzZjJs1ckiIrgLUGv63jj+ePRqa35s0S6R
caE3La2jLXazLahiTLeEk8LlLzooikC5EAbXTDD3AkABA2YMFkRQVR7aJR/6vcDYjCSKVxwwgAas
ng2PWlfHlp3hqsfOsDMisZ5KG0mYvW2jgxW6EqtvJTHcDN+wtu8q1Y0H3CVAY11VAIpZxj4JYskc
Hyi8ZPK/gvhG+ckIwvd6HGCcckkGLs7OQUIi0tnQNInXeVrh2MOXJ+AO7nFuMBvDABcYNGWq/B2q
PWdYOVr7pgsfKEJgbW67lhyA0USRb6OtRFy0IzP7G6zi5yyPvzll8lAWlvNgeG22GkKlNxg+QIlP
V2zxyTaHnLMxU03EhGDkhz4HgE21E27i7zEs06XowkNLcNDAvM/ojp2Ttw9xSiqXdhFnkR4HDqxM
lrC5fEZylWAdPOXgCE8DUId9EAm8Jn986P4VaomRaU6/vufX55Zv/MtzGi8tExDEAGAl6GXNkK/u
j8zBepwN94eVhdjkLHMvFzeGufgw2I8jcl+e3g9UQDRkI/unZtxKmjIw2z3k6AfTpuujyV3A9Qcw
v2MG9aBmdXSXlhKQkWDdxPZlZqHeuLEn1+w7jBtl+KIQ7IElg98ntxvQnCZ5anV/eD8oNi3rmZdh
PS+mgfvhnoenFoPBnx8z9YiwOB7qNU4R72nJ6Bqwqm9I+ougqpNTkoAGLsJ+F8n5taJNZ2WVf5ud
+cB0jnAju3sQBhLh+6FG+HGyo/jYsXnZl62ZnRrnzHmVnWLHfXSj6LMOiyc1Ip2PzNEAdnH1tR8c
Ldx7yDrrqDi0GbS4RSyXOGaza3X0MroLO+j+McXQjIkqlt5BfyoACjCz2fiZmg5RkRxcWUa7cfS/
adRh7L6acz44Pyuc0lsDJes+9dTDn6KxbDEbCO+GG2E+2pZRVjQccSZ48iPoaTl4MCciN8LyrRGz
Rgvl7n64E+A6DLi/Y+dMzfLYRhVTWmvyyGzK6SS7JOuOATfwrEDPQQ4EKTsG7xCuwfKk/zd757Ed
N5Cl6XeZdaMOEPCL2aTPJEVPSswNjiSK8N7j6eeLoLpSxVF3nd73Jg9cwoa99zdaXQDaTdOTdY8n
wqOl58MpL08RzDDQf/hYBIZ+HabOABl/OOtSaDvvnGPMvJcBP7J+BenTfGwRE7ZCJAuD1MCeTZYA
Uwec2FmkgZQIoLrS5efTNqL/zaYdBRKBY0dGJpZvJG+TaY0hPIq+ElrXSDnSPK5/qXdz+VEowsvq
x1KSM6O09YdBefHIn6WbSR7GDTI/S6nNa0LG2CvjgV1ZozNV+xxU5SCvo2CN6scMYnsLVOlbkZLg
ksVhkV6RoWUiI6uLdzGT1pihkOpYjY+oFEU/oiz6qU2RNxN45f1Ossh7cZCfLqs5E9b8oPZMUDyX
rdoFcRoY+TIArlm5c1r+PkLtazRrZw1tlKxb+DiXMw0F8WdHmDiFyesAMPh9xY/TfFxC7lFLf1xG
rfd5/+yNCKB/Ok6d5uN2Lpe6HKO2lYG9taB/hPs8cc+fdv6Xq2rHp3N+3OrH5dT+jw3qnf3xGH8s
qqMCryflN03pdJ01WvnxOi+n/uPwvz7J3/f/9dC/3bSbI9rgev3OyhiY12YbgfhOSOeQ1yVdrhv7
oFmYxMsdwUyW++OYPIxRGS/lVrXLzp+pJFT5yH50W9yOwmXqIJBLwOPfF8FhRNKoAGsjg+Aj9k/j
BolpmNguIaoTSHtXJ5LJWdS6+jGiYoB0YCD5MhjNocq8blO1E1pS9VUxyoeQcpRVK/SNTje6tYaB
6HLm5ASgYMB9UOssOqJNGFe3bo67UUKBVjZJnixyanVSxNfLutqoyZKvlj79pRyz7jAgEa24bOpH
0djUksB0Eu0HxgE+SbuTOgkxcB8mtjzfEBDZXavL52qrWvxjKwy6b4XNgMSRaNvZ93GMLOtXx1ho
jKMW9+dE2mINFfy/xPM1sP3iOR6i76EgMfLBe1ONo/xJGAyv7MBPtmLOfsC1B7ht0vYt01WKDuCq
RWdfsdqMScBn9NeVV3WbqAQnJ9+N2b3lMKkRAeZcijWnlsizdZ7lHp14fFtG/67O4eaq5whS5zGo
x3SHlJvklYyYUanXQNvrHvnf5f6E7DGHuSwJUWNyoH5IvjI+V2zA3MvtTWAjuK7oj4yUvg2AHbbV
4qPMqg5RFEfJGqwmuL96k5E0VyQ4bKWJ03vucQ7Mhwn/VoYE06ZDUTZH9uPwwRzraySSYgNBHdL+
xkbdpZ92N42ZIivhgX1Xt0QQejp24nYxi47Rm3n/ceA/P61aBX38MzFnBMVQ/1vNJcHxtbpKL3uo
QULQtTbi0dR6qsiERn4AJTyjA4tMC6RloNsEiYoRrUTXOhBd/W0JM8YAUigL75X0drt8iVad+l8/
DCzLXxm0agv4PboFaPYDRsSKXgn0ehiM4cBVbitemfoyqliH+mCuQd1F0j1MPY3ap35m2fxeVtXe
jwL9zw/7aVUdrLb996fqimFi7PFFVTlV1tTNqNUcrWLIlrKaXmrkx8YlTklphW728b1CrYeIBUBF
Hawuy1yTPkgtTqqqfSyq+q1ujpHff1bAVF3ocsthhVn9xDhR8/snS1ILE8n4jLQAYr2qJoRNymUd
zta5bIpq70dDShY2ivStOvxjMZBvDegSBni/Wb0XMu6F9HvZNi85qVJDbCss9C5PrJ5J/XSDQZev
FmEW/ee7+bj7akFSMvkylV22G1hucXLZOZOP+3KdtSUKOT88dSO4cwhPwPiXFduXVU4tXd79ZZtL
dnldoC6yuhysrn5ZvfxXLV0+42XH5Xyf/hsXz32qtbRh8DtVw4kQSVMc1LqqebzxtLtS6x83v1R4
XcbaqIP0oliob/pHuVy+g84vsGmQL17o7kxVYjHqe4YyqiD+fVGd4qOpmsq5PXhVtlFCCYpAq9oS
taqW1LbLqtqmjFP+R8epg5G2GY2mOKrrq/v7UF641JnAk8X4ozCrrb4oyCRd/qCWPo5Si5/X/zjr
H0d9vsDnf2kGxMnOeTIkHUY1+N0/Wxj1379tuxyi9sI+59bV4uVHfY/LqlpS//svz1ohr/vnadSB
ny71t22fzvrpSqFs8DGsgujdM0enikPyOphYfGI7SV2//CyKGjTKMfVlo1q6bFsU81yt10rQ/ONI
1dyqk18O/WOPWgwsKcICYemjRDtL4f9u81QN+mP9Y/HzVrX+0STIuvy7ivmkLuGP9uliENJjcFz/
BJIP5Me6yxYAOU7Y7ewCgkBXE3zzx+cU6f+13vb6M80J7sVT5d4TF0Z0m5TSc5W2R6tGFBKTj/m1
sApogKb2LIzAvxtEWW9EMDymSRUDtpvAoCZpdIxJqZMgfSimRPCAMo/SZtX1MscF6OcuwZY5v17c
mHAjcRJSum2I72FeA+wgWofAAUYdso37/MAfzclSzNjrMalaAKqgeMNLU92r6lgvP/6lt/2jy1WL
fzv80zbVdattH1f42/8+rgAd+9pp9yR1mfox1lE/nqq7l3VfjvsmQueExVS/KddH2UB9bPzr/k9/
d+wO8LjjwlToZKOm/p57bpHcqiOHtG53Yqrv1Y5ZVcG/L8YhkBI7K38aMR4VRoleZ4s2TTZ2gAVi
TJ+TMfrpFte9VvGhy5cxsdxDXHxL88zaxW1zIGCHJaWOZy/zqNPgddZLW8V3UEivvcm/MYvhe+wl
1dnTTMmttVE9tR+CSf9ZiQCtUZrnLZIV2QEETLluFxfBJiCPYEyXFsesSN9ooQbGre1JiNl5hiIi
Unw1cUaQlv1Vc3ZC/FdFyMiw1qDhivYuzHQcHkcyz5AzmlW8dAgJRSVuAVl78AOQ04adQi9e8PWq
eBJHSB6ia280LXhx+h5nmQkNnywXG9sU+L1ZoI8xuFkVBMJXtScj8MHcgJxFTtRF1oRIwQysOiRK
4eA6Wug45AUQW6uAoMVcsQRsYoWI7LIPWyju4MKybWGVb5rh31rIQzBV7vZOpb3n2oRHPJbt2woX
ozhDhtsBquASmMNnw70bouR7hFLLwV3MNcGBbVsGX3unvvdQqfKgtCJSzFsdYEKLH6ZfdDc9ymCo
Eeo7O7F3bhM4W2iNb7NXyWR0hS4NhlNMkvvtnBZ3dan70kzpp+tHsLNL1zu4ZbleBPFrUADWMcN8
ZO0CGGgLFBotwmuLk+zA3eVruIEtKJJsy7SNyHmL4QweqoessVDJJ+2dT3qzG8uU4SdJBN9D7RXw
SUVudVUMHuDLkLCFYZEK7oh4aoX5OJa1d2XPtbVxiwKvufbZX0BYuW6IIq/nPyZYfEIhaeP7xO6/
RVGyTxHxeCrhNK/wKX3SsOdew95C64opzxUCjV9gSRa7PkSquDKB20WxflU0IL+LwbAB6lt7sEjI
bsINrBZUF6vJ8tB5zdtr12jHvaMVr713U2BOvQaMiKxkqhEoN9znfDa+M/tkVmllxg7xtcOEmBWP
C3M9KAgz9eDfc2P44YyZhyc6lNJMc65r3HNMKCSQBUC6mbLVI960QehGidbMWXHd9CGylkZ/7Eag
kuaR7KK21ar41ZrCaZcSYK375pDfWl04Ms8lV+Ebzetitm+5b7fbzHCerIA0T1u8uZUR/ZhN/UdS
TcUjatXJqbDhWTmlsaHIGWiRECsn37JGl+IK1qn3OGbGtTsyUwmwhS3H8BpyVnsYkUicSjJsPVaI
+7n/FbpxcQeH6c0zRmjJXrVNGpR0i865mbHMFs74KHr9x4J54BdaipQIQj+i6Ga9pjhLQVCi+W/q
+luGFCkiCQ3+hU3M5DA52lJTJ+2j70vn4DdjYvdbZsm2Caxv5U6UI97hTov+EqmEZP4Wju68Wjpx
7YzirHkIZJQauAV/gDD+MFe4KdrRfaIDoayqYtohZEewCS09cB3NNTx+TOOd8VW4DoWEGPEcSxVp
zf1pBGg7Dlqe3joYZMeOiaNKaQBe1N2nOQR6ZLSi3JbopsLuBrPd0mIInTKb6OgpylxiVuX1uqr8
t5xQG160+yqYl2uI+/ewcq4IxyLf6R5Th7mmkX31wSgSqPYKEByz1kDvDbmG1LYTxD0L295bZnov
PPyJmviG7s+x8RN2EEML+Y7buX4s9Ub8BB5UDeXXsQBJbHmRjttMsG4zXqRmZFf4N02IVRkZwKkX
YQ9f/THXdhmCxZOg8WeAiRFufjWiE781NUhRVpVHB8/qHOhR1FpwGCY3bb8Mdqmf6uDrgpiGjcAo
cqwvFuMd8ELuuAoWceU1qD9bSXCP5dO2bALMdPqu3YxLddVkMkiua7yEEs3EPj5ArZturEkLNrEF
aCcGCbPOQyQdSAAgdkLYAwXid6u0nEMNdKXDEHsJKm8/gIJkBm8Rp12KI8AghNrHvjji6Ak4UoDJ
0wxqeVgaPh4887jv+KhIk41fgqqTCMTG3FUkbWK/ag5xP0WA+hHwp+WnBvYIZ2YEdndNmdC6uKhG
1JPVbTz/Fb4cqsINqaBQD981fGBgE4MlM++H0XSPZjnkVCixm6w0XUeI8BR2FCIwKZ5tvYL4Nafp
Va+ZJ3P+DqpQu5G+axlyxF9GTevXVp4MR5JyaCegJDkl1j5DOIZAQYFawRCsQe0i4N60V14I9bAn
3v+V9hGOQA43SKegFkB1e5PGCroETr6IhBKN33R5Ge8xTMs3qQkGxkyjc2KUN4mHfHfajpAsG/BF
xPK/CG24W7rkym+kWEHg/GDGvG9rgrV+/IWkuFijhzOvSOuRCA3CL8IBPtXXwAd1TQljRqt+MMhW
OdO9Hdu4P2YWj1UucD4L/+pkINuxmqiOV7oGnoy3GxKmB73kWGsz/qq3o7fNvgcBWX1t6bPdlDCN
jkPk0OeXQXeq9aDdw0WKT8J27qcZ/B72VlFo7ggegawUMwLZVPHa87ftLLM3E5Y5yPisRMCJUCGG
qJoZazs3ntM56u5DZLBxTxag+cZjn/GGwPvtGphi6LEBzNQQlKiu0fXxHxCZH48NSOg4X7bCQcLW
RZBuzKXEvT9C+pH02x3qaQIJJvtuduKBZtxMN/RQJ5Hj9z5mjMcHO90WIi5hXubTNoBNh/Rj/NiL
Gem8HBvyssa4eS78GVuNNtwKpBukKOdzYNwhgnGTjtBj3bPpYyE6o8m+6QTyJNEybXVnkoEf2yYX
BXvEjmdZbDWZtOyv7EHoWGhcWdq3eUzdfWiO1PoM/+whbl8XoGE1slxPE3RAaGC8hiIdVxQSIcn2
+0JUABI9+3UGqTHl1dWoZQYESw0BuinPkCAeXxAnORhugcJI0mCr4abIN5rHwK01MvtRf/SdeWMj
bLnX4wglWg0/P/DSjJsqLGhNo1oeEnMnYamRhkxFqN+4WjDdBJDVUPGztwIRtFUzfyfSFqwGO3qr
UHfCSzeAPkrnbgJPi46lG2JjGA+3S44OivkISgLzy9jWNlNHh5o50h4SdHRdLSd6JTLBPfofIsZc
HFXpAfQFuqrVq2cPR6ClBvK0uLb60Xs+p68gTWArEpe4boruQcymv4vswT6gk/AjAgtt5xg3AIjR
EctDjqbNJoZJhv0YuV9z5j+koz0MDrLK2RpVfJ3bX1zt7IZRvY975g6zdqUhuHk9ylwVch07MOoR
gtMMxWhNS8B4D/HQXrnlgnl6EJK1jzoMQWmUa1Fnm9lwyfpChETrJM3yO2GaaDaP/Ys3e+9NDV27
yh1z7UNtG6L5ywAMIG3AMjsexum4ACBBDHwh7atjrN35wlFWzyjXieYo3B4ZnaTHmm1yjqL17Wsm
F8wZcOqzg9PEpzpgfGHttG8FeO59B1XgSsQk08F50htajzGtg+sdadGfpfO8Q5jqSm/u0klHOzIf
fy699R4UAYwbIEBxAnwot74gSptslmo4JNqAEh4C1k4PshfE43wcg+AG5WB4UfXRlbnCWCa44n4E
rVs3G6zPHaw3EcpFBYMWiMbPbMe7fkKrhnEQo6psv7Rzt+FFUu79kUE49ifaBPLQ7HQI2bl1ny8b
QC8kQqMDdJfXYm5uWjtsbjpIDxjDNcD4Q2OHctfOiarqpmMCbXh6cZPG0Bc6OTUZ63Uye+cciOim
NVMMuR2vpvR7z5GDATcjgCmoHhKERkoDqsAg9V/NCXWvoMUX0RmvYflvQ9KSm8QRL3NtvLlLmAFX
R38mdoNsV9lmjm5Jsmfa8K2Gg77qwRxkOjQjLR3dtTfSfRoLsixFs5/wDV37COxx/yex9M9IFyL3
lNz1uilH6NijekX+vcjdazcmAGT70kFiBmXRG/ZwhWwb6OTwmPWUQiRclhs/yx+n3vuJ39H4rURz
qcb4cNWa2VucaGBte4NMqlsdJpPylVk3TWqLl6xxv7Yge0iQGtsudFBSKbDVLWCaaV077vQJXBLM
zYNRJC9VZ+WPbTfamzzL19MC2CmJtecimeNdq3coGs/5Vvekm5qxfMUmt97qEz6MHt/SsRNKTtmi
VQo1OUB3cocaBMgV+OQewDQAnqfZiJDyN29GcxyRsUSyvpoHVImxXsFVEOJmZuxD158PzoJRbgYj
onF6IPoWAx0IISN+G7oHJRZZ2yG8F/Q3O4wdycPgytKlYL4MGwFdNwKsYqyWRYS70g56urMOFaoa
+bawRYYTZcV0OxINzej9T2jEHca06qj6FdJnHcHnDMddvY5Wcd/ZX3OmS0lIKr8Elba2myZbB0DY
lqEGBKN3+cGMQYU2pMWmBqisk7TDJg9BjzEOvu0SSQ5k8kFLlqXIcrkYLEW4tTJNnNGMXsYM6bcF
+VuLWfLgtfsc0e8sz+cDtLn73EFRKvIRXrWtcpsE8H6Tzr0tgjzYeZOp4bajr92qGe4TSPxwZPDe
RThipzeg09DPQKRn6ahwlMAdBgWoqha2cYp8DK+DOXvRE5Nmnk5rjKDn+W5EdsRDcaIpH6axffHi
h8jqXpKuxEsyxK099aSwvXPkazRh66yCBIZVyMezMEdP2wmAVY/kZeeaKxP/BSQn/ZcIH+Itee97
Q4TSWGYs9q6UDDcSPF8bC4zgYhi3hsiB0wXYqBqNEJsRO2Y3es94l+tam30srdNf8ej8IH+/l7d4
TJz+bBPlWgVO9txMI9GwuTvYXbj3c0R6UL5r0LL/JoJ2N7hYsvvSuKLfpDXqFe81snkn6Lo8ges9
CKYgKzNEJd4C5x8G+GLZC5+0wleJecUqRBr6pi9d+BjTgCdOv4DBa9D3E/3zInpw3aG4KXl7t93S
3OhQeMkIlHDNcUDfpn1W7PzGfEw8mYN1XIwIOhmDmG97/Ap3rWHqm7ieKhQKjHDr9kmG/nv3v9ji
D6e4f4ct1i0PLO5/gy3+3szZ9+LtX8DFH3/6DS527X8AKHZ1apKlQyOX+g+/wcWu/w+YTbbp2wjU
eIaA5PkbW2z6/3CBAYNsFh6qfWjb/BNbbLr/8DwXiLBjw23UXd38n2CLPyOLub7uIDzhAWT2GSVY
n5DFhd4nTR6ly6Fa+nHTA9Ni4tieZlL7uF7gTTSJFGcpgla11D8dpjE4ZSnzHa/G9GR23vwov7aw
F6XnSLZ/vMq/iJEYktr1B8tV3pxrIhRuCx7TA2L9r7DnDgAbzakzH7S2Pwk0ftCLAplod+Pt3IFb
sPLmZbbcvZWj0ZYTmqwcs/03BDT5FT7fhOfzNdDmAMgthGSZ/vz+EBdh+3//j/Efnd3quMxHE+Kw
NXOyYaY9rGh254qX4gZPFSGHPDQxq3J+/UhKXJ/tAdt67auecotZgO29bzyWaNyIBAcw3YvzdaVn
56w7W1oFxb3lnhFoyP6NlAsE7P//1lFHEogTWZ7gZfqSWvfHrfc9auDD7NKumS5Tnv7r4CJqw0jz
kAUoiyQTzCgvj69cBBlQmWnsDSIng7Ogt8FTdlp2N8LZWKt3vaQDg2kGMsLpaJmFdUjtEjHmMX8m
0/80iQjsmg/geAheeUnmIcm7K7fgMkQA7jt/GJGPgGk31SkCiDTzORMoZP+8+BB7Bb5PTEWYq+VT
L7a6mcwyL2+uqixddl71IFCmhtlupDvAyBiUJSMNvNaBlMw2pr7U68ViMJR+mYhUQVfCsD4ALGMM
865F8oRBRIDnl10crb56DEOkA6cQKaKSY7Lc4cvQ0mYp6HE3Foe04eEzcNOrKavOsHVX3WTjeTHk
ezDQ5IgXwLa2P6JZFtUb05ZvUh4N1pHe+w64qMsxfbxPCDas0orBVEtAem3A+a9cc2toOkDo1vG2
ZPbDwo0PUYQzRxZYuIuI8N0PS2YC+cA4zmM+LoL+HI7E07wF8p0s4AGRJRy0C8KwvokPA9H7MQYO
kKdXrlP9xLEghbCD1Q22NRDS7Fv+PsNphFfE1GPcuPnM2IwJjoOc3i5OXqwe55XYZabtz9Sq0sTZ
Hmhzu1R3tRMxp8b4DO9vsI34fq0wzgMcdjYwGYu8W9g1K1ip874bK8ICI0OcyiAm2NEXtpX45bj4
QnZawHk9qK0B81ZVS7VBf9fw7CAaeVdTHULPfqqRIVl57gh9MDnbiPOT4d9ofnpuQH2aNaS0IPef
etMgzB/hCeVagJHB7M9MaGZOspqb8GokmB2D5lth8PV1stOz2kMnm6/hKgNAsx7nmm/u92i/LFhM
tukituhYMc8amG06WrMqxvbZIrSxmRPrRQvTbe0wegcCd0itogR6Waw7ZqQ7t6Ja10v07lbEXpPs
WRCQdjQ7Wkc9YGnH85n/4DWGwOkWyYsWrixcYni+qGsytIWIy6ywvgkk5QJ4FAbpzDMgAJgEmPUj
uvvgUon+9sz+NuoJwhiAalnMj9Y4DRDmKKlJw1hDH+K7VH73ZbDeR3y6CBFfm8n4NC45QU8DtfmQ
T4f9DJaQOFFXNEsYjqQPTHmiAN9sDafsgunnJnAQKjR7JGXN6q6tJ0EMkSm1HXwZJIB89hCssdJ6
25eyYAy40vhIla3cMMcnCbEK5mDLazKQoxK6KMBnMLXH9wugL8eHaLjgfSFcu0LtBWVPn3EMRmIv
iW3YJzGaP4Qh8BOc53QX5uVzQ2yRluMXiE2EuTPNPCbj+FIg3rKuNBtUPKFDUy+JZwcuT2dSemMf
16sizp+7fMQSLuOPeTEfGvjkZKl8PqknbaJkM17qdrtqc6RydSvI4FeW1+gLtRhqUpT4zG4Ujgzo
acVrH0ixFojbUHtBof5nb1vUQLSKGpgKUWPAl8l2tt+/9AYtm5eAkVPfpuopH6WfnedFD7As3Jdm
sq9bAQSup5KMcUKsM+QCkSOtwyBq6gbGXDldBG6OYoto0Kqf8VpMJqpzcju4eDQygseyKqVqqy/S
dzTM4xhtlwl7yCl6QDYAswKEKj2Lu0ZahLDrwUPIZ52FPF0RLEgxoGk9ZZw9GtN9ngdM6PhGpUje
y0oVU4dy3PFSqjK3oP5jjva8jNGbNYMbHdOzYWJLpS7EKIUaPZ1IoUHxo7DvMz1+ab361kzoXlQx
oW8QKM2FD4vAPqRYqBpDC+He/0728lTW4TdVRJaR1ozk4HtbethIRPjqLCF2QQNmcEwlRu4QJsnZ
z5i2jUb6LkDygy6k8+iTicm8IMA8GNktlkAlQTJ724apsZrkBzQdrHbwTCr92yAdhjUqraiuYjQo
+wotnzedQTxeSuIvcZSvZdlXUg6FlSGPDoqSqRpTsKUjLzJaX9sM8kY3YckiC2Yw03nHYfqOmxb5
0KjA7QppvHJpf3RxQFqEcALE/EdVikyfZsUKl+9mhM0fNHBCGuDaBZ+zlgW8Te1sbS359SxgefQo
bq0chASBoFJgG8p2A5t4rTnlWWR+tp7CdNcMzmvBp0Msx17jryrbHEjZqCys9LkgA2XjQiP3VXl1
SsMaiSbspeoEkz0DkdrTWONIT1OMLvpa93mnWidPNNRMKmIyrlyZSThwuPQ2N4tzRbcqU6qrZAie
BlTkEEPF3bREVZe+gSZZxy2GRp76TvRq12XLwhyIfiepk42hLaD/iwoV/+TNghyDGn793PJuUTHH
UxQNkm1ts9qJ8Lqk6yNWs4HqAuxhIjMcwwlXPTacZeZ/fvQridod1NVxQ9CIGEhuYqZkPw88PdPh
/KzGAdpEuZ90ukm+CbRtQXtf3MxQh4nxKUeJrx1SNuQLTSp8m76nVf9aWS4JFm1NCu56LiEkScHr
JUnfi+lJYKK8nurgrE0Urtmt5ND5eignoO8WLYvv7PNwCsA+0JDBWj4W2AqSAeUd8M5MHdfXuDmo
ByHoj8LjvM40eqFFZyBdN97PEmCI30Nl4O1CS6NNEmLv0tqAneXlfgxBDHJng4z8kklkO8Wig9ky
V9itucltZQZ78Nqwl6nmSOc9Dt3y4juniQqdhtaNmSJYW5FRRJ+OgSzQ4zVYXEQaow3yTShMNRSk
PtC2Jao3OAp9acybudbemJQgWY9LJzshqgMgvqosJHd7a/oaZkhwV7JZhcjVMvbh7TRldfZDWrva
5I/ihmAiYaZooT3jXYBlwZleIVINGQ4gNBDmjK9Mm1tIplM0kfJRVVYgNREC1F130jYLLhC1GOJf
6Ok90Q8a0o6piKS72ahva78QrsIzDD5QutTeZgjkUHetE44j0ZJNW1jeLwCD312PrtX2KT9ljAmR
5r8z39jZ8ISwotMRTBHfYEi7gBFWUvOgjeD9MVKe94scx09WC0Uhe6q0DCuimYcs0GSI+vnYClpl
7DHwcIHG0AGlB+PHsAiZfiAw5C2TNLwtHdj1IqfAFG3+s+37B1FjAFADsNiYLu81sb9qDDcGc7kR
/WsrG/YEvZnYIzxgTf2878eXtDedVT3gDk3VWWAaEOAne+DRJmFiQUwBFiGq3O+evH4+gDJNsZjS
x3EL7Pqub7JzkhR3lfYjm8AniACEQaL60fKuCyP94MJ+sZz0DMbV2xQl/ZDWIAafkLRJSl1s8966
mpHG04m2Q1ejrLaSOd2WDBHT8qyKn48M8abVNjlqCw7CT/kSbqmUX1zZqKrxXDnld2oYFItX1FYC
hPMoYYnhPakxiGrEk5bO1Uj0+4CYL60RaSg9bc4Y1oG0y977HgRCk9PDobUIbdB7Qjf8birac4L/
tSP2gzvdTGhdwDsNF4YZSng0x5l8FaC9oMa+rtOJbaDRh5vaVU7yDsZGXR5oD5DvirN3veKu5IA7
a9NXn+kNGCiGkI4enOI+fo+N9BwFUmvFyZEkt9Zj0q6R4THm5g5vnF3ZIypUeMy0sQ0i4IfxIBnu
9Eyk0UePID3gpEFcNZejDWTrJ9d4DQaagKYZIB7ZZ1j1Ai6E85j56X2R8K6xUjy7rTWucF4yyfhb
EA310XtCquMJsBhtZOdcdbN9Vr3jojFxFU5/g/nYqWYIzoQCDl5i35EQPsctoxriVG8MUDagERji
5MGTCHlk+ewYHiP7NtyRXqI/yS3Gn+R/vTJ5Z5TINIR+z7YAsCNudjZkF+Cn5TWRDwYB9XXTOttJ
Dv4xcPsuil99TCOxlM5VkYm7dF9p6S9V9nEki/dxEPvkwDgiizcWY+X10DOKKfr2MUfVwcWfbVWl
C4OW+JscLyDN+5R5TLrBZa4S04ELKd+NNy5fYg19fuJuP8runNZ0mOozL9F92uPE4ifhsmvs6A5J
jgP6NtcjuGFk34szyQCCsiLZx2ZFPhVnCNRyfuoBkpCxQWOdvMspEqkm2aA9jvANP8qx7Idryzro
M7cFG3uTp/ndMHrXo3E/E9tjcMgQaRb9L4aaZ8tx+l07kAy1s/fORFYSm63tDINs54wRamhS/IEp
3ynWpocxSi1A2NeVnsdfKjKDWsWHsEpvVztYHWla/Uoo+bnTve+R79+4WXmXOdQvHAYl9CR7w6t+
2CeU3N1tqtPE1MNTvIA2wKl02FtHTU7+dDlLiUtSj8GIwdxGoIQwLT6KRi5iiX6wdnwfyzs5qJQx
AKNlul7acLMtg5ygnHSW4c7JI59hHgNCEmcvqR18c8v5usf5aoONug3gJHh26CCBaGkT8y86yQUQ
DLyLeF9b+PLUYiZka1z3lQ8VNiDKiy2dfyBtfFtk/vuA1vsKY69Nktrpzv8BtrHbBwO1Bgva3TTo
gBr74prO+jr0GInhz3IU4YiCcYOoZ2CDC4ulu0JpzN/1ho8ky7nrDkfkBF3EjXH78fLuUdnaKJeb
zq3AuUywlJEX0ZIVWvmYL0EdLDeJl2HTIM12UjNpTuNdkUUlbgC5Z0AYdW4Ur+XyUzHwRGpfOkiN
giQD+iXxRtlmocoOmsC1D2VcRDurHp7NfxrsBILBCjrp/Fdt7AMRUVONeCsk6xLC/209hM6HEdDA
QOzk2qi+hdJf6oO/0Ev+gfrRga7HGUmyy6aPQz7Qk8qjR+364EBge8gMOKhXaT39ZkRc/ng5+LJN
ITE/0SnU3su2P/CeF/Dm5Qx/2/bprHFeEKkiUvP78T4cnwY7gW1yuY66vdZ18Ybo0HpUO9RPoGdg
cOeSqKEGNkOdPIWynv/5Uvy30odNgl3JfIKLSG4cZzeY2rmVbI3GhI+i0PDmAJ33SgHh1ToOv/d9
5dU7BYkFzyhw3J72KLGhMRed+87twIXhCxD0YQXbMMBjMsKhsnetEht1r3Pgznr2SW1UP+j1RBsS
DJgKhbiyEAULmcWhV9hK/5cwS7yTWqI5ddEM0tcCgfCDbbR3XYXtVjlDT0XfU6DQw08wD2S+fOjU
DjPMtql/pgx9q4AJxzGEUwRbi9kXmrIOprxbIyMxNOoJYql2cWp0piK5NuakTYpDidUvUkHL3imA
zmB6CObFt1Dbd/w3pLKT2Tw1zVxvwsRDmiUg1Q0oYWs7OU69SfwFTvZLcfTtRccJJUj3NWZNcxDI
MYhW7XwQmV10Y7dAkqNCM+mjxYm6alLpYwYQLbPOwX5K0uEeEJW7Qpf7RgPjuC4an+w1tsDxM4Cf
E+QvDb+SPqFBQwS3NZbgYHrabtaiLykp27iNEb1ynZ9tkN5VJmBPRLF7PBsXpjSkRwWyWuveXhiH
B+HtpMf3Zh9Cf65a+GT9YenFY+8BERozHIXA1RQ70/R+idn66RWuBX9OGpSP+ZuP3wCokO5njZfo
NCCKV2cWI8Rqj5X8nZ30Ny0YetrA6ToEZb2aHBreGsWAqre8I2mCL0U3grkDMVuY40Ry6g3O+PDQ
thiYmFagMbtzt3XELTsUCC9DkTEwsuNkj+a6w8GxyaQAWo6GEAXIJWbmHhBIhFpeGekhTwCZO/gR
IfKZEttxERdsoocpdxwGLal1pdsS65YBZgottAKiNinWo/eI9algLDB/ExEwqmIwK/IE4Sr2pD2p
b0KTD/GVmXLwt7mGWHMCLxbV0F3dJ8nawqLX9sLXuh5AjLbDle935boczPk4ZGTg0WdANTdZBeZw
BnkaEIEZNqP/KEAcwNcWV2IcwLSk4zUeId62qzx9ZRT1oTIR44KhVYHw7d64A+YrQEz3qVnhXx5u
isFhNhLj/05Iw0NMfm/p0Sn1SQ2HUdNxGwnc3/S4hHGHZ5Aob9L/R9iZ7bbNZFv4iQhwLvJWsyzJ
lm3ZjnVDxEnMeSjO5NOfr5hu4Jy/gT4XQRzHliiJVbX32muYxRlrI4zCqPDT8id4HKGQtrft9dY5
+uReW30b4CBe/aI1hLZs3m2ORmytvFshEYx1QVrRxoAhJjVPJeMtcGq0i0LjFJEo8NiDXXMDqfGl
jou1jHem3h/wS9mIAaKG08CA6xzj7jmZUl3bT/oQwGPVGAk2Br5U1vDuttEVGOHNDbx9Z7FZuJG8
Yrd+wTfqFsByXdceuXBG/NRow3TTGv2LxhVIxYV7q5UfRtRF0A26a9WMYFn4dGd21ZOOSwo6frdf
2ZAcjMGPMG6HfgCE+ohJDB7xAw4sbc3IPxyPdCpfQENf0ZxcegMruowY45hEnkeYaLC0QuYk+EFx
GFd7D/MzMhLYZ+C0Y3743OQpDiYVgGwTctsGgDbGYzFCvW1d4KrQHeZVoWPXQV1+qKX4mEaRPZmY
eyl0rnDxD5Cl/JP76O5Uzzub0zktQBFyqFaBH0vE2PCt5sC91hYcQtlZZOVEt7bKL34yJqupU9ij
bzwNfX+ZkgEdNxu3Faf1GuCbhZoFKyfxSBEg2yBAj9kNc7ztsOgjzZmYJC4gwlY6SHX9XGRJdDGH
6ZiMWnxs8/QK4b1i7zS6LTyh+vRMtpbz1+Mlcfsd4rer3vqATWGWbUkdfMd0+01FagZ0L2XTb7UO
2zNzIAsZJypC8VDru8oHb1rh9TvHzc9gvhCGfJPkVbHV3eIBN+8Z7A8KumC4txaO+YFT9jqSzqF1
LZg1yN5N3DJ7zV+pKNC0JDU6tORrlQ+rilFQMB3aGHa0ysYJ6BFzZn1RjMl41d9sz93MprjqAS1O
yiHmOeNz1kS/LLvHXbF8nLAl8Tr0f1TxEmaVhMmaIpkjkXA/SGoVGxVmNIJNyJLAltw/d9L5ImSD
aRgII9A6kxINWgZ06uBxbswLfom31jXuRW4+MdtyV017DPr8C57awVG3NKYwuzNk9ejcltZWawKI
AFii9Pm5rUpOy09iyDG1gTBX1U+ebV0imd5QltPSleWFQGm7N78itLcYSNaHQjfeh9B8FgS0KwKI
Y2F+U7mOxOCHshzPvsexkac0CZkDdAfoQA/qPc/r8hDP5g9jrK5GFp6xc34yXfADRwC0zyVpchBT
4yx/Fnp2rkNqtZYjNiHpPIW6Co2GghyYyiZOqcnEi0XPtepZl9mMTUI0wt2u3zUdryfwiMK239VH
ox4K97KDZGfzQMbM+pJ4P+wUYWDpVSucCD4Dz/01SnFrNrbfsSePAjpnvO7G6nNiDQ3zvMWO1Ami
L6dxyYUKN0HmMPGKsMHPYC7P7kOloQ82ug25RHgJ2cMFDH5l28bOAwLvxvaojfdx6suNBYU78+QW
oucGIvxP8JSX6WUKM3pGnbQlEE8bSdUqU9zd2X/RciYUbEvtPsskreppxqluM/DGTxk7WyyeGw+m
0xw+tOXVA9TJmvro4NSmJd0MmKT9bJRNTgKyROavvYESkkA9zC6W5uyxARwxLtVSzkCM52FHpy+j
M/0BE/ugVIFaWP2q45OXcBsWHFfI3T0s1Y0UI5sTaaUHgoPARZvTPMsAThLMbz/1nicADjE4ER32
cICJQuJ9miDwMMQVLzh93dFKAormBH3hu6/bDqRfeVB+GhqLebBPmImKbZE9UleHm8nFH86Jg7sc
5R/lLue2jb+ujdDd6MZW5riUj5N+SCpM7/E7U1MmKEve+NWk8sttOPULm5tQTxmxOoDK1Tk3xq0B
yu1FExJxcR6b4Tvqq3xfGOa6ccxgFRTktqdO+Dlo3GsD9PAgojwYoddhqR5ucs8hfbVra0ISI/Ik
XXnURPJmTfRHMjf3+WjTXkTQlTXMSvACzN5tKNUnjEarVaK9gHA/u5qFojnjoHdHMFoTT28bOpuR
GC8TRZJCXtIN/AcAZdrBSKxLFSmeaPopGYlRZvf7ZRjBuxNiDtZW/WdXWOEOfInEZ4jCyowngvti
xNeynD/hog2rtuBMhxZ2tod872ic2LZNqm35AVmUCVuSf3Q+wGlKyMyuiBXjSumZOucCQZR7fug+
p4iAUR16oCghXOKMSjMLiy3MbN6TTL5p/XRx4+gtJwEdG7FxNc1wktuhOyWmsx9cTEom8ykNwE2E
HlaM8GDVR/TQ9tx/+z64ysZh1oWndnSTjn8dcvwwweSs9Mueqa+p9VwBKjXl9MJpjn4GgfwQEK5r
Vp9992RgN+4ZX3Jm8sqfCV4E9Tr6GHwMCflznf5VZ/q+IvV0Z7TkAexiUDGJc1Pu2MCwUMtwIFO/
5nF2m//6v3g0oX0zmsyA0bFw7rx83XCD6DyFy8OrR4tLOvHK2ONfUPfa5t+/akYVuxFkEfUjuCWl
I2ovng7q50E9RFcw5wyC9STQMfFwVPLqnybhw1b8Ns9X9bihxOCTv9UPQ5Dbd7AdkRWm7IRc1WgV
73OK11t6U6TcEmAO7AyzK3hp5hqn5U3F1xZGTMvX6v/4UxHV6nPnWKRYLN+nSDVkt60TAAv9azgg
g1lZVrT8XTHepauAjrOvNW5GDXEJv69+pDIETo71Si1Hn+dKCv9S983BKnd2czLtJ/ahtQFi17f6
t7qwosW+suIRknh4riDhW8QBtPyGAVOff/a5D4RTsHD2FdbT6ifU8yG4esBPbKOu1Wlktp3z4G7F
/kE9eQVnrFIvgMG1leK81T6Nstioh1PXpZ5WUy8Hr7XltfMY0tkTR7dVvw3H8qlmkm3kICb8aD0E
a/X2qJen3sJ/v1Rf+YqT1xOCm8mZZoJsmZjBWjnaW/ZveL3cbXyvYQI2EaWgvlY/UzLv190vnbaF
QLYHnR/FtXn58TjEPS8O1gEPl/oBHGWEPOBYIBQyEjv1rZD/LhvvoH6kauPN3NGh6DUnbfZLPZQO
kTgni8EFdJ/q+msoi6t6SPUzfvmYzdgxoXrjmoryT/T474sK+aa6YCznjuqpeIoLbHx26nmbNMby
dOrh3KE78DAW3ly0KC/+fBgiSIBdsnWL8pzXP/SSIZZXFNfRBFisw/mhtZjqFUmC91YtN73JpCO0
4m9BsW2xqpJBg+OpudU+CnWN4366LgP8qk2+OW5v2sjtmjtyN0f5LUxM/6QT19oxMTcHk3Fwgvdo
CxatF9yKXtRekiDAOyuxvysCh/E2JyO+1ONdkQYrd3DkwakN6CHJWYY/0fUOKoXimW7hK+/HnIG7
eFpoELbkRu3zRw5JwDI1FLHlzS6hXqJcajZ1M5U08k1xLHC6glN5tMLiFcXyLZiRsZqtQd80DMAN
2UNT9s/qT+5LvBAUTUxRwRpIQ2bSzDu8JkXDBItDBK569K0HPf6C4pfmt3JdOxOWWHXPpAaIWo9B
vmcqNseCbmDVAjvq5NMqhIofJFeEhoE8FAaFdyw3XtOQemh2ANldk2kT5lMg7D1tnH4UY+EcJ3Vg
1QkBjqEEpXQrak8v1G8L3I2NKz9ZxkQkbuo8xzqCj9NQExgAu4zMA+YxMfmzmh0ffEiwazBWbm9A
4SmfrqRzktadlZcQv8iVq0ZmOq7M66ZIf9k1pu1lSPdoDlx/8af0Soa1VvYJf4J4qpaKieH+cagN
fGcZIJmxnq51nLrb6qOojOI82GmyCeAQ15a9mw2g1NbryrXd6a9VBqbNMO0eYIK/miW+fWpIUYZB
jPEPvc4ynKR2PhQC7IAs+GxtwusjDtXazwEOcX7GMYw7zWoi0trCWgz5cX/SEfscSUM81T5gxDTE
1npQw0yHcMcFwsfTt+QyF+ZVCVVspVcD/D+iTcYGpDQAyzbUGHow4L1l5WuIvTkLlVGkJ6IRp1F3
Wxs+/k1j0O1yOplJ9PG+aBj6FXnVUGExd+7ULV9pAp3t4CQ7R57dybGOE9a+aJO89ZBSN2qedyic
abgIqiXGKs6TLhAbau9zMP6KvdlAmJjslqeWI/wLN9VilHJEhPZ2WBzhx8P/kmvoDJBISJp7/E0r
qPpKAY+RxQrNTdHBiuKSzPGwaULvlGPSD/blvmejV6/JyjK3Xebsep+6ZY6fgrKc9vHEb4rEWRNY
w0rsopulmBkDezQhce2Inb9iMuwLR97yAqg5GgTapil4sGwz2wwYYHZ8tvEHga0e4k7/FU0QblMY
Ke2H8RcVJ1aEyWTu4TSc2mZeBaP5QzcYTkRDdqYPdIgxmNMdvOirFZW/mHcTVAQpcBvZ1UMXyGvX
RGfDTb697IIwhudA8rueNFBntRaCjntby8c3uC4degf2ACMleqiniTD09uwbR6LCzC02Y7wSYhxc
Ren7O05VA8WFJZWXXA9FHvrwGLGndTGo90UGRaQdKI/ahGoQ+/gc2CbyIx29C6WR7Q6MukisIFjs
AdvatRoXLUODOoM1Q/lxJ86W4a9iLqh/6XZ5hVj9ksMgZNjD4IYF3FXmY9tZ705CA1doe3xx72lf
nntXbjkOdjohuCB/XboLUMnPpVIwlbsU12ryPkBE+s08w4uDPM2wmycZ8EYqAuMjq8p7kzmvGK4y
ClMsHjV3HxiW4TcKOsQCRp7DhMzLdkGu/1Hzs4WYM/fswzzpybHgTYAVX8IpYE5Lj2ZH6caLz/Qe
oEiqzx1D8Der904ySe+mkV+tinuh8KNPbYiKVcNQ2+wSscP3n/U8bjEG1TdOwIHfzn53JtPucdTH
jyhsPiMFAzk9TJ44IlGboHSqoTHFGgSMqOAV1mM10pNYCLyjkCM7hFjph/FvCGIWQ1UShEMgMi10
WQgdnAi3Hg5Dl+V4EmX+GSdwxCvm2U77l5nRN9AhN4jb8yJi9SGhYaaMyGsim8sGByzrtWp8+cCQ
Del+N65cA6YH5vkECbj2k1U6dxQyv6qu+dITZsjWTA1QkCASk5E9+Db9Rbg2hPg7ZpR59BAFZg2p
rh82cHqIWkjx8e09xdNSYyYi6gmP6rydYCaVM5xDXvCejv4+cXjnasFMW7TfReLd/pKnhuZnUX1r
w3NcHgu7O6WZ4sWqkV8Wu5fZNLDP4jZvFNMzjQRmVGTLRVUPoUZFNAVhcVcTOzyhYeCQx7udpvhb
DQVdr3pvzOE1VcFTqt/oJ+5egOB4HVfuM/fNS4G2UddsClc1O+tgiVSl/6Me5h/DyAaE2Syv3o/Y
hI2KdMIs2f93VrX1fwMHmYXqhotQwIRaLcgtNf7BCq5NFhoc2PZA7IH6sJehKJNfz0sKtO3O6ww5
9JA3wIg2CX/ENmHKw1JPOt6kQmPqruhResvGN3KwK66SjLkbyrq8aorJKELKosAXx+VfTkBiSAEH
jvcEOzdEHGbUupfJosPBJzTJOvq3nnGkrwZ4Ks+NBvRlDnnf/vsLd/6TTv73ZVvCMXjtvnpj/jcd
uiTdpEpke6BNO2RsHONsXHwBeZSAZ6q1+pJW3+U0ehvTcBycJAyUHIbiXJQJC4JODlYA5UoJ/25S
NJ8IJsCWydI3RchPLH4pwLAm9iSW9L236xzeveUUBWBbpxAK+oxjzYzy174OWAhQkAMt/lZlU6Tu
01RRkcn8weVv4dorgkOBz8YqkNOVKutzqNmx1Q6Xu4RUQ60kqVDGhzQ6VX9kPD/VWmb/P2+ahcH5
P+jvhssLNS1czn2Gu/940zzy4wWSq+agxRYEuCq4zcwohSqJllnuWL+2JmOxhUy50COYuhxLGzhO
HS00LGdR+i57kPbWF9pjKM3dQo5ZaE3zzOYhXDxHjTg7pS3qzR4JKHkd0TMw6edfNpttvREOxpCY
FkmRG8IhPuAr/dz2I4dqdMS5OowApdUK/O/3jPjPe8Zy2DRQYXgwGf9DghB2MiXYMCTNTG+wUM42
WuCFaxFxTORkXkDMwDpakelVeAxk5vi0kPQ0i48yzhUJXLHJgyl4ckgrtSTy+9I5EFmzjvP+2FRQ
LJeCYZTTM24++1IdKqGd3yePd6bw/VuRIRUXBnALHAj2H+0U5AMzIvJdFuqQk0RQ5mgrskrHxnto
toMgIDz0YFIlIwwPPPSEXhySeVp4SMlgywenqY5oG+EWqrPNjgx/78T2sVRELC/sSQ0klQ1tI4Ny
WvC9X8P+TO96APconN5SqAmzQMC1nK6MqyoK8lTCJ+cTR/a7gccNAGYfUUtpm//+iWAw858bGMb6
iFYs3fNx7df/IQtxUONX2TTUh6TM2SEpVveth42jacPZKYZHd3atVduSHIz5xoPrSlL0+uibM5nc
Q31ltuHbpDh1leJZFbI4RX5+8ZzQXWslv6TFxUeN271fML/6uyk1xtHGFaXpZYJLgflTH+bfIg7v
cM92QxPfTD/79lI2jlx7BfjgQMVQYGGV4YCsr5tSXBK7u885rrKTxGRXdz+l4nHaAdgQNvTxNpqy
bS60t6CNiNWoSBLyxbht5/akyVbfpb258eqCUBpjcE4OdNc0tbANZkwS8dDnPh8fAr+v+U5hHIPB
3MS5fGrA6g7WmOE+QYEQUMTosMnhzm6qAbgx0/MtWxvijfKuOPhCuoCdbHiKGbbQ2awWBrpj/VY7
fp1RI6kiza2zb8JtdgRrNSuHJJe/TKrl/00KOavWnvU+/C7ybKUlaD3N5vdSUIZ5dXU1Jph10ZEm
oFaGIm7VwrnNAXm19MVhFf8QSX30y+CNnfKuWlO6aItQLLChKGt/DL7zI9CrTep0UHr7AOmIX++B
Ic8kCYDka9QIc9ljalp+KmIQFf/a1rDZh8P4bffjs8zzk6lH5E8mcOhjiyp89n9PRUheZnZYmKpt
9LMMuy/NVI8V0UP49loot3ccLkfaTeSjKXfKHDGxI5obNxA60Zj829oVt1SDwatYXaribLLGVGSQ
bA2p/Oxl0dELCRPCONWiBu5U31H0LDo97+gja3mI4ZB6gAgiAupQBDo7YuyU6qCHBZdrNvm8Y/YE
996ubp0Bn18icvRUK0wluyWPUd81nfXsBeWPQO1CYubJ9Va+x9L8sSzwqK6ijVOMz1HSwwCoQgQw
0rxWyRg8ELtrMFdRdG1nE3v1hxcOVwd/EVoCDA6cIdk79OQeGu6jn1P+GcRmbA2hv4yyfKni8jop
3UTLKLmlPfYbDv8lgDy2gxsh5KR5G8a6tnBqWNruFhvZFVaxOHZT3huK/lhq/GIyHqN4OHfhT5B+
TVtu2yg6GQaSR5OZUWZ5pwq3HtjwVkwwKLS4uYIkURQ/BtwepIeQDccb+8RkHP9C8ok76GkONj/D
kMbXxByO0+QNh9JEL+2J3F0Ncx/sEKQBWXTpS1n0nCdIYAmCja4OveVRS1203IHOANBD9j/NX046
ma+4JqRW2p+1CC3YjIilFW9eJNmOakzbRAvipHxq9CgntBWZcNUWALJtbO9IyjXRLFv9lg7d2xAa
wGg927ut5jD+74iQ9EeFkrZ0qjaDu1YReyBpFgfRONuFndQi60HEmvBJbLHKCVRAMh7bldylGobn
c+xuaoKnMG+YLyao+T4iqjfC2eOYt9jLzuQWRmQ5bZHAXLXOwDbAruZ1Pqf72Z6JXkp+VJPEBMXB
unlwmu/R5LsOkZxoBUgBgJJmPQjR/OsrxoZGqgwfTf0ZDzpzB33tUOmYdEWudXP9cn7w2/dBxi74
ElSUYcIyjAqeL1uGQR0BGiU5IvAVybw3RX2C8jAeZDBrp1gk4qGev5d/NOo7y1co6hiC1jY022JK
tpzj5IJY3gV1dXWwbUEeaTcne6+wPmLpp2dMmaKVNWOOYmBYazNSOYVNeenofw7lMD+GQiSHLMFw
JM5w1YwzmZ8yrcAQo48rvGkc5xT15hUSnbNfrnK5Cks0vAyr+S4DOCxBWdSQH2JGKt5krAPaUByE
LWefe/3eDKfoSKQX8x2ZnrMg8ddOzNMR0XgqdL3FMhng3GB4uLUMeLwNDMETWduSKGfLdMJjKmr3
VKkiJDBK+HQjlvqIzZ7tkJD4wfH2AmU0CRFw/u1pfPcTnczTaTOa5m9rSNJt0pn1yZZtfRoj45eE
nL7Lx7I7RdXYYRiSI3l3JyKNeuMo7IJhDigh9gG2WCchY0P24tcg9N7JmowR2enQWYhB7XN33RX0
kJhYnIbp2Wmnx6JhuUS+cTU1WgsQE/iDWpMcxteQFCqMyh9mLqCbicjLk8Ag4SVCm21kJGFN7V7P
XbpkKWc075poQDKwcZsZouDQYFwLGE4PEOyTY1IGcI9RLoARGmn7QFuYIjJ58JQXMWRMsVkeI4TK
exiQZaxNgetCFkePsYo2NpVGhWaMiCpKs6IxHhYGcNqgRCnLFmaWVqzrJgRWxxVgkXCVbQsCnPbf
oQtfB9baedm1CqXNgF79O4vcNzuf35bqghTRcsOcbD9gw7EOWyxLQtiOHuM+mNzZ3SOPM8VCe6Mr
PYNTArQndgvKs12o0dk4kimDoGpyyt1Qp19TGJ4WenZhZu5aUEgzrqtZjIjWBld7hB+1W65yIUwr
iGgO8uuImN8loSEyHg0bXwKGKuu58xl/NbelTqonjo+BJEmMKYm/CPyaxAu6M44oA8Abw+H5WR2f
C4cc8Qus/pq9n1eRgFK8kKAD5bZJ74OiBuvQzinT69ss87viwyr2uWvBQEfYxChxJM2zuseIIIMS
2yqFmg8hdokQY9ekeKjaBGpOmZ0btPkgHUhxUuZwlVynMntIwBVXXcfzEHcApRfSmdZJWiu+s4hk
5rDSV/eF299HdO4i3okMjCBPh73RDbe5xeanyNN0RYjfBX8rYjaa3aLZWgjCY42MoNbpRXt49lsh
UZZBpPy2qhBOCcZ6eJTQ38px9rAayx+MFuVrUioNqm8eRk0+1jrJj87MrNK80t2iDXGHmwNzN8/i
71lmrFVGUJ12S0cQB9dFO1BP996DodLqEkMFeZWYSheTi9DEOSwNtFBs464RT7Alnoa8sXZ9A4ur
FfUxW9A0pQf0tWMd1Fc9A7/JQ3IsiWdfdeUDadKbObNeMwVoVkpdoyXgMdglnYaoo2ixzo4Jb4pO
v29QvvB3PIBV4jcXrBiE4gko050MQNHM8cEKrJSBDCqqMPjTR7gSLXfEHFlgkZSRq8SsHimicSNS
SjV8naut6PG98tt9Etc/kKYdQ+Yr6IrTYaMnA0oiLro55h10FXukeiIisV+7CAasbp6R6OZ3LEgw
6NE+licInQBCD/uDVZAFmTjNTYl2bPYHdlv5oWrPBT8IbCoR6YQbVZ83sn5NGV0jkqH2zQFtkoS2
PtLKc1xrFd4r4oXk4keptZdYwIIOapjOTe3f9DB+6Cvmt67PW+frFcKZ5NEhF0w5bdz1zrkR3Bit
w/FDN8B0TMECafFsWoUOrjr1xA8aoM9rfRK/Abfg8w9KBIahPJ+Q+8frsfnu3dg/t0qKGispUkBa
JLZKzOmWFlHjIXCIuHh9+FsLLyWac9DqN90KvittxsQc/mSJfGczipKafJiv5NOovjMhwygS7dru
y6eMeSu7D1KXEQMeLfwyCt5DVaVyYG/dSdznQd4P5eR/6nn+bZiIBdS6bY3o2fVyPPSrP2mQHg0F
gOQgv+h69WM61b97kFNLXeNI/VthQrFJ/Jmod82HOVTQfeQk9T7MdXXMLRO6mGvj2YOnqMbS8QNb
WXsOm6i3EDd20t7jhU6Y15h8L4iIB9Mh1IJmLQACNzZD9+XbWoQHVG+8eqn3UzmZgkFtVb0U9d1W
771Aca14B5TarwzvhWOjkOzSHlDvlKqG/e9eFvJBD2Vy98f0pxdGfwqcfkCjK5TUXbEJRFDsRmM3
RXTykMTZDht0EyQCjPhTItbaV2VHg6M0d40GpbGX5LAhWlH9uGpJnIn2mpqMJyGGTcKfmcqJVkHp
6xPrJ/7oCAaVwmPpj6qIUzuMKsQzxNWL3r8twqlFgWGom0pOmOmYUJOQUy8A3IJbm6pqFg2ilHZA
fYOhArzSEMkvhZ9ymVzZQ5GuLRZqChB56EYDmX0a/R0ALPocHZ3jKoD9ZYgeKq3qOmyTFLJmN+jH
GlPFjars8TW30T4/u/5jN7f7vDSLlQH35Bg3BmQs12OKE2cP8RQVHC1vne3yYTinxA6Phm06a6sR
2S5xMY6zIf4j0tUe+9l9aasiWDtKVaa1Pai39WtSu2xKDzq0dbDSaojn9GvoydyKRVQc7HFXRVBa
9dgVW9vamMTN/1XE6vHESVT4W+S0Y2Y0a5LKoT3gT7NeLsFO2HGHQH7akY4+ncWtjfYT0cmcruxI
SU6zKG1U+wKAVm8oDtLB3spguhqTAQED1UU3+8XRqnSxwomV9VQbD4tAdAgPttPRGhGB+Yoj3NMy
4FyaXBOPosoSmPRi0OSDvtd5+Wm12i4s58dmYKEuqttAMK905NjtrK/OH2++1mAWZyNQi0dirxJ9
QLfo/ibszNq1uD5VBQTaCdu2XTXp1rEMvuwyAnvQTZS+5Kkpm46p06aLab9nOB+RndMjLFGID5lM
aP4arziDTT8IH+3ByBZKxNB3mWrwP0XKosO5MsuuCWZrqUfVVCqJ4aJZXpQn0SyP7Gg335afy8ht
mjjrsCf7nH3jnOjzc59jwwQVHmDMJ2TTCIuN9JPPBbZCKcq5GnVfIpifRnjbQylurRzf7azYitS9
DUF/qUtn76n+tQOqgDWGZkv5OgShVm5zpfJS42ZXIpbl4pd+UtPxaxg07NaiMgXyiUsI54R7NJx3
y8mXVPW16ZgeM83cKQXisrpSa9rZEpfGwoS6lL7ZIS8FK0lM5eDQ4byTqfJOtmzPy5LL1URmGWqo
QVHXfwnXKEHAdbnPpvfMpndvubms5Iq50++iY11qWrTrXT4SP8ftQCHHnoDrqvvQPtSRTH7zl5Yo
G1re5b8jaaMmxE+sXaWJ6mbtHGjO6zLpXT5DqBbM6hNA55phfk1waieYTTTixqCJk0XVSKXOztR5
yOXgXx/HMU/waoq+MfT809v9jzYYnoHDGDik5EISfk1mO8oqzVnuBkxeq+2yLhYMQWPAwsiHBwSf
3E+6eFE1M6TNdLNMLpYBVuv8DLz2ddES+UibVxqkRmdOms3ohRNA4vyOezOUhiDaFdTDYI9cKzHc
COEz3D8nxaNIgaBkhqOFjjPqXxCzpSpYQNVxPofqhqw6emdVS3cWfgr0oEetLq6+p7S9bLwG3rxO
Q80UkzrBthwjxi2JHVQnngflEyl3dlX1mFWOmxzrGqUXxBtCYV+q0jIoPZd3OYnsj4G60xsBfBap
ovEmcFXmKnXmko3GKYb1P9WOEXSnyQ6/1awvJkEeW5LHqk/2y2M5aqo7V0xSk1reaPy/Cw1J9KiJ
B49Pfr0Ii3O1j7PrA9vtsybeLxjQCOtkwZvH0IBwykxCTV3gn7lrnWqPCW61S9AeyqGdd2qECdWM
mZfHx5LXV+TNP0jzO8zSf0P6wIYAlgGj3rwQS4f1FGtIGsawIxwKwQpuYWE5bb0WhYnyqFGSOLyo
uP298LoIaT0lwFdqXqH9zgApUDH5e7QllBlqZXp9dgc40mf64GWn6BhoG9O4TSmUxsRUb8b7MuIg
ypkAB/d1it66P86EV91oc/YE4hFdzr2gpSackWXRMOSVRfZtieIe58M1JprH1UNjmX/bYictuMeL
flLzOFTNipMzb4rzpMwEcpEWu2rc2+gBSpu+Qd2sk8qHaxU6pcoWZmTxhpiH3aIqVPVcrKwQrBz5
q1IgLrQRhxSezE6AjCVDbehTqDW1gyXKtYsqaFuQU7kB6WSRs7AY+zw4o/1shszLdA3rNBux81DZ
ByssvxfCABR7ZqbkJQ4WmXD3utYMGOX5NZ47CpTQvaOFOai3jJ3uh+5PO9XOxEpbazf5NRJUx2r4
rXa9pOq2sP0LmqPQWg1j9lthkENHDbkouDk/3kO8dHBy4L72UqTBOlofVadXQL8dOtE5cI6D68Xr
5SVE/QjsXcz4g0cuvPDXZYJRqHtz9ILb4muRIrPmjIT924aHEk8AsgG6deqYd3+iXcpYV3EJnu6R
Nj4StLmSuBfx/3gL0IZUJnrVsNFcyMBoWmzU5rQQGMsa8mXKXEnHS/PX8bH4FfpYZfqpISTmtliK
FZRQ14Lol8KLvtU7qp4tsmo6MqXoIFrqLyad2yaeqDO2qk56LkCQZ6cg0FzB/DqNKfl/df67y+KL
qpzmlBKN2naXJTGq4oJ7h7HKu24AwwRoRHNjwEFw/sDMG0MUgA5XFRKOaRv4d8ynZc9olC49SSA0
pegnV+hYTkE97oDFt1wujR7D9L+yeCqbsRO0zh5YroHDUo3J36ocZ5IC7G2KpIJuV1lK43wBTMR4
Rykc8rr9ozPw0LAxWZs9G0n+DXUUcDcQx87wwVPowGwluHXafgOXLEEDks6wMfpfbpLs1e2+7Ilp
EvN0XbJb5iGujuo/E4yUKMGWMlOPPKj8zi+vRALR5efEjvCa9IrggZnmepCau1EY+GJZ4MXOjj7q
cbEqMJQoPppAeUsHsVRODbmsn8gSCDiAeYmZza1tPYdnVXvZgnloFc6P45DifB3XsPjE24TNMjTu
twVMWHAM8tFxXezN18Uco84m2LZpA9sTPVCfso16PsnntSUeoqx8tiLunJnDxjVJXW9us83RnaYo
s3KvQ67xPdkYIJFWO66lg9srE/BVoc2HseUeKAoOdt3vjV2ZHjpl85KL8qJ1Nh4k7vTTG/4sKvVA
ptBLfN7zDqzGo0l1sIiNUOp6Xs9RMKPr8gcTU1aIAS0dETB8RQwpi6gMgCEj9iErkBzXcctQgThV
0o0JwlXTd12APvaUu+NQvbdsyQpZyUvwGKM6SDoj4UP6gzz8vTTQ7dy8Wlb33g+jvTb5fNI0i/eL
x1LAuERjajsQbjoOY0R7Dvl2oMEQbvonrcrjlOmUgO68soWi+gZEvMEu+5zi/KcZsUUwnevXw6yz
10HZMgXkDA2RTiy3dgWRa8jcUxzoE5Q6+zlXjA8cbR9lbRLtZcaPtgcHq57hweWKPFWFFO8OqxJw
dttztISTa5NXCvomQUk3uh9sFspF63p0nk54dilS1tJnPw7mP4LCFm4OqpeCwAEcuqiT9Dn/kSub
cafGBagWPN6YOBtWKMSu1N0u5KHIhUs3hbSnDZ6NazvLfowO3tPMtBqj/5m0zbqLuWRR3y2TgawD
JXetTnI1E1ucd2KXAYh0eFDN1r41W98uAAoftaQq+VjMVeJUXsgge1XnpoSDDnDfnXCoQkauWviE
6ZAwWOZNmP0qu49lC132syK5x2SErqwKLqX9kfnxPojBB9x+lKux/h/2zqs3cmRN039lsPfspTeL
mQNMeqdUylapbghVSUXvPX/9PhHqbql1+nSf2esFBIIuyRSTDEZ8r6uvHLDXDcP8b0porbWsvAmr
197tnssKXN2N+c1SnS5bBKtuOToIMI3k1JiCnERDI61C6IyXC9z8qL9+E6O7PPB2bkQGJUQdI7cp
8gTbaj7pfSjsARrqNfCXN2bpHcnc2GZa8l2acmQKLVwmStNoCLC2p2QZ+O6919ID8w16YC7Nuah+
OZgCSE7HMIeHwY2+wjikuDcuZJmzBOrBCNXder0T7aQxlGR6DXh/BrwHJHFAgH+JDYnWDZJXKE/0
jPzOX5hV8iqNhSybN4pXGATEGl+62HyNm/RBGBiJ16ZaxIg0ivrFLRpM64sXCdfB9iN9tvwyu/SD
cN0p8XYRvg1UOQVnqG9hWzYgu6F4+Oq2uEeiuZcAsOaA2FGgWZied8EL8NqH7ocJJ1/BCuC8t/6d
GD6NI937AkMmIEmKeb0jHKzoHWaC4teZ2ZWdePpyzpVXWRzWbSEnHnvKU90ShAQiq8XvrjUw4YkW
gGMtzHX6AJ4M+Byiom5D8g4jeXGTAoz2S6u3l1lD2BZA/G0Xwp4VV5+bG14PAGTWlifKhFhXpz9R
L+xk30+O3QrlHGX+enbBNFM7stCMOOi/aoiPELMNDJqg6EZbPPG3bWx/IQAd2Ungfw8FpTbU6rXX
6ECk9EOM2r11GdMeor780mputQLeWXp2e4ZrBhFeWImJURrhOckGvR+p6NGTqPn2WYp1gELxU5TX
i+a+MeFcy+FNK5zGJIzadfqLZRIv0lkvqTWiKBR2EmJkI6qjEW/AvMGPwRgdZIkM2VI2O0I+K6gg
JtSQuHevp069Il8GqoDB+My0qgNunTSjufMsHog4g5qmo6sRvWhJgEsaelrOHD1V1zF2sutM/KOh
6AG03bWys+ssx6DYxSVEa26kf1cy87qO3A28eZcRoI53H3Dr2oYa3hRGyLPsKxtcdLM3E8iyQ7ip
2/eiOj4Xzkuu1M/C0UqMGQE+HtC07Kq0ughPkSKyTjNFD4rI9BlHE/TUu8O29CsqQnSYtOQ0d7Qr
l2xW76X3YSq+vqecRlVR11WChrgRbnQ4iWRb34Cm2xwpYj7LKgtxxNYyJIqxUeuHgjo/wtMIGmBk
rMQlnOak5Cv3t64g8xSFT6yNAwmGoZaR5o+pKlF1SaEUA0/55M7CXU+MwWTtiRoF0Qn4epnZD0PU
T8VVdsv5Kivdg1MC1832j2yokMlA0VWzn5PwPHLMFz0ab8TPY1h2sgmBN2nuAQNs7kN+DYUiE5hN
hS99x29qVrdI+HihA+OJzTpdtBGVxqISPStxmWWPWJTT5fh6dHjopVuR2HvCHQ62OF1mOQJssVdA
eZwcJ9FQiDc4mqOkxXmvG2NIEiXe0hOW/yh4aQqVtUVG1pZRwzd0yU8WftqUrGw63PjUcCVm0dV2
Rfker8tre0SvJliecwfjuq7cW/km6WH5YHek0pUH349LeiLcok82hoXZnB1MP8CzjSaqu0ry7km0
NfLdb/nz2YB4tIYnak4bYcXWQcdZ6EH008cHY2Gp0VEr8TaM8vJrW9xNhnUvHaREp9c25m8pGQ8o
8IT9oBFh4k9UNUbt4VOpGC/ljblJzMJa1SU/qOhVyJeN4qIGnaYNlEjXF11VUb3Qzw1mCQuz7/dx
PuyRSV1D0X9sBm9coK6/z4fbMANJRhJxX+m6AZCIaTwdG9m/VXJTWWb+Imqsh6KuhrdqnKZRDLAs
lI16YLyxIP/3j/H/BK/F5c1FtvnHf7L8oyinGu10+2nxH1A/+PtP8Znf9/njJ/5xFf2oi6b42f7l
XtvX4vycvTafd/rDkTn7r99u9dw+/2FhnbdRO910r/V0+9p0aSu/Bf+H2PPf3fgfr/Iof+NorHkm
LrH/2tD4v+toLvLnj37Gbx/51c5YUz38jBEq8EIwVeGK+7udsaaZv7iaaasWbDQXo2OIpb/5GTu/
qKqr2q7qmg4kTA9T5YYXYfhf/8vQfoHM5aqeAxUVWbn7P7IzhlH2R74ib0QLd2TPdXWVL2RK9usH
kmdGxnwzCmMH10g7sJR2PsgJ8c3zAaHTjJX+WCzzMhB4mVof/KphoqLLfJsTi7x/vpCOBOehTTwM
3oawh1019Qc5ZxEf18BJbqWnioiLlXNyAi0EnxUxcWTcnVypVEm39fRwr45xTNF3ug+LPiD3S4R7
qrkWIDDS6X6Frb+JXbJs3yda09CBkMuZzNLtzewLXu8U3kTUYy2+AvgOCXxvSesWBlIMpBUdlW9U
HuREr9pxXqJ9Z/l9FvvAH6QwNOsA+QqiErG5x//51z1jXDOB3pJ4wqetQ3mlxxUZhOKKuVNa7RIz
WMeu3f8aB/+2eYAu0ZALTpRRRqa8NfnFobX78vC+mGJpQoushPEBo4gENP2QzwnFaTlLBhvPvJyV
E8XTWkpvlUkRNoeQAbFLJBTyn79PNFv8+zg4EUCZiCtvzSUpClnpUMbDMScs7eLg9HGprt0mYuRL
CYCKmFwtd3jfa6j1R/wyFKyBu3YD8+UWtX19QFKHJbaY036fizqjVhne/WGzGo2+toYEkW2UUbsn
OLw5JG3JRZI7ymW9Fxfyw6b3o384Zm6ISzu1NJnplGmrT2cv3zb//pXkMd7OJGffv6f8YCaCErjX
EiXRiTZztbc5xWz1g2ExJIcDwazcLCfVDDfBRJ30vkrOEbvx624WMNguL+K3Pd7Xv3/AQpJwKMot
OBx81BwLMcY+NdO3ebn6feKIe+Vtu1z5p8sfDiVno2qIN4ll3L9/RM69HefzIT6c959mY+/FyIZi
//kMH46U2lgOaL1OuJr8Z/7iTP/emd+/9If/+8Ox37fLOTn5sPnDrNwU2TEhYKmxcYhGXeouj//7
7S3n/uW6t+fi8+YIwHj3aaVS8DDJR4dCHwqaT2co8adhcAzxDGlQPcL1p0l7/8z73p8OKzfY800Y
ldZe2mHJ6F45pxGIdXhf/LSuMP2YYgEiDHwVPs3KXeUmOScn8kDykO+LltLTAsrlTB5DzsLY4Mh/
fXa5o5zI0wAy0wceKDOK76Mnld1/lbN9HPYqktNZ26qDszVSlA+25ZaHaQYOEtKK6iBXyomb6iYV
FLlJ7iXXttFgUaSA74mPEFaiZktw41FuIv/Xnu/krBCuFNcfDqPbgUqAFzW5LAkYBrwdS0EFHh8J
YfM3SUQXb0qRQgD4YHAxfodQ9+TPcBWF5DYPM3051t33hAr4sm5HEZfyMg3AiUUYMggm0Gsqc9AY
yO9E96ADHJF2MMAiJclwgh/G3PebnFcQGLiGQyfWLesP3/Lt35gIwFtMUR2upQ+YdOSS6envtmB/
tk7Gqn/YRbwZ5H5vR/mTxTfvsU+H/jcOYxBtzTjDfXMI8wKFd44809usPJ88zJuNmjzBv/wmmRq9
+Y99/DbNiMegPt1iA/VblLJMTFZF9ux7lLJc93mf981yb7nP+7qysiECvS//2WE/50D/P5zm01k/
fRMvTp4yqrCHyaMPMYpXly7epnJOrpOLvMEveHxOm/f1fdjARJG7vM3KTbF8r8rPfDqiXMzkG1Ju
fttTfmgWp5Vzb9vfl9+OGZoKrvnwHWatRQtOmcTSS+uoqd9ALTNGStkJrWMvuMsQDLph3DbqQPYF
PVKSIZsV9qgqDkMGXtsm2XdgCN8TAhUIMIK5yPu5XdshisjASkDNQHAazyvg1WhbT2ixKFJ/M0xo
GGV0SIjNVIjgSspsP7iVTt1YJ/nTuZ1yY1qgKQ9hU1Y/YgzfVz09jHVknF07mC9B5W+bcnQPCcgD
TMfqXnUUcxsWzdc0Un7EGcDipInszdk6B4PKaI7aZ2B9abzc23qR560toqisJNyaFMRA3qkTpnm/
sMmdaarwR+IXPl1ie2fgP7W0/AGpKVp2TEvW/ZgOGxgFuzKpLkLblOS49jLiYNhv2yeGCOHCH6ha
4vrxPOEQQ90pyY8RPfKVi3ldqqtfMrwNzqQYndQJQTV9d7xRnLseks4eubwX1sYSmydvnXnKuDaF
z0I/RLc2QkckWmmyeO7zIlvhvx/yS6raxsQX+hQhryvS6NlpZ2OtDU9qc4f73qWi0BtUuyJDCFE6
op0jcGGukRJhIEJvEon2ynJ9qjl+bFERIqroxrRTbHY67l69xtdBhhu5BYTDEWuqNmAcS5VkMYXG
jW68pL1nHDI/7B9S1Iwu9r+3WWuf8qh6suD1rTp4St10E2TBAdbcMS7Hn2Wm5QelgvhilVhVWEPZ
brS28YnZmyCG5iF2UhNbk6m+IpzyMLQ0qpVq5BuzaZZZ56G/zCBZOZX3gzhA1MAQ5k+TAefZrgK8
jotoHzr6Ux/e+HVNFkkUdXBeIICWZbvVfHVrBhYypaWd5vT9rajcdIDoS3se9uPgPuWhHl/3XTnf
dF/dO3Xs+q0TQWO1GuVVCXd+RfQwiufHwpuLrQCoU4ANWFcGFaN2ifA8sEqqNp5g4gGTEtIBPl8i
ejGh0ApyHnRzE9vqPMXPKyZ4IoqjkNpJ7azCqkedg3if7KX1YGXVzvDapyDpfpb5NK6MilxUQmAx
ZctQZCIRt7BXwwoeh4lzaWCE62IHNXnYnI/li2LjFTp4KYF2JQBlAYDZdtrBa8qfeWVerM7XNmXJ
7bAOUZMiL4iAdJJLFUMos2odekAD0RrfLNw4stKDURhFFPt4RdspIxvTzkTtGjCon7XbcoYBYkKW
Wpt+1C3i4amdxxu7tet1E0GS6fTuID8xlWG4CtXpKi+aS+4HItqQtEZtPraOs8l4PoAZ65VvkpwR
xzcdvf1F2aTuETLKsPJdPK/VLiMQ0DxU8JOOehz7S/6fYG0G2o/RInrPH0wwjmAq8Ua299NIXFqd
eqQvusZyHNPupuSpAhEh0IEieLi0tCi7TBG/hGmgg8kmFzFYzzu8VsmCxAR84xgB/G3LvNe7sTpV
cXtXG6G7m+dDNkfYb0x1SfxJgWmZcO2Ca9Jcqe4hC0Nri1T/Mg4M//rEnNZFYT2ESpdv6nna9UNS
7EdzXvQdpsZtUDfrkpjGOe6fTYo2wGPYLzc8+ChGUABi/5u1er0Gft92FuHLOpGnfLZ8UODNLqzW
ME8+Bq9E5H0z6Ixgq5vTnpbwSlzkQnbNAaK+RliBv0RjVhvNxdVzqPZWPS86q19NFk2CVZcROuT0
S4GjO5S6YlHyzVaG2Vwh3jcXYAwVtBWUeLPgw6va+LVtMW2x4mFX8uNC9AtfUZq85kV4FfXzzo7H
Oz+vLo1fwnVqPeQGcAhLTSEIRDGUBeyLe+jd3BQ+wilcTsJtaxh3vaFhcxV5+5z0nDVN4XTBFCFb
GJGy7RMa3TBME1hiEArLwiQ20ik3ra93G9zwtkHarquKqE7D/pp5sbY0k4I0XpQwwkVphen5beWU
jzx9mKbWHaVZj7TklKXWw8R6MBmPJpjCBXOA5VG1HdHfiKgBGAJZ8BDxmOJA+KwV6O+Hdqyw3HEK
4KL5bvSh1Do94NjUhvsefjCRqfYpCbR7DYtEDt+fVIuEBz/fljo5jq3ZURckElSrszsSGUgSqGHL
KDlqQ/DJre211h0G3H2PDX13bVcIRwYeMJ40Y1sJ5hrZTstqwv+nybyjPhFBSVqvuw7sm34etRWq
bASTfgPyWyk6toMXoo+FJReRDQ733pB0UDKbZJ+0X2p6UfhjgLfT3LUtdHccx5ZTT7G99bwNaQXc
H3ZJlHJi1Nu2jqM1Pel9rcaA8VNzSdwILwczvkkCtCd5HYNZTOYR8yN/xYO36gJSt4bKHZZmFJNA
vC3m1lt2fYdw3zG3U+8/Yk6PI8joPU66Oq/NFAUnvuzLdvKf68469jpQyZBk1LcS+xVDLmXljFiO
86TkO5+RwCIo9bt8xHYg8YlKSp2jbod4MVQ+hLHR0zZtCLIda6BXiq0/VW6nLfFUDxawZCqATNXd
kbuEc3lePFFRy/ZIP05FRwiuYtkPI3lLtpY95PNoLlo336UBv7DTpNDYvPlUuUQLJrC1846oo86Y
cR0ywnOCUcq6B6+CiYSlD6RE2Fkk+Bl5fF3fqq0+nl08Gxzy5MkKcTZO4g8bGpJ21fbPfReRuGmO
q8j2L4aDOyYDPFgQCZHXCU4NNfUKBF8TidFgWU0cPfpZTIZlrJydzvyOHnATavjKqW4o7gxBRVPr
zTzZ5wI19daMUCLY08kXV7rU+nOROwyWUNouSWLRynZY5y7OqIYbvZQaARSTSUehQTcElR/Pe1Bp
zBgUT4GwUW67OL93KRDBcQ4OdkAcbaMNV3kcIRqy9G4NT/fchaq9DoxSx9uouGvoOVSVXWNg3F48
oyKfqCccCGuBa4uIUb1Wj4W/hYeFu4yBpMGJ8aUFcQMmvOsS7cRO/GzGzWhpKcK2gFJ6/70cOJUa
u5tcTSZsIRFW9T4yFj28NQmb5B5tN0McviTjoz0kh0kff4rQomXlKADwgbZv8gHbSBOCe2xm3RrZ
er0cEcHTgKjw9hY6IDSUDGdpqOHZx5BxGboguZXTA2zmUP26nOzpKMn9fUUXmrTJU1nO+dpWzWZH
1EZK8C4EM2PfhWmH0f/J4YwoVsiZjbQUA8PKUPeVM25mUu53tHGQQT3/ys7jW9fsf3ROxA1AmCn6
xVUbpvA8O4WgZa87VqFtU+e1j8jD8nSK9h7xiUGzByTTjq035/Tn8fCLx0WpJwr4cmlsGT4sdZPs
kMq4Rp9E05nmydYe4Q12/Q8cSWlMwiVXHCFUAIkwO2DRFG6LptxOAfI0LsvtaIokq7y8QvZ5qw9Z
tzLU/M7qupeg6bEBQrJSOuHXNPYwGRhD/aSYRKNGercLyZyeq5GmOYzDI+Sec0IZepwRVZna1zqC
10pjaK/jpDzxHqS7ZbtcbiK6usLzcOfgvjXDcmkajbmtsLLT0H5TQBgKEt++9e30TSGnMjAEImkU
t5nnwnRvEXXlVrDr0nlaqXpd0ubNDpgmcb9qr1/Hdn0hTKjdhIay7xInvirj/mxFL7Wrn+tBt7/g
3rTE1wXWgrHG35Cicvw6zUaBsTISLZyKwjXugtyjfbFQHJOKCXAYXTRlMUANXYYFNpPVoPHwRbC/
IogN4w2ChALoST8rJcco2lp4lkAcjBUbcVjsr1sNq7B8iEuC1pNj1HbB1qlnolqnK78OVQin6ZcQ
xdk2r9FMdIx/dOoVD21xNHUTXL3iBvO0zlqlA+WOscWAMwmfyWxAAlLY2P8OP7HAOjnQg/Z4L/+0
gwfK8QkS8Akm1ogLTQilJ8GvlI7laKwHjdDPuGi6KyzjNN3bBaZ/JCIc67N+XnsdrAtXucq84bsH
lQ+WEVQCyzAP2thcNQlpHBCl9gFV4R01+meraKYFJE/ocOreDv1563jda+mW04o82FCNfvQ6UovK
JDM79yIc8IZuH6btS5355DGP49GdrAWwdLTSbF4KpeP9sMk8KeIOwNK7spxma9YwSry0FUyZG7dO
Hgvd3w0a/oRNT1QPg2SEcNN97Vf8qt2DFowczO8hFKnJuVcbguNGLF7b4uDW8TrVi8fC1J/DYjgh
rSdFqE+XE3kiZRLNZ7B/YEXEJbteN/UtaptjpGg3dZsoFzW2/EuJVupS+UdTQS4AxYFVqJz29Zgm
V2/rNAduIfyibP/+qUD3Q5ivY7gpxZHkhn42ntsZ5VkFMY7smbumumtSc7gM2rBFQ6UvGKiGSIAT
aKtQ5fgiwYNS9hATfHqxcdU5675vyZSLjmjKFxElgnOvjcFNKyZT6t/UAwGEWXF0EE5f5IRy5Ixa
caYnWji/rsvtqUKuGfLI/76um914oZuRvq1ciBCu5V9jmuZfY1nulU514aGA0N+29QZCnX4R8UUX
SrPlzp2IQZCLTRsal7h2ouuhews4ettNrm9s80tE9/cgd3UVpN5pOSKBGpoCg8HfDgmrRN83gQWT
V+zyYYOgStF9eV+D4wKhylOR7+UJ5AY/JIPEa40Vg1PUZuKwcmNE1MTRsqc7ucrKyujsIP4YgjC+
oVaI4QK+apoW3QzV+BNxs4+O07hSpzg9jaDxFzlxZ56rosWx831dOvX51gdtXyaqEuPRSNnlZCjd
IbESC9o9E7lzF9nAOSS9TyDE+Hu5IT9qSnYvHD13+7ZcI9/bEF5nLkkcZHuI1xE9o/ESN+419gLz
up+rgWenMy/kXyjXVnQMxILB8OZtwtDqqYvD+TCZiEYFKxTKO07t6LR/229Mem+XzhgrywM5amEf
AyJqsjLrzmUxrd7uqLnESX4M2wV53c11Qe/rxlTc4EaPi7vSD8aj3E1ObKyTCc7Ky51clPtqLrxi
q8J0XH5KrtOh1WNXj8d4N45LTw28S5ob3iXAafgAefBbgNjtItfrTtZf2wMGPrGr8n+I3fxu2peO
Hl7JPRgFXtQId+9o5v4rpqjdkTNpX6qycC5lHhIaEJLnzBjLucgNWhs3e1XkpMpFuQH2vHmG4rI0
4qRV6PiH7abJ8Irto4meW2+d3vcNBc3DSxpnm+pVjHg2DlYzWWs3ZW65q9GckrWBUAuXlBaDXsOj
+tZgoX7TiYnZNi2qM8x/wxGegsTG/z+L4G9YBJbl4RP0r1kEy2c41xjdRH8gErx96jciAWwBDcjf
wVXINCzLhBLway4ykuJfTNWCEuDZQpXlYPDyK5HA1H9RNVfHJFfVMa/SVeOdSKD/YhmkBCNvc11S
gz3tf8Ik0D/5Hql8LU3H+sh2DBUrPsGa+GgWRZ2woPzWjWeIMd5aK1ReJ6N56lXkBEFJtxw9Qb7v
zMiF8MZtqNTYrmktRaLI7+6wJcnuCYv9ARhz6kePvHQjP0dkq1XklFt6fp2pnnLwzelbpLiYhNZp
vx89c4dU92Fw3fE6j6fx2mtde/Phh/iV9/IfOSUeYmJaEootkej8IVRZ/GMmUcCOA3+DXGBbOB59
IEiY+VQmHk5q50A3su2Ahb/emj9ms7Z2YRvkp8JxwpWG2RC9JIVMg65xT/UwaucyNF8xpymP3tgT
XVaOVySp5TujU9qNq/f2VQ1THd13d3Gi0MQyZUh2vB37BbkD6ZXv+rAwMW7CpPm2cDrt3smKegmz
EPuLuOwJNcvbra3mP6k5DcdaqAkns10r5CeQS5LHR6MbYmER1UFypS0gIzRY26PmH41woNisuKvG
742HboQ/5mG2dwzXVq4E+3xylTt7Lo1dLgIxAzDov7mmNvfqP11T2yHOVfcsh0yKTxnRZuSEru1N
7TmYp3bTd2G0IfKsWzP8De77QIVSPE8HZab7R4EGA8wy/tYWw4trBs028ir92LRUTUkOuO57untt
0Xbr3KZYUcXbeqyRfdlpcgtRhPqRrT/AiGZY51tfqeT0APo2Vcayz48BDLLAdOccMh1hCZE63EPq
DISf7N2Yhrm9SJOA/n1YagtHz4qzOWohlTu/XvHQadC43fS6t/yV2vVtvKroXy0mfdDuDYdr6c0X
N7Szx4nyRQ+9ZdVaZXiVaMX11Hdw+eilR9PcYhxr3SZYcu7isM0edcopFglghpHeRZk9HN4nPZQx
eBVx9DemZdo/P7yOaagOd7nNM2zon1LNnUkJBpy/m3NufWfwURzdpDa4dLGyq0NYxAwioiP5C/bV
2JvRNgF2tP18XenhsWUQADBlnbvWVE8RJQQjVLZeu/KqSn3862fxk5EVRH7HAcwzPJ02hom4rT48
ipY6Bia5jflZ1ZXmQJjVVW5n1toKh0hUSr2/OZ0ujLE+PvrifJ4KZ990bc0jcv6P5yu5/+eqDovz
qlG08FrRXqs2gbyv6PDKa808QypE227M3l3FAwVbu1nZXldAF4Uf2ZnqrXPLKD94bA012wN80Zw5
3+kdL9I2Ik8xTClk1D5JGb6arxu0QFfFnNWgmoyDGtW3r/7m+okv/Md/iGdNR2ZDLo8t3iZ//Icc
x4jCIM+is2Ua35wUgyAn5OYfXa2muQqqZWAn6tpxrH7d9KVyMmiJjjWZPciQq9sIXuGqV0PGjXzI
mGgNyeC5yElieq+ICJy9EfEITppQcJEeeRznvF02Yb3RO6oWPZaXCMdmCIsdeLpfDQeACjI3sl47
zIqBj2RUmZumdtKz6vgkasyx88UDOCcN9DBpfnjW4s5BRpW63SrD19KbG5qAstkgQIWkbiXjFZl9
2GV76hrS/XjQHKRMStP9bBuKK0qNaabPC3XVReSluVSXgK6SeRfYaXPEiWZg9N/m57++7tY/30gu
glYcfnCRNnmRiOfvw42r2p2Vg18pV5O7bHGkpYprDTeuVX8dQoWGt8eidKhd4uPC6SXR3PjVgMNE
B3Z4rhLkLXVi2tehEuMeQNLAttUd/zaekIVGYt++WY6IOl+6LjlTSt2POnHgceEKa/wpvAZEmy5V
miVw1FNaotw2n03Np4tY3pqVy+i9brz11M/OUq+mS1xilzcnc7di5Kbsg1y7G/TEJPqlMnfh7OI8
VUGvViy12uTwq3cRpsWKkg87bDDRudhENARWS0BB/dQnY4mNQlk/ms5NrTfjF7ex2isSGv76Auve
Z+NB1TFMTBcdHBc9jXKIQ0fn4yW2azdS67A1rqjFMKLWUu3oUY09qmTlIpWLtG062+5ObpATxHmE
QClin1pRpmrz/hnNV36Uc1l/WPVhF8uJSd+QB38/Wt9kuBk4U4luVxxXbvbT+LfZtz1nW1HIRnDN
FXcKybXiWypDne1x9dp8+KDc8HZK+QXDTPU3Htklb+sM+Q3eTz55CT+G73Tqvgnb1Z/+T+97/3pc
7SULXMYO8juIqyDnPv1bb99Jbnk7aVdm17G2woCs21qtSzlVfF7u4IOJKm9XXm6Rk0lefjlr8sgm
1TnkHb/Vem1e+1R2FMM/RqLUg3uaKPz0ogTUi2JQLMpCbd91y4F+7GNvzT/ntE02U/swKcPPvjA1
SmkGYrv5pzq2xBdTd2qpP6WiEIUt1vcyU61V3AFhDbhyUhE7dvD4H/zOOcdInRdpYweg1/kXPaK7
ChJ5BWUSCEILtl2eHXnhUxgTJTKMktcM940FmJINgCUKaRXdhITami6KbNN4M4iiWwBGEZH10g52
txoAOJdz6yvCHWERuBTtdL8mYEQd74acZrQTpb3IRRWrUuwTRb9KlP+y6ICRFMoayoIN9UE7egFE
PSPJia8i6of8bMACVBTh1l136EvXSTxgLt4S4JVBOlg5nbLNZElSFCd1qpSYffJCIjaJx/cbzssu
oTsrawLHJa1qaclSpyh6xlQ/e1kGFQXRjMpoKUqkiaiViqJpI8qnHnVULG8pqBpkODrnIGjCo9Li
D5EKLTRl410tcNq81k/4oEHILJKvpHtgqUjpljDhl9gq73Sz7laFrd/GQX3lVaQXQ9/CxpYCcEkl
uBIlYUIildy/970SWTt1soLacU4N2aGWXIuiMgVMUt9Eodkwv0EXWfqiAN1OJRV0A9G8qLMrdr51
YbAeC5WWUVvxvoz2dblTqGrXorzNG/uYiII31XNK39TALVEMR2tFERav9Cq9zZxcuYLDvZ5EAb2k
kg5lmLRjpyLVbuQGA9QYsD04ZR26w7y39mNIpQ1SWlQHLSEWFq/3EKjXQmUJLrXvKsxP6gTBRdTO
00JD6g3vgPSfuYvp3WQ0xYnzoAlwAK023oDAjemIy5TedGsHCQwXXx2Xda/va4EyZAJvmAEeHACI
FFMIK36xC9DLse7Xlhnf5kFRn6CCH7Cnx44F1GxTAWvEwBs4dZ1SCnRLJbpFvCRyIrVTDiCCHsIV
+Ehk5slCGyYdtuTOVyj8p9bjGIfVNSJtskRgO5dNf6kl7sJIbwaICQUi0xU22EyNu5FAa3Bq7lEs
gOA4QDm9wHQ8wJ0ekMcA7FHdKIAPAP7TCSQIt6pqMWGvvGgxvV/Gc/qCqR/GLwJDGtvlLDClUqBL
FTBTl0E/Mgf1FBgzwR8gUSqQlCWwKdj1C02gVYQQEW+oTZs8dr73SnBNg4VPQZM8YvqRMLIrIejq
xmHyJ6wPAcQyiYwJjAy94Y1ZwD/Bqmcd+s+ZrbQrzFu5D0Z3w2i9PahTuYFPRHDfvROn18YQrlUa
RIg/uLVgAQ7/wO2GtTXG564xibwRmJ6wYqp6xoParJ0UpxiIMOZRHilQzfQvKRAWD3S2EAx7D4NN
WleeEjSgNtm+1TERiWMUgIT77owkgxqUYeJSEUvEC9p6Ulyu3wgEvyb6VhesHhx+ICctxuTk2kW9
dlIIF0Vn3hFuKegXeb7rVT1a6kQwYkfkvg5NBXxgNaSuRM6R4dB3mM8EAnClI5L2MA9UHjE5pvWz
gy89gCtDsXFZCgzWnLHHja9Ggc32AqWdgGtjgduqAsG1BJaLw8pqFuhuCszbC7y3AfiNAYDBrSJ+
ADBhW6DDpcCJcXz0NjPQ8Sgw5A4wGaOiAfRxieNfQrn3SwjoTI0dsyiBQ+OBU688oOnJuhQSqRaY
dSzRa4Fjh/YN5iTuGqkVzTVQdy0wbw/we1IJqB1T1diaGjJkgZD3JNyBl2flEk8u6y4CSA9oD5eh
wNZNgbLjXXmHyRA9UIHAMy7a+QKT16xvHRC9LrD6JDfuLZhFjs8vPAPnuxLXFwg/lJY7XWD+o0D/
dcED6I1nHrB+m3aRsA8Wmis4AwnkgZBeNRLgfFkO8ArAiraZoB0IxsEkuAe1YCHgnPlYJeotZIb5
KQdnhOIcgXLAXcAV5GsNmQGkY11CbkC81W0c6A4E4YXLTjAgIsGFGAQrwoQeMQqehC8YE4XgTqiQ
KAbBpuigVWBfHlLAgWlRCs7FBPkCt2FylgQfIxPMDKD+Yyu4GhQmLqAddzEkjgIyhwqpo8uTV43A
BWji486aZ4xcIICg8MAoSXBCIhN2U4TN0yIeu6tKMEdMwSEJYFK3Vv7FFuySWfBMeggnNsSTJrSq
vchV8eoNDUxEQumPgUCgafK1r6i9+7WnmsOxDzwFx8UCy0qxh5zIxWTOg2vVDsejb81Au+Jj4vOE
CKHvDzh3P8/KbTsSqgaL0NkGOMHcR8QYyWM0wyREzd2XqjIJJc5U0HTAmOtJSXMAWY6Ru9j8pO13
O06iVWFp4Xlsi+aUdoa/MrxaeepJBZDHcuYMoxbMNW50ZSz2DMWybQfn/hiHOc7iTvoMs6B+0TPt
aEcNynVTy9eujj8bZRey5tRwXHmQm77B3NrIXbn0uNvApriDXj0xehuSfTjP9U1tcuu+Ha2/InM0
/aE7CoGWqqpe/1/2zmM5ciTKsl+EMWixZWhEBIOaydzAmJnV0HAA7pBf3wdgd7GmZmxsZj8bGBBa
QLi/d++5euVjKUk0AmootbxGdfCDlLD2j97lV4Klkx/YRXEb6nFyGTrlXOOcS0Ztoxqa44KWntv8
Gb1GQFZqumeGPOSykVE44a489r1hPOpdZN+tD9Ptd8uu7V+T1PSNlVbtbYpHI1zCPPeD3qZvnum/
rY90ZvuepD3zvYv9cZd6o31GVx3fJ9tcs6utEfQaqYcAhhoHT3OcIgRyrew5wF18MKfJPHo0iR7t
xjTu1u9C2uZdq1fy1yhQbLWzn9w6KOyhCydu3+utYgbvv6w/kIHNlMtV817gXNxxHAznJm/ae8cb
sq2g9/u5+CrXh9YuyhrCnZynOo+Ko0vszrHC5/pUWIp/dvkRA0a7fuJHnxqYmY0PMOwehHeOjbzQ
do0vnLcoSJ7Xh8Zd/DRkS9mg0f1dWzuCwBWl37dWiYbS7exPVRCksvzeuq8NYGKr/smIZnmE01Yf
jUHpT5Ho+683HtBY1Z2PtCDmNRxZutvOmOoL7Xz7Xk3jhFyoFL8H+12bC/OzjxJ92/StfhGFUPcm
1cGvB1Tamfid4ldG9xgqXRtdesBN9/BS/E1EZsHvQDC/HIxfJebPrW0P4jrZJJ70wlh0e7xFuRl7
djjdNbJt4av5GrmevA6dW26bbPJ+wWX/+ihtR3VVecHVV20KpKOT21L4XJPpaV2i/rg+iiGfs1G8
170YNeuyPkAPMv9z0p7Wz+NGkpDHKdXv0eeT1yIdC571LD/7nrrf+oGShToh0EBOtZFd9MYLtpVy
fNA389cjqEPALfMBhnPyhHA7mdlOiUn9lAQRru/iBEO5YdJp3Aqm0yglvJqOcx99JOyV67vINk43
/EDJQwx79Vwup6Zlcv/hguBaHzEr/h6TQOyHPLZ8slWx0C/Nso9q6vbru0SI7MmAc49ppqXMDZo5
7PHV7tiZph8ZFNX1dcAjL1oSN390prYJY665e9fVMtCq1Wl9nZUwlWTt+ChNIP2g9Js9mHzzneEB
+df8i3mMVDTlkHicm9o+maCR95kAYmt6tKyNeOOM8/iZ+nmwdfQpPTeOMJ+cRv8N7Gn85OABqBW5
0c1PGO3rAHk23vIE3Swu1CWd18K0oiN+SEWwqzn8NOR5faLpZONOUdcIuZ4XO+Qxcu/61et6Zw3S
gwJq7d6D8VX3Y+2UX6+a5fPTMOjdS9ZKFxF0Ye8EkqZPd2Bw48afamzLfacn4hQUevNqUuBbPz6A
sGFDWYvo6Dgab0aBz3/9mH0//lQg3p47aVlhKvxst95eQQYppBo+6kkwOqkyiMKjY77NKLrXjyis
ifCleALvplLrwcF0+/WKLto2xnqF/5hmrnnuJ87V60u6UbA1iy754ZNJfsDnPh/0wM1/6Km9XV+y
H8mn9OeUwgE4q0c14R0JXCZpmi8D2okGIXGyMR5qmVqXWQ2gmJfvPtbEPshgfhOVw/zMGOEujsH8
UesM7fFfPtDm6Mgope871q0Z0qctnztf+/j6VCY7WpSK4aanjn31NfoC6x0yme/z2KteARPWJxWQ
2GyOXf4JQG39tB0JVbtGpg7CCoEGxYyoEZvi6evXkR2w4LiWnMvhWDmJTL5etTW614HC6LNnDEWI
5HX4+gMLKNdc6H/69IiJDa/YZUbhvvptyvSUL0l+irFZd7EuHqLbuttNPlNDMzvoZvJ77Ll0x0Y+
hoGN8tXi2q4iQA6iRjaluqI+tZn7UzOy+lhaTnOFHMjQBLjRwbWJJKhzGuq+N82cCXuuqt1ToDvi
lHmWgh3JZNWwjcOg28ldGyAyZOTn3zI1P02qta8Cnbnu1wEddJhV7fzLnVBbmKQB7awBbmIvB3sb
jO60pf3y0/OhGEoD3WE5+OJV+MEpzQaiwqLGCsfeP7YVc8DUU97Vs5hVxzZ4N7wIO2M2+2diTX5S
xgDM7TtvnZnEGxOkIkQEZe4Tj2NUOjXpSH0LrkjlzTlCvfq1iEsT0AP1pOVPw5Prp1hr1lXC28qw
681zOzbJwU/Bln/f/u/HrQ9eF9Zi2f3a7OzkAMr6vD5tfYH19rlveY919ftGTuPBBsWHfdfZGYZe
ieI2zPsYl1xNPrxG7snsy+nKa4nNSALKrs+rN5wU1F9SZkCJppCD+uotBdpGh4sBcVls28VaKzuC
vtAY1KQt6Yx1654xf5WTsRrJAXdAyo9LAqHjIxzy+Yn2hYsNQp9Oq7dWtIh9ZhslRt8VHReBMdv5
/c2zO/frAf0EVXv14paLV/fLmnvWKU4dSet7zoth48hEhkr/S2gaXwgLHw7BZTEF+P0dEsPpxpj7
YFC7pCsnPNn9j1TGSGVSJgCQTKUnh53tNLfSsy4eOu/D+vNwlMmdmSNFEDl+B1djwpA1/ev65aiO
1iGI71Kvl5IjZHll/8oVr6oxU8GDkr4aPTZgKdWLniXjRuY8QQ0tv5Wh6whzEHKlhtD2623rvcTS
LVmW9TbpoIhW8JISr8WNUHlAbS5xrazN+sESi4gTUTOLE2SzYJ3ONAQbLnDD9kXm3Iwx5iEpo34n
zP7ezlKEgkwtvQDryeJ48n1swfUELErEXHhFhfUngrMeRjkJYVSvUJAu+8fXqzuI8MN1u0xJlcpG
p4PSr05GlB0lLcPjbBBtEHOqosWio/Kka711HUoOUL402Ise3o2ekO5etY+dXXUHPaGRiuVwPJjS
u7ja1KLmyT00421BQ6QOtP3cDm+pDTlbND5EDUBXTBZt5WBb0zNs0IuFq+1HipA9tBfHBymbLb29
uiaC2cjMCQ2I5YbaGP0epPyTeRHA3a7Naa9Z93Zf1YdWuLdixpBijsPb6pZb/WKrhW5da1cbXKsN
FaJkMsVV7s7HqrXeUL271wgwod8hMCGi94xnnPFhVvunjqde5YBFo5CBvW8bjXl65ti7zEuzbWqk
3SHy2qPs3CG+QxCNLDefDo7RBzurNzqw1XNG1HX/ppwOy0VmFedK2vXTPDWgJGFIXR1XWPvMgnU4
kfC8oQnp7TFEWWHfGVYYjch2ppGxxRgxNebSgN1AI4PREtXN70gchld4xuEl9LqB6zO9xPYQPeQi
gEBZFMBK9WJ+0iqqjLxPHbYdNds8ydLQmOhwZE4z3xWDYRxr6DlhYgfXSdXefjWfwuMD39Q1ojhI
Kz9nTJHDdYEy8SFYkl8mYV785QQG5h3m2N+LXDOqzSCgvuue9jvO01cwC8BFrSYKNdG9uYm2k/lI
s4GCiKc3MsR+JvHU/8S+BR15NB8Sy2xCj1iKuvSzY2Ix0dk1jPw5rvsU5ig5Eb1ptIfBIk91iZ74
Xgh3CfRsyZvVSvErSsDxVGKqICL5X59/kBwBY19Yd10N0r1Osy5cF5ScujD13gLRj0jXahUqld3S
ipDGwkQtvt60ZgWsa32QocPwnLcZRwhVxXGCNUq+V4iYSYbEP2s73Rt/EDCXHKjWENgKC1CCgt0W
+L8oB0vMPl/7OdLmlrMhmNOefAILd8qsY9PLp7NTjpc8E9DVTbCxnsdllAC97muxbi6MDKgJyz0o
n/mfsZ0PyzdZFyWR5duoqpZiF3ke87KAVUE4UEX0p6En1qaaxb3o9Zeg5SyfRHyEdeHDavtai/5e
48XAU0Oj3uaZGmAxGEO4rhHI+c/N9Q4dYkKZufUxblwRrgtrgUjkTfkag2hFKY97cl2UDeexiBHb
1+Z6m58vaXFJbG8gFELTsAAYJNgN7whyJljEcl+7GNJcNONf9Jen5ianksSagYGVzQiCwBvxEzCT
NOr6DOKjwGdQwlWi60Zp1OfcbuoDZWhaoOZ+HsSb3c8Uamz9MVIVqOuoFufBwKekJs4X8dKD1RSZ
IkW7NEr5rdYFBkzqhHpafv0kXZmjiS4CqpTLXrF+kxwp4CFiuq5rx8ryu/2Y5p9652Rnh1j0ZjII
fF/AG18uYo7OraBmSCMkeqC8hpp2topdnAxj6Nj2CAlEIA0PhupOzIEeZllJjAdePaZInLRLj0PN
rHQ8Qut20MGWjbriZA7k8elU1TY2gIayCfDzt9WusCKFd8pkZ+/MBfLmkaCRRN3L6myHZCrC9XSw
rv3rtthlRwxUQ8eV/aJTAlA2agMiT0vUukmbQOHIqwu9woAQEkT4WgLoc9bj8eCRdk53l8mYKeyX
HM35HpqJfxuJeemY5n7SgyENGvwMhWkSLMooGk6gInF9RMa1G9OOEnDM7VZ8dL05v1ioeBbkClGy
SfMzKE3sUFH7UjotQuWeVKb8OXGC8amSc3BPkNedsLQ+zBAKouClt2TTEgd6YsjDRCbZbWjwmLlK
A9ruu/C3kEGRAGoOtGmKPqEWazpE2opDmbvJQ4lHBlKbWaptUhKKTfQR0xW09SheICJT4d2B99JJ
XxyGR89xmEYZenRM3Glvzlr1UOJUnFzXeoj8hsRmYsgPKPHvPIovP8DpYJxvlrN1RqS6k/f5xUAn
dmdMxIW7ZoGdAeYl3Rnf3PZlHLwUffan1aP6um5Ri2cIKDip4AbINzJw7PexWiJbPeMniYzuzrIN
1Bdmmb6PuATW2726p4tgJsbJtfL2rS3bgyBu8ykYxEc7xeY2yC1qSo1yj+aEAMac4UDpTvtu0+c/
1bgqcB9V8l1ArtyOcUVTaLkXNzOMTLh9Vh1U6DNjkm8LI9FOOrpdAPVT++65hEb5QfCrscHtg5QC
9Svyg66rhFLOHmTv+KTuczeTt3VhyTpFPDEGp6wh7YRxovGptBbxQOm8xF3UMTFg4CGdYnroaLcz
93hrlOa/IUFOj9WQX2mkdDtNJOYDsEAC5dO53CXEZh1bG+Iprfo8lJgJH5OixXaD9BiSAiksaL8U
P7VsNmORTfgFdGRuiIZDb+YMRKBze9ITxzzKqsA51UHSqur6LegBl5eppNhm4zA2Cevb+b7d7xk3
kHLCtfJXHz8HeX+Ma0t/G4m1AT+UbDI3bl48cyxOpHaRR+08U0/W76H5OHwIbwHduShxbTkj+xvV
FSjOuHNzor6KLOdSGCj52DZldx4NEf1l5ThapURKtCM19DS0Tf3W0uDoADrc7DlD9DVa925QPdGZ
Ml/SxFIvGCcKD0h+OqkMzXwnbxXfwvWm8qgsVV3WIz11fXS81d6bcMpMPId/jUtd9VRURXcl4vy6
bhkkaz9pekPnxsMZZsXJxorm5HbUxsJ+98biAOWz/IXpYdpEfRbf98UIE76eLrRFqX07lnfyfMd8
dJbF3M8XJ6OOXup2zoyFeAqTlMK7ICvUA9qnDZBdTj8tNMI0cqdHC6DPiYw8xEXAdSOBWKSaaGib
EWPPqK+sHybFSvS9xG3VRvLLXzLjIhixxMx9oLtyt6OUDgCnWLwQgf3guI3/M15KCZQq6wsNItzS
ZeDuazhEtD6m6bdfuDt/TuaPIOhRRBWEd8W+1W1rXci9Zk/qWZUNZ9BmTn+T4rv1a8/9S8vwDe7J
n4sPDM982Ddqx4ks+UAAGe9LPynDodODx27C+eeM70YQW6+No6c0ELkQmIluvjpR81+b6710OGmS
OgwVhYyaZ3fk5DxO9g/cPPOhiWIkK8tm044/+tZAcWcO/yEdfb7vE7x+fVDc4LAif8tw9Vs2FWDH
xSBN1ZJg9DamV5pO1E0o7+ru76CkfY/EI3mxIxoBdEmmY6z73tNs6EsbRjQYgOfhpTo4xAf8h676
X9jzAWVVE+ZYbSxvRcwoKQ2IAi4Bsh3KKc9oNrR7tInZq52OH2SXQj0eSewwpf/Y+Gbz1+CSbJRH
UYKP40jxJ0qBA2DXrR1Oy6KgROpAu82nGAKT57oE0WMNzBgRHDRvNrexBzrbGvvhRorWR5HG88me
pbras4fLJavfas7sZWa/9lD0n0uO+cqy1Q1/B+HTk2+c2InIpnJI+mn1vNx2slNI+F3nXPfqWTTF
i9FYapctqDwSCLFCmMxrSF5+khrI2rbrtWM81/07z/mRtzDGVcOB0dIqxi83YzdX1LcAWTNFgx7y
PouRYC65IWHK/WHR4S+r09joxs1q5AGnvL5v7KijYJocLUpJR8pM6cZxB+KA+kpfrq+kDarc2SUm
dRkrKuSNrjATxt4cN3YeqZ2oTO+5nXCpSFG5hLVb9PQc4YUq7+IT1aMZ/IxzzXI9+UhiLOxzof1K
DEIf+mxk7hpPIDA4I/+W4x8bBDHp6FZ9tTSYrVXbG/cy695GzYzufFE6l6yT4MuN9rmI6zqMlvqm
67fOp/8xijo+SOUYLwMcv3OgSuOp4uJ5x9m0YORbWa/z7H1mtbHVEhDzruuaQNBNwkJMF2AA6TwH
OVOY80WjTr1jkXLfEsMXK7840BbhIqbH0wWpDHWFVHgHul/ianfkojq2ds0QaROJ19dPdWu1exyk
mGi+/kGFGcKKzRe3JF/Dx1jwKVOi4zF8HpwhKU6+WH4V3Xpu8tQ66XlRE7hGH9cA8GH1zviUzKN2
b6j+sG45wD1psGZ4tnBeCHeuEmD4xdbxUutPPos/rWPY+5J/H9QajMRCep8DklhyAxmKkSuZNPdK
0cggqexVjggvwGjbH0H/WiXZdHFJkUNQKbWrpdvlGa7BIiXSzwRB/veiFQdP6/6ik4EJPEJYqBG5
10PVOGtiuhSJkb2m2uSdIeSToYkB8zblXXDjqJwQfxt46dFs/TU6hb4h7mA+0qbKngtMVa30Q+KL
vBDeyLO0YvZCKamQuib2rSq/Vg5TMdJTks1Mbuk+xy+4N5PGvFsn07Ls1DkqzNMwyOC5MDQEMGn6
0JXIHkY3kPecojzh3xcD06p6+Ybon7RrEzHAaoZdNryW+oR3rgcvLpUHvrjpnbc2SQ5lAAoD1Fp9
ommM26jByZRWPFc5TRDycq+5PrynTKrezBEsfjRUuzFq6o+l8/iZJg1Ri9ng7iY5MUIjpH3Ptymu
dj30d4r6QqgNZNA5dfWbCu9NFan5OOSxv88pj21rmemHDpD8nYNX7E65MqzIDnlzdWrpcYkVdDlM
ellhhE2b8TGfnF96XbrLFH54RGJfnm2G9psoMVIyVuQBS+TyzaPX2BpRF6Fj/R0tI0ptPLqYIYCg
2BvhP1oWNpi27/tf/sKR6YKEpIu8QB5kpA8zHPRNEmm4NefuVYsyqOEi5VJHMoEzi3hjcf4DqpFn
F0daz7ZHl8VNtflmaoQaD4iwjzHpSfuC3gctfPlZDjSBOgC71GjoqhleeRlAWYWmmz41fp1uoUGJ
o+P3w6ayOGHPrlOc7VJMGLtjor/1Qhylbxj89pjX4X4O811qjtbRTuxt7Yni3al0SizU6yuVc813
VfBL52KhJ3H5XHt4vz2pb+3eDW6paakD/tj+PIk0PkNwdQ8GKYs3s6OX5fYfpWhimrdlcR494yAD
xTUsjX84sTfwgSNU39pWGLW8phn8WwCWpF5YffVgZg7UDz2n/2QwFeJr86Gs11gRXpVX8WOd5QQz
IMDdUcAynsomI+eULBjSdxWdUdtm4me3l1UqThB1u9NSmW/duTc4ryTRIYHqc+D6gSyqI3bRWmIX
65SrvGinU4wA/8CIg5DwwCx2elW0S0RCe279sT0zV77XXDRZkRpex7a4wpC0ToxNgMTb0EfmLLFI
vVuubvIjUU1GpIDTnPVcuxaJmd/7ObQVbbKTK5UvqCCFnlyIuScKQ8kzPvuToZfaA9kGxt3YcygX
VMPeWyC1WdW9qZio67S8V0A077VmNk7KSTAdclOZG8hpQeWYZDDf45J+iVPde4G5YiAvDd77tHUf
0+a9H6FHx/VTBt4AlkBjHvpRQPAgbNQX1Ek846gSwQFTz3CZ2+oQawx1Sudg0q74abl0fDPh/HTc
rnnKas72BIG4v/QG2DPp9SS5eQt8BxtNnP7Muj7YN45bHVWsxneFLimrxmBDmlNBeKwtn3OHHZb2
xxFUNbnVpBNQ+iutBrVL9cyvQVGqVckZJcxdPP1S3TLdtX6SuBKj1IiwwM7BGKZpfpl6xjmi9aFA
4KzAVNqhICe51ck989wl44zxg18im7rxHeMJ9l/0FDSYvPGdMQtCyqh96pbIqjrOH5lDgGuo2mDn
Crcl6I/sImoH8XVdpCN5baQ599sgVpvWVt7LugDJu51M8h7TcnwfSsRQRElnB9IM8ba4ARYcTQ8j
GCVXGXE5tjHJIchT+bFQiR4CTzC3ZQn+l0rVg7KiH5qjHZmL9wytOBVkHdNXv/OL++qnOXG6yzoA
5Lbri72knYMgpYBkXfTFYQIdwj875S9qplETMBPoyRfgKmXcR7VWUrG3maun5YtGavRZp1qbxUi3
FRMaPJQT5HWJabZu67Op4c9LYx0N+WBbJ4Vor1KGcZ0k00xReA1jE40AC2an7JPM28aheOxcW12z
PrjELmZfsxOIzEoazhqiFvKA2A/qpgx1Ct+B5EDLeysk6JPRtU+PiiJm8ORLtQmK+Ke0vOCtEx6Y
QYYjaEQFpI3RqfZvTPIr3C1FdUNgsus9c7gkB0MX8S0GlPHqEDXRG/pwbcylGwiK/dbGtndq/OqH
0SbGDR0LIbZpc7I6t3r1KiOsxiajIdPEu3Qaa4oVWfprnEKVHQbfjF6aYRpeTNzpZpv/oY+lrkS5
yUdmwCX9PQISxghWdVkKgdkna67eQONVl4OFNqujBaErb1NJsPq5ICWDk0dxVCpoGWCwcLGz3ylr
POMMKi9O3mZHxkDGeRxHymfCoT086M5LotQtruzyMzBBAoExT702fq6tmRBropQ/YOfSwPGcvywU
+24VQLWxlnxSJzg0lZ+FpSOMK2Uq/VrSarkix1Ph0GoXVTW7irLUh9cjrG1Ukp5hyr8rasJHOniU
+5i+U3N+SGFIxo1VvkTK7B4taO9OSQCayTi0hDr0Cf8dvZ1Gz7gzCJ8Y6Zqe4BVTMmpK6033rXSf
ThrlfxJp3kwXucAIrfJ5KA1K9b78A9731auR6UAPmZm+ynpPU9veU9drDTO6SKP3n0uvviZ5uaNo
5YSjoEg2tWBEHM50xGcQNZPr5LCZVHVukLZj5gTy3ZXCvq03JYn0d5Xo66NTC2qGXDWLFJ4ql9Wc
IOeBqiYyy8tkOr9tSlob0WnvZTMT4t41hBzZ8fhgOHW8D7AA0rnpEBHRTc4cH93/qBdvzPjusSo1
2zbt8iP9GLJAEV4e6b5bVD5i9wKY5+YhgVC+GV8H7FoE7dVvOBq1Vw+47Swde481LSNGxfKubkf+
cGvWT67DwVRpYmtqwNHMoKApMlGcrCiqHn0jCQ54G80tJP9Xcy44+ObyocGZsrPtgHOsb7y6adoQ
o54zYDAEWgYi6OmKIUYENrkT0RxfCzv4r0UatEGYV3NZcp6qP8tSc8/rQsM8vknxBVJyCfAuK50y
gmieEfsbj15HOIuewhGuYzIu7lrmoQggUkbto28/Thm9g1Y9ZsuiKe8aAn4JDmjcraKrujWAgg16
/kE0YAfA1+h37jQbEBYXLG5jZag4tQzNDRH1VplVQBs6Ywerztm0Y23e0hbLOW4/dew1yobToA0H
OY3erqWSioGn8kNYAv4ehs5zR97bmZK2fw7wu29lNjc7zcU8P+eS2FGtmp9l9gJarNjGRuof+pLY
XKQhTOSlMslDlH9KF5mJPSUzsbgjSOUCsQZ5kiVIiCQMIMk/OtWnjMr4OhFbsRvmqbsNKQdmpL9a
faeuUY70Km9M7aQZ8dM0a979CLHnZVIc7ylGsa95dQ9dbkNHmho1GjjV/gyafv4YXeagTmRl+3UT
gcjFFTMacUoEd7qoktAcDftWW2ANbGO2N5VT/7Cksh6G4c8wGN3DTJzVtheogTpKsFfmkoASPYGd
iqinsCCyFND4EXBq9J7ZY7/PB10/mWn3wIFGJ9/U+23UoRd128g7GMuumggiCfBEhEPfyF3ULw3s
NLLP47oY76n6NKGitSruEuQ8R/S2oZub+n05pGrbDtVbaZLbgtDY+nCb+VjOlvvYuBgHhDgJYbl/
7DhGV9xl49PgNRdGB8FxSHXktiLPXmkHBvfpIif3rTYkdybe+HZgP1UglOqWml5uJSE5e0mbRXde
lKGFtOruAKCOHr9Z/UmbmClPKu+LbIDRESf9yaCgEnpdf2fZZvCEbjrbGHlCXtiyidir33pYcx9m
37iMdYVmrQeCmPscK5amX1Ezix2VUnfTE+dzFXqvXwti5e/KjEuiYcXyeew+Ss1Mn0xPymfBEFmL
zY/K1fVXEv9wyWnVf62tt2m938KVsA6e0pBPYroCLRtcKaP0H/NEiQs4IsImo91UYwvMMRacMgB0
7TGjdrQQ4+knhdFna2jH57Qh0aQninJjugiWu6Fsb2RQEVlfzERyyd55tX3EmgTAqR98JRpjaSY+
O+W/tnH8mHKoHxJnpr6oqwfCgBV1ByxQWxW5ZC4lo/9rccmS841CO4mLU6GjedIrxDtU46IXW6Kd
NhM39JJivLd0zGZJKhfngChOmGyhOOpGFJL7ZdnDJSv6igDLLvpUToY2vnZ/9Jnj7YVy/wwelV+j
K1C+mAiwmkLXnighQ8aZq/wD4eJ7THPyXM28xMBs/OQq5Aki0OJHzp/I7XNsfAVyI2qUtAqKZkye
14UGR+MungMvhAvUbGcvIDi+9tLLukg7GhxNYn2uFdwEnaWhxfGW4K6/TE6RpyZ+UJy9jrk2dseM
+iv99N7fRS5tZkvTdoJOG/JqAxdk2pBJMRvlASVWQ+JSSVO3h4fSINxhggci0FceyeuZRv3J1pyD
S+/r6FD23eQtbbwmCZgC0Zk8+r/woAWPigLXRhZ+eaAdIHec0qyNcCgow4YgmSK5NfZg/n/iwv9V
boPnWriH/w/EBXSq7ecf8c/ghq/n/DdvQQedYFt0YhwLq6y5eGX/m7ewZDpwsJPA4ND3I7nhm7dg
wFugNMAz9WAxtv+Dt+D+D6yJZuC7NMAsj2CI/xfeAh/jX15eH+yeh9vRo4LqcMJcPKf/9JSWTJYj
bdbOtGsRPsacxAdSAUPn77Wv2+oRiHU2pYh7hnV9fdT/ct8Y4ZpjukwM8vIq36+3bq4LYaBZMH0C
nOIheKA8yrwA0vBj0nuKKQ6o4lwmOB0kiRIbXGrpZr0Rj3tFyDGLGjk9Roj1QW2FTHPxv1fh+qhi
ef73Q//xct+P+b57XYMwDCaxGz4ACKD7+vtt/vWuw6og+757XfvXY74+mdQ8UHABjKbvx1SGfNeZ
Ne20QgF1afuDjKqWDIahDXUbu/SGajwZmuut68Jz5f+0nQunDdd7ZtCBBvOT0/rs9aYCS3RovKzr
3w9cN9fF9yO/Hr687T/e4H93979uiyvh72XuXhdDRefq9en7ldY1K0BEqDfufhWhjVbezJtvUVr2
tzxtvc2kLEgvmUbal2ats3TIQIH0vv7K73/xX3/qulmt/78fm/PCKK4pBdZclVp74bovO122QM3F
6KU7ZBHstetOKMo62bRGrX89cL1tfcrX89ZdGmOHBfTXuF/302m9bb27ZPDaWAnFweVNigFHY5cq
9+4fz11XzcF+cDtv2K9b3zv/uvn1ossHtJK70dDuV+EJACqXQ4qa6ZcQJR2M/tQVn9Uit5liiLd3
pXRRAC6LVVSzbtqLfIGCswDNh4qGwl7SwqtlVdEgFXFDPT8pqy04SKpmS7jJuugkIimdfx98WJce
PR/X53Jn+vcj9Dw6mFWrH1AGiTBaQjzoh0Pk/962WkE5z60+zBFd37pYcfnr2sq5NwpUf+smJLt3
IsJ8DJ38cn7MtTCo7OPoLHJMlCws/TTpEfF5x1V/too7Yk8tnPdFO/q1aqWwFNENMeJvtrkouHfV
UZXr6iquAmTVn5zyAcCjQ1VKv65frFrTW9ZVSPKoBomaHTao8jFbmp5Z3jQPgFGWucfMBmC++/74
npF5W3NJkXKXfbdefg7Vs8Oum+vCXu5Y1zDOXX3J9MNZlDsKvC2NxdmmvagvvxEVMaZ+k6Tdzq+A
BrAJ17X13fROm46j7W0yo4XLscA5MuxDdAwmcG+Dl5Z3djcOYZw2rGISxMuWY2gsctML0dh7sKRr
7W5i7gIEeflITAkIgkgy9lCBB36zfqj1P7G1dtNF0jyuN63/0Pd/FZGU3FdhQQYBYTBF+VbLKgaP
smyCO23CKRPapo2EjeQRs2gagclbdrlF3BWMDbk99oy+QPSHVeq13reu2UxUTQIgsX0iQNLW1J9l
LRiXkJZVt9QkmtwZVveHMMO2uFOJx3GSaw073rK6bldz9mz4eb13enS3Wm9VpMosqxEmt3BdY4qW
sjPFl1WCs6ZIIE8lh+c7jyJG2XkHaovnBvGPVVI3Lbq6de1705+DGvx08h/rTV0Xf/j96O4S0bFL
eBoqGr8o4V7F87UzEOuuNyWxMg+pK440W99ru+B8//eX9Zn48mX/3h6JrWFGpdXb72/49TWtRLLX
yakJa2WYJ4pGEMOaf3zLdXP9vrVdNyHxX9j+2+hAM3ba6Hafbr6jNrxV3vQlclpDMUTzn+ydx3Lk
yJamX6Vt9iiDFmMzs4gAQlMlWazM3MBSQmuNp5/PPVgZeWndt/vu78bpDhWIIODinF/U6BJP+iGN
9Oo0zMJgTU+z4LfnVT4dVdZ5CAwsAlgrBv/rGyweYE8ww2ND2982mWZxz0zV2umtQg8sYIm3IlrR
/nasBGMj8ZGVi9VYo46PEiY5CegUxDHslyR0UkXPBIYwbfJ3Yl08ptgeignBII2fRKG64DOVphl3
rOgScLaG59d6X/uOeOZtAbLDgxraaUGepK3L+SS3heXy2an6lKgloDJZoO+zbvoKlOYUF+gprFbP
pJzRcYbpfJI1BzlxrJOydj62zjMEZjhupWtvq2YFT1wUON1JcKYnEJrjTLjZU+ciiFSN8VuC7eQD
fm2bTY8wuAdMII403yYK+/aAt+IfKYt1cdnYLAiR6I2HUv7qILatO4DODeHJ0isq3iVk9L2+Shjx
/gF5dmv2ra0FUN2HwNUSwPjEWmQRRdpfgEPR36h42VXphSUKR2Dxb9tks1pLD8CR2CMPlLtvTbnN
SKMYNpx9li2TEZp4kLj0tSq3/nada9XVJoEaWw7Q2JVd2zUXaRmB0CVLw262jmr3VOk2dspksXxT
ywwfqnXEOgf02VQWmOLWPGe5mEr2YiKF2Tq9hik2XqtyP53KA7zadKPmKGziWVmeJkFAaKWPiKzK
jbKA6sIkUhQK8AsmmOJJu50jm+OTMYDGvp0pt8omysh880xfR2jsds3URLQTcZHbleIQrrWeWAjE
MEGBmSp2V3I+I6tEgxiMxUYULAEMiyKTjma39n+6G+DL30fKkwDN8sbcrilPvzWvu999Wno7x/LS
at8P9fUO5Hm/3eX1wOs1HGGZgB2tjg4Bg36FdynDtAD8y3aomyNutT3mOWKbLIZfNdlcXYZMebCs
3c6VzWFt4lNubWTDjBwGVllV4Y6zDBaXUkwx3MrqdevtOrePYkRUtxE2aFu5V37e7eNl7Xbwb1e8
XevdLb475XbcnNBTuMlBFy+rJl5bWay/au+aUMWQG0eNH4QtB+tiQGvEbONWmBZs3tBavstNKqJD
BGzE1Ox2yLum3PFfboM4Da5+yFQc4vkgQ84X3l3r+in/6f4BrbJtYzfm2x3/+qLy3uW3gHtLJyWr
128ljpG7WyP9e8/tcHmMpUXWcWwOXj0ZRP6gsMuTRCF/vAk2Dk5M2oTNW2Y/13XZYZEyjD74XuaR
xTjekcR2dp2YpVliIuTIKZ9s34rrxrbUwg3iYjoDk5gX3vYb4szrJeVFZFvuvm6UbXUBOKiVKNW7
iOTGMGUh0quEdiYi632+4A2sWGhWtwlKLW2KD4TVAtJsasdBE1pBTFgOe/gsTM/oDvsO9uuHEXlw
+LOtSn/Fu0RkH+yxnEtKm0A9hmW9dXGP2iwkw4Jw8MyTt6qQK0UtbgrQdqJmJqOzZ6mPJBxQ707M
nzw5q0qJ0CH+rrfbJSd/vFXOmk7XX8gpHljh5oT/B1OuRIzfkSjkRjhAynbUO3NDEPODHkOKzwEn
w3qP3RNIoGU/Asw4zaIYIDUdcWbeAKPqT6lYtchaMXbHNGXOAEFahbZEMTnheupaQwuiyvpqDupw
GsU66FbIbTYzBN/QgK9PGKaRqQWkUnWGwkCxxttcgfWmNenHtcVfoJDDsStGYll0sPoJLv9Ffp6v
JX8JS8yr5A8ja7KQO3LhTdmPYYmOGJyaa6Hn8aFb3V0o+0ZpK5muIvwwia75WpVb1TK5R4Xe20mv
SlQuPSbNCd83In31/mBN9NbyNLlH1rC3rA3+GVULw+FWkCD/vSl3yG1JgwG14s2WT2zwzSfTTs2S
/y8JEbnttkPWZvFTeTPy5CCG3v6/snYrRvEMyP+53CabvSaCPrf2tbYOTzFJj112XS2IC8od8mR5
XhI5971tartVcv7EwMrcsIRbISiAcpyVQ2QsF3ud2NBI8pHcJw+Nk9Iko7J4UMLEaCoPyo1knySg
z0aWqrjdhN1hXobxRCZyPKFN6DI50mpWvcgZ+CwwYnSbnIrEXz1cZEGqb+v0g3tw1BkWdyToFbIY
CuF4BWLMH9WhvnbgDdH9t45MdkfkVuegJoMJUNldTrnR+CRSp5MhlmgQdeD+/WoOqxkX4Pj+3i1r
8hh5tGzWoZofZAjy3/K4/408rq6T//tn0dr7H1/bL1325fdo7dtJb+Faz/oDrQXTJBJq2apliuv9
CteafwBRsmwDBUditkLm8W95XAOfXWK7qD+g8uoS7v0lj2uq/0p4VtOd95qarmmpLHSInqkG9EHz
naZmjs6ruuBkdSlHs5+XeNuEGFBNhPtCMS2XtVvxr2+LBB0NgS8mvP/8Mq0ZK7sqqobW9DUytDv5
WZX0uJNnjiZWPshdmUsNhjHMn8IclZHcW4F56xMq6yiAMQq9xNNr5Va6iF4i7w5ZDT93TSTKjlwL
MIKVD6eybP/CfxvvpbRu+o35ZRiUEus02FmJvTFs3K/QJdmsxrgKxaWX0I0/1gP40bZYthj4/NkP
AAK7Zni08FciU+3iHNJWyyksx7s8HV/dsj3mLAruvLRFB9JLrVM9OWAdWgVWj1KjeKMGWovqmrpE
eFUUr6gmf5km0OdmOIc+uJJtLSCaljphoqsrnwqbpVLRe8jJGRMyJcZ3jbVoAbQRhJkNPE/Pduas
lFtMDfB8dCtIP2B+II4PD2oVjrs+WWFyMKSZCzDFVOssv9s5qTts08zE2KQuX/U0OnS2NRxNZfw5
CUhfNJXPGYHlzTB4g0/Sudixgo3dGbV/I3+N+EcFDqZ0Zqj7lTG5h7kcM187KFhOWgrESLxPyhHF
Dw+DyTKBUlAu3xGVR1nL9fA1TZGbW63o4ljuqxcxUa1stwnG9qW07e995KlbE87JHUIYM1TG/LGN
oXULnENRTkFrAExLtefVrqydadb7zime1tr9NFZNtzUVIvdQLkuC7yM0hNYBscYsYQZL56bG0Wgy
bA8849uYNEswzTwHiWZ+JhoJG2FCWC63XxFDrQCREjw2kVfZEHpNNjFKeOmQ+kT28KoHFAWLuMtJ
A6fmCiKv9vD4JLeWRhuyukGjel9GW+PL17GOHgapgLoPfU39hshJiWj0F8VBLiJXixqzGw9Tray5
uCO+8SYv5EbLIFoMwvMpqeqHGjqDDxYHUTsNQfbENh/WGTR4YQ1nxxC86d44DslUb0b4+EFkV68Q
8OvDoNcgKVCi2tW5crQLA8c/oBkNqUN9tT7Mi4YbEpZqzEaw67AWXoG5PdUNmqdEcjqeNtLhQxU2
KLioaYBIwX2BJvJGy5UDcHyc3swe+BaqsXlbfI0bJPPMZtyMpvMh7fMfqorsW2wdod7YgQ1yhCXV
l9JB5cfpEitAVeviTdaxW9bv6TiHgdE/maMBUCKtUI5CfULLpo0e5Z8BxgaqNn9d8/FTPDftwQKI
van78otbAw/pehMWi/GnW4fWdpj4Xyl6YwVpf1a8r7NWP4v+deMCouefZm6dsUTSb5oP/WDjea+P
G2Uy1X05hzVaUMlPOys+0D0GqwcOryKXECSTt1Vsu99OsV5tYLcPxote1i9I5IUHRbXI3v8dCc8c
JdoUWDQUywBlW8fHwX7KesXzgXI3kOvRptUGVz3Z+h75zeTRycb9ZHqIrtqkdhNvQHPCBKHEO4Ee
Vea3JeIW5XCXGiDziuFbyttlKuuODsCwtA8QejfGUGwLXTPPDUKQa/KXtfZQcPsOuGJDmprkxTkv
8tZPTtGKmpZlsCZU02m5pOu057t8X6PRvDOK+R7QBY+G3hyGxtwCvnxsmM+T6Oicg1MYBNsy1C3R
ZYyc2vATDzklx/3qNOp0QW98drP0oIa4s6W2+wE1rnwX5XD3JhxiwccnG8tAoAPCRDqizxZlJAkU
K+QVW7vlKRmn8iEElaP20HKg4WFB/sn0RpjqBlo1yrJsVLLWab9Y2xhkN+Kx4a6D1LPR1h91YR3s
cQC5MzslEWHzcx2iETDctUuQNq2B4FNW+/US5tu4sB5h77EaIifUauFWn0BqdJlV3Btt8kGz0UdD
lGMLvd3y21X5OphA8tZaAyJrskzIhS+gzjzNr10PSz8/JIB0yiuoq71RQBqEM6IpCwHduVgB2MEN
hgWir4LnCFJ0u6ThTrxa8zpMl9yyhTwmIlnqMbTMU7tiCqrZOK8NlfKjmcaPdEhsTcedN2iXKq6+
16icMBhc2oj5KDpZmR+b+ZOnIpcWIa2VQo1rp5+JTn6nLNofsc1MsQ+ZmOr9T6QDwfdn8Uvad3hM
DA0o6mjd9Xb/EzcuKLuuS2LHMS8JsJ/S0oLMSXAjUxIUCGyNpzxlcaqE7s+1L+Aho3s2ATE6dv14
SAtrg6AatEjP4tfNrQe45/Y9oDjshOe4uotN7es06x/I4V76aMLKZlzKy4iGKgKdGxDTr1pvgqfM
kDPpS4+uNlke3bD8EzVfHD5Sj3eHGJe1QlBdhKadXReoF4Z3PeJdnVvzIk++kVlzUPWgt8Lih5eU
HRBChbmDroHrMM8ejskYfM2f+ilTYQQbX8ImJFvItSMH10mvcIRzywWAyHpZu+RpKV6B22lINzyi
2ge5Q82jIFvsn5AonZ1roM486iCaUFrYosDzgUvumwEFSxBp6WOiQh3R9OiSCeIsWeCzSpJq0xSx
dzAFfLjS9xyMuXLTLGe3/zDVzDKqrhWiDc62yL18q/I+bZqBRVxSoSO5eIiXaQh9k/FFJKbeTnb9
sWisZItO5U+MjIhcqfCBmdJtV6uJieVGh7HrFr8jZH1ekHxVWzh/ZguLMdNbd6thGZThg+W7jYBl
0bHhYXJOIqQ0kozQp5UEOje8NbLxkXlktwFQmPheGS8bEKQjmqvToXfnLyHC0Ru36hy0Aacf0QmX
eAfyJWou1ap8wrcy2c+dM5yZK9joY5solLQe0XXN6P1mho2UZ81XDTmqY+v25HPs7EKo51zh2LL0
OnZhRuFBagX4YiuaPxSm55veiiVX0aNcUuyXHunsjn8W+qAdJm3wSNQF66jcQNSI3w+NTrf5MQx0
GIZRub6ToM1JX4YK9YLKXWMhCzjiorghipLuoadUdz36SZpWYpRlqzxASIpuRqP44SxGdmE5Sl90
UKfke8l/sln1hflVMR2dJRl2U+6Bup7D5TI5sGYhl9QbS9F5jRREsprF2k+CxFFHTpDCDxXwIeyd
BN5u6SBiq6Xud1OZ+70J5sia1SelM9BrbXBVIfre7vEf/1DWbXaBoazvqo4Jg2mjTpyWzEHyY7Oq
KOREQjy8HL87XfZ9TdWvHVmGMJ7zbW3OTJmH4XODXnawiOhKm5b9ZmF8Dyxr+VNBjuFgl8V814bG
i7dOtV/hPrrFZsAKR2hkpJ96OJR06iJSRtEu2At7+hQgD3YujeGb3kfWg0eqvPAge9i18lIUbv1k
YfkWWke30Ug+YhC7izz3rqkS1E00BvIV0JVvuKXKvzsaLh1KtnYKYKnpnNbPmwQ0CbDGOJ+KB5gd
095yYOwQGClQLGJOH63K+KLMFoj+Fv00+AEaLMmDCkAVPZGtrobVLo4h0fZhn9wjEGaSrMBe0FFi
7YR31rhVaxJdcQWDNIuZ2Rg2+gxpibetRgL0oqaRYAo3P1QPWaIuNSBoiNqgTw+GpcI+hI+0qxws
pBFKXZgtWMY2qqa/lKVQ9lO2XExrsO5jhxfbwmdngVdwnBg2N6mbl/tUHZWASfr9XCCT7rhi2u54
yoaVI0GDKiauFoV3mD3PfjrWFgjtFMe+JTwwUFzazunPeYiOTxeuYGbHkFwhrPVJdU6z0xubbEZ/
rR+dD/lYlz6GYtmRpIH6WrjGY6qZ21lb+iDTozgAfhcsYMrGRTXOQz2ncLjcu4KOZNCqS1et6iMi
S3Dol/gyGPanPoE8pZrwKrK5emkIa6FF2jxbHlQutXQOevGhU931cVXXJGjWotlhrRUGeGWXe1AK
9jZVQ2cHHSk9DbbyrALs3IasLHYlWiN6rmp/9XqAmIAJXaqY7ie9rB7K6RKFU0fQnclpJQJVhSjW
KX4r3m2DP/MtQVA8kGIaNTIMBTKdYVTglYaUhNwqBTMq+jMiwG+ZPRUZZ8hsv9pjkSRHWxfrB510
7ViQSi/L6GcK9oGHVkhOyKKCW59Dm9PxlTK+JL0xbO1rmlZoaXgeUrfXjK1M4cEb/ALffA1kblaT
MUWTsRZ4enxN4sodskDFxVfGaDgM5gyDio7cOlhptnXmYnrLgxZmSBJapkSRIHADMId/xSIHKrOf
t4L459u2RVGeGiLJu6EL1S3SAdE1ry2vIQuVjp0FCJ5NItN6K8a2STfaGCv+LAKX8uJX+IWs3jZ6
ZnKodJWQrgjIqSJWx1wrJK0sqq0H0zfSEET8BcHwep0XQ6IxQpFHhL057xYSbxIswcJDWYO+Q6dp
Jn4gUSzeEBb8XAoSyxAWVaK3MBVKaGlkPUXQuArRWnKGePDjX8onIGeBWlyyxor1AFcBejwV73cR
3/bEv0rW5sJYtSCBDMOofZKAFamkImu1ao1Ajmbn40APfgV6SNgKklKCA+3ixh566oFxgfiwiH1n
MhYu2zKrzfxkPQDb38rccI8o6DVLbLbZcLCcgdA9iWOUqd8Sx3nbm0Gvz59GcWio+n1fxFfVG/nw
SbhO4kKLwOKvXLZammdbiQ8A++5pgfz2EjHhCbIHAnFZkIhvLFECg2fN9WEq8n2MqAECsiAE3uEC
pi48TWoEc1zklKD9Vr7HMhSO3Z9XPIDMJ0tQgMQLyGZp1m0wA8SwXLXfeQtY/t4gQfJbdv5aFU/q
IlRYMg8JaJmc92ReVYpJ3ZL1solxWIuLc+mVl6FgGS4BR+o6XFjEhYCaeXAUlgyoYhcf49gGbiBz
4fILSYzD/GGotOzUyOzRUiLcsJEpcVXkzFJCs3t7sE9weQFDCXBGm3h5e3DNlK5E/2CZKNRs0Bcj
JVERUIezC6SKFwWr2FS7ZoZlqveWqn3L54qItdwjC7QdedhRp5gCb2GNLN4RWdhqhjOwrKIPU7Qf
ZfV2tbUzimOn/pglqKwRMLJr1Wy8nF4c1oPcmI4xAtst1NPfjkTYlKi8KGRNHogpJBCmiccmEtJg
ejqgKWPDTxAtQKWEtEXNM9qPDXKnwBFotRmhtkCNYHVMa235tVImCGoD5TaYzl7PwO+yPb1r2lq5
92x6FUjRQFNulzeMTvEzswacIX5b+bN6Lj+/bMpiEjtuzXeHxNVqHRAmc3xLIEsIM4FyqLRQDZSo
tQ8OAU+W2Sbkv5jOc9YI3atRFL/l635L3TULSjZOau+8+bHCMxw6ORgEmEzi/yUeL1dWCeMC9hao
rr56UuR/87dUhKzK/AS+9wf8tACmSYwaQzgZxkpA1zIz3cpMhwF3IagV9S+GPhgiv25fNhOREJE1
WcR182mdBiPQRU5PEalbFE7o/W/tcFrUvQuyRqYaG5HDlLWS/nMedRy8LK31dUvFU/vXTquDFFsT
gxLyoKzwwP7FApHFCwQeUFbRr622xLR7tNlIxhVCoUum5WRzviIMBdiwz7/EAnx4S78ZEpso2xN4
RR3Y4ruHUDRtgRSWz6QloI8aGMjfnm9Z7QVYMhOwSdmsBZQyF5jK23sgn2zYrPeaAGH+9vDLY26f
0QgIZynAnHIbRkT0FaUAeyYC9ilvUJ4CBgNU6CwAoq46rf4VtPAOB/GuKYEORlY5V2esf2dk/puM
DI6A4N3/a/i8/yP/Mn1pf/yekLme85aPcSzQ855haLZtqQIir//Kx7DLcR1GaBunHnYAbH9Lxxje
H67BBpQdTYu0icZJXTX08f/9X4b7h2lqmqVyPViUAlj///7Pt/l/Rz+qx6vDVfeu/bupH/mGf0TP
myiz2prmmqrmei63986BLqO7TrXVaw5jhlOxy1C0aiPzZtsFI4SEXFIgphmZxA7IG8hXf7QDoA3l
QRsnnKxhmmJzz9TM0opomyqEclOkvCptgGycOc0ZpYd8s1MhIgV110fnscQQgq6Nl37U/anSexQp
WhblTPE7YgFK9Nm1UU7vrd4WngYDBn/gpgyYfMR/4y+oALuE4YXY8VIcE9w1CFJb54ywdayahG1c
wZCtfmQVmv5mZ+H7yVeEoeYFY9l9NGfrvqr5WhpJlSH/DJ7U9UNz2M+E5/1l4Q3HgPx1MVTiL3F4
75JPCeiIs6DVVaI9LcydNRTiA9Y+LCzruUrzsxq100YZrH6LPvh6thecoldzDxmnuWs1KwwW19u4
BaCaQV1J2qLjbnbZox5Fn+0w157dBOpx5l7QTGpPxcoCWF1eiIYjR4SoA1BS1EQNgLJbMwV9QVga
HaBI/bRCLXPLysPwxHqeJr0OwC5lz2HkfErqHdR/o4XPNPVdHLSm9mMtnWmbOvW9lhOm8shJk3Xu
fL1Y1E3bJZ8Hws8RYYM0axkpCm3eYtGKYMTE0hqXQZAJLBP7Hc/Qz2yq6JJra0bep3+uWVJsbI3/
/U7Ve1hyUe6vM9K0FhYNMcuu0Y2+Wwoc4jIkcKnF+lM76k9WNnRbXHFjfxpiHFFw9N49xJl+zzpp
8mGC/QSO4OfOaR1VI4LFWdxhJE7IGzGfkICX09nNtmuXs1Un0OfT5rsmqMhWszh+RiKOMF7xGPNB
toGBK2pRdz0OOUBF9SfsHTeL4aCWPtxpIaGyeC6fx6THXD5EsB3EwhYFG7jCWTlukBA6YpnypLvF
pVrgP6tf27p4rJvsNDO5AjuGWHSa8k9BbeizZ4fHBS1urHfWKjvmhoGQR/a5sUYEhasK5/KCfFaZ
v2ZjuCUBWBBAYziJSX2prV84ymFQEa9JhLFF+MDI9DAbYRAyMcBmiW9OMHVjW5A8O6ixNbj+XTGS
KkBsQbiXRzBT84MRKXVQICKHnFANCziqNgXvODHE+VBNk7mzG+cw1EgLe8o0HxEiID+It5w2G+Ue
TDL+Hg1ZoRqx3ySNXhATmeHV9w0B5uJn6n5AJ+PcTaTRKk/DPUY59RF5xqF1bIzdnoe2mx7strgU
qr13VpIiytJ/QF4XiQP4+fDbX406D+Yp+anpfligZJRP1iF0VxeIbt88dLZ3SJfnZTG6IJ+1PkDt
62VAkCLHTinPwi1uPsm+z4nNq15dbbsivaBXwhTRABCWFmrJ/TcIfID36TK6mqwdk2P9tc1xArfu
UdbqmVYq9w6dzq4WfRvyrThoh1Hqh9pfy0RsJVLHD0WC4bRO9Ht0UMIYFt3doA1aGlvNaVs/tCuE
/JUJ7qzdPDXAqS7GOhNH6AnJNf0SBbFRtqQka3NfVGTytIXeacw/uA1+rQXgJRyIul2YkWx1hn7d
mbH64I2rt4MQOjVDtQ2T+LmKmxWFxfIZ0l5DILD4iZeatu9XxBuXWPvmJCelABk7PYddehgXY6OC
ONGUTeRpjw5+ZL63TPfj8qQb6bkXhiKGEdvbugh9N1S/YUWEyrCOtKlePicRoJBRB8hvDaF9tnHf
OqcznvW4jwejW0SYC8K+yKEBn2t9LXYTNyC1SaRKCbqTWcBi+Tu6mz7KojtjmV9TDRUJWyOxPVru
3oh6glFD8gR3ft57WgX0LSSznTqtfdZ1GEH1EKFM8tqKjl/X5gFQ7ozbdw5SriBPe1ir5GyCEt9m
ROq3PC2EJnN8DqMlPubuuK+yyUJkZ5rpdOhHISOsPuEfKKci/VYY3U/d6YRqEIQxcFTKOck7ax+N
+qOCM+GZQFC9zZQS36y8Kc5xPpAbT/k4xXZSVATX+z7VyoPSVnfGvKhniBuWz0/B7HVGIqnxEGks
jb+8YU33hul452Vs6gNJwbsqRW0rLRd8k1rT9pPexOBL3EUrCllr1p+xkzon2Sh68oY8aNe7LPFx
w5wLUdKOpN9a66dxaSzSsbLaJPYRjW/LQ846so2XikWCrwzxYdFIYrSm/jQLYBZix6MQ1LWdDlVd
USuxajyZytJt+tRSCaCPPwusynbV0oDyxRkhZ2to53sEEyEo6Wa9URfzEZEHnEu89S4XirwRq+6j
lpO/HZx5PynrXTOrxr/5m/8j/qanGUzJ/skENOlw+fjW/0f18z+2VT4UX//RO/t6/t+TUaiXzI88
Fx9X0D6amHK+gYMc5w9Nw/ya2aZxnY/eZqMuhE0Ta2DP0JCoRCzv99moqwK3ZKdtOToh1H9lNio+
/ndbViajqgVjVLOwzTZsQ3zz36mci1YiobzM6kEhS03yt4h+WiuKRtFO5Z3VCvp7ZgQpycNQ+4F6
POvIZ/wr4IN91xGIwyk2SMiRREV6mKbHqUbr4aFvPmoCfJI8/vYzv02lf5866+5/drdQXDXD4OfB
5fgd8bSymGO4bsTdzuoJ63oQ4kX9qBJj24TmR6T7Lvj8BehcbCznoBSY4LKSr9f7xR0PjdJ/1cky
j6aO+AyqJROK13l4h6fGbjLs42LiBTQRZUIEaWCu4z04xo+OHFI2F7gvPnCZhi4R/cNtVNaP4nKL
XWxDsY0jsnbamU31TRwzIpXZ1ynzvI4UD4oEXkiOUuHSLilR5hAGaBDo92wSh4hLNrW2F3fg1tNO
XGqyAL67Q6DW30yu/vdNNVgMiXsSNyhvGFZMpVqBjeSaOCbhclGzoORl+yGpAKb3m9BroQ8we6He
UO+mEL9Ak4/Odh2KuomrPohj4sJGGAMGO6ey2yyJosMRa8ShCEOEGMUuqLG5/QMJzqMOLqHByadp
h0CcbeJUpRbhZ7tr8kBcI6lKHNThWTHxaziXGDSCTfuGu5oKD7FSku7peRi7g2mMO3FElkxPDUdX
/ZJtxcdOvfpTBwIWZcPWMBEjOJtIG3EG7oV3IZ8h74sPbzQQ3G9fVXxeh6iG4zFmA1Yvx4PYZRqA
cvk7H5hMdsBbdARp5RfgOiYGJOA1sH5shY2a/M7iO5hKGjRlthN18ROi9bYTN9ahC4K7UJq9IEgm
rHReTRVeVht35DRMEs2Rukc9eTNARoqQiLWpj9Vjqr+EeAupCY9Df0o8nBLAe4umOLjTZqRD3cOi
4hmFukKD5Z0JOmBIC/r58iy2h0ARxjH00/UzGkx7cd0uG8nmFtuMy4lL6NS93gFWkoCz4rNZefx9
qqv32yY1CaukQYKYZkhd7GvEZRH8EpM3dD3MRMCm+meMRXZgT7biDsRpU76zvU8a4uuZHR7GZtmN
RLeAfFRfCiKinm1sTZvkduPx+F9Ya21VfKe/oMPFtDj7MCvhC9Henrxt/TnriiDXbCT4jUfU4F6n
2kb1H6lrIDF7MCkMws5d0+IoyAS7F0mQWJfa1GClBm2DiMnUw5XSXReF6496h/OckpAvylLMhxd1
+laakV/EyAyji4JxthY/5hoYqTHiORsCY+qfCMFta4RYhmrlFzQe6MSifwdx/kdjKKOJ/U+jOA/t
j6gqf4/hvJ3ytwaCZv9h2rYHgJVxTjcEhvVvUK1u/mHZlmU7KiEeVbN+00Cw/9Bt9hH90XUHfQTu
4S2KY2oMqR7RGMO1Tce0/zUNBA2M7j+OnAB9DW4BFQZVN0hr6O9Gzqwb1mwavASc0GfJGyhFHsHO
V8BJ03KALIGC1fAaC2eGVXg0kPL5052T7xFWUltkQ0HdixjzrbhGn1PjMqOD5edYQSQiXyKLFpsI
0DD5PnWEdYS1hvgs9PhJaDMqgtGgk7ejqBwk6VGI1/0en02PDN6RWFQV9DFLnjS37b09s+YropgO
M0OIvO6K7DAY4znEizDNFWTxh7zf9Yb3SqYD3pQFaSd0Hm3Pb6NpeRyaJnnK3OJIN3mvza570bvi
zhqy9liOxtfEjq9zabwy7E0jHEGu+HwZIH8H5bf1+bWehEw/BiNoPNZ7TMLvM9bGZ4VMPr5E3Xdw
s98wUrBPc06CtxKeJZJkYQofk0k4mrThsCu1CRVgUXjjbJwMIohF1J5RXVb9FlnrbcS3UdIrwefG
zZFUHRkYJ5X1MmdYPGNTR3YmspVD78yARqLonK1wSdZhqXHX1XwJW5bfxrNt+7Cs5qYnVMFUXWR9
VD6NrDNr7RE7H1Bb+ctkpJc0VnPkYAGJLJWLBk6bwcIeYstHaOkB7VMf9z20lqByAy/T0SpH9raQ
FhajivGohlyUPykkzATBlLj4EfJcty8xM4Vm0LMoRlBO38D7bs94Nui+kzXgilFB1YvI2ZPu0o6G
9zuL4t1/4vbfqZLMDJR2+GmY5V4FVYdgGWEWwhF10PblcJLFPJst2pDWD9WpyIUPU8ciKG33g0ha
2oJJI2u3YhZkaT2vwr25WDsCfBC1RSG/0LumJBK1a4gboq55m5jMB3JXIjdyra54mEx5lqNioIMi
JDcimU6ydmtqgkO/Oi1KaIVAZAh+luCtydqtkA+DbCKX1Pia1Y1vqR/xIDiSyxoLAKh8TeXTMaXW
R6NIGEtEJk/+dLfits2IHfWYpSfJ1onEi4yuASQgQ/B4JJlH7snXibhAjSh6ItLV2a9iFhl8+Z4X
SQt3D2wfKEsnBrMlMrPvKXHXNqBim+yr2XXTGkhPqxgdgDVo8y9RBleqx7vcTxSCSwXODyfD1dYT
QnXrSTZloXtpt0EOFGVw61OqFQdNC/dw/DNk83vDd+eqAtLnkoCeRZYOahnVBpV3QLb9uZ3Cv9xq
ZkzVVXBYg3JyDeOFRDmhC5lMkzdFihs64kkVv7HcoImeUBbStevWRA9Sg5uv7qFXlKdFnKCjRbAv
0uSOAQLgUKkdpZmUXQhuk6pEAcmrFcMdClVBuxI4cLJbzfljUsCzS5Q4Ppnrn/yymYZ5Gfyf0KAY
Yw/tDF54bACtjzJujpvvC6DyYidvUXqHxbgPIoisF/4soA1yx4hoa/PRUb3muEyNTTZqSl+WhfAS
Wk6gFNenzkParkL+OGC6e5+u89e+VUwC7BPLq/GSRHjoiZEOdG74PfG0/IjVIRqteF5g2/6cu2py
YA78qpoQHd3JgOTofSlqDRfjqXjydoOHm3RSqJepSHJ8iziiAYIUrei/DVOKvPiS39Wugxv5PH+a
SWxpc/YpQmT+aMypAX4Q9dMZdVei1DwK8/xggH7eaoP6KVw0lAA1RGTnYbjHJIlIRepmJ70cbOLH
ScdcjTBnH9Vm0OKs4pf6+JDF5SWv8XpgREsuYiGxOjxNEdHkChCwXq/nxAJVwkTzCADwTmvmZzfu
tO1khWSKC2yzp3QATTcwvuFYdWis6bymE15CLhz2do478J7L69zGmHuk+Ke7cfkd2wywWe7wTVEB
WYPqdQJD6JXhKIC9/fgUugr4J7S6k7XJ9nW6PCip2x+jZWICPZcA6vIFhrkSPxhGapxxSCqOZeb2
m9TYRDkcixJZ28AKsz0KmKCzdBP5+QUXs9YzNgKStLXmrtl3hJu3Roe8u0WMDrLFQxWlOk7o/5+9
81iSm0mz7KuM9R5lcMChFrMJIFSGSk2xgSWTJLR2yKefg2BN/VXVbT02+96EZbKK/CMjAfgn7j23
UTQx7KNhK/rutKT+YCVl0KNGJz7EFTzDgXK10jTJF+wRKRfZr1ks+j7y2Ezk8w1HyPiaSxP0ukkW
WmU65M8rc6cD2J5t4HsgoPqDkYbkKdf8o2zdH9VilRt+8dPJKDPtiheIvxz9jAH6Xd2cxK0mXIF3
YfE21WpCE5yKnajk9yoFaDku2kNpLsygbZB2M2x1U7k6gWORT9yqdu1tZr8RBksfTjjuVCubXkaC
L3eW7GfG24jcKdUvbm3VQSE69gnUST9yG079InhfidmT2RiPBll25pfR9eP+VHl6vVlK41jFQ6Dr
yc8sivvNiNsUjwbU8cHwBSJLf+A8P6iJG4jt1jcEsEhC8Qahrm3EUStHFKyANIzM1uDMzz8dpHfM
WYUGLsQHNPeTaMVHpwifUBFcspzP1Nar78rrvsGZ2ISTdyF3AS8R921mNEQfEZQxmrF7MHLnQHFJ
zF+2JtLEMfkHIWrGQlhvixNqu7mCdm9FODLK+i2b02NvaYQBTWJnS60PciieCGYxAGK4JOM0fq9s
7zM3gF13OnQHV7e066K2fVGle2e2uScFWnM0x/kWhp6v93P/6C2Gth1wo1EZjJ+MBlf0ChlzS25B
LD3GtvgyQltBqiHBQsIvcBju2NMbwfZLMGnyd9Y61lPZviLtPNdeNG2dSGXHNiMCkrrUeICGyttN
wwOho8kmtFig1GQTasb0aGTeC2/0MWF07Xfa2GBeWLNQERIU9q90Nr8udWT4dqMTrxq6W6mjRo5I
6ktiee0FteWwauxwO2gYr3TtUiD127h5ctLN5jfBqvixBj3eVbmtbVLBjInpOSWt0Wzb1vkxWeEt
1bxmN+nNJQnJU6kGhutTJs6qBxtI8oxPtPeT4WTPrY42Cm7eq+wDs4tvuUpalmNASB3E4JFVTUc0
7mKTiW7hUkmghrojBipU61isGlLR6rZAZtV9GVGPBfUtgYbtgxleZy+zONhdvjezHueRZX5Y1ndz
TkJmy+ynwItyFHHXq4aM1CLLHkeHUkaX0KHXUQVxz+B5852zaB9L2e3ivvwaRwmV+CIhsyJMFY73
JXaRv/cJgqxFhkEdjwgDSRPQpswJmB46W6RCP4EVqSMfRI6z5lbj4/JqrYU/SQYaE3UntS65De1k
qTmOwE9utAw98lhBHzTzyIM9wvrErMGGcGKfiMva8njqr5ylSJj7x9ZFLivChKVMafDBotAdESmz
GEgqtC4pbY5OeDDbmztOJx7/C7zOXY91/5/HDj8PtN/DXT52f6E2BfG0djP3F47Ecjd25fska8rv
oky3vOBoWQO2/pKQ3dWN//Zt1YMAiSYG7NR70HBE0CzQMM2W/N+0xjA2dsnJ6R03IM6PZJy1lKiJ
9aRLgmjd2X27j2X0NpX5m1np807zOsjHGZUX8hHUk6D+73CiZNXK/KUGTe/ZdC5l0KHkt1SsaWuO
hElpdAm8o5jwr3KNAbtngQny4vdJnJzvQjXCWD4y3C9b02CtThLi/v7HrUiwLBjDgWUeGqtmRi2z
zHCweEl0SwWWyVj2rvlzXePnjEZ7+4cThOkaGIL+B0FzFxbeX+6qQ2OlHNDWXRA7/x1AdcdTFXXJ
/t32GM6tUXJ37aOS1rxinfneQ3a8ywrndsf2FJgs/g71uWOo/qJSidUSGu7kWtSPmWLVdpc/8uxC
2ozd/4SBhy0Wo9hOP5HjIl4ss3oPc9KYOEUQ9k96dImG5rLIQr7KKPRT032EssfFXQntljrJzz42
s30zVs5p7vpq59ZI0kKVTld3fQlj9WvJ7XyXW878oI2MeEVLf7TEvTcGwO60fRzq38me8A1hIxie
QTXNA7EuuAVYXHOJkE3S7OexsG9imA9hSb1QxvZHX0nr3AzhQx4n0RWINq1pYRrAXvKSum3sdl1r
fEy0XJh/quczR0P9ojWVX2jtF6HWdS5UeUZiiRXQjTOLtErrjVDqDKMYrho5/J7zEE+CUMamAymA
DIJ+kY2SBAExcEs7or3FfdTeRhsBwKRX/b5NLeLsc5fnKo9MO4FlAxd8Ye5qWxGDy3i6GN78NOXd
BeXYlV+Ed6hyK31ElmB2bXaVzRFLgbkZ49oOzDKFUs8RzyjQLnZF56wM+Rn2aJ3Mt3SJ0WjZoT9k
omemPE1PBfQ9QFTNZRgL+n8uGCI2NOXXjdH4LKW2BLcWJy0q2uO0yj1K2V69GZRuX03drk4GzvMp
SS+dDQBNH9tf1qydIi8K945PLI+6qM5c8OjLxy5xqxM5zORwaXQyRcdbt9agHI9HcORxLVPf+3VH
QgUd07EbXP11duD3WLlhHO2qA4Cy5LvUyKqDNoaEPsWEcjcYXeZk4C4X8+PoOV9BzT/G/SSO84IG
BDrPUzrF8c4lQxwB83etZE6p5ma4onX1S6fULoiPYAn08meilnxfSaQwMz3Wk4mtNZktlDpULXvK
h+sgSsJJrYF6zvVLXVXb2bGRU5qYCQQGHZ5smJx6U5Cr60e2wwolUWdr7uU1NTRw/Nl8YAvwqVgk
sQRk1Bm7aXplTx75RE2SW9JE5WHgkB55oWuez85kwNNHUTOUCiV9K8Sxzb/Obkp7wqpxk1vkBcQ9
a5p+xOYbd+mq/2GH6Kadw8VVQ9+NkdCgNkqI6SwwJC+E/S6zyQ4dHPvcepCMaVgNhg44CtMvlU0j
u2TqzJJVy8InGenPDVOaA/8slllkFZzyhLlorbMvqwxJBUwOArGzm5F0xAKF4dkNJ3M7F/LBEd1T
pk84DxHQnO9f0aKwIdBSHbtaWyJVtxAEUabS90R+Ps7ega7vogEWDub8eUjTCFyhnp4GjxmQVjHZ
RdCM22sedrJKejzcOKgETlgCILZhOg7kDKAiMGzvQRaN/ZJlffwsomnzpcmsPdisz9zN9T0GsSjQ
ovTWe7dJjfpFF8NbPIX6s15+6xX3F5ycHXsF/TrYVbjl6Zr5ZftD6AvuZSjnu9JDmeUbxXIcO/JT
sRtSk6E0vnV5VNzcOs6uefcDCXbuT8psj7Fyotd6wXWVN+6xafkn8rT6OYpzPkAUi8qYiXurwJpF
bXXVpbVPh1lsEDCpE4rlD4ex95mkysX3Vhs+6gB+q3lYb5l1IEGvtJ997cy7nqTTlcb8TqLmcLBk
+tKvOQQiJma8lwK+P8/YbumeI+RzRy2yxqtIC9r7OdtPK5RFsfHXq2J+kHrOhdCDQVeuwI85Rpfe
MnbIg9EGmTp2rPZbB5L6AbfeE/tRwQqOK1CF/aYn4nJjqWLcokPCeeSAO0blUe8cx3vjQZMfxWwc
aYE/awux1UwOTqBsnERhrpz9cfGILUBu5QbVaDwYbkyCttux1ITNxW+WSPOy+ppJmt12UJekM0h9
yFgTpQROBEyNQR8WmtjhTysCLx5b+HDtbUKD+7xOU6dD3qfOp7LHversLfdUd0hsEDFjlazXcEXE
+A8JE53bgYzBCt/RJH5QYozsq2asSiilijQuj4vtJkHZ4wYjmtOftGTal0118HLnV0rZ/iap7vs1
cTHWNPsirIe4LhoC1+aP1MmtNX+am2eYCRHrMGWq2gjfskvhWcc0sfMrqkLrifJ6AF6QseYZgcdp
+lT5ruH97hYs7KWN2Kp1Yyy/rJjx34buhqCABjNJ+dqwUiKEcQ3cGzM6WoOVZWHL7ZQk3erBU/5i
U82jsYQ4NWKAG1vjei/FyLNY0OgpLHlV965y1w7ithIPUI7fGp7TUvWEpFQ98a11NGJ8JFuZo+w8
REl0tkbEFgn5uAgD8Twwt7ZCtyKfx7ogtRMMfdCMEx+5j/r8c2pnLyjm4dlRxntuo2ck8+zkpb16
iHOjQaLREiuS10fXSsNXGEGIY8YPOS7xacwbnk8kCfAYS4rbsNSBiDx58Qq2RtJwqTnjNtBFtjwg
JSn1qr2I7loPyHtHG+ACKUrzS2Q6+6xLxwOjKJajnkN8eBcmoGvz+Jpb1N44SrOdR/vaJCj9RKz5
fV38bjGZpRvXGz+stn5OsrrYWk2GDs8mfxhL4esyZyZjTQ1dm0zji+c4DBw8/Uz2RbjFdBsfydLF
25x4dK3GC53U72HRp7NDyh2nf9rBxTd+465hbGKYx3Ept/qsEV2VFZIzoyJ/D0ESejzLZNuXTCcQ
GTuvJUwQHUL51ur6dOvN8GbLD5Wm/RfZp5xsS47/2e0+8VnFghWyuuIQZBJ1V+90iI6gRz41rT4T
f1iCTBAy3FsZOU64Qhh/doTJcdBFTUEExRB/mUkSeBjxtW5GjRcnrBriJVdlgYQwwTmjX2iOOA8n
QrZjA+xh1efaObL0YZN6XXsoBDYuAWSiXC9YszWCTMJisOvpIr1O22dl/VVv3PZcjWl8cnj3E6B+
v7eLNcW1Fod8CT8KQvDeZm7EBIT+MV7ja7Vm3C+1Fr2kYXkYO4trrGT/IVJBA9q51d5ym03iqZ4F
9ihJ1aL1IdTI8hUHDS4UEgUGMqjZrg4mO/9yOMUtDjOOeY2NuonXYP2vAK9KkeSB1NcrinkXRlUG
rp/puiVezSSKA3taw3ZY1tA+NKRmp88V0S3bkv+o7w6dcYgTKtSsqa5udJ3y1jq1GUA91eT5UWX5
k9CScecR4xI4nrLQSWm0QD0IC7Ztje/OEO8TQ/oxlogLg4mVUKCxzTU6DLylQicLunKIp5RVkEOc
lF19GhZFEUkrah/i6ie9lJFE3ojoQFW0M8eITwRL9TZZUGRIY6iPVuXSr2HVDJhBkokwamYQl1q5
v3/QIs5wGIqZvCpW4KTPnADtbwTt2cBJtJTJTqaE2Su7OIcE2jwJ3fDHuuZxC9xgtr9rEld36Vav
ep4uByuC65WSfDbMhrpUBVDunBisxYZuEN7TL4p+wVjOGPU8dtlX2UwkEBAlcUYISQ7OXPxQRcbO
ffacgzfoOfPIks2JWZ4Tm+ICPFobYKtNT8R/74RWs5uf2FgeM6fWj5B4Tl6V3jiTI3zeYX6xC7mF
LVddcS3vsHcm+3pC8ddY0XPIbPNS6nxS49ekTMazm6l6Y4dms5WuImNjjahXlfZspamDjpsXt11Z
plqbskvH0mLVNUiYseBxHlFCNoXb7hNYVRcjscsLP7bbJ9pNpvY3y+q9I8Bm7aac9NvE9XCiqR8Y
4PMsQPDyBeFreW16vbpCXX2uI5LM0kQN/kzPunWyaVsb8/hcri+Thyy07J+9gU61nNKWvID32vH6
E3GVTUDzYJw1RxF11lQWs6i0gXYh0mPlZWNQ5uLRiLXpRV8wlmfzwp5/WkhBkgJ3NL84P+5q56j1
qesnutzVFgtL4sIhdrnUrh7PLr8h1R2o5XIjAEgcqmr6IYcGXCK/1Cs4GF8r5uTiRb3ry5gguzzt
P8fJkk8pl6HHkfwyhOSa5/pViypxpec9LrpDU2dnPsnkFOf5UVZWd0NylO/aGhZ72fU3BoTNaYyS
mfk2uTQ2pA7PYnCbz15/cdug0UwOA1rTTV5nQZlZ7bEueAgXuaYuHrKdlInTo6u4iMyhzSgzz31b
NsRzKKQOhHvltfk6Wsapbht3r6VRcozcsNgYDcp7B2XjLZuH2+JEAy4pIjYzb8QRUCVHBLzMachf
HyWinxQOUyfIe2aBCWyGh6c/Fax4lJEmW8L3zK1lVwPPD4/7erB/J2n7S0/tZu+V7o94doD3D8W1
UjkA/rSDkREijbHahVBoFMqLZ46AXpDL1+yH9/M0qb3MOepT2qbduJJD+rKpd4lW793GEUFsRP17
YZG1p9kQeRz2zcvs1ISQwZTV8zE+Wbl61t0enXSleK8TZXrt9q916LlnBrivkeAsyRHbbJKEsD+7
d44AE6uuqY/2bJlHem4ujp7ubbb6fWEx2xVL03KuFRrdo/ukJsZTo4X8XSNTLpg7TMwlbmdGOd0v
M5rwscMtiXSrOiRpuTUJMtx0ffeltKtv+lwpP5xH8FFUtqRIbu8/R+821t5cnC8jmpKA6Wd+IDPn
LUbIBd8Zseqsbkv4bpOktxuQhvMItBkQe2xuoXG3D5WSr3V2wpYyfZUW587YSpiUVv9nx3ff9t2X
f3/t/f76M0LmX0nCLHdMcxn2FutACUJODxKv2vYhq9Eqxu++BtCzfCoDzSOU3kUKIO8gZ7FG1uer
nevP9ymJ9iyt1jAAQu7nNe7etFeA0RhTvksJTFzhMEwkOc4ugShR75GHt9o272a3O3qQGmo8ICwP
YH4iTdCLj8J0e8ay2sFrb2mLVOHOxxtX37See84mjPDad7aASg64N2hMGAZpqsaH+0ucp9dQobbV
GNU8dLMctnLi4oZJVJ3CrKVTJo+amwWlkt28W8tImL1MwDjQy1QnBMPQuooIdZXnMsawRV2jBJ43
TpzNWAL6iSE04eHp6oV17hzxhZPXWMigZQ76Jghq3UQp8jnP5PgLV38wPjGAQpkGq3b1FN9fsPa1
D+iUWXj/488000h32Vy9/dseOjSpkjK6EWuFS99/8vtX1Wo5/+vb+1cOrKOghVwFCNqhCsaQ8XD/
yv3HV/dvAbSPLLKN10U1V+idpl/UE/BCcNPbeXUP3S1EHuxGVFaaFQz/gGNanF7HpQUtujIPF1Sn
8MLXL+uczef95f7tYlCMpmnlbWQxnQeXAMguWnTqAD6M9b0t60yTef4KvCRQg0DYjKczU3WWxmwr
KHhTs6Xvc+N9V+tfxYxe7O4q1HQmp9l9XkoN0j14IOB7L413f2Cfq8nw/hWh6hTyZW7tOkW2KGvn
BxaJ0xGTkFp/nGp1Ht5fFKTGYBxy8w8a9a6UiWz3gWzTkulb7ZF12vwYXIZmpR0Nm7t4+q+XwazO
vbEyN1Zltgnhmr5qnQizHBRbz0yzg4b3SqxDzWSSj9LNxO6uaf0fl9//w+VnCCRV/yT/DT7Ux//6
Iy27fhS//vd/XJJPpqkf/yoR+/OX/i4Rc42/USEw+5Qe3Sa2PMRef5eIefrfpO6CI/onJOP/5S66
f8N3pxuMtE1ifi3xl7QaiRhzbh1fq2S9YruO9f8jrRYr9/GftdV4BREqS9MB76hLiZLtX7XVzaRN
1OSENmqheKGlrS7hMlgPlWntqtEDXgaPTe+rOHBypW8rI1lubTPHJ28R1/t3IDm4lnPvac5b+VTE
xdemWiD9rN9ZUy5WVWOxE3X0KQv9V2nAP+e4O8clmWOLqAlZLMOECZ297ee4OEWZTfp4Qzi8xvh2
M1uFOJhN2TxP0/CtzjP75NgD/UkX3Yw18ztMGQ+jtEa547jTsYLMgirusVPa9Fw6drIj745Aak9v
Y4x9RXhiRHSAtdDdpKHsa4gGFg3ok7DALROG228Sq0P8Ccfjw1bNoZhg15nxoAfzJEoSvGHwzEDB
EZSTIKniENayY8qnhRPGd0L7cQgN7aWArmdanf408WhbZQS86ebTrqLxxSkkDVyaw2YjnadqjPl7
pKPx9DihNmzCBp5odruTxnRSFKSbHDfzdobM8kIzeIga1zu7PZ6SnAH+EfTXclhbKtBfpnN1yVFj
oNhZvhRpfHblcKsJXWzJWjwKpQ1X1k8Ym6KSGW/vnFFEeS/uYvtY36r9MJC63GWpfiOj2ubkB2qT
DBlK9aQbzrayX2ydCGJDFkSd4Ju/lVXuZ05hn+EkHyom4DQubLZiEwSeNbhIvvFJEjUCnqx9TIzf
5ULP53vYQANDMzufn+6o0yA82gu/ltiKCGvVmRE5wzNOSufZGtV+Zm7CEoDlr4YkKbiPvL1c7Afa
jkustO/geNItYaRE+82sGPLmHR5TdRIDQOlYr5/Hxht9i2wESs7MPbGVJIRycowj3sPu4Bpi6zJ0
9+Wsi0fyaEd/HFJ375RooAji7EU9PvzTA+K/8AcIEq7+9YZjxi4ZYznEX1kMOP7thnO7fszDdmlP
o+2wIA+x1xbhcDbVVG1En1w6vY+Plpm8KIIUjmXSfYOm0gFZS8eNiMDW/PfvxyDt/j+9I2y+gn2f
hf/D40nwr48AArvNmpDbaA2VHI85jf7OsvApYqR7Ricij/rAhKBrugwonf0dULD2FNY09KylGzgM
X6q0sf2QXbTKCxdiH118UoTR95EMPLsE+yDpd2EOiU1nsmjyPmvPmhmye/NpWGXbyGeQ8ovM3pep
G27Tztr0aoDMrfgbjKovdm6jv/Tmner5i5ENpCnykMFHRjcezRqqinRQHip4UDdnThnNFAciq5xj
MwxuUNY3kUv7FA9mAsWRDjBto+kqKRfMsPihDYsVEBXm7JHVXFq5pK9Rr85AuZyTEzqu7+oDYKJM
mEcp7EtG7OXFFnrmGzU4v76O1aVoyxdj1r6PXjQ/uy29TKu/Z0Yqz9XKLCD69HEhxSQORcwSb3SJ
YR0CldbGqw7sCRWTTCf9KCKa2NpID7HyYuq8XB5lPB2F5hSHYfxdhICsmrR/E63NzZ2Izm9MbQg6
L77OkELZaOmk+EaYHtPU25rFt6JQmJ7H0sJD4qlAFeLDc0lNrMrF3md9/8WxpzaYVZYd07EJgHwS
bw3dZuPUKvJX/pRWoDqYWZLJDu+bi7Lz0ALIeyqdftsZ5ZG3VB3imcEzJRhmV/iEVjNOZ+CCBuZU
dAV13xAk6IiNIYafjjeS67SG7ah48YWI5NYoHBA8mnOOrbQ6DW1+gLLRneLMDQhzzI7CWp0Fqv0G
vFjfazaAC9Jo7b2MoQcqtWg+DuIxqOEV+ul6j7TETy8667wunL8McYL4Zk536j63U7NXwWbwUMZ1
Roj4CCuvV3tgfEiIlrGUJ2OZX/mZ6GfDF2ljDk/pLy6dsK/50rhBzvLtmsuEt8SO2fFc/aBi7MEp
dKEdMrhkL4x3PAeM27g7sGvDlXJanbRRBf6r8tQpZvReuaZ3tkLnKbbTbJeOJqTgHLVHs/aWkZXc
WuFpTDPfGotrIPdoHV0z/LDYTSK0igh+EaRGjwCDs/BF67XQz0HhXySCr77wsmerJLBWVQEUQ2/v
TciOShOTQt9jhJwk9ty6e+2UmJ5dB/OxxgkQdtrMpiLdlnIqjxosN+bf1os5CUCv/a5mEnjsTONT
a0D+TevYI0vCV5yM75XF3k3DH4xYELhWWlXnmZ0ELnHRNdNjLlFezVl5rVNGfcSvetuwTN4NpE3+
YAO74CjOgjSdkffExFR382ASe1qTkUlTHXdFDzo3KffSoBZwWWorN8x2RZnFfscp1Uyt9RK1AHEa
DZR/lROuwqKuFLoMPJJRt/MMK87tqrdomH/goGkx8kSPaevpjCJ1GvR2fp6Ycu0bmX/3NAn4cn3y
4DX5HoMj2AKWMnzLat+H0nvrkEltBJrB/VTSsY/r51Ax2STiciK8qzwQQmrsrfDV6b+23pD6lnhU
uuZRAk1oefpIbSbUaYFnq21qG4d+1GE9xhaEzpx8zLGWn3WSy6v5WSxGRc1QBD3eKWmJ32NScC12
IfzW+CfRQPbWW2/GMgwfySY+iDKFxDAwceiT2L8/4+pMcjNIiozOMc/1NKjTrJJDPjWajxCMcKWx
/Y7rO8WD5kNWSPatrr7XBaOy1pXVZiF7G9eMwTYx1cACMNKg4dKAkM4PswE/FTkwEiSkMFbxTKSv
s+thdJGYTKT6WDq7+x25Dl7iOa6ujgPWt6OgAhPXHoa2v1ZLVT8NLUY1ubTnesb/gju62XJw2Jh9
1K/CcLtr0fc74fTaITRq2LnCffT0yHt03bmFXogoC/5RBRWxP0O7bXhvuI8KrKyN/Z1FDX1kaGbP
Nmt7Wc/dKQffWFVJfFRePftOAXWg0Va1nu29hrlpH8q62Jn54pybKsBEgEid7OagjErjEs6Yiwhm
0FDFafEpc9Mj6179VGajtUME+ntcyQCxypYAYKsO0ML8ZfM0hkmHI16KSfq2Fzk7C51WQFWCeCS0
MN9GruWbffQz87LyCSmPYM3FgCeUKfLp/qlyMiLfeZhc25whXNIv2karlTjTPRxziZxIYSAWnWL2
HoFj0Eb7WpXXTE9SsEzMTIr8ocuNcDtKZKCKwcnOxnqg4RXYSdtktc7o7tGJvBV1TUGW290ZJAFw
o43iMLqVMSqsuDPcYNYbbpMeh9xignksi7lCdFtfRz0mIw6HqN9FDKSUNIJGcRMOCmqeFckZUgcL
d55pIDeQkFt8Yr4+zOMO/WkXFGxAD6kExdCYDNA0yE17qTXW0UEYg14MNEMZTsNZS8cnrUqc4P7d
mGmsqte5NUcNaYAcsS+5ER+sZdEPDU3yviRDbSjYjXONZYE+8CxnU35Eshs+RZ1v6fredN3wS1Gj
Y0VTXezUpN90XR83S2p428VyP3IySrbDHPWrbPgebbKCveXb3ML39RScAx6wyfqo7aO03rII1H2P
W+ko+hn5/RKfDZd9nEQnPXaGwZneZYHd9BzxbQznMX5Wyv2V5ZzbkNbFa8dUiZwTuLyUtNQt7U+R
ApZ1HXGtTfHK28FsniW/pkhXj4NtHU3gaJt+slk5Rs0bY2d7n0jG45K40v0ICZHZCr/2ZDSS6zJO
75iByBLbRHoybqPC8sh8145ILW7SzH4nulkf4nje61yrkhnSE+KS69BlHAaL+Izs/GRlbrM3IdVp
3GTchAFvdNrO64c7p+kuR3LyzNEl7Vlcy1Z/1HnsHsAr4xSZwOK1ce4cLa/45uQNzpfEflqYGD4D
EuUEnHokL0XfUHfWdGFsoRLd6LYi5WFh5j3hHhr+ETdqd4YXmW+dY2y9dgQCXanHYkKdPthpsoOd
WZ7uL32p/6zgb+wMLaYBa6P5BAM5yobilMKY4/R3cHcuhFKqpvX/RJDH/CSHqZkstudAkJVtVec/
DWSbOMtzme+SxELi0XMuQxchC35BdJlQDQZ6CSh3bk25DeNiOsRLSCi1awCtDBWy6Ljc1ZgBA6fO
iBuHaekXsw23oMh/haEN3RtIOv9XFq12FMsjWBLU7gayqqSvv92vyiKK5sdhjJGaWDevburHuIkK
n1CxemdY04+YDslPVQsAtNWNHbu9cAPFot7VTvPFoLvzxwS9AtU1Ykb0asiTWaHyznh7qh4JswKc
hly6WLUZSOnzOd4t5vjgrI9+VqvlNuprQB1GxspktGlD6yCexpBzy6xOTPCXwClrtm9xtV7py8HT
ih/ADDETcI06eA5a9zjrWbM1M0rzbrCfTS1Jt4R0nyLN+5x6Q3+QbfJLJtUPWlx5QqnuHIRB3zAQ
gZNCVtmw4cqDMRvBoSG0+z7eFx2W60dQeDjkuJX5c3vfKjDUdogHszRXlyprpm1kHM1hEHCQjR9i
psqJJFTh2TC2fQ3pNIHisCkTz2QUHjYBAix3dWpw4iJCCCrG+Rt4cqtt2H0KJRFncvSKfdcN4dn6
7vJku46leDYZRGiCFSybAezplXvMrap6t6pkwpiLi3VpHfM2Td8NlW/NJ0DPeGlZ/e2rybh6LaVG
Adlew6A1CzilCXJmn7PCfPh0xKRf84HVK4tFqEYs1kyjX46JTnEd2tG3dc32kinjRbnzvu+b/Ixr
wDmbfFhbGnwjIGQh4xeDBs+JUrHvpPzNbyV5aOpMBEWFCzZqj3IRuLX70twYXVcdrbh4Qjj1HiaV
7RuDsvzUXu8CD7uTFDwAvKL5EWadebb6Gdu2dE4iS+ergn1XuuTGM3mtYs886K3WnZmOX6o+zE68
sY9wWpwnKzSKfb/GsEMbQahEzb1jaZxvIvmoKjZFpKvHCBC4vc0ike9UuS/5vBK10eyV6koNkJG+
zuo+6W6zMOMdoNH5UWeQI5wmf6gTxkwsQ4TPtUn/n19IHKtPo+VlAUnGJwvH90VkFta1tZorjdDx
0dFf8tDRd8DR0x1MD8WWqvJYoxPQ48yddyZ1yR+xQ5zuL0BlWymzWxgTi96mxrLtFatPp9JhGNPU
psb4MzO4k8aB/4RBbTVZsfY8ln11Gttu2Hfr2C2p18HXwkrjPrwhNcKnocAngBrs1FbS9UOX5Edt
suNTMqUJEmu+akQBAB6bkieVHdQVjigkFM2ZCs09sL6+JYmePjOfLG9WX9Ch8SDwo7Riq8CfBc7U
f5hhmj1yr2SPk46sxOxpHmsyPZzIqG9NNobn0FBsQQcxUYtqcX6i1M9OWKCJHEaJ5yMbCx/aXHj+
aKjOpURPPxcSm0iyLItnBqDiIOZebA2lEXQ4+kmDyleW4bewV8VZxeudVeLdRMjhPvQWbcTgNAiH
WkN7HbPyC5Vuv08yoOso/Y4Vl6Sfe8jW7rJPNKPtNgKK7w8LZJaM2UNkThmxBBXrOROpCrmkTNY9
cXJjYnH/D2Xntts2k23rd1nXiwDJIousi3UjUWfJlk+J4xvCiROez2c+/f6ofwO72+mdYKEBwUl3
RzJFVs2ac4xvDEvTSxvFXT+qEUSBDBjSBdFzMOb2MUc3hUNbD5mClfN5KoKP82BFzpNeOc5TWNUs
CUYuD+Fk1+saYc+ObTx+KEABRCb+VJ2BkmXWrI0MSmjrVm/FjDEgsu2enllf7LQoM6+d6z/Bnte3
gjTCfRouNpix0A5J4h5uvzRJCwTSKGxDtXkRbm1cbvdKiz6S0/ADWsjyWpbpvLo1IUtTJqeZVoZH
FsqHLxkQUCen+8pnLAtjTM+HK6evVTAnzdGIQW9H0C6pl53YoxlIGdzol7DCGVLP55puwKXW5KPv
UKVVtrGyCk3fGrCJztWlbX8isy3O0cCy5FgkJfTaMuuqs3hXU3p5dhQ5p8L2yWFTmEpUcOmR4NIl
hH9jxiMxFWCaxm4svQBsJRU8v5IRjcDHC76pxm2e4UmN+xqb675huAuSpgW54w+XbO4g5ZtVdKch
8FunuRguQo9x1DQuw308ZhaDWFSkvf+YdTQjE8uq9ykLOrutPu7C2fjJcLkEUJWmXhhxTLrJrf1O
IA1Q2SkdW6Th5hRCEGgdNFi8WGDodvMwPNm96Zz6Aelpn434l5YCxNXq4xzUmdc0o3EUxiJhRdsA
zztYN7mObUkWrBcmnZjY8OZ5+Al8/3GEfTfksHZZUd8D0RRUD4ipTXaorWrJxElIwqHpsSKIxD1o
Nr0fPR4d7u4exYmwq70f33VN0nxRafVSlzohvYN6ybOLKaGl2QYmoCw3jIutRVsdTdGeLcNcaRMr
aJU07nVu05h6133oHAUDyZmTs4JJz7RXnKq6vK8RU57GqnkVpcHzrQbE+Kgu/TGwDrY1HxFTPPtQ
OW4HSeSSnBu77LV1aeg0DYdb5PDQaVvszAm/frO4SQtZvEfN/LMI3Xqrmq9IpJl5SeeAceeC/bna
Ti7lTpYSZ0xi9bybC00CLINUNGMtx7y34UvW1mLsDyUDunOh9Q9tHkYXO8CTEmkDlad6t5cjHr6K
dCmliQNChRhlTBTiTS2JyWCXP+anxh7oKcSc1a3KpN/kc9NmATEsFu3sjlENQ1KfWByW8RWldABV
yk7Xjm1WzNkrE0F/ygkwRfxIpfyy0N2AFIcrWQj9ObBxjTWkN9KhIWXp9v1Tuk2er81qLa3yq9a3
+BsZ6G7dtI+3BuCyKRZfpowibMrQRdIFPSvH5XQfmOc5ZbwwTZG1KdNGXKbc3RrdYO00gBYcKmhk
1gkK48ZoyrNmQaRir7wPiRRKTIjukp4NleB4bdAC4LcpCZxg2p/J6ddgyurSsDI1nYtaiE7nrg+0
wAv1wcZamSP0gZVDLwn59cBCWKOHpCRwYbnltXcT0NVuD8DPp1FZRuJZMpQH7Ougp8K6ug46h0QL
18RlFu44JiCkrFE92ElMlvvEhyONqNPJVmn8nKsQ0MWk0omOG2HowQFl2qsLdfiutuQjkbg1/bzg
ix3aNl+tIm1mYTO2BcESVuN/gKr0OA+zZ+lZvR8jAjWUjX3Iz2lzIRzHYZSgftnRsuCQQWf4l5Mb
1VlLA+2pY7gji4koi6WZ0vnVK2OPx3JM+g1ENswtMwqSrIYpI/P4mH0hy8Q6BFyllagprSxZfJDZ
gsHShIBCzoOXaxrJWVWbeUZY7hURlksXVN+HgR9TYhnXqVJo5zKX8j+yMJsQkeNI2jbSor9D/73b
ZFXYeF055BtNviUDSK4GbtdqMJ38oR8qWGv2kcrLIr8cQZ4OkH59+/SxYeWboYr8VfEetv3whqzu
mSzeNd4t/SH2L2Lq8wd9DrzOFaDhk0pxzDTKb645WLQyibVCBBV5fR9QTJnPbWmoQ2C10WlEBUyj
Z5ZH7tPXkXZWRBf01rkX3NcOcU53oo0eG2B7npqza9FyzFUFUTIo5tWXXrmwG2fODn7JAloP2gnx
LSat5WjaCdZwJ6bacuOZsKV0qPcD868g+BpHDaBkHcCDC2r+7GIPW+mOiogTFf4RR9QZbhWHSkuG
T3lAkpRAF8wxhqwLKbrwCX1GsR4GPAD2IrRwlhc7ci5EfLa7W9ESmoi7iwZ5aeoEJ5NbpzVcco5d
v822gdHEfG63OsVltFl6AsSGKZkcbP4IiSo7q+Ull9oXWRRYZ+owWBsIue6KCrtzyFLdtsZDYkCy
bMQvV2vFPnf6NxHULt0M8kHCypk3Q2tOq7QJnBNt0qs/WPlxTMrq3JgStV8ZHOdYvuEYr3ZFAa5J
VqP/0AzRV/b/70XVqqeElYt5SeV4FhXlPpmtZk3XJn2WkEG1NiYQOyYtrE6VuSuZm0J24oPWTi++
hnP7I2k4fFMVIV+OsQ1YdTbuxqSDA07UWuZ2gDhao2EflwR31VPlxURDPc96dqwgXx4I58FZPXbM
f4GgkkJW2C+UQPveacoNdjF/M6e6f4k7LOKmGZGlifG7U+783LgU/bFibIA2GSGU417bOHurgUuF
oEyeK+ujIZnQcwJHv85xRVQXxvHKjLJtUoB+tga6YGJuX6SdE1dfYw3vjUGQ/Fq86C63s0IJxQqH
cDwY51c01c1GQEUoEsmWOgCzBNS6MQZ4mNlEgaL6DMe+mWBJKdcxfU0BHUAWLeNIprTnWQG4W/jt
aaqPX4fK/+UnM8dBum6AssatzlL6mpfmY4AuiaF2iYt5YGPhK9J2URk1195CRR3ZZ54O4xJHGG19
H5pHmFPVzpELQbEzF6uE+zgGSq5ReQbbOXHLbTwSPhXH4Ssk+WDn4P/3jBTbaNkgKu1TB4rhskoq
wAk7mUfudvSr8lvZpe5J+TPixuW/Zc9kLqpjRbfys9SKxCsYPq7LmVOEhXsZje99l3FIi7tiV9nT
1Ye+egg0iEY9sNlYTsOV5zDa8aivGYsRkOfa3YsfvldwPLGr+dbBd2macCaqcUqo8oLhij61opYH
BdYgom7ir3bxMYXEmvEJaIL7FrK9qApPQUc2WRxn42nERFVo6OM4vtGEZQQ411O3kdlsXTAFbNPB
j2GLxRpPI1Ifb6yz8zQZCSMbKJfRTM5PXdXNPU4McdaNXyaCwttYO4mp8FXS4RKJ6id3+KpL8yq7
iNEmywhGK/dHn7Z0v1EI40wR7dMoK3WimXPVCIgburx9DATidFd5GOWHVTuTcdUb8a+RhcqrydnI
Tf1ZBoTp2cSybD1kdkREKa1aT8EUrNtR3JPgtW3TUN8BUL2P7e4JJfIh5vCx6TuCBDD80G/SPvyg
sbxQMxJGwhwlQAtsC625tJxtuZYNAt+9rkuCVbB/wm0xTpxvIi4bWS2FlSzxJs3OGfa13z84SYyR
Ikf7NPXZh6EbAbOH9TJKkcaMYw6Di2dk+luLH2rN8N1dj/HEQ08e2qrW0oyeeFeuOJBEaflGMI/J
I0PpAiQgLnHpyKE661niXwg3UJfbT0GgnZNmUKixxk7Hwiv6PfqO1yFwX6C5E5eAmnotqzBgtM/L
7afbizY3+rE3tX0+1sFdkGfhfmzDj0osAFeQ7OFd6Q+HpugnBCrL3wFcCe9QhrYkTrFPMG2N8T5L
Y4MDodQRDBbR3e0FPlKAFE9nk1j+zgemvK1bJiSONcZ3euDiVJtCIkCC7JqMeXz3//7+9hOx1Lhp
+poUP2erRxrtlK50gfXI4mwplxNaUf1kI2eJrZCHU0NicocXSlDOqG/597Gw9B0IXhrC8AyAyRVd
ohPEYr2ZEJdRIuGy0UnM7TX8MBb4ZvChVb0xFMWvHk3zhmBNEg5Mf3hKaE2eAZKS5agepZyD9WTh
cjZZEfyWfh+9+GvGlV2DGKBwTu+inA6Z8OXbwMmLANDopdDLX/kQfRFDuOfkT0ACrclK4ZwOKlo5
7SR2tSB6TautkwEO2ssE5o+iPTpFxnh6+Mjzb1L27wbDPyyfxn6odmjU1nHqfE0Nm7Ea0ZJ1IM8K
ofaGsx1VG+blVZgHjw1z1IRUEVC0xECiB0XXwCkOnkaHGnU1aapfhXa4LhL9PUfUvQrfOuO7w7yI
k5R1LAbS1fIKtb3RB9lGxcmdMLEHW71EEN2l4ApjMt9UbBqrsd9bVjHeW7Wh05T+NhvpcXKwvsxG
hqTCdR7w4jLiLes7ELxbjq1dT8C3Tm/N8jPG0Uo7+D4RJd3SiQ7t7sGnJb5GQd9zKu3utP2YjuFX
YZcOuhXqg5iiUUP/B4E2PTu4LRYNw7fcJZ5oyhuW3YqMFwKwotleuQ3/pp4up0JggdoE7b/4nvY2
DCxsx14/562n+YQTESarUEkKfIgrZ7qO6nsyKriHZN1TSBfg6QwJlkQltG22TK2ohzMn9cwO0B/z
PA45BCwO/gt13oyVz35SpFJEc/QBnUo6y3NR6yFxd6B7rNL5MUcVeeiwi3ahOzwiGr8rYFAwOya3
vjWJcCfIaStr/2QKh6cg4HBmudMa+Q1W9Mp+dhkTKaelxRMaxP6F9k+VfCSdw9S0wQARNQLaR1dG
2KzkPgsEJn+fkJMyb9cT1uSNjkOK//XT0JOlqnXVyYwn6DA5sXRDaj2FMA7xRDb6piQdlj3aop1W
fzULhNA2Jlv2jp+2o+8p27dmomNtgRrBCk8zPtwSp8I3AO54k83Vo1nb1Tab7a3rM0gSmvOgHBDj
5HuX9H8B2PdBueGc+QEA+9rVdB8tP8eGDLNet1uEV9FPxzL4IsknZFjpbh38qp1qAg+zDfpsp96Z
dn7f0OARcpRM6TOMaon+xlDyG9c1Ku/FqHGDS26qonUp51sG9CR/MrVmjyloo5SYt9JgoKrX+H58
JBFoqXNGA0lzCNtmz5kzZ8pmM4SBec/JxYRMMrDbF+l2mOIraRGcSROb8LSKuDs6aGw4ZjHAeGrq
J2lSNjf9No+tdtNHBXNDq/GwFRTenCFMStkOh6BmQE/OWYnQ3Auc6hzUEfFuuJcTk2aTngJTlIuk
vtlEyJs2MT5hQ0seCje21r6dzuRSqY0TMdaZOpBCARS1DWahhS0n7hiHQjZAGr8aJAabQenf2xRR
vVFR2hMAyEAYcLdWfkwx6JmspGk/Q6pdZ/5Locx9mtFLqY068Bi4P3W4Ylb1NiusHxni9zmb3lE2
vSesaCsHgvEqRFCTNrXcDtjsq4mWDx2MVTWKL92Ag8p5zjqDkN9865sgfRzn5tUBRSppxBGvt86N
gkAX6k1rsHH9yx51NkW87g7Jri/faiQv66ENXS5P8zQNEaa1HCUlcVxAvfhSpS7xLiUHDnZfSd77
boRDsbJZjHOSQlU0hDvdVc/TeEJ5/s1kJfJaxlFbd7Qeddr1oUtz2XI5+UbJazFX4SYozR9lEXzp
eOpiZcKSBvS6gSv1limiAvum3KE893v3EJT1t0zC0SZcmlHDfC5qQes0NGlG1COJhq2NKaC/Gk0W
coz3owtxON8zP24XFxmikRghci4/UAe8BUU/HGTr4uxTP32bDbdKNVyWrv4P3/nfkin+Fae7KF0/
yeWgIfIfQzlKCeV+oulWBYr9OC39Y0c6cjS5X0tZtms0oySpDoHYmSIkp7g2LdZ+f5Ok48Cc8JJw
0Pc6h868lcgGsaQMdwHV0Z+1c8anlAwT/blj2+h6JSJfh3zBf1fOWf4cOiGzBHJnXHGol/aXVFG7
dXDv06Knn5+qixJdtHS0UtDjEA3naJ1JBrOaQV02zCTkNdnChUGJak6Pf/mAqIt/u3rS4eMplIam
rn+S9vVhIbsGYMHR4piHR7GmmsjDbTJHGpAKe3E1DbAafCaOmF7QN8m1MEVx9+eP8ZvGmMvk6LrB
92gIV1mfvkPD6hotQHp4RE3DkGJO1kUkvSKz3wpJ0ZkuX2aJu8Uv0vQv8sbln/4n7+Tw8T//ZfMN
AaJ2+WZcQZSJs2A4/xUdXQXKKVEHy6NYRtI4i9nnIndjDyQgzstvHEjwTJAkXO/Pv7O5fPef3hnq
p2lw5+oSs8wn9KYBBKzI08xmBBVV98i+ji0WS+U3wAaCaCF4sGw143M+u78KZwYPZl2nW7WXdbAo
tOhXNqaJN4H+hzAwQg2bu1Ma1/3FtkHZSop4tA5/k6eKT/Tq5YIJ3cVrjjmQW+azPHXKaPkoKuOj
6Gr6K9p8HJY2TbEAGICX9VcB7RZpxh6BnjVj1fQBV5wR4NYoQPtpiyoxHsziHCTM3DV81nXXTPvE
rB/KtoSwosOXq9HvOULbMTdGRD5/ZIPb7eDuMHBgNLHKEFycSzNEK+dATaqaGPVEbO4YTV8ovI3n
P39Tv9+dLjRW7hLdAVWO7uPfb5EityqdKy2PHX1jGDuKLQ2vY9V3r42gEoxqGsCGE3+tgcBs//ze
v69uvLcDzYAziW0iCf739059c0D93sijoctNPkMdQaRJ4Jnje87SNv3zu/2+XLk2RGkXLK1SLFuf
3k1i761QS8pjZGo/h6J8QeMNlYXufmJkv8bS//nn9zOX5eXTM2ArS+jCRVqMZeHTpU2qrKLzUdhH
6OHOJtLiNSXxzmisHLv00uxYRgRRQds/0B7Lss6ReQl228KlCbiMR6vasQ4iwIe+SM+yUhENJzhV
QfHQChscKQvWvCS9kjV0pIZWf1k+zN8XUJdQYSzsnMQEP326ZHnU47JLpQVcTXPW9CxISW3qq9G5
wXF0FFEMhvYqGIRJxcdFUNWtVDbSY1vkiCSKEimR7xocrqvUAv8xF/LiauUXMyqD5zl/8e1q3v35
ov+H21mZIPkNLjv7/edrrswh0ufSNo+0Gmjw20w7sITnexSAB8MvgMMuRgda4UGmn/781kv+1Ofv
mzvZkYIGNPjiz/uhQ/OW987MI9BDaNz5PK0MF+UOvtKTIZjm+3U/XYzWJUs4bpl1LZraetTxbTtd
/5e73Vjurk93HwYZy8WuCHPfFsun/fH+GOVB8z//Zfx3r4NRwttoHFNZsV4t6qF50fxcuf9CTPQv
nMp54KgPNUcr/vJkO78/2jjVHRtBHX5oZuGf7v1l1uWSv60fS13/Rk+wRDkiplfb3WUifZwjRtDC
zmiBQq4jomCBLsBWAYcm35zI3PupZnyvDWc/g6O878WRzj3UhbokEx41AyRbgJAMLu9Hy7iCj8LA
7VvHQHXGKemr/mjbM1bTXt+1dk7edcjIrURTewfHYiPos6wwjNjbrCKhqpmk2kRFqrzYyh570e67
SuUnhhLL0mBPZgldT8m9VaKaNaaAhLrQRPrVUKYrQGA7AhreYj14NLHWb2PFoHAw/D0UDpcbxYuc
YDxDl5S7YazwL5ba2RD99DYOYq/FqJK0DAyeRuFGUUs2wjAzF1MMOxtOVDHJWCvL7d1z7qRPbZBc
uyY0OJ1BiPjzzfsfNmxFyIRjKrY9DhC3xexfbpccs3M0ab59DAbLPc0AdVAafI/Dxn3oWyJdAmQY
yYRmIDY4yDRQ7PI4f+5G4qT1uWa4TJM1qNAVm126U9hU1y5aRoYlZX3oKhuYKznyOBTMv3xw+/cn
HlclqyzlsXIF0XH/fp8HaY9shRrweJOJ2mhMZm36RTyG/T3L6jcXvGwKb+ySzLOP9SllJp1311ZZ
MV8G2ykSmoz6izUr0s9+CtgNSD7qQVARDDvFAZ4afcX4S8C0atMz5dtZPsyytmTW0DDWMtSriAew
GIaWWVCwmORLZOpHYyyvt8qq5dx/zq44plgY1WhuUpMceJ/Z8snKxAOwRzyZ9Y/aR/TsjWnEpJAl
c1/RwauBJm21N1eUmFLgGQNWYlo2U90LrvB95mNgr3GD7YsWnZdtDt/+fFf8B7uO0tmjWUUMwUP8
maCuV00491Ckj6kL/GYM74i5BkLjoH8KFZ7OoM0mGnGMBJPCAp+MuXw9hogiElUGuzr5y+pu/Lal
SlKBeGywELG2WZ8/TxVBYNLqiUAf6EYHp0FS4SyMVb2+IysB2f9D0ubF2oEGaI56uQ1nlOq5w+At
CosGSIsR/qXS/X3V5yORFCh0UPjslp9XOphXaLJpHh7NMBLITOWKHj0DQ+YNSWjQnjGR1zlSny70
+6eDTNt1pvfmSRiO+CfK4P9/XPyt3l8+C1pjg7wailf705qf4c4piZCejjYcRPiJdn5o2gr6xACu
t+NL801C4gPmnl4rNcNzOj6bNpT3QQInb6qyK3N9n/9PZ3kVp10Ok1F8msf57S/31e+7k6SgWA4l
mJs4IHw+mqUijEZZOsNRq0GN4pbUD1mgn1HHKs5pCSRTgXclR/N/7/uK6JtdVfBoqygLz1r0KGZM
KINjv4RBXR8IMutWdU0SHXjgS7gdEfo+ltWYrVnu7kgeK59YIbITE0sMR0O5MTuW4SJpSm+yknoz
F+qbn7c/9Rn5ZzEJCHR6m6GzKnMFEwVBuB1bNBcXYXVY+dkWuzLKQtnsyPn6aTWOfbArQezflDmb
1qyaVYlZ6GSHtLZRpm2tznV2XZMuKjIn39MsEMiDpNrOBUG9cL+me57pnK7kcKQ36iNv1Nx1AYPw
NArGwreXsp0As06FtbsdQAoGeqhfRXuecUviDsnlPQyH3AN40znmizFRzsdJ8JKZ5be04YgbROlG
s1rweb77q9bRg/RiBnaX15cgJKVRdgDTbotoTNPwpLv901R13/RixhuhbQaUVmfAR4+NCQIgGNFS
OFZwCcqvDPxjPAdKHWU97W8n6civf42g77EGAcdf8ojX+RwAtksj9rgMaq1lj3+pOX6/+W2Dkz5+
Y2UL0CCfNoIoxyGDmqs5Rgl8/aRe32rocti4eIC3wB6Zi0z/+6ffNnjsiatgSOGIz/VmG+hm249h
fXSTpN1qhXVJu16dYg1cSdzLyJtdsYOZQJcGVVaGmecfvYLdSff854fK/HTAAX5GqWWyE2IGs/Xf
nqkc64dR1bbFaFp7rohTPPMQsQUvATbIfkEDchfI0L9oC/x58WvMDneiXTjqS5xo27AeGJW5w4WY
xe8UIjSOTW1dInQctYzaSTHKn8MHwfjPK1BmE+VYb+2k2UCbNP+20ruf20sWv4sUUgp+F5McD3ux
kv5LRULwUxtZiLaP4VhFHmRw4zhntn7Mmpi+9u3PWBaN4+0nQt3XpC5Fh2EB3cUtTujV7UfXR/K0
SkkY2EI5+DKOYMNuLwBOEWvKkcKztr3bX9laQfNw4ZcHFeh9cyRKqGpbsIVI0Tu9Eh7IQdO/76ZD
Xc0MU2IpyP6INdKnSkIt/u+POsoULaDxjHNcHOOQVAxbNr8yNWnHqCB8xG5AuNRZ49vrbAFoCL9H
tpSKbG/ZyR7MBXPt2AJmilzbB+I2Z6Obr9rlxwmzEAMJ8M+83H5SDTxo8g11XnEnU6wK/QHGG2aZ
On5qfQu3tF8Fe86i6X6U1s50dWQ2Y/hUdWxarGIo5qrnrF1IZ7CcGVnNOyd8CbPA3jkVdjZmCejF
NRmRihE+35yZ/9iv0AtiuQMybY/4gbqJsUyZWtVVi96Ntgban1V3sxVSgNfRuBXYtFZ6UwT7zCca
YkRLYjLceIyN3njOQ6ilaFk2o58wKkgZsILLqU8KT9AuZZVeTxlJJk4mPHrP/ra0jO2tPJuG8mrF
BNmXQeJuU6sN9y1GsdunZAZ+yZm9HzriGda6k9tPbWJGHryidMvxhck8EiFPwgI6k0jQnWPETxwu
SiT3pkVeSEuvqc37q+9X+nMc6GoXoB2uLeU/4flfJxXPkK5Vgn2pKTUvhPKD2s+6BHmQ3lcxgtki
QYElBykPN7sO2xYhlAOjK62GYZK2Ofb2Cbs8bq0992CwGvMQ8apYOFzEY5AizHFa2QGs1+YH3tl9
KwbjebASsYIoquEBpSU/FXZ2RuWyqJ3ss52gPAvwUexaRK47nFvGCv5psFYV6bNLXCqCMQJtUdfs
igw/ZAI4qHUjjflP8IUe0T1WK9pQBhBoaHIHM7P2AYd9NOozuGy/Pk7RsGb0keSV8Zpn9hfiA17d
Bqxn2IX4SnHFkz1Wg3F1bFJXDax8QXGQOhb/Era3V/fmV4Sz1M55am2A7ER7wngH3jTu6vHKx1y1
Env8Px1KPUF26NaPRYVKHSPZ482YOi2y3LFSzyb6rgVZBMKF0u+cj919YczdOtegBrkD8qo+jb6i
hK12vcttdHMX+yhsr1bPhEmLZPSjJkA5mOVONUa6Ax60uL1Sc53HYYGtleM6LgPu19l8IOEgfx7Q
iK+gToeIk/gjKZAXjDwGq60u0Y3QXXC6AVFLKMZrBHIFa2LcbLPIjfcNzHVla/leQLRmXox5ccTw
tyFtEkyP74tH9AK8/Vw/TXDsPd3WN0TUL1xSEldjdt61mzDyLA7WJMsnyAwwwGtYUCqyQGrPTFjz
dNEfYb31Wp58HcspAoJ0bwVEIltDsGy9U4DYVkcCWYdnmiXhwYpZhRqdByIX4AZJMgI1CwzB6xlg
XaTZ0MxxqJ8Glw3fYUKtCoFCD2fBadhNyc+SeI8T2r7yrEfRokzBcEIQfHhW+QMnlfZMqzfd0IBU
68qJxdYtiFNNtSI4AMujypRB9UxduwZJZz1QMWFZUc0lbzvjTgkNck/1iHEHWFfdscYQFpF6fato
qFjjcOL3D48S9nmku+M1tvPpioKKLAgsV/3gVFvbCuFUB41xX/IwVRxn1wFizGOED35p4A7HvtLO
sYufOGBI1umvRQmLCP3Ac2Iqn51ymry2DO4RELtQZ3+wMTBhbYR7bDNOPZwkq8DEtomY19q1mCx6
v0cIdVWj0TzTlje2egWVl8yNlJCk4JSNxymJHKwl7Xs65eDhCJdbB2XSeZBd/VNRuI+NPtpc0neY
0geFT+aYKERwE+L3bcRYeyWhKa3sus9esuSla8R6xG11ilCT73t47UwZ45Nms8XVyvbxgJToGh2L
srJkSXnUkmBbaug/jELdF63ubMdar3d+Ej9YOa2+tuTBB4JkeZqOJ61DYX6Islw/BFP2wpbPQoVG
laut0+hTTYchCX3bmpqY9ORw7AmoHmNAoHI1BsVwm6bGJSoiy21OJR7caNWpnVaVPM26fadi8Ssh
v3AivmGFLgCXtD3amwjVVB4w70Y4W5ymjHK58j3wWm9+NZkraAjmtnVt6uY0uUd1z9cQl7rXQHpg
Ajzg/NJ2QYpRALcYyZBzQ6NNn5Vn4CbehtiWN7hisp0/E1aRKiM51frF7HRxx7EFrRp8mvuhJnfC
R9aKNskUG5ee/W5sa69wTILJM7vbFDYwYaRbhIA0XPo2nbZFRfiiLSo858s/zVA4WhsLrQXpjsvD
MT4NrEIbhyXUZQ16qswgXougGxFPXC1b2E8VS2XmNPl1nop8N/TtAB9aYjjpyWYO/c4FAKcbG65k
vLEdGy/l1CyWkejcRgOqvHmM33X1RcLhjjrnm4S30dhVil+rIAtwHPonVGrrm/a3SCLGLKH9njkS
VWGchgeltZvK16xLllvTpu7rK0fKDzOq9m6v5oOhexalFAej8QM5B+7DrHlw4EGv9MKw91bn3KVJ
cGfS4743m+nbZJW+lwYpMWS62pskSqxngdQ2wJ647oLB2FGibeCnStIfbX/l0LqkF8epI7SIRZho
M7QN2DRY+4csqQyvqKyn21ima0VykFot+dz5m9BRcLS9PLd5dbIWsfUYCGA2ybmIrfpgJh3jZD/A
aN234B8VScKCdzGycoAbWOyiIDTOdi9Ps5t+VG2sFtiZJ2jwECxdX6tRJPwa/rQu/Bnkp+F7pNrn
JJreoS9DUmyVGoRCBpxKr9Um4XJEQBpoBUEQmACEKje82NgnDBDj56qWnjsL26v94f3mLIcnvnKr
jFT6uTlXbuuubAVBRgECvg1D2lKQJt4nXlUZhjcibQX4S4+IcBJzwzwfTas+kGZVhp6bGQ8l3ZG4
+6Hb2woxglX76kB+AUExfpkg0MNwb+VY72WJ9X1YLIw4RPEJ14JBXfgdafG4J0vqiqI196a4Lhem
sX/kkIdOHmv02ljorT72zF1k2u+RL8TFnpvFqBQfTD199UcS1ZmHgrnOMC84eH0iPSd9ypFPiix1
6Lna0c9IVJYEUV+ScnjKBcED5HF6DFGndTsRb5aJZm9g+zUpzR/p7T1nk6mf0hm9yuCTIx+lNuPt
vt9MjgjvkJOQiIO9GUCJcza6FuMJAXRL0pmxwZSREmYWZByY7avUoi8s4/VxoHl0P7MZC+StB+GG
LCBtctfNtiIllyYwAsqIiSACS8Z+VdO/0f0rH+TDDXASJM54vdWhiKa3qRIhQXKuYBlH0q1Vbb3R
ePI9rZ511IUglWtAjKfZ8ixQywdEHo0XCLd/0NRw0PE1X9pOa1DC21CGbJnsIIffx7pV77QsxTQz
I7yDWYBQpYm+O30yH8ahw7GqssfaSNjQMo3kF6vcxaJRLPcQxWd7wAwe+Qc1VuVjPgNKMDS57JzB
3i95r7FPvvaieaqy8Ys0Bv+RbhF6qDIx7yFR2gtov1tNcYOYj1DBfZNwasHbhDWvJyOq0ed7swM8
UGeD9jaJ9B4nUic155cfxvy2tf7OeVjzarM9RzXT0WqmC9omBlE2OfWNxb1BcFOBqeXQlJiOyNEb
zgJ/6F5W7nfoACbOsVPVMiWb/Sk7JkVFKATxkhg3oDv9IwJugBMgHmWcirloJasJ7F0Wv1S2uQnJ
gnhAjV0cSGEAuBl2D67InPeBB0zN2IK6tMmPAeLIR0Ls0HzW8hAFS9jW2MUY1P1lz+CoNWbhMbZe
ZaVRD+YNkuSyKQ2vRbJ2bMoqOoTZdA2qudha1uy/yhC1zSgBj8f99f+wd17LcXNpd74Vl88xRtoI
VbYPGp0zs6QTFCVKyBnYCFfvB61xjT5KJfo/d301LLKpYTfSDu+71rMCafLMxY1xJvTggH8DX0sU
6lcCHS8ulP+11hvpccRL7Uap++gYeByR9526yjyU/VjfiaZs7qREESnLyfTm/cPtvu3RhHt9DcOl
6VD+drYx3A99rZ3jznCfmX3clRjRw2P0WY8lQAKy5ZJlbXc1yNVxNyns89hhP5tubx4IY8Zgqeo5
dGb7ZahzQY+O0daPVa90UYfmdRbczUiZskYcPyaDCaDJGB6yFmgBMT1bK8XYTdnQeUidz/4kAKBo
7kMPfuUnV4THuvaaKWJan9sFnY7tibsN82Lh00bMAbc0JLDFOahfCmdorvJhl6mAs52aGARTygEc
ACTvjvVAWhkALtJk2rhpD90gLcwjU80IH0JHgFTmPyhluCu6KuQq11nnEY007lQNV4Q/CGMdI9I7
GYWxRsyTHDKaTbvWbo/6EFb7gSaLIyAkAuZg9TEiYU6SctO6SDUGtVU2NeFxm8JXH3J6AMRG4q2a
y1tTE34jYxMPDs7XRQZz8YjFmqFZtx5pwT/2+XiuFVxdJiu4MW9iHI8Co2gTolCv8XpqsDXVxmtn
llETi+cowoNTNWmz8mdXE1b95lJWkmDJwMVnpTkHBhK5wV9NkCTFr2XUNa962xkgySShBSnKnYUM
5jEsH5UnFfky4QAUf0dy+Rz9TLNs+JwKLCjjOktTi6XtsLL8Hnl7MKdAm3lz7ts22Wutv8/atDg4
VfI1gJtAvMOAo8OkC1YY9MNuiKQW/ewK2VZI4KbrRZSgzjBx1rlo6jsjZiHpx/XXMXRhDM9EUCeS
i8bP8H7q9F2saEiXAFLagwxaY59FgoJZAX2V5XB0FNmh9KfgNFQEnWACcBc1rRIk4GBOLJqsIuQc
5qioPOoW2M2GftfZtbWN/OEcILjcDrr+w65HcSJq4Dg6+CIaE09KNcY9tO7GWKqK8cVEcbyy2FGw
aZKTJzl/W7t+7h2GBt1gWu/6/v4GgmJtpPLguwtyIn9iJpCaa2d/jIgkDesT2NjHCtWi17T1HM1l
+WzYSTWWgZaeKCH7fTEcezHsHfYQhOYxaqKsW6H4TaBqWfXBjvWLRnLbPftzbs/ZIJtFZ+lkeydx
zQu+3APQ9QHRrRlcqd8vZexWpISRpdHayCpHJayOdVV2XlpXF63sxhdSWGG+lCopNQ1CdBPXmi2n
5mx34gD2nSsPHmLti+JLX/MPb9ZDAaF+OXT5JcEqBIgf9WWFq2JB6t5z1RmPkvQZbEbjHJ/n2bEP
JgwGkcfI/zVTQjxo0P5PPe+5c3vxrBTuF9Yqi8p00g22Wpa5FDU2aZ1joEnjU0Wi/W2XWefjz0Jp
WlrGLre1daPRep0Ec5c6Vy1dmZ4rPWTB26UPvvFdA8aFPbwaWVaJrVoV+ovjv0JR/BoMeGZMu/dX
oZ7ij9TY9g+64aywWWpLv2mDNc62bYA7JpmMZmVK2DGhG55wDr6ZHQs5m8IAuNpKkGWEIwjBNG41
/TExKIlpWme9TZ6Vf1EmIzgVYc5ux9Ee3dRaNIH12ZBCXvQo3dWqnR7iKrsPajZepmHCffGHu340
FRRYSrJqE8vxmqh0dlGrH5ouGFdNb4hXqUViBUZ5ZyW5cWEveuSWL6xm2KEH0JdKhMf4toIrGF21
iO5FhOqYQ3IRtAFhtGWOpqQNNpNq/wg16lG4MjF6d8gC+pFntUGxGtrsX4ueYcdtjE8N9/oiDMZ2
Z0xywFml5CtXHVcME9E6avuDPtIClVp1/gmCnAVkwJ+GZeyrBgYHqhJDbKZL8p+NtT9yb8oOnXFe
YGchyUvN4gfXmu2VDcJB1L5QqU1lif6tJHHTb1k5+xaGmfiEa6xfBP6Ug97BIjRNw3fbAs43qbFL
RXAIZ6/gPKA3b2Uc1VtYIljP5fRV2cDlwfHjnnu96/dWr/feYBBYeMN3QRWAnTQg2w/0ttz3OsXa
m2iSRjGJTxQvF4kA6CKCYWPaNVVYtnVOXjYbk1j2wU3ZTjEFWRI9b46xfNHKZKWTpr2XbfLatVZ0
YilfLWqLbD6HddMuLNq7vnWBbTc2U8qo3oqmVPLm19R6PGqZFiwNkct10MvPvUmGTN+muZckANBH
2yYq2unZ6A2zRaXtEdqEDTEm84zftZAkCvIAa3ZblYEvjHsSGypQuyHN+k9Wo+8iE9ezrZ4x0api
KHf5QMtsBDgEdMUDbjpckXjaC7umU6oSpNKRTeEzyHaO1RwmVb2bAOuee3I0l11NgKve9zw7bESd
ebOTtv7Xuoea4NQdd3MFZMMRTbFQ3T7em6C/vMmxNuncTFTx5rGN6pHTk+RF/8TYldiDFhPEjK0/
YazS/OoLv8P8ondzCK12bPrqrPeDtVNGDODU0q/uvrh4EFssqkUl1SlcLbs4Icq10YA561bzUKZ6
c5/WsbnLzJZSopJd67PVC/NOJMGxdopvqpM6q1Ka1cZBnEChAjY2FV/tsWKq2uV0PYq6uJLC5AGb
w83nMyFgMN8haR7voxS8RTI6s34jOsX3BP+Ig9Wl2pLh42pbI7iAvgo8PWaIBqpvHVmJyvFCDXlp
1DA8Ymind2hWadJVFslcVt/wNCbjxcDlhnG4JDCyrIw7xWGwNfXG2fpAZgj8w9HIXlnQipjv3Aoq
DFbfbgP8FECXyAMa4Y3pQcqH0VD24SobdJuY2455TdEpV7uR9bkf35wQd5ZS+mwx9SE9q3X26rv5
l05QNBnTxybT9SddTrhN0T+C9SgPupBv7PnDJaapjJ7FFF6YrZampefHBlDJ2sC1TWwPfnFklPe1
EKuJgfOBDGprDJ29YNG0Dgfza1mN0TN6g0+ORsSR7dbfBfXOIHlycsc4dp0ankwGZA1N2VHvaB84
lFu2Ip++91ERYm0gXQsVt/ns+5/ZET1mVIzuiyAxCFpLLm2XqnQyIlIqwhCDaU9mIwv6Y59TTldi
f3yoS5XHpx0FHu+qW/h+T4L6RE0qtILmDo/Xs84S6GSUR0WPiDUmOJnc4TDp6AZVz4nommWV1NVn
Z7Yi+H05XKqqUO96Lf+En668jkXzI++gkek92SxJr9gv00iKHOOSci5GvB9JP5lrna3XtuncmAWU
0pyD4dpBQSo2NtlMhh0jCqbE5kEgYayyZlCBaKvkWKOe3vvRRAFw1Ak59AnLnJDJ7lByUuhyU3UR
6vlDHw8vfqEM6xCE7tHX+oMxl0asUUpW22zmsqIez+joxrPOULZUhoGqbjc+JV1gXuXIH16YfLSq
6lntpi1NaCKTHkIsm1tLqjwc849j6XcPqrszrVS9pEW4KexCewrCfmXrava5pruyIU61XBMy1D4R
1bpj4b+UFm73xcrHq8z9CKEGVKTyqpXj5x7oyTMpz6vMcZ2VzJbEECTHbEJG5mZiZ7fQp9jFOxa5
WWEHfJj3xgGSLOaWdIzfAXxdZ6029/z3/ftVLuQC/zv/MV+v0Fpu4FYdxFm/Oo/pi/VGNVgvF02/
6A0M/pBcaBstW1YQRM54pHyKlcsoDB1g3II3ro+9c4n6B3TsJazieolqdmMuV6vz6vz5jLNs8eos
NM9fDKthpa/FvtpF1+gqn51Pxg+wN6x6SwuwIOUcD48oP8b3FTGygtbHKiHC+utAu2qr7sihv/ZX
/bH5TOoPzcgETxSJTLVH4dpviGtZKe266zfU8nGvogTBQaKewzEbPVGGj2FXrhuAaLilaFR2pVNu
ASHKjR93Jlb82vViY1R2Tp+ffybUdOFnonQHHlRrRd/a+JqwEFiwnFVAgyb2NsiLIymQ/WtRAgPo
BqU4jUjurl2vPk9Bvm7Au7/wTYwyifDpnITrFyrJnqiRICQirPCWm+aLIUmbmmKWm3F+MDB85HyI
h5d6ZS3w2Izra9svcWTurwngKv/hat/hq6zK3lqKZqz2ty+VWVb7Ctznzx/tOfAgKHH9/Cc04JYL
cPvx9l1C7tKmy7KjRjuNRAbtqITHjMrtupqz5l2SF+mX8927H2u6I9tJyGU8R8sXmQ3JIwwqvmr0
y9ZD6tzffjP5lvAiUVMhngPS/dg42jQI17df3sLoKxkU+/kT9L2u/PJ6mdsU4fDg5L2W7W9fgltE
Z0RO539eu30H1mYe9pmzSaFkhuQ9m5z52p/8iuTs+fOLiNBQk56uF2glNpyu3PtNUGzGNq2bg1rq
3aYA7zYJQtFvf7Npovznd+9eiysATlqd1h590qcpr8D/2zpGpiaM2iUTGkQopSIMPnXyfYOtM83j
aYOOUWfo0UMcQjSq9VT99cvttcCuU0p65HHPZ/32hX4stdPITfg6WAO4GwWJBGkf1oLsbShbdVvs
k/mNetr7P7WD/5/s/wHZX0MfhjTsf/zv//lTWvYb2X+dFnX09vrf/437n80k//7//F+wv/ov1dAc
SwXjhM0DG8W/sf6O/S8LAalwkZBqaDIB9P+3f2P9De1fKlp41DK6akGht1ByNkXXhv/rv+vmv3Do
oJ+DaGBb6E//S1j/m1b1F+kzGApDsIHShJjVgupNsveLciToB3VyyoLoxCTF2JvVETnyRXygTndp
B6nR8Q9Dmm5Kcozoo3idThIsXZtljJagJIJO73C3tqzrnRJNjC3qnMlX96o0CJkk82bXavJERwWZ
mpoT0hPC2f7lfF9/fthfnV/vVK1IXpA4IkzS8aJwgvV3yvuqCiasL+T4qFwqjw4S0dAZICO/wyir
61AtKp0emv1mY6364L3fi/N+vrk7q7ZtEweR9e7NST+TmpaJFpQA8apgFarUoDRKMn2qa/2i84ML
PjSFggY7SwMh0N+P/Y/vz2Uj/cHmHkMo+E/lz6SBABkpbG0yp7kaZp8stR4zbYMgkSK6Avdnh1Vm
qUZZs6L/F30gKX6vMr0d/yx3RdXJbfmbUwRYMMnfgpMvREspvKaZW5MobowAwVSayajH2wCLCsoB
6VCAHQl2yswNupqchsXCKGvlg1NicsS/3NH//kQGEi8eLphx785IOxC1YJRtu0FhRqQ8ubdQns3q
AwWZxsP57m2EzuNiIyG1qIC811I3gWM0svI7sLKzrAQl1Koe0D7DHfASqw32apD7VDnnpEqpQXBW
+qtdo5RO7Uo/loYZAvWxLELKTOcDQdg7dR9nQODGdZCCaQiULHM+Q78806KSeB21tts01Zvt08xG
+/XNNAjTGv3HyGRFavlx+cGd8PtpF7qORhTni4ao1nrnYvDDhOoUwqBNTDKol/vY5koVos7f7/c/
nXXdRLbo2Ko793f/eWgqVvhYQ1m2aYLBQTDIYdTUd0gH0qoP7qM/ncVf3+rdfYQQF4WDSLuNM4KG
61KSBLqY0glUVsM2KRqCwYzC8fT3AzTeKRNvF8+xUUcb+By5gZl8fr147J0sp+95oDGBdYtQafOt
i/+mjWya+iXuVelewnjsTmXZP7b0rVZjJbcMDS7aUZsdQ0oaZh8rG/jO+jZJMYgFnb6WFuOu04FQ
GIfkWAkoyrJzJQ376EdNltRG8Wdy9SC9vA5+gLGftmNyZe/PGon6Dm4OPTo6GE/aO61TvpiViLYf
HPl8Qv/54FLtgsSiWcKxcSG8u21RRVl60fLgpjqwG22I7oj3NFhJclRKKO9aoKhVL5EiSPexSUkO
i01W/7kE7TIIiVH8IUXCjcrMJRQU1mnpoKcw6Mctgwg2tORm0aWED1Kzs0gFgZP2hNsJtHelLrVJ
h2ehm/FpaL6h31DAkvXq1v80WsD/9bhjhxu//P2QCfz50zEzd82DleB/7445pvSZTOzcNkVlZ6uu
mw59FX8fihEYe/80xUXiTZ2DQUyIgXhKTocifmD+PNPpWZdTTJBo8Zaz/TjiHSI0sViC/P8c+pO2
ioyC/jqCGqsThWe01jowUvvR7fwtbu1YccKnbGgl0k/mSaXCZKczmrWSrZHpqwjF2uyQuQ1qToXf
mXFGRo1z52IGbLsj6NaFmZO8jZnvpLcq+SNkyQyHeCIA0QhtnWYVsaidvAvK/smRB0AUtQe0GUCu
+aCq4skR6QOp72LrWkpJTZj6lXR8j7pgmuShV5sKDmjcCMuC+tmCbLTnyKupgiycdlhPTvBkxGyr
bHmpLULTIoTn2CC/jSWxA0qZjzRvqoxzt0ipUurO1V6OFsBcWXaPyGjwUyvtJeijQ9KQWzeUT1UE
IGw0EVAUMiX0uSI1bGrBZoiaWEep3GtIfxeF+y2sxbfCrq/CfLQK8kdIwvyia9ajOZmf7IxWpuLS
iNOIO/VtAzmnwx+pZfdkBQ4bpNlzU2R4LBivSIetISqH4wd31e8DF75NVq0MxSzvUIr9cwQZmkB0
gk7UpkNPXwLpciQUWuCZj/4ADw8qneenef7B+P/Hd8UAia1D4I597+hza+4Ol8D0jaI+N0Z/R+zF
j662zsOkPNVm8pK41qcPnp53tj2GytmlCtPc1VzX+s3hgldI5krasfYyJR4romfGIX6olbZZ1a+C
dg2F+AMtSASvYrr+/c1/f3CxY+jz8tzFvWe8j8IJOiFjfCscrl18Yq9P7rqOpmVCG07zeK+2W1t5
U3o7++A0v7cZ3Q6aJYfDOtcwDE71P69uRv5M1vac51k85PKEwbrJpJcG47BL8gi/t255QuKnTsPp
DC0OfkeevlryGYjUR1a4Pyz/OA04nkgosjWbdcc/P00SKZNmlW6zGQZWQTRLFiraPFQZ5LtkDh3h
FF4cTihVwmkuLrh7l2nqxKss7B8LqqEbkarLv18Z/U+XhvUwWUCaoCpnvluJUGA0p0jaDcQH3UEf
raxKqAxrygLPlM9/yAbfEblhqBUsPWDeS1/YZ9+Ptq8em1T7nAyoBVF+EtqHIW5BhQXooYV6meu6
bNXgUYv1U4vM9cxShJiUnk6Xn52qKfwRmv6wEgl/+u+H9N5rf7voro1nAtuey17t3VokMAn+9EMD
VJc5uRtSDILurEGlW+WSJluqgXuWcVR50jBRfqZDsp0aVACpmB/8jN1ao1qv+sTSxZJAR5Gs9mU5
W5HRD2KFWNqgbml25OoyCWhLdqbzqOoFmaIWufeDiUy3do/uYLdbUXDA+DYDg2l1SNNtwDkiKCP7
YPVlvvNT/zxkFy+dQSoaw9n8+18Wsb5Wu9no9M1GIultw3AbkvBoh8q4ndAPyxZsqMCjEfbgMro8
H4CH/4gjZSlCFvyyM5Uty3MUDv5gLdkAEu6Dgo3WCcB6VEGfsoFydjxvZsFKA1r7qjg9LvfU2ae5
1tC7ntc/lrHMSto8lPMRpegldkWZ7J2gD1alD5AzjMbXqcnQVSWQnFKfzriuNg99Yb39/QZ475z7
7Wy8e85ob/WokscGnahGjyulfalPGm1IOyPSCLHRinGh9BB60XwlT8bVG7jLmL5k3F7+/lnEn0Z6
FuBM0oxCmv1+6CM7zuxHKvsbFwjcBp3qeDD15KXzybattPEYCWkDrqLmXNNhR3CuXbBuJBfbLXeu
CWuHD370C5VTWrotW9XxYLuZsagnVMjZvMaJ88obzOSr0PkjUYWxQOvkDrsw/uLKon/am4/82cfa
6eIlAUwQXmSR4yBPwDU50Y+UHDugSvqlTfE/iMz6lJWCPhuNjIUx+cMmCVPW7+oOdzILCsOheg5N
Zz24XUZP78Uw/VfNLp6sLmZuRzKEk/OlA9tsVGF0jCqDWlvw5mhx+kHm2+/bG+pE6GqIBxMWGJR3
lxlKiZ34pMJvHDN5DXziQpSJLPliYk3/96v4h0HSYp9oumyU+avveRI4sq2cTkOzKYP8B4EJSO7K
LUPn1elBPYSYfPPMDD0zNx///sZ/WPJyjLoDesA0LbiL78ayyiccwvYFwzNxYx1yfxqnyKOStvkG
J4wOINw7W+/axYzEXwgSSFbZyE7eZ13vJZAeS9t5MwU+9qkElTWGdbwqorVvQWX6+0f9w41uqaYO
2QzCCVW4+fe/DEHAVyodRRcKohAcWV8diiZ+JVH9Oii4kaLox/8LDeYPixoqfjokQCxdWLne3QKu
VJqB4nWz0WR3Vg0ExIqytG3ccZZ9DJBOovJrSO8hKYEqwz2ei50O5m8J1c1fGIV5HYyapGbAvut6
puhO0fgY0dNqlY+WQL/v17iQgqkTAoxt/mZ4jrpWilAyJvVO0S7V0sbOm9gQrtUkIq0r/vH3q/HH
O5YtkjNzSX73LKJWSIKsGzCS5idQuCd4fe1Sz60zg7OxIBWNaMyJhrny0Q37+47csWixwmeYL4jp
mP+8DWLUNIVG63yTTe0LGpQ7jKmK5+NgQmJQX9iueCjF5CoZQvxLATLImJSIUCrsw31yV5ysAZak
yrXqJPtpssoPpso/lKL4gDabR5WH2fkNX9GPnZjCJuGJUsxXRhXJRqbFCVI2J/aN38OI1bE0nbWl
s1+zxwdY/kvfnMqVXcMuZxT7YYycwr9fLvNP14sVMleK3a1jvr+R24CAU4Mgk81I5NFazcZwp+Ri
l4JWWgKKtM8NthQgS4G6DvDmLFk47kqdIiLhDtl1zIjYENGDMQzfuzjsHzoNQaXf0PzND65iTIfK
Cc8TI82xcquOCBeRbyIWmuececGNtVPraCB53NA9TSgBgJmwhItUOLPgR+VLU53ykh0CQrpug4sb
d8kgPk1dWuwUI7af9Sp4m6polUgS9HooyadUY1oz6qk8FuWyqVgD/P2E/eF8OTBRCOoFLwQM6t24
GCpONIrcwnsVkPM1kXfTmZNc4cwF+deJxyjs7hDw/4j7D4vYf1hrucw6NnQITXWc90XsKIYLD0AH
CfeQ2ttYpfkZKT4RruAHPaewtF1f13sJQXwPaL73DKMS+3A0/ut7KvZSApP73I34bWYo83JqUfdV
RAaOl7kPSw6Bqs65lGAKQu0VZ6d2xuVxxGHefHC7/qGQTo6yQTWXTYxNLf/dU65PdNiLjjdviTEC
VRpudKf4GpdBcMyCihhfWPpeME1YlYN1GQJN/fvl/8MoAz/Cck1Ls1Bjz3HSv042rJRywjxFtUm7
CciGu0MaGztNsyDaXl+S0/TREbMVMvib/6y4MZjSeoKYZxPv/H4v6QAE74JJ4z1l5n4tdDv2+rK1
rgNFG7RrgLhzmS5v3kEFfhC3of9m2GF4sOFG42v33WusvOaxGq46WFyLfg7LSHpyE9ErHxutMmGP
wrRsbYKRUkBeT47feOVYiwXr5OSoJIP93FBialS/fNDD9KUh5N6zmzp+bQd3bYxNetegy6KLUAhm
QKiXJnKsp7zFq463C3+sPhgviWl+lVaIOkAfcp70zjkF2vyHTM1/TVDpIATSEBDdU81RHk2fZaSN
wnJupWKC7vyTH6XIBwpTuQpV1neExgNK7407GhvVU/vDKBDURYO0XhwDqbgWf5fU9VFxLeouerTZ
QdwVvVBOPRhlr8xy9txO6Lv3sY1ygTCuwywBmCAJPze5BmtpNNxPfhPnG8MGytrqpnnJ3fSZlUy3
q+NgOg84N0TZafu2db+wCUpOpTbEgO2RrDBD5s/DGD+qdQButyciwtXa8XPIui0b2+HVLETK2EFa
JqGnWE9xfHrj2BUPcWR/Qy01fVMT7S530s9tFinrXDej02h30akb2jeSMQBtE4YwLZysQF0CgZb9
XiqxYwPWWbQpALooqVFkaNlgrSJ05nZKdi0hjazqu/SlVeJuo80/3V4irNPBjmBmS0AE0ZmZPTq3
BYDgkTLJ7SXNIaigdfQNztMeby5fCtWUP7+7veYnw7JBmL+ZtdtxYogjpUfrePvuP1/6LJCrsqcm
5wjSGcfIZtrTi+jk92N0CkxUO0Clq1XgJ8UhHFS44Ni3MEzY9ZfBIrbJmvyWEJG+29++m7IsXaUp
INtEBtNFKerp0qGfKfzqcnuFzt94idIY8++UIEqf7VS+uP7nS5V3XsRa5YzcnF5/kwybnPL7thnz
gTVuaT4NiYEJG+Jt33bTou19E+0zWypCC6rnkSuwDm07wCAqSJmdEzjGXHtRwgLJe8heRmGZrJal
ct+W0CaGoroD8g6JNM6Vq1ZTO4YxufEHxVgCfvUfgzCp9mHTBN7tx4wl/mnEINohkK2lgt96IMzn
yjIBmg585DaOuisJDUQrHPQm9O9IbAZVqQzpTpZkIGgEl6xj1cIJWcj4jgKTXA1jNC2n0aL8bkkk
N2okD/5Uxl5rwE5IR2RehE/B/gBF9GzhlfFys4WnPzmbxhqm59HUKGEEcjrlij8960m2V5Ca32Vq
XT9nX9L5RbMJ0x1Cax4GGEM4GaunwHfHB6uF6Wpr1RNW/GqJ85IovcmIV1YBpnZkS3yxmsi43L5j
6Up+o7OwgfJiKmlZI8WjUR/taiKJt0q+EJIn9rbTWvssTC3ub5KnW78gDioLPNpr9UZAyMk4lqe5
RrnQ4euAow7kOs4N7UElehbJ6LUjXGTlkuO+cQlBeYJHZS3VAciJgTGJolSXLgetL0/KqE+HoWzW
jX7Q6h7XKJX6uxY18JdgMD/Jrj9oU55frF43zkXDfVIAnsUulbWnBjSsSUbuG5Zx8rrMQFCDICyn
CES2kg1C8Thvs4cp6+5GZ7A+Z7GTrxpZDjsFqvAnMTwL4oOeDfJjjFKhcJzHaKCyyvnchftKH60v
9H8HfK8TYUtKkHwSFo32+XXLYJWbli36/4Fh1XCK5snCoe3ptT5uO0DEJRSy53yMvjCQpF9yw+ef
Jw+xXtRXhyDv5zBGDBllz0PXd3eGE53C8bk0K+3Rqd3i4mTDU9DV/hMCl+Qct8q3208EK0envAHE
k/mzzytXuBrUXu+YZMiss/wHd/4ytpiJinAyDykt0GUZY/c2kBsuJ4pL21LXxifXt8xlFJUG/bZi
fEqhSqxSW/069CBxqiJuHggY1E6kNt8TwNY8YK9sHrSB+sFQOHAJg6T1CikoO+duv+9zeE7V/GPc
tfFDlJdLq1e/uFktN5Uz2Nvecj8NRp6wX7N4FnUSNRST6MIgib4237nQ/VYqKJa73jGvvmWzH8f3
mDbiTFsuW+RD4iAAb2lT9BgvGPCso8BltRJtFC6HKEA161Tj5fadJHxship4YsIXPuLJvNZDk1yH
rAwvVvrsVkGwziRofmkE+kGVhnYodSo2NmkjSwsK3t7SmHvdyiWiEV7PwaC+lpTh2R5t8sO1pDyY
ZaaumiZ2NyCkvS4R+ZoWbXOHGDRZGoNpHyrdKQ+ZZXKX2shgb5NdYfLbMIbNSNF1Ot++CPoGWuKq
G7WpA0j51coJNH1n+v7rFLUHKwS6EVffCaf4ZvmE9KXU2TiAA9CcXZeGxEU5movZeFhFcxgT8UDB
UuRajOQ32+vjtK3ZRizmzDhFuhvDKN+iJLlPEh89I4r1YIq+E321qcthIZTeXOWNyadg3ScHqC22
s530ieYrNqUmbF7aCnqIXr/F8oifdsMGBqW5+VlG1r0KoH1J+euO5fwyRxjt2YnOnC9FADgfQHVm
kojZvuhje536uatcXgiVmWddOku+iZLEXqCtfyEViURU8Q2d2AZE42bQ9750GdaUH7mMzqPuvE3t
QGIdESdK4LNotR2oNClYMbUtPVqhUEjgL69AV0FvQBfIZijea8X03I3WtbJwPWlpuUvqaWeM6Z0E
itKxZUrLfoclIcf9rK0J8N00EZxxqW9m37lIaTnaIzLk8A4rbL8ckfDNsG0qkNlocNpYsgoOq8xZ
K6vJQbayP1rlU5JU0rNicR+b6uR1jQkhUPqsCgT1Wj/DSho53xwtrUg+wVAzpe1d7vr31jhVKG5H
UihjViaKms1FRliAVOOqwrmkceespqlvvdwlYwZ/YmbA2saGccHf/xpN1loUE7EB9cgBGdqXvFTP
lEok7rhNrpLbTGTU0m2mt7CPlDm4c9dK7i/mJOlVypQCy6qd9ahUJz1R4yWKkMKrSuOq1oqBiJyI
NII9vFT/pHfOeWwQ/kjBrYocEHZWEjfAHKtzbys5GWtavaZVJRe+gjc5KPSzUNhHILaO1o3U3cNo
MSSY9nelJYmd7PcfSm6oniMKCCaTiwNtulMblx2yBgDEt6yVqSsFiGsCrhIIQAsK/+hyCXtdSEJj
MPrStLCmkx3KDp9eGGEmD6A5IxXXoqd2mloilkGuWvj/KCWTorFouuy7E8c/iJvDN4mecdGxsljY
sl4nGdfYlM2zJY0vlVYiMMASKu7NS6TQjA5cyVjXD8uBGEWIAAonuERgrQi4SHF7cJ31jSKm9l16
kj6BNbr1ioojwKknknVtCXgTHaFHqWYttRi6L9D1ozFbY2J1+CQ0RdnYfX+pS4l4nc7nQqv6Q1cw
L5XS3mV6BJOBJGcjUKddU3XfcibAGMzRXTvWF4lZH6xUSCg0JIVD0gNOv33XROqyBoa5kw1Tz1Cb
G1zRJeAFpJeRzTaXOqPQyvKQOqaCFCQ8uHlVLCp1dplEbr4sVGrGTgxMLAvqg0PGBSqDJpCzrUD3
bi92sVEdyjY4GgMGLno31UFTaiqKpVotyX9B9Mv+plxkfalvOrU72fMbViTygoOxGT21QfCUQsgZ
agrjc8Ln7bMTOEP2kB1/ozUQHciGiQ4We3eyaZtuKUHHMFxhcUvVpDmIKoZTl82yj3oAzhg55yJJ
tjoOqxW+wq8EGOQ44pJqkUn4tN18EpKY5gIJchibfaU7hMIet8UoNiHNdqwSPbHmiMAxTvIP2ATu
nXqOmrVQzDtutx3/D3vnteM4k2bbdzn3HNCbWxnKK6WstHVDlMmkDZqgC/LpZ1E/Gt0zwMF5gYNu
COmqflWKCn5m77VrZCMjDrY1KM329HhgLxh6rRnspeZsFUD9g+wcG4mawL5TJOz/G+kDFHW0d6lF
5H4vnz2+RAt+Tksv285SnNIlunkWSXny4e35uFRWVo+wjEEU0GjXbVZwBzpCNpbfcgPJYWPUc3ni
6ZWHGTy11wky6n1u/IlenLpYFvAH+QhQ5G52km6fl/2HT+hRyGfR8fFQzR50utJ4K4Gvcpw4JNgv
38yKgKPy8eHoZFvGdN6+KaeYkK48OT0+whC8B55DF4TPv7WNcZ/Ww86TDUr3QTbvWP9U+M+nGqjI
E5dUv7YtZ0ZJQZeHoPdhB3o8TJpDzlr1XlSx+OfLfkf+cOkish/nuijDzrZaeg1cYaLvtaPEhGrQ
mG5ZZviwugdsFvFwhbGrjonXXkgD8Evps0MDEZ743NcMj8un6CzihXnFV7XAFWLQwWFkAkUzk2qY
ggW/FEysLoUCkZAF4CMbvMS8yXGWVK0nwzj5mn0jOjHkk9silzhsykPmNmTlwslZ9QBhyG8h2i33
F85HvdcW0kmR63/GXhvXxiN7Ug/+TmYXKh+/ZU5K9jiSFikDY0mQXFTVvmDqTT/Ch3NqV+2JN3F5
dB9fDWLNz1e4MzCaLV/tl59yGiPbWhGjCm0ytrOuJ/vH14kGMHhTLD+nu6TeIThZfvzx8PjrHx/p
o2VD6ctJN1y++89/55/Hxx+tiHxdi14DF/J4Co+fqh9P9/HhP59Lz90sbpf/eG7q8eQf3/7nmThT
8e6YM3kuy1P69z8iiRKwX8p+r8jToOZevptrzr51FLfpuO6Opam64+OjYvno358+Pnp87X/9HFKO
Iuz78vXx9ccDQR4EVv37z3pxCxtDJU+PL81pMW+lqH63HWYf14+qlQg8GxYEn/77AeATfuS54dV+
fMiZ3h/tQDkbv7COlUEtnjStQ2g1pBpJEvGgw1FBQ7mA/502zMl42ykBO6RWnr/Sl10ggVNY+u3u
W2VGt1axgZ9AuH+4EdUrncN5l8vkYImSgPG4t27dZBDQGZXq4pKXCtStCIVgOCNb3OM2sZgwB/K1
mY9fJLXpuzkRrE/hGWTORuvZ9qb6b5/W5Slh1EGf/UN4n1RsyUZykK8aMXvrVlj4cmzOHjcvvlrV
XaVj3hGsIPtUabGJkui9YmK/0txZC/XZ+xl4N8fQw0qRhq3i4hgBjtx6pkH3H3WvRUZL14NaXoCI
O4FVL5HQtvTA+VF2iIvKuQELY97myQpTTHL4Zkn+HBmeWEZ3LnAfrf1exw+M2s9yo2GV22pljSyB
0yqAJlaSM+QJuSav5Xf6A8jJPSULeFVbFvVTfLMqdTOz6ruzna0QGviJKf0iCj3aJR2Nh2+R49va
x2xu6CoytggKhQWNHcMiZixMxCCVGYQRSW3YGnjRz8KqP8GM9Xr5HOXNuJOx7xMl6wc3b6h+A15K
tuQm/q3j/kXrmmnb68TtpaUiizX5JcjUFrhFdH+RJcJZhakn4fH1O68qg1Ms0Sak1EZGOWoQEr7c
MjL2yfCaIN96jg3KmTqNzhr6lJMxHcDGoUaydMIYQWznQZau075KN3ojyg1+ESIC1TWr/1Z2rGBE
LHGjTozX1akIgEgNTBb64O2CWLYrQaBYMcU4P9qGm73MGWsZ+VXTJJG80fyFxjG/evZiMpH+SQwq
RUc2jHcL4Rmut3etqNuTZ/dA9TJIO4bdVJcirffOANsV3BVxNOJN4ymcHEYfqzoaWANGvtrOdmGH
FdbxfWvWv+huhw07nGoXe+bwlGL3hmK3Ako17Oq+i9el8uRmYL2JIL1hoyg8GsKK3p0RmNhKpgN8
I32hoZl2hDoNq4y9LBEwd3RMAZUJtQFSg5Mr3deB2CK8uPhgCyQu+iYjAfAwL1klD1uzcMv6XGLI
Zm1cUwfjw7Ii9N0zk0RUUcmnRxo89BIr3ViZlOeO+VDro8yyyaKH3xKjTh/9D2XUWNYwVfXyqYl2
GaAqfOzmtY+ZMLRKS/e5XsGcQv0xOGTetaT0rDPi6kLXaYMd2lcgtLn9cyz0Yd0S90lmIPU+oYIx
bcV6NtJ3SyEuTcve2ZASVMG4pUiVMUjMoilCTStaph8kpnkV+U7zVE47HKM3xyzkNuEvCZhzHfoe
R7Tejlw12GKnkojaBRBBmrCzJhaJ0t7FdISl0NkX+q9FA0aoLsUIvx36Oib6xfwN0OKXVqWfWlV/
96Oyj70xaysqeXcnXORaYq5D4AyCtxF/PlAASTQj+UNMaqhKp8HWllaEUwfeJRkT4HUW4ZpNiZwT
hyLC6CA9o3PyNzWCbW6dNjFEUk17WUGozTowVuRJ/IU/N905ARHCDD1U4EbBasozQpZHst8luU4H
jW4OwrRxEvTusbvYxAcKMEs332xNRKHA13KojN6hBNKC/QSRremzEZRTlvwgxvBv5Fyq+gqGVKfv
dqxlEpzd5soILskS0jQ71GZS8NZe3kWj1YyHRhlPXixp4sjZZEfp7VxrQpZJoXxplodxnSU2o7my
846dF5By3MhzG9T55Z8Hk7Oxs4LvqEkosFhCbPFWs/pbGcxSd16TnKsSmYqTZmuPdaC3sDQmkzgo
ZwQf0SKcP9FQqo2J034l4khWKOgIfxScVEs1ae4cGR8CyWSFiFH0CFrpr7qYVFzP27tTCRQwbQ5d
1EsIlb9sAwh/bREbNhIrv3lrh9INC0RYjLaidZ+QNUakcIzMldNaI8KREdG4t/X+11TOycGLBv4u
sdYiaBvcV0zCP5KtX+OyrnszhpgWLLjOrjilVl6tiLoOXWAUf0Yx/DF1tQYyxV1DT+ljFST80p2+
KvzqE9x2HNQus1Afu6RWn1E57wYq2JthxquMXmbVI91cmb2FukbOH6kZ22GWlu9zl10S2GCneCTM
nV2OxuWG0UMQKRsz9QpRXsnppY04ZYukc7asmz8ZNjprilu0O1gwifU22eYE8lTmu0Cau7IzOaN6
3pkBf6fF8fjU8OubkifK1DGsez1e4YYiCzk3vLDNXhl5Yz4KQrKmn4KZnM3MIcjOAx4B0Hy8jnEF
UwyRxXYUS4/lF9MxgObgab26Je2pI0kRUK3/lFMBxoUm79Kq/6R5wEVnD/lF5e1H3oAJmhi+EMA4
hA5Tsy11crxJifDdyqn2wyY3LolNF1LFmAhJSjt5LNO3BYf2Jo7tORzlcIQVYm5hwAExQP381Abc
XKzh2YC9tVFZA2NkscSABjG20yeWDnIVWCABkCphhJRwfipGXmFFAOXgd+FZoRE/DHH+dzRiCBCG
a2NTz1nw4EUtluBee5Scscy69oaco23njfGKhdqBucx0cHryNVpJSHxXRweN1GpUUeq3BiMKblQW
nBXQsrBAU4kay2TZpoJq5aH7uzIK0M950awNSD23xqaHjSaoK0GlfPgYVXa76ynRETnr1T1MLiB0
MzQozPrK3OPckjcregaZJqANxJsii80bGoXyB9r4JYUUepzRf8o+ql+cLOsvKkk/ebs1L53fU9Y7
SbkKom9zyMRH2g8NHk1NrfXlU5RxYtO5pPFaQ6UOSQGpvPHicFSj8a2lxcmvu60M1GZoHO9DTMQa
IwJkSuLRq05EPoLakNgbOnoCRklOlIFQM5tx4xnj/ARBFnRkZotDUVJCTvxFu0CDj9wkPx1yUooM
IlkNwerKzvQK7E28pEW/ZwRlIEcrvjunG9YEJMWhLfTvvHvKEPGfm/E3A4n2QtAs678CaWVSEg0m
envt9FAUs1QddKOFVCB17BtaP5xAMK1GFDA7gaiH3RZl59ToBWfkyJKE5qWMo3Rv1S5HO2UKWRyI
kM0/hAWDtRosVHgxXLc0osGNup8myV2uKaqrYzAujEQHhLGdD2NWhirFrJRPc6gBoL0NGb7byXIP
LG33sBWfHdvprkDudO4gxhDWFXTJWHB3jRzvgHYv2Vm6HpyLhhp2LD+kmSgqJLjEpRHsRW3+9jow
FlAsLwrU68pS1tYde7nTp344FuybSBtMaOJ9+0w6zhfWOgainjdu82x2t0U5YpKv3EOXpGUYFyTD
zL3br70YvlkEPYV5grKBUIM9ipIVe5TsaeDUNVLDuZOo7Kz0SHgrUWcwBUomIhorMIQm09ZNbWut
j22/n2URHZDyAKUFGVP4BbIqToqRKECLUdXGIRIVIpszrdxoegNm65wsHAsgf5EyJwpeZulDc1fg
aX4YhdiSq4g4FXXLrnZhTrOoSgk0FZxbjMdXZtNOG4/Fm6G3B04khfTDHRh8DMmzD49aR1bdOsGX
YUfDYbCYDLeWs+qmlKJvIfaadNnr2k6pFnxuo7qwta1p9xeDjKNQ9KSMLP3nCdot408zYkngpD8J
1RAH2w9+Ehc5XCTZ1kmW3GKFWaTofeokVxcUFx4TlZrujo5W7hfYmaWa8jxOR4TTNH5ZC703ceQO
cvoOESaKc1cdohzje9MSbTuWQb4Z81uWNd5VNu4a8Yl6BdkF2Up7NxRbGU/eIYaRIWCpPzDdxnNZ
0XgyXDv7WTRvc+Q4O16YaC9tEA1OtNXSSPvpjn8jr3TfjexPPYloCxduOi/RLwdZwp5CwsxNPU8u
SYkDxrDLV1Gq9gKOwXgexhdofRggkCVckszPr6LjJGGUv8sRnNxF0jMeKlKXKOur49PLxT6qaV/E
C4it7e4RFcz3VEjvqqUTE2wH8aproRr1Na7fmvHCAF515YkZN9Hy0Npxhyd89laUjcE10O+svc5i
0vexrPK9nOeXOumyMyuK6VlC0tZmuE1Dn7F+cuyPpp39++OBsd0+y82veuEJt3rhIUL10jW1O2ag
eHqZo0xduB8Mz/agHxMz+TkyJmZqPbChSVCleRqg4LmPyKZUmtygBuLXapX3ysqNtQaHmdFwz459
Bp9YFWif/Xr0D1QMNVO5SN7MeQOZKEC7uLVLa9p6rl6SXi8AtyUtSCYfxCeD4m1q6mTQkYx20rWB
dY7Durlxkp0xReM9RzcysqRsMuWTZZirYxAj3k7r8SttoPBYara3EOnU0aFhrdK0JcKnwVYrYmPT
J2YcGj5jRbKLirj+UTopv6W1hWnpPBX4P4hcDcHERSuTkJ7NHBEr0WlRfE798pYnVrpPWDAwAZ3W
rlV/sHznFLHLNFRgaTdu2sGUqcgoZz+ShWYR9duyz+SCjLXPhvMbLap2cJLa3ykjPaI3kKfHgybH
YF0rfjFEJou7mKotuUHGy8A7/pgNbY+LQB9ggfufZRR/aZg3b4VlIZUs6wNiKgB3kTVSMhJ3Sq6G
2Eyj1W8qSU5q0LjxQXTQl6VoiHSf+2bv1CMBry6Tu2lSzF6TZccPksVxwi6L2l23MHia1P+Y25mM
hQrZuzXKkyJYlaVI+YExtuOSCNItweG/J1un/p2K8djRE+8yw282mSvu5tzLKykMilQRkMKTYW4m
YTkh0D5vV445xGsXuIzRJO9TC73C6kDvWRoCvgiME0y20QNxL4snJ/4VmN+NN1jvQTWi63OLz0rD
H6pI1P5krg4wlUtstBdmre5yemP4GxMSAzvLkmEixhdhZBJeGL2ggFDhdnBuOEcPWGCYDuzybkj3
eOwh4yf1JiK2ibyTkdqj890wzaGHZnmDdCXQm2t/0oX35fcm4s0mcjamM73YrrAPfdevfL1FrGAi
QhZlySvadfQdPjqBHsEbUpvOWaWaG7Ounf+6NirciuU43WNdcY+bml2lEaBeL8HQmEG6uKrDKCtA
YzQeknW6orwjmhSCtMFci3Qn5hXNygJzuslT41cTbVvDpNLXWPt1dbArasJKoqDa13CFEBokPUBq
Z9gVEaihsq43CuDsKq83oMbZftY7167s71E/4B9Z5Uz6nSi1bpphDMeo0faVXmwfqacmeBThRv0F
BOqnEupPbDILET3hBOSwqRXYTIDW2hK04gWXWsvl2SBzeIOaSrDQZIkKVTcsLTPdcr9f3rqgt5QA
aqQ+ssqkTPGO5Jxw3hN+Id2m4VbvxQsip95blFPpNG6Bjyr4/DjkXbKcDhojGWoJ9HX1uO4qtrmi
yoCMZ8lH02tMapnx06Si56nJOkQFdC3kPBGYlu/yaPJOsRMaBszqWWvLjVcy/DKdoCMKByJ2Bwtq
F8lIsA0pumPldH+Zh+s73wKej1F63I4s2Yq8+sWazN1NscVYS8NaQxW0jc0Eypern4QDjE1ZffTc
MFyaFPvaHvfCSRtAx6uye27yBMpAHiOHILr4R1f+8ky7OCKDHVYkPxmbJqkXihJ9vcZgbehSaz9h
7wWrj2vBYRSO5zZjjN5QOQrvPdECEHeCUMAGDtgGLDcAwEh54cJq48VS+BokvQlRG09DaRyx3xUr
tqpkpE+IxCXeuRVGKHudJK11tlHlHMQobuRtV+eyzB5hWPLqedScbkfsWknxTqBE8AQoONRSZmtp
BsVPtd0LFZTkYrUQyxAQYflmtoFJuGb5GROQJIPdrAvkFAomc+VtNKLiriTqvhhsypaJlHc0zEJs
7L6a6Kn5xY31RPvvgk3qIhBi+dzBy4yPYPpzTDfjr340jfUD9NwCHV0lWzsKkq3ZUL7FlfE7KbqC
LUf5t6Vp36m6jIhb/CrzFkI/vOjQc7K/I6hvBDIkO2dY7h1/rDYmLsLQ9qPfplk+wZ5Z5rYMsieT
PVmbYP7tuaoDDXK2USbOWgXsX0RVtOu4qzUgdhmFLNbCNfQem3NWfLHnpckSlC/RDD1YGxgW+VrG
YKFWF6v7yQxjnVGIvHvjYeqkd8yNzlgbDmm+0oflW0N73mLgPwaz9Ut6mR6mepIfVe12CPmNrZkO
/aEps54GnaOEOvJeRt+GJ6u7bjsTaghfbss6y3ZuzDtziZ1g5hjQUCNQDbCNxOQsIZIMDnkxfoK2
SU9xN91h6axj2dTnAmfBOnMrNoRQsZgkIMMaHYLKKuqBtGAYNOX2n8hgRGPnHa/y6OwrbxxWrqMg
rg2BdXR87XeBkVjH0xoycuR+MEw+SUz882zlAxsvG8KPIltuYlaOT8GU7C0PSRcT2nhjN5G181i2
5Il7jIVfrcbJqA6+5hYQqiDWD/anPmn+qVFdgIF1TA+efa0YsligqpSm3WODxNWR4AGItS1v5EK+
W14EwxDdw66edXddsX5SNqn3ttXUqEhqzn1ya0+Ph2J0/tbM1pj9pU3I8CI9sC+6RX5tnxNp/aam
1P8U0r47kZ5AjWr80EjSizdANmzSwdgyEiISPaL/wXHGC9xGBb2mu2fekr5nQUXGWa/gEDmXrF7W
Y1380iFnpWAqsqNZikOTt8UxhjJ6KJVzt0pP7cyGQ2vOG9Z7a24ZSTysCnQefzrKtV7671EhKc5H
ixT7nJAOEWiKOsB6zYjLEgvStmrzl5qR0I51GQqPwWquopcvFFXTQREHRIx68VZSI01JZx2GQHYr
jODbyFviY+qk5UQa7fWQMzCdfAz2TTStks5MjlLnLkqMIb1hAyU8bXNagRkXhhFnxwagwRnJXLgI
2bcliMB7m1TDWlO1Hk5T8NNDuLbWXThmtsJ7gHUL3GrV7Ruzsk5qip1VQC/WkfZ5ysEiMGgYjVBa
9DRzpV+C2eA+6NU7EbOLmXItA3o5eBc3yHdtFdDq4C/nNY6er0VUuIRL9ubWBk+4amuTCU1SRtBs
1V5XdnAsqKUPQ4HL3K2JRAHYdE2GQturOOR50Jdr2fNUeSCqhim5BlgGkwz/hAmPdgehnWGPrdrD
TLAO68NLVhEpQcgUNE1jrg9d2Y2hj8Vr4+uEy3T0bY1yPwreKzdhwJI12+RQoqB6ErV2FZMcDr2b
t9cgjkEf1ElxGXlfEohiHB1RITZRESAEtHBJfk06u1+3hZOegQLz8gyduZNlwWlV6hkpQBz8/kA3
6WkwEavONA/cO67pRKmoN/WtirMny2ToO9vETmjZcOLF9LiEOg7yutb3xGqQOsuURzbS/QHGHgyZ
NH9UJTUKMX3BZsjZDA2p8bvM6vKWei2Y7Mb+9Bm0rLEC8ZTwd2zLRlhv+rDvhq+u7uyXhtzbm591
L2WLfop+2FznVly8OUXyVbnu8FVVzPecKVjNEj2so9EKpzPwVg2gbWuq/OKbZLkFqv7kNliiQTSz
be5WybG3JNPxfvKuCYkkYRRXYq3IfIyNpjhorNKjFDhcGjwnYuYi0unOp8qq1xikJySLwrp2kvsH
0fXO01DPwzoBRFAxyntqlodJF0QetyTtQEA1mQ/o9uuManyVjG/45IKlxwWrMRa3qbbUvlX1t6jz
Zu1nXuPS9CMosid1GwMjvkpdF6wbnsuIzpfRjXdymHNufMwMjO+TbG0SArvV4p6UJRJcDk0rU0wA
eNvmmrpfoqXNKGrRwVUwFDqaOpOY8JEsp5+GQ15LZ2o7bJtJaJIStOW4/+kZs0NFXnWHtBrjTZfK
fDuTYoWDKmn3Nl6nH7mYv2uu79Qfyhc7AIbd0Eevct7Lsz7oT6Pi+Mm8HM3qPOJ/TPPqIuQibLFB
gFKJRvCWQeKmc3rG0JhfTeMcS5bbVWcJBCTBvSvi6gnoqDzmA1cdjqH2BOFZvwwLMNtsiwMA4h+W
ozF+xplz8KWkoOmA2XtUXEYQW69qCp4Z9ndHcILAsyf8TVUc/UAj/GaP/rjS8yY/NW5U3M2WN3xl
BenGs1ImZEzzLkFWMfwzMeiStinO7GjpsephLwJjCvusM++VepiCnU3TF+5ZQba89rp+MTgzNm1f
kUK63EW0gtGtG6co79A2jSywnGKumAv23XOsAbUMkmPr7jBbFX9yxlNwtfX21g63qiuKM8h1jcYz
Nz4QJmLgNmSHF2we3+kXh/ES1bb/aZHFxvaHm6LB+Ifq0GO7FMdrZpb9r1JlSBfd2j4Ko/1JR6Cf
TMk9IUitrY4d3BuBj3boyXlVOJzyYkhuo7JeKp9azzYSJiTLg8+CCuRGf8+4f9+wQdwNuLsujBCy
eVpURJmRnoYpINemwW/UOiRLRvHIVctD3NFva/M47ou+3w0D0QRN4GTPEcI4V4eozbm4FrA7wf32
2X5y45GRjDiC9WTOHVjxm0wZu8bEuZ151UscjA0DaDsvfxYRhQiwjvQuyiV/j+3oG7ttZHp3Jnuu
nT+ZAsGd6OB/e/Wb6JfuGbqAHPYatqGLHeuvEQvN78pquAV6xFb0TPqGVudvjXzrylbono8UQ34X
TdsJStSm6gWh8gPxxTEtepXX+kVn1r+K8/5Hh0CZ32uZvicN453Gxy9GvEBoG5NFR2usHYrQQQz1
pc4Lct9QZbKHInXcyJzoJoX7y4/dape4ww9Ti59kguC2z0u1i9yWpi3iPyPt4u5Mvn9iT1+xCR7B
QDZFtC8LwD+wZIf7iLtkxHfw4UoGn3me3g3chixKTJDPuYvLIzrg/guhFrt/e3wKbrTNK2ZTj4fM
MbyrHdv6BRrTJt5o7IM+yJyTp4WHujbyUv/o5NAjUkv8kzUi7+vbBAqpNohLnWZotx2nf024uBn2
5m+IqbId40Naqjn2DnUbGwDIg/o3URbrKTX0c5KBPqj9wDmaFrliXUWCmdWyqreE9cdHKvTaMsKh
GnAge3q+RFMxqudpcsEcdtGXYhz0nEbZHNYlQoXgMa8q0ZiWdWKxu2F85cpWnP3p2/OgsG4sC2Un
UBljDeGu3zXd4jpIM+vVmcnlSE3CsNtosF4bg4yrx6duzf0OWtwUymLo9zrU+U1RKnGYxgmzgIh/
Tr2Vvhb1c1AH1dtgRvHzaI1oLrLsHoyJ9gT4YFcn0QtTnencWkGCPC+Av1lGyZvx2EX0qj4OEeGV
+D5fkmI+d4HjMU7Jp5e8YtKGyewkC0QYtDnWafSwRMWBbD7miBUW5oL6iDdz2EnJzCFAzQZYoA9C
YLMr20GEXS7y8tmRateK0cdfUpRXZ8IHWVpsciek5tsBsGDIdhdFJWhp4oXEN6MGf9eYOgoGc4RX
bUveEhQbKyVY8EeTxjFDpbvWOzWHfUAvS209XVwK/nVdjQP1nWbsA8PunoaZlrfOY/NtYvcA5b1/
5ol9T1IGmxl5yLbPk5G4A9b/ssujM7LvbstWkwVrJN2nHEWxn6+7oY9IL6DgFW3/zcvJgDBuWy6k
3oKLmi+3YsO60enaN9rKHsuPcxKao7adqvKt/T45In8h10++UL8RIKkVyc6pqY/Gkh57nLv56igG
Zd3kvfeW3r8isaXF9cR0Z7VDAEVUbfrcyy5YOBw2kNNP6XbG5fGgDQbLHjyQzC/4GmuyvWyCYeen
84nXqjii1jOeSQBP+z6/kyNsnSKhONMM2hrXs15m40cXaOa78ado+6uvgvgt0cz4CaLIu3IDUqwd
r8LfloxPvWzHJ+HPZxywUXAEeUNCy8zcICwnStQZ4ytr4lIP2yXRYiEanPR85q5stR0Q29S89Xbx
KwvQXqqstt7RSSWI7H50Ax1J5hpxWFmDvCRt+eTZg/ZEw4AIKBmY8cyZPBmxRjYDrzzQlHd3Nvq9
PXggFL3hk86CBNye8pyRXUzmoiHCQOGZkcUM5B4dKIOT3HZB+KKs3Zpx1GwqvHO4zeRbwlR8zbL7
V2Gbyevc39wuEVuM/+N2bvuvoe6ep9rwN8quxgukiuNQWQ7wuPg1DhqyjURnr5xJmzfcJ/zdaNrD
P4bL/080/X8RTTE6Ym79vxNNd1/oDdL/STT958/8m2hKErURwGozEX/YFmCEfzFNnf9yAfNxjrD1
WJCUfOtfTFNgF+0/DFNL/y/IRVBNQdl6cHrM//MvvOrtH3tq+78+/0/8pwmv4n/6WG38qy7/c3Sc
szYctQWr8R+ghsDkEokqv9gzL/uqsgbMd7/S5+YbOuRRaUsibZC/pqI56wjgp0UJ7y+a+GI2LtNj
i1UM2xgAHY0wCvolTXflm3q8H7WsXovI20YyMFfGor1vR+Pu99oVV+YyKuEdUCPUl5Neb3Dnf81I
+HVXI9bYGtKQvC3M25mNNAzFf7to/43FBaAWP4DEGGAtDoFi8QqMi2tgXvwDFkYCYX6M2Aq6xV/Q
ZhwIbuXcag21Px4bii2rvWjgcUIScgizX7wKrM0h2wDvwcurrZLc/MtEId5ks4VjZJ/o5JDK3LyW
lf3TWLwQ7uKKYKcaTpn+yy6SW1QgQGkXAwVGimlxVOSLt6LGZDEw9kpz12ODR1DoNMJ59RyDzRwD
3ixJflAH3ZuIXEw/qPAOYuQAWcgIFmeHvng8usXtwf6dUIAMA8jiBHHq135xhsz5qVqcIjaWEQKp
UYwtLpJi8ZMwJ7YJNunHDQKyu4ZyxcZ8kmFCSR1rl4uYFe6MJdQIx8Wtkiy+FQsDC/83sbPkLpPw
uUFbbswbflc30rnf/MUBg+Ty6C6eGMAOw1YuPplxccw07MJ7iaLMc2EqA4VaY6dVpNL7f9mDXCXG
G3OINp12rHRUKthyHOw5ATYdcGrvZexzPbgQepw/uceYU+vqJ5RUm2iWNw/DT4Txp8YAlJKst3EX
TxD+bkl/77Ln6u/z4hvKhP88dvan1hMrJKudZZ/Nrv9bI+tjjwFjJzvjE0TijyHJbUlgsbAoCbZT
9uJZwtqwiiYS0FBtLumKvpfYXAr5s4ndCe/QzqYzHAjOQ/kw7yuMUV1JdJQiaBMFFJmYYzBtwX0F
ZHUxgydw9DAsHisXs5WzmGL06Y/lfE09GnqV6MEWTMHKoMJEYsZvvcjxgXgGTq/arg8T7imQ/8UF
DCPLtD4yQlEy1GsdNyCmYHrOkkyEaRsll14n3SmfeviNG3h5zZ6DRdwBrnRomEFfqhc1MMrVsmlt
tYzMGdJEByL/PuYOUY8/4YZRCH0bBHp+ptkn31SXYbAQB2uQfbI2BhKEMMeKEcOyUtRwZ+N304Dz
Quc+NqA8dm1PDish1A2ruPal9fvkkCQk5JT9+NNYT1FcbvOu8QllY8qauNWlzfWfpRYHBzZjr5my
CA72XOZVTMLGeT5nWnquKq5dxVgflsv8mQyo+ZJBnsvOnsI2UmtXI6Wkw/xd5YggMbfkCP36fRTh
t4o4pcLeI8rMT/W98VebQAJ0eezgQFIuVpZmwNnI7htK1ansln90rW5+mYGFX4IL+IF9zGx6r7k+
kLUk2I2GoW30vvXXZjLGa5tE5jUV1vzCMJLLKPmdIvZji9n8UJOfP8EpYuwXFEfpOTUV09DwPZwF
Gbs9FmHailq/CV3vIwe3ecWsToIOVs4gdc7Sif8QDIiFtDLfkCO5+2rkF5v0Dfq5GIMK7wookTYb
RR+RYihY9U2iQlY/NCNKOr/aKLP+LHrPCW0C2E8Fuy5ZmetZ/bFnkb44Kt8AkcLYOw4C6QRtsK3c
ZgsRbpFke+f/Zu88mhvXuu78V1ye4y3kAww8AQlGMYjKmqCklho5Z/x6P4f3tT/XN3CYu24VLsnu
lhhAnLP3XutZowK1C8U1r0caNJX0qBCXV+MKzxe0A03j15qNWXxwT0k3CP41cR/3WR0dnhUTc1qD
qf2KlUKscy40g5zztYS2TF3UkJ+h7UOEab5aZS0lkJ2htRZHslwy2JNRfbEbbdeGxQtSFsLkXLy+
9lQewXftzSj+ZAHFSLXI9MDcA7A1PUKbBPdvkIRpT83DaLZ4SxbkvMpS5K9dwShJnU4J5tCL5rCg
OG7wJ08Ufn+TrjFvRLQqvslwbjEE0Fm1rcZaOZr2orfJK2lYxqYt4iP7aJRnMVIcVyX3NFeri8Np
oAOEg+4BOwd8+c6Kh3kdDYXutxY8LH3ucdiE2AMCIhuVWiXeOfpQYBNeZ8wk0ayaG4zqJIS4Ti5D
XT8i0ZeQ6cLXYe4OoxsL8goY+1SJE60sjbCITlduFkFwTE1V1GP1Ddtdv3Ltdnw39XY5o2m4DaVV
HKaOp6pFAYNlMRKk4kiXYhsvL6WiXh2cTEe8sEhtpzrfVu6yLpMlosU1TO9RpZ1Y0FqKNiM+zNW1
KJfMZ5ahYTIJWqJneEekLildGJbT+GovUbnXgyLlSpqC18PknSXWV6/3MRYnqmyjaz4stO2yJFEh
yvL5FfP40IdtdEEJedbDavE7i75ja5XfrDX22yLMl1l/zrphOjJ5KfxCd5+GAomm7jRvZMH+IfvO
PaDnFWvOpd3iLBsbtxV6HrjpubVtVPHTEnSHsdt+TyIdv1uVnEesNgfmG90ybCMDusRsQmYPZYpN
NS/HqveNURlusG6ZVmXuhfyNYW24BAy7GhMFh8U4y/v0TNfxxPjJZetv6uxE0JDITiZKH+VZ5QvN
Fr77SIRIN2atFluUKhCenNngjcVXiyuV0hSbtB8uMI9ESgRWX6GlJWDEXed2Q2M2IZE47fZzggZl
asatXSrbgLNq3yysgYOSxWcbfGA9NPt6kcIJlhMdzPZxiomKwaMu591pWX2obtafdXmY1frLoTug
oYGGIUBTL8X5zIC9Qli2ss0mwnaukJACW4PRRYXupsx5Z1x9Wi1Vnm0zLflMlYELiV3KdQnEweT0
9qpyReobadRQL5HrESxcLWFZbnkN0VvYvPbR37b7nF14bKrbUpqL+jkUOoAPfI2RwYSpAeFQltJw
G2mh36QLQUtz1u0qO0wvZr6dbYGUpgjZyE0G+BG2IqpKm3GATJLPk3JAjHcCMrWsGtE1x7QUX1HI
gESTAYBzmmEHxE7eZMcgxHtg6git9JBTU6iVRghf9st2yGXYXDMuScnMxHBF6ZhoLJqL/tboxeB3
hkVEr6L0m67jq2IClWkA9XeVRThafADOP/zVzWKtid3QFtG7mU/a1s5jonKGhT1WSYJbEAy4v6xh
8tlXBrvYZJ+tE+uz6fWqWadF+4csj3BnVFa10xELofTZxehA6t4aT9l4djR7PiLBcx7lKUPnzAIq
fBtrxu31kjZrxUbnbmNy8RHzHYAFsk71sX1w9YaFechuvWF3CPHJuYcteJoEW319CkjltaFAajKP
KS1RwjhiU81FcSVteJ067SPTsPaa60156TCFUeRaO7RZpIf2zylyaVwQFYNdra5XZkSar5ZJoZ2b
LF6ZkT7NyNVARmR3W9tGtN72tuAUqL5ReKRHqnnmljF/DZuP6ptR6lekDlxc+zOPOrEOKj3biRz8
f9RO72hCHuZc/7CkWJv0YILthxSXDgpvRw0dXNos0kO/aCsnKEy/qlgKmNkdNGe6lDl8zmEWn7Rn
V1qVp9tlSS5hR2ScxgzbanqDMM39xNZFyRO/YOqRFsMXlOK9EgW48+fgBBr5F43grq5fa839Fg3T
r6Lf9kyK0tH5JmnxN+pwwMcfrtNf5hja5kC58UoyOo7WryG29gpjqik09rHlQn7uL4pq7oPAXg1B
d5mmcdcQCxwKJDFdqpwMNhE9gQjkyK6aud3Q8Nh2MZncSrtVlmbTKd22s5dXa2o9pUz0tYokC0Uz
yePLsjMN62a0iGQcIb6tflk7YfcwtRX4iDXOkyHaVHr16OT2Mytth8Pjd2DjjTWnfYPFuWn6iJAU
2kzSeYS2UvCOYxUteu1UrSurfpV/Sacr6VjubprLQ5eMt9oMHpzciteFqT2VWnNsdWSYMUEDkChZ
aQ33mM3wfmbnwJn9t7dcPwxjjB8MwGU/DT3IalDJsc5irya6ymmqp64M38bmMXQZ5NT5cxdeLab9
yMBwrofH2jB/bfPaGgawCn5hLYOcB+oOFyAIf24NDA3xQb/WJpQZfi8FtZdqwN0Ea7wy4x0wn5oZ
/OegFZtRiXQfyAfCqLHKPWEEnuIEfj5i+0HDLb8gDE1zqZBa23N8FHG8L0vG/1FYrAjc2sHlWVN6
7FEPdEgx6Vgupru10FwtenzKzbb7AwoldtCXFKn7OiBv7wrtY2rb97FpEahvJq3+QsD6omDzT28i
0PRzpVSb2Zr+KC5Rus6nKcRbEEU0i/Pnoo9viDc+W3M6K+yu43xh+F5tzSnaVW35bczqddB1Wr9s
WDAFODZpyToYu2JynrFbGFsl1N+xLp/s2dglWr/PB3J2pZesurCh9x0MeMRWzatKE75VZM/WkO2i
S9WwuC4BcpzcmLGs4R1Xij0VWbYKFcbLSYm1FUcT34ak26B/VPT82gacKZXO9lAlB7ETVu21k3vJ
SWxrfFHSg6fSO5qhRqwqDvCR1MDbUMkvpH6tewnUUD0oPH5fpoBOFr/SMg8pxI1WLm9GR0CwMz87
S/4g2vhgE6PGfGpj9dZ5LDrZFr6o0D0aXeSMzpVd59TnWtSeRhlmxzHMDuuB1sDbgDkZfAdTSgvV
r0lAbBt/9Kn6mBSemKVWxO4OiWXebKV/b1PU5fh9hqH9BTB4NJXi5NrxKlmmM6/0wWSVniypRM4/
iQ4/K7Nztsz6N52eGy2/1igK8MQcwuWlU9ttQ+Od/Z1nOg6uPvSchnZ17fBFEe0+Fsnazd1DSYDY
jECevdsmyUFtIbvbZnl+bSaHbFFzHRapswrM+WOIkvsls8D21mbtR6uoN9uJvlTYxUG+Azj0B++F
r9rGU479dx7LbxWJ4qz062Zon7FFRml2cdHHqYKQtpZyK8/3jhk/lkUqC0YmBe1f4EqPJLZ/qrXn
OtOn6OrXkAvcktp+2dnPTWb/dBEOlEV3XobcfEGa/+N2yjdqmkMhmMYG6rp03YcErbY9IqfLt2oC
alaeLFghPsoEr57D5i0ykRszTcqjd2hMRYuDzQCQ2AzmfqrDk1kCHhhGZTWNIBQWi6/9nLfoc50Q
UddffeQrJ2r1rZjoT6WW3AFLGqr23nXOS55afqu454nNRFFZ76NBpOWMpK4azn1q+FX20SvJV8Fn
ErjpU19GPr5tYqBLeBRuse2VyVNUanSrf+KCEXqhoq2VavIJBT8o9nS1U2SDebRtjXqndvM2obAw
ErhHbvCUJNE+MTUiQudTb3Fq0xO2+utEzx8vbgVaXySURGR6cVnciaH2IVHRQ1Dao2J+ijONxouj
sxuhOYaFLR7hpQD8r3HMVRmMq7SPfhq0v/UAbQI7G2W7CYpksjyEVcc6G3aag5WCBNpbzdU1R6m9
slx9NSvTT54lrxVotW0IDA9JIWpjdMgz7H2vTpXnhmXTC/LqNDf6oVbJuNbE61JxVs8VWtVY3RDm
g8XNPnfuY5XUj6nFYKOtig/EaRuy7SjalutimhIAhYBJvY0uTSej3sR28+ZO5WNtQG2wkoLK1ITZ
leFVRo6XkBY/Qs/e0ZEjeWDkwkF3Qk1oEU7VCFe+az+10n4E90y0+LmIiYvv8r2tkLLYjZdCdvKt
fIXD2dcItzemem2lL+ZYvhR2dZzF8NAbyXpmeJC0xbs7L89Jrj2ZFXadej5Vi5J7I7J3z8DmRLIw
JVFpMRaFKCc3euQWb0vKQNPedVxM7CRY64wzaefgbFoZunio8+49MuC+I+2azJtljNdGFO9RfiGV
7JiYrLhUfyqUgXlE5o46pzfeNWCbYPZQ06VsDexNbQFQiJp3nDzPlRdB3wi5RgyTONF6PGM052tf
tq8d2/Mmbj8dOzyxAWanNabIDyH92Y9WE3S+/FmFOj9EdCmK2Z5WXaw86vY6F+UPlDw/Me4nPl6o
HRsnPhVGtuSb/qpUtGHQ/211cSigd6cEBuru/JZq4+PAq+tZKLTiOOmD76j1b5gSNTPrcEWt5a2p
C4Sti58tAVuc4WrbgvdNqfCFgI5KonAlpulBfl51X34M9vDq6t1n3mZnXCRbvOjbvsSRU930igk9
WiGd9bg5FfNPZoZ/44QIczX7CoQWo4rBVOoaPR5qSmFzIckvQP0h94jMm411VPC3Z6oo2ySqozOC
S6iIp2IMHjW9O8BzEbB86oUdVvnUNU9LwPR61rxMwd8nkPboU7tLzSLbafGmpZONqxxptwUEfVPA
WAZAVXMK0N1c6g0NFam5708EZaq+W4zWmgL9KTE/0QpcqFzZMGWkzYv5MVv2wi2e0KNxuRqW92Yg
hl6U1RYJhG/ZxUVV7A8G7ak3dcN6NvKftJ0PU/8bAs7jAv6aDcC5jEzROWWz7Whgz5s0+qZ1D7RO
SRijBvQVegdjY0NVj+nfXZs2dmHcclo3lNeyHU4l5/IhsyjQ04mxczw4BxNVA1m06omuM7u6cvbH
2t6Jhe52iSejTNgfgQr9m3XFXfq2a11IrL1CQsDC9dPW2BlZRbsxjci9dsCsaIBwqWsXXKI1JTzo
3ZDETQtnfT8XBDxjP6cC8Eg/71xB5dyRftm2T1OpNz7q7ci32nDX21iW2ih8piL4XiIz3dRt0uz7
gZZ5iCdDNExlDQcBoh5B5MfY+pzY7jXQan07msbVHs1L25R4wgzltXYzSH1h+LwoiJeC4jWwACRb
Heh/Y+qVddTV5i6pIBJmoERIHtfYNxcutFEJAEFua2tAQdKxRbWQ4QVniAr4EOhAASqQdasx7XdL
Mdj+UOphK4u8oAkV36xvlkJgcwPyZ633Q4PYAzF3qGarpqWecnTc0jD1EUw67rauW94h4mdps3dn
L6iEu3ajeg9G03gpsz8MGb6a8Wz2AKNM8dJUPZkpsUN2PR8hxh9VRymHzpQKGROSZT+4wmInJGc4
DBH5u3hjaRqQ2hyhRAnL5Cuqcr7Beb+3NKAMnagAjwNXXCV5vTcIJsZsp/pQ/uYHIpYEn0YPJLJF
YxQkwac1sj0NY4R3StuAwRHUnBOnkpEi4SrtAdHkAF3CmshKHez8aJXpU9ZnvwnZwFXmthvX5ukx
UWZRs69RM/3NHYfl7g2ZHxVAuawy40VJzNcywqIEBOeplWdy0zAW6RzJDdUwNGdw5/DHdaQw2zQ3
CkyWDarwlJOtQaLrSdt93kdrKlXcaFITiwPLeCaf4zVC0G5eQRgfRVVcqsLxU41T1hpgdLTB+IF6
+mcxt7aT74j9g6KjBDO7f3z+2S9cInTCiddrLu+gFZZYDIrXagTbpFhkp+omiKP6myXupEJXWmkq
Fa7ZjK0Xtng3NHwBxh8N9YF5JXDwmyDiNcFGNfpULkxwhBDytzfqa2T6HVIZIVuHFVQMmGWo+Ywf
6a3i/ZFEQZCDMZsE3PWQ74pcrNVI2ZrknDHyRrKdIu3S9xNDBwTO23ESzwjPPoIWrH1cekuVksFL
QnyovQQEJiHqBm/sInXnjDmPTq95DAx3OvigYJx+KKtkUhaO/BSbRomeYMwAVKpp8aGRJEzi9HpU
tduYxD/qmK/giz6FifGtN/MpgXixBj7yR52sXeqMr0ZMUSKET3foRR1Zfdzmj1K+GYMZ7QNW3raz
25XJN5mWNPBNGnYbzsYIuhcvFjsp1UWdJgeLVTEJyBZKdOVbhOqhTaobuYsrmiBeNExnhlxvNt1C
b7Gn3yhqHmO6fqNzY4ayrtVgoyoNQIqFHOkpe9bz/qLBEFGT6LHss6PVBdXD2Kl7OswDVSJcAfrV
BdP9blUp9gHLLKMQu9nTnP6xu2CXTiGaLHimMcokd+z4Juinesi+Qvb3RElZj2M6bqcBgbU68sO0
/WQDXLHTDyvo3lXVunRK0/tRnj1ho07t5GcufsOEhkbBvtHsaKcL6yhy7aS4tq8biofsJ/RAiJ8b
coF4IfMOQe8XpuXJa2eBzz/u15VKKjSZZ08tSGJ0w1/oabkyqgv7GJDG5EXKk/MUjniBETQeXVVD
iVJVv1gfDjMzxWbRz2YZPcad+HAH9yVAlE5SFyaMMgY2M7IZaVofo8jVUczGy5vuNawZKULOrF/Q
KF8SQfy820Q7e8mkbLr8zYp6r03FFaOAH2ukQ0cm3uxOw6ruIiFWUFzT7YUUG6gCz448QBkY/7l1
v6vIu//psf909z/9s/u/+Ofnxe02nQ1GT7k0lthPcVJqIGl4C5satHkgM3nhWxB0y6yAEfNyK8jY
9UyZKKvLw/3Wfxz+Lx6bGJ5kXkBbRJAtDlmPeN85Wuw1soAMbktRHRx0OP8c7ndJwen2Ynlp1H7o
YJrp5QHDLz8AeiZAx4hgT1jRBOzGDlnDiny65oR6xr/frO7Zw/ebS6ddAtOZNoETc1F28yk/3A9Y
SP/HrRaIqh3gOMtc0kOreu9YPc/3/jT/uZnK33K/X81E+Y60LEQFWJctXHOYADfA7Rj/fbg/dr97
/wPhhAOf+//841beEhnUCNaLcQXFrVTpWfJgVbwCJ+6YaMbVgQladehM+Hl4eVAYpFF9YJxaH+63
/uNwfyyHmrV3+2+nGq6BMv5kJAnvbTLKo8BJH5yQdhxC2O+F8c0Z3wWh1x1arHhEgWruUpieXk7z
LUMjOTgtvSp9/E07Z6RK5QBPCVp/CbpOm+e16wKDWbhMGhay2HyC6JWmWrAPneIyxNV8aMwZ5IDK
xXUezmkzge6wxLRCuPsxWRUeARZBqmUgdtabOszZYaAIwOZRnpFkoX5uh9lfSuT8IdiRLP2rklxt
TI55cPtxRkK13JxkTA+6GXTHqCRfc66/mySqd0MRgA5hmt4S093WVX/uzNrlimofmTKUuGeEX1rD
XtRDgC1b49fo6OqVlA+zzIEMhUwu2ZMKliqHdPlyxgqaozM0YT/vlVF9NEatPQ9Wc9JKVCML/vNK
R/rLPtx7QXacnVRU0mHRGedBN4wzLAG+/cZ0CBT7shjVX5Gnsc8/6c/YyNZ5YZ6aOLalk/0ad5Oz
F5oRPKR6wA4I85kyfWpIDVdOpf+2epefipL9O8SnUx+xZeH/iTMFdAtm3tXUpf0bNVyp3fZrnBq8
sUZZXJR2KS5L/JfgAAvZ8YLwmu5iMqip39l8KvDh2OKqHR7rNC/OkRD5WVWemS5NJ2shYzyqMkYq
tNsKImY3g4adn/pcnJCsixM90n0YFzc9rAWtrHp+sHcEBv01aBEsjNg8u3YJXNSXEPsAOVMzCxNb
1XxZ48Nky6jT79cqys0on88Ywb25cMkNks+E2ZPCdI7tjaYiFQ6E02/viuwSOvnKrfKGlcjNYGHq
76x36o423TMbEF+VHyITJZQmDFRyZnL8rajgzEpr2/Dvj/3zx/c/QUmJF74veWOOS7wrKiODv5i/
Ga7z09vLQ4mLzSMR4AluDi205gx57ZAowcs0wZ6bvuza+FX75HnOw1NKtgV19HGctOe4C3OvM7VX
XNW1p7jVp9AhcGgLXdl6uY3L0B/zzFibikpOMjtFzQZ3zgBmp4hVXWeHyogf2oJ9XlJjroZaGRtg
NgW2mVgdrFUphjez1HcDeTmQHfUKDx0u4QiBrB2wT0Ule6vDbFqRyWWuCmdggqINzy5rlTI5jyOI
YJoN87Um8oGG1oHyFggDFmGns17HYDw5c/oxKibbVApP1W6vWo50RmsO2Y7RNtuSyfUDC27JmLQo
9IzqkotTxxgVLOfgwo5p0vgJ7tYakgC7fEGQIrzjDuRB9Wes2YSJXP3sK4w8Inf9EW3iWtGODtFN
JLQbfy1qO6/WCGW0wukWxFz556mk0xe2KwwGe82+BqhGCbaMN4peTscxXZzVlA/vvW3czOW2SLBH
1ITXXtGzh8RFs5EB2tH11KsGdMZxjMNVOaswL7gQYqBayACrB+UtqJi86lHBbDctd421fAXgpyhc
mxuJt0Sq3izrzBX/2e0KusOieJkxYimz8VDXGtJpy350tGhfdfA4tSuYuJkmOTOL0uk+CxQfaWnP
m1lQ+vXTb1GV7h51rHJVJqCkVc9ITdX1o4Yo1A6r3QKha21R56EBSS7LoprYj3kbshkFtv6gJuwo
W33fMwibCq332g6caFlUK42QDM+gyDFi8pCMEhFsBW83isdTGR4Fu7h13KqguPIUvf6EE8fI61/4
Gd8CbabXM6tUMdVsm8R9ws8z7SJLxytaWNqxDr+GSNPfeouGi9Uecsj0+7ifjDV2rDdNOdfsz6oS
BYrZ1D9ZrXGZHg5lFf3VCNPyhIpbucmuLpuzQR+ojEO0YkqsYeQCN1NSQCtRusoaVuCoXQ5yK9ka
6nG2GNnpIsZT36D0bghZxkLcfiVOR6cepbgXWJRl5E154Y/T2sURbA5SNYofL7SN8jLRTvD02dkJ
G3oe1W4Byrt6QTH1PZjJb9L/EEBnbQZ9Dtb2Eu647prXnDcL9oinQ/TeTFT8zAOmF7hL8zpzZ0Hv
rOs2X0Tm9Zua9nJnm1hJa5c4uW66aNHU+7XN8LEO0AWmMrHA+opIrdlYVJR83JcKefVHYGm/dbRc
7DjXAS00jp9M7apgQu81kav6y6jy3e7oFdo622aaHtFchUw0ewUnRGCuI6MilDQye55PO60JKHI8
O6wfCbdNfUXH+orbSPcbMfuuQr7WAKpayZZnZUnAm2Dpg5J3tsou3oaq9hRZ7Jl1YBkrtD3DSoAa
wHDG/i0rficlHb02mSmHubLR0rVPiYVEp8TJ4ZjYDCqUby5AdqttTGZnaL+syPGF3nz2s+pu7ap5
pC3r7gxHu8QMpRorumUS6mkwqSCoM7wxs97RGXLOocAg3XaVuk9Iq4A61+c7F0iG71gQ48oMj1c7
jQfD6P/a9fKaEwHMz7YPhMM/9MGcvGb9JTLbn3Aanmu0B2zUwOCNauA3gbrtk+BKlwV8U1jTfcYH
xtXGJGYQyFgQat+NMo1erslqobZ/SzrAHpvS0Z8kiRQiqSrRpIOElKbQSnHW8xLgl5qF6XhxJ03D
Ge0JCTmNJe60LvYpr2zVdHiIZolEVcLfogWRyjXPAB6GLzRm3d2kEqWaRkBVI0d1TuQvrDUJXFUl
erWUEFaCV2dGxYBZVdHicZOw1k5iW4UEuEIYYwsD74OWK/kJZ7ov2daS0FdV4l9rOLC4dpSDKdGw
Ler89XDnxeYSHSskRDZV4gTpAWDZsXwj44x03Psj8rBIDK0ePRsSS1uoAGpha2RHu6lZqsIKgG0P
yfafu2hOto0J5hbgh7mhyGa4KDd/QHEnCcW937JpIu+wMvizpOjGd4ru/ebS0HDOJWTXkLTdBezu
/fH7AawPiRPQebnX7VR4vYkE97YS4RvJWzFUX1vifWf6qXwFi70q0b+VhADHEgdc3MnAnQ0kWBfg
gnUJDhYSISxgCc8SKhxJvDAX92MkgcN8QA+V5BDDAQdGLLHEEXzi+0OpRBajLClWdSc5xmML0riG
bYwjx9050I5RM7fH+2GQKOSpAoosoCNjgyPWrUG0H0h08ighyhltkHUmwcrhAMYR0nLIJ44eEPiy
IzHMQEpGQl1AM2NeKY9oS+BzS3AzdINvLQTXWMB07mE79xLyXEncsynBz6lEQCN3VNe9xELnEhBt
qSjxYgmNNiQ+mvCfP5StxSZHRXocKU/AxDC4SBoZMAqAmv424ykJpaa3UB07ONXZWOlb7c6uxhVZ
H4c70Fq+yzjWoFpL3HUJ97qTAOxe4lIKC++gJvHY4k7Kvj8ooGdzStEEjwFqY11ufEdCtgW07VRi
t837L4zpuAHkLiWae5BvQjgxMOjhdtcS4N1A8r4/90TCve+3CEUQ616iv1sY4Pi048dm4JumNX90
iQl3mflmEhxeQhDvJEpchSkemcDFa4kZV5b+0uU8gRjnlM4Ifo3l/qEqWsfDHQmnFl55LcHl7R1h
HrKdm6Ga80ZvMH5nJ8ba1doBfI5OKFQAoQuHbpI9hWstCCUmH8pgyBw+btR4Yz6at2Bkrze7NTRO
+9OAtZ5I6LqithsCLPEPSiC7LtHsAkb7XeP//+0Q/yc7hEl19b+zQ+x/vqLyv/6X36ID/7P/+W//
VfvnX/zbDKFp2r9U0+A/zWTMZMsg23+bIdjW/It6T7NM3SXWDVfCv60Qpvsv5GMknDk4F1gKZUbm
v60RpvYv17VcW9UNy8IXphr/L94IoekyL/IfE4V8rjKMm5BInpdLwJepGc5/SkOmRK97SwT2WZuT
AbB5uRqjOKRfu0DaquKMuieLmBLdD1VMbKQdRggDRHvItLhFjiVv3g9JiyyKGAZg4bL9cT8sStRi
seBwv1tOyQg5Oos22ajHO6NRKOLloWfnfIgN/d93/3kM+toWviYUyJCxBbSvGkMVh/stvZ14EIAu
eCARAB6cmupQJYJm2v1mUAPLGQcBB6t8W2q7IWugQUcmlwJhIY8v8TTAm2YDVZ8nd0T4GuUozx3W
1FYwf4NIQ6vFdsNx0zn5KWolGGtisOLSEzC6notlYav4VsW+ndNvt7CpuFDJHSLGbEw1o+GAT0zb
1Hp7VSweajoA2OTWs/SHdXWDJDNsFMFzChPnpZ/dvcC3GSOp2Rv6wii6RWVkWU51mBY3x8Yhb7YY
HDOkm8g8DW0CDKQ0u/vzVCobnLB8xhj7xB49bp2Fy+F+0JY62qpjfJnIJdvFzbwL6dwdUrJoZHe2
lmhAOcPMiGTaaDYW2K8kTo8RyjO1a8Veh7pTIePbh+GIHVdMe2yjT3ke1yCLMAlI2jnX2eKgjRDQ
2R85jLHZD/zHIST1+n+5O0vs+roYk8fJ0foNXsHycD+osuV3vyVk3+9+S3d0e5cRaOTKDuT9md8P
4t6QlAdlsZH55SYt7yHrGf7zfLokGTZhutWVXfYEslvz0LAIxhJhsqofjQetRTPs1S+69URQ5/QD
sZD5Osq5smNUvIGUOygbjYGcl23AW6+UVV5hJfjqIFIoTzWU0r6/ccvtty6g2tcBsZC+bvHLqBeM
K97YEjl7bMUx1U41p/x7+ldbM4p5K09R7CcY71EKpnto4SVFVgtKcmL6/lNaG4dxOJKyJu3BbnkV
2ubuEJFNtqqP07iCR8FKyCIJTHe/fKsvUeUx/yLIKL4xaBQQSj3cgB5OUAwuzGIZfbvI4Zr1kj4I
E5AP+sGDWfj2b3Klt4t6jjwvSLaSU9R5xVPxZCQb+9XuGfvKt43xi0UVbDLLIlfjkI3bJOe1IrN0
d8y7Mpqd6BomrxarJjxX7nf1Q6gUb99leI4f7VfF9dzQ7x66J2wHvBPomSX3eWvWK4BoqX6apZbH
i4/lI/CV9sbjMME94X+le/JJjjAwJqYeXvXBPJwBcUbbYqDdu0Zyn2BIZVyyoiQ0Mdd707Cd4yta
TXiL829ve2PzB1CeoPSj6ZTuy3pFuh1zy45Ruce728H2wcrjrtSvCpk6ko/Mb894TTE8Tnhc9QNS
mv5mkAZy1V+MN1y5msU1xENjBt+8fTTQa4Wr6okUiD1sO7XwDTbK4cbmu3mrnB06R5krioYpZxDk
Z082dCWveyu+xUvx6vrZJYFxNZLBc3SbD9CPYocoR+FTBF0ZbGm8wHtwuCINf4S+wqXmbONTNq/U
61yv826Nntp5Nh6Ud1jWvBhOW/PL/J2eGQjhyzmAG2EGtRpAA+joodfZT9mSZQTIe5v8yZm2QK9K
1vlJN7hS7MxXvBt0pUKvf0zLp+GhfoX3/sm4r3lnJATEjpNteHAq2nAexVWG5GxF6Q56mBPKyjY6
g1j4jOLYwUS0V+Fnc/TjvYpO6hnRSMwnsZpQkWMKosHnd49mtF7+wlvBmODpJEP5YpUe7L/uHwqJ
Y/tr/oAQ+op/3EeuO3Pr208Eq1cedp58eQmQnQ2ePq7V8lhdW6Qm3Up7o69Ur9wDDT+mbRiJSE7c
BfvhMhdsd1ejzTjIg4HzlZd+me0czod8UwG6+6nbzYjkeP0znFAKDCeUTfab+YAVkDHbcHLXzJby
NYYq4u4oed9jYnx9WCzVCiklTqQ1BJ1Tt1Crcc1AXLRz/hbLZn5VwZ3QD+neW+ODawesHAdTtf1D
4GEmbhbwqnzd0LDZ61/zsioPtJ9YejJ+3AT2b/GbDySB6BZ/unBrAzny0B/cCJbjPW+/EO1stO/y
F/s3Y1YHogJcW37/jklT8j6/WA8Q6rksjtvQN/cjjQpU0ivrJf5Y6tW4KQkT9cbPIdks++qadMhK
PVIU+Syjdh0EZ1XdV8/BAbx/0e2yq/IHATSf76j4fPR894rnKVpLEnZM0Jk3PfSvwbJH8KPKHuLa
VTYOr6P01MZrEU9OR6snTGFXsNBx3dEO2TM63QF9kOKHXzRxIjwMYNTBaTNtSYgs8u1Hvt6P+Sn5
hn/i/glvXXCwsClzATF+Hfw2uuVFKPem93J4SepTygD5iaHx9N/pOq/dxrlkCz8RAeZwy6xkJStY
N4QjxZxFUk8/n3oOMFcHM2j4t9tqidzcu2rVCoLPy+AaCEV+FtaGcCNSkbLAr7p1+432+hptLICl
eZfN9iN24/MokqZw1nRQwDbE8DfDR78IeumMu6Uo7rtpa4h/KA6I44txMGS3LbxIRfnmFflvkYYi
Mgq4bvvpWqMNhf9Je3J8HqPHTe5+XxRlnl7kYrLhKzxCtZ13FqF7ta0XO15DjS1bJMMEWjDtH+p5
yDT4+WK0TatEiGrv5tHtDrKLCBJ9Iiq1v3zB/+C7+NHk8cHY/8WA2mx5/45BLOx3uBb7OL9m6gZR
J2+3d56bceFE13aJvi/h6FsRgITCAZuNKf4mKA5wJysWJQDg4MN+lIvwKfpyhfnrrmoBRj2Ue48x
4O0xS+5mF49YqdpkaJEgmdvwanv31W7aJyCNiS6cbcxVu72RTUhTVtmHtVSW6UFfzaH6pmyf2+hk
LlnRhS2thKvRew1bTMZEH8UsJs6MIcnhgCzm3l9mgm91l2ML7UlRiNSylI8yVB5tSaBKdMi98b3y
4Rn5UO1z7Nl8/C1L+IH9WzYhl9oA8s8rptL+mak9d1D7wSpfvfuRHE6vcTGhB1CaHbOl/IJnS8Td
k6ikw8sVnrgD0Wmg8sPHI5sNEho2ULC5wVrToJE8MGy5Ccb0/Vn5g7aRHuFDJcBko2M5Vjpy7cX5
HuFQjMWngGbMrg9sRKfXSwEibe/QlalubWuBLhkzxJOwI2FYwtKBo1dnhgnz0E5/k2wvp9gw24iS
MJHrkRDIBG46I5K2wc30ALYjcG3TQGRbWdnZwJBChvqBR4OdfKuXemN9FEQv7Pku8s9odV9NKJSp
NBzz0tQub+kg0zPb83oKzC/iY1xxnR/mzgXNxGbzTzDc9g0tIwLGoCc7KpBdMvK88tbvheCxf3ox
PpLLYdFtx5Xy0YR7HRr9b3ub3pggmdua13h695Ualuh83PvgpuOmcLOrCDXova0cET3DimsEEDtD
kRbs5IjlSQepkHLVoldYwEV5ZGdlx7igxe8Am3s8QMGLA/HL+hAvA6Tm0WtPqKjB+vwcMfVxXlEr
8S7wQcMpIMC7Ec+7fEnbje/eHnfh/XwZL+2J688/lgyrGhGx3b5xcIC2O9Wiex/fAWBYsbWLZUSP
Sih/K5fGWTo9f4kcwi62KDfMope0AWPt9jyDshd/D7v6U/XJAfkHzLKGXBFCfoQlS3g/DIv4KLwb
PyycNpBOYn+BhKSdJUx9oHf2Dk2ELl7M5xFLOwyhHp+vQfgZHSGsgqYPW+Qw6IqrAFfbZmUoPkzy
LPORZq+J7cCzEPMjCLvlLd33KjRNvxu8PBwIlBk8MTskujc8Ah0hd4H4BljaVz5f0caEpHx6XbOt
fjinLWYqha+csSK7B9UPs/Ogfxt6rOAcOTrRVTXb/iR+Ffj6X01MCf2s9KF8MTbsug20dwzgipHq
dvc4tIdW3kiJ8zgoVWBli+wjwS0VIfiq2eExg29Jc8y++fCN4o1b/gFEYnHuWMmy2ckPhxlMh+CK
3zfeZNEVkuVg2t0W/jh/tWKaIIXlQe0XmB2XORRMmEB2epuxkH7LttGFdzTAnH0mThlvH1XwKF2o
+rRN1h8BQtFLVeXUKrY/QZscjfprKsLhpyn9arzmjK8Vd0Do7lNNSNtxwTUvYOauxyfQKLPc1xgC
caXdKk+yjdoO3cW/BK0R9XiNpWwlmct/fxgv8/aXYsA021ukEJX8uFuMiQcczf999e97//74F6Rs
iSoVhgkHLu8hrdcI0JQ+St0WSicWo1lDtU+7jDbwFSDz+mqUpv/7qsA7lFnq6ye5SmIDNk+ryRIT
hEevvzhpSl+G/+9vqzUyXU0fqSO10EiR4WTCtWmJTZZLKkW8YmpXqOgzh9c/KJuvZlPhUltQR7Cu
W5IG3hNJObtdVLZL7D059v99qdS0+Bgwj46809lue7evLvFv9ZvIAMqOuKFF69genSR2XsG5LTZ+
DrNXSF5kqUz8qzzJ5atLGX/Rya3aUFEXD2Np1nb5hamPuabjSXubuR2dBJEHH3iWM9Qz1hWC8hQH
NptmcvMQYRc4hJ1aesCLqvrbsHnYhiMf9aOymSWAuJVg+uDLAKOy4RW/5WXeCV5PLWqRrkqt79UX
xoDR+u7Em+FD/qBBeq749G8paKBNlHmo29Z+vruDr34Mm+ZG10n0B6jzHcdU2EEmnGm7Lu3HpUE4
9QFPYSfd9GP/Jcxu/NuT16zY6kcVGKNPQjf3fm7sXCMq0pZ/Hz/pjia1zg/al+lqe+h7UAez+0F7
A8Ocvkq/XFB4SLlTr3s8XamSnO5PgPJ7xTn19+5Lt5S678PYA4Jz6SBGvuGF+mqe7VF3oo/ut7o1
MfRFBxNSVO/SiouHlIN+h1+LwT4AZi1bPrdHjA4YoOGnDNqorWG0cf7tkcsycKYe3kAsnKli7z63
u+7tGUGwXYbavl/GmxFK5NtMwA8iNMOGjgiLVvwZ4Q6mNnlt6rZPQxKeyNpK2fJcqyJDx+eXeKnn
gdzma+TXEe5RiIWRbNWYkTvpbI9+vGZVkiRdfpHkSk/1uNy5nCOXWvC+J2diH0vW0bvhQCNb6Isn
hlibCPq+1/nJUsE9k0m0PQT9F2Ej6g+v2pBHMztliIqzc6wvaMTCsb97Bb8f8o2DcGgYyWxUgo0N
zvcD/bOyAkeRVhIbyxHxHckdWIEx5B29lBw7NAG2cRDxfkDxAHXqpw7zSxvR4VNTYfdgM6/NOchP
KKgkV13GK9WLcXV1kcdjv36ARksWKMvIVG2+pY+OEiCUZLO1NuICjfoUDqd0iyOrcWmWjM2h726r
2/3IIEAh4vrHcJR99PCM1IlPfcTKdLgvlvf4Yq6ocJcv80hrqSee/IPxQ01HJWB97PA58FEsKKmP
8qINpwt3owksv95GAEIfsmpnJ4SmxYbuZXgVgWFyU2vfohHI2IMrDPwX0oHifF8TeBC73Pa6cvHO
xZwdhiBszZdYLMQTky/6zp8gyauHAfiJg7NwAMwEaf+aKR1fspRPQo2IejH/JtVRhI0G15De/Zvi
j/ZUD+rFCyzDfu81JfU0OhRI/yAGYATQfc/iH1r0x5o+Uoyd8fZcR49PmD6wITA0LfE9RNXaOPBM
aYZQJA6f2leBQBOVhf0EnUx9Q/ai+PjSiV188TwtME0HZiJuRAqnu426Edl8icM9zzg42KX8wIou
fgYDU1HRRbo6fUkQc1aMlV54S+d0t9cqupm/oAg4dxxZGMQ+8xgCAHHDhz2ogHCl+da+WCR3TC3s
SXCam/J0ta9u3hfwWFI/B5C44ptEpOpHDQc9c6ucWm312HVvEOQNZKOXWsbumE2S9wU4sdD3o+6C
cqW78YakGyhDjx1wrFm7oFYUDLtsPPGXZKvuNiPh5aKNGxRiT47v2EEBZv514F+5j66huDFGhEhZ
BAKwT5wsxw25ZK7hdl+R6SOWUTfKYBdnIgKCdGuQpT7Yz0txsw6z9lZk3ji4kuTk+T7P3skJLy+E
pzHsf7RBPG666QWzvAZ36dsUcfYCDsXrSPDlo6g5DDkPFZsejQOgAzgBCcHN+nnBWHH5CAn5dntu
J8TePbCWM/Ued7f9yfY8JLFyxFiKNIynwtzZL+aguC8tRi26jSvOCZeDPXTRImxgNJ+KPYSJZlOP
Z1AvTqJI290tSgWPI6f9MjzjDQSNYdmFZ7cXbTQ0W3037yrL1lHssyutO4qFytaX6KJcVtPr5fbo
O7iPxFrNp9dOgYXAkTvPIydcmJ+Z+xffnh2WTIP6i1ODILY0ZbtBgE8AAN44J/KudsZNdQfLwaVF
/CXe5JUbh6PFFxlm2D2SYDTfl/gvmyChJBkYdkUZgS6AKsaw2bvAESvh99/15saQhoXhpCOaH64o
OkQHFHalreizo6DeYmmv4f0MewgpnIFWY3mvwqJyWtkj7AXLe7eZId4FQFjmL0etOTrJHAj5VU9X
nFDsoiwsqCaGRKtp9+/jQf7tuc1HHjeM7IrRAxIHu0sFV5b9l/3+6PEPqiqqc9vifOVBkW02+/sb
9Dp6fybVA4+1XX7eSVFjEnDtWIzX+TZueNLYsGG/p5geIOOQNnl6ErUVSgliYBaM1km+MlhO1YIO
lWsloCmQ/dHwniFPrYDpa6Ciznxt9Ar9Le+d660eO7zrGk+v1gSa1CuFmB/PKHFN8OrnosGSABu9
yTeL7cBq/Ek82mOf/GJU/0Tq6dK7PntGG87wJDuvHRwRB5gFQRV8ZnYWItu5dxsYTpN95z9C7Qtv
E8BPbnj02NzrMDZ2GaYVPUuBrpJjO3sVRkLkJJUDazQnkBy/An6KsY/l9/keayZMmwiM33BskAmf
0CdHjl761hvbrz16+vnBrkUNJa9yi6wxZ/yVuiNxzN2D7vJNPHEoAgoOdEk/1b6LF1WQ+om246Yo
F/UU7+OT+oP9vvH2IMwbaBOWNcJeOw4tDDzAfl3pO93Fq25yHhUJDgHPqMoBW9voxRpyKmzxVPFg
kuTHkriMv9ReGMH0DIecHtTnoMZOuyWH4oH5rf38mrgUlHP7/l1DRnSGKk2QB1GT+46N5AVHZ3SL
1SKtXX88dCd9WXxmB9HTbw3qS8LU4BL9A/SHcSFdsCD4s9owxl3fvzuMdcqFMH3XVdgFEH0+2X5V
luWJQxKptnjkwkbD69ntfqnFHxhw0cXhAFZvhE+O9GwJP39pbuqrhHr1D0MsHEGf5qnvR+z4UPAH
IDYZ99CJlgziS76lvoBVEcgSg9G/4o2e/2YYTNyo9mQ0TmRVDe54Gr34XPAEUOCNHHwYJYWIUopV
SUjE350d2LKRk4soejxwYHBMyFLyclrLf+y6pECRBYsz5YpV1h/LH8LrI7tsXQwyERWv532Pgdkv
ygl2cL12anCgdPlk+DH+wt1aprvmQG6l137zJvH06fo1YGmNeLqzm2W0UCndAri6Mm37zTw3b6o3
rbAK90t4Z08bHQ1O/lCZ/ziWSfVAUnCi9NJWGU3JMl9LW+25m2HZg5E7iktxfmCPapVQJm2IARlm
P9qrzIikVWyu7zV9j99j4lGtae0eX9YXDydixceFxSL/yL3L9bMRv5+jJcxjVv9puhCbxwPlcvl+
bvn7c90euxObYgp+An7znlAmePJC/Xh+WZdnF8ynLHaKG+eSpm4xFrnP3xw0lP/RWrlhYnjXV+Y3
1Ylwd0rMT9LF/YCPSPKu7WsAnWOGchW2BsttLb/DLc8vj3D4zel7lvmW8Li9eNXIU1/kT7tYlyvV
8CAg0u7hTEHkbE9oOsX+ovasTYy1pX0PJw8PqJIKXPPSs+wj1rWrdeIpIVlSO2s1hdNhvEqBuUaz
WtMswTB+VQ74LVDFY0btczdaO5IppDyqizvqsi+U348je2T32jfs/Etq0VzDbUPXS/sE5mxCxKUb
Y+ejmqy9tsGQwVaxJ1trAXwtxgHvYuLSTIu9B6iv4HP99MlAkwcH2iUGqoKHWU5hLqrcN4/DYJcr
E9OlEvU8/tGOgcO45crbp2OGg7HEoL5mY83AokAblgMlshzmkkeBiPfdt7Rsl/1txFXVJ7dHvmKO
RZDEq2Ie0L/THG7p+ihMD6iapBv8mkV1ouNbMRAgtcw2Tg070SZ/Q2qfi9i6I5l8tRrdhwjSyqYf
hzi9sXaEzygcr9OfyMerbGHTXIXeH777M+opYhfzfUP4D/68hJyczZX4BXClPTAbJUdbCu6H6Ty2
ntb7QBfVD6EpJu8KNB/zEczTe2WpP31EbnLCAABwkxvu1Xh13TFXRzH8MqarJ0de93i7DcApN+3u
iGtwn/k4P9eKZwTmsbnGsp0wgqIYh7VXAMYAkxzU7PbgEyWL8ZqMRw3bpdmBi0cwiLwGSf8OO6Ic
9v3hn3TXdjA4YH5BYLIpuTMQOdtIiHZL+Okd4085M/SIYq+IiYljAhgmO+W5kXK3Y1k4pMA05ons
ubrzYQneaYNzVC0I2Hg/HNAudJwQ+a2I31sJ89MBUfyubcmJr4hjcM96gkwTYNDaCY4wsO8PEpZS
EZUG8SK0nbR48xYNLPboPDA783skIIdHggdqtg0iajbs2jDqmWbEP7MPl9Bntrhr3iBkkkfsyX69
LHh4KJU5SOIN+ZJ+9Tmcta9+nT5swpPiTwKNcAVi+83+qtku/voPc3odVMz69KBbdiss5yCH/inv
+CK9d8vRedDwzzf1jxglhh3P5DUbvWO7Gmqmz5P2WGSHSNhhmzM0rxnnM1q24u75fOMV78NyukYv
kbDNQFLitoH8D4EQLc2M/GtHUxES2Azp8NnOH470xFbLTl5n1kn6gppbmqFkBQwtsabEDIo0Q8EM
nt0VOlnzZOjmMCYiSXQIyjiQX3UEM1EYz+RJIjc+qBTlaMOY0V2Vx5KpKW5l+J13AoR4rClc85Pi
OHrTiSlCabgYlxQEzAtp/NwHD8B3+VGArQkuu2Vp7TUtSLDlD9sjWSmzSQFjp98YsryOLBdd3Scx
YnFrE3SXMQ3Otww4RgtQmulnSOOCbQ/P4lvqtzRfm/gGOx2jPOxhoSOH3D0q4GxP+Cz2NryDJ5mh
eyTm4J9YVRQ+x5k3bO7bVNt0qDVgrVKDYvLixAFb9hsfl8o4vVItF2QNYxjzrEJqNOvTOBXEV5+z
n1j3WOrFOnMsz/wACTDIK6b1AmYq9mTcvDE+7d+xXDIR4VrB450enoGi9dGi6wMwSS9N9sYjPVZ8
Ak/4Hb8J7MLhSHNfB9ID3/RlcUPuzfHNCVfoLpvr44hA9bfYk283LYzvSrcbL7v7s4wpzhpWth5o
V5TJEA85YXmSMp9Z/zQjpPX61i1nn0X72qu5+ZS9727T+kyTmZdBYZbs/psDVHHQxJ0q08PbijIN
B/7MFc8wUrcC25HMZOpJbdOMCH+9lPAHBRdeF9eEJ+tasO8nRN3HzER558ECNMvwfssxu9zVp6oK
DSFkuMDEQUrB7HBzW0jpbh7PVurhjwxbCCcI/LoMyR++MnCeQAfecRkLstZVr9vMm3JBBFkIdMRa
oLLDlusELjsn7ou6ezR2WIdoW3nJ8aie8eTxuwu+CTV5VNjVnWQI3Rj/l+sE0DgDlsKnilrsGJ+f
R0mxB+WWmH7PG2QMwSgrNMHJcRHunfRl7li9JlWGvojv/hMhNYSU+01/071uSYLNkDrtNYFskJ7I
YlC95HPKHaIe+L8SzhB+5x0DcwZGIwbqhgtkSbmhMvRV1wxPsSRyIo8x1nVgTHmSdsKi2Dbv+YFD
HXMOpEUuFqA/DIxS+lFsFBYMHDBNCbOjqG7T5bjVe+yynPw3uoiXmd6XwnvRfJQBwS/u0wPVUT4B
u/sb+H+9rPDKkRx51d5Kj5TDRX9Kjnwc1Y0ksv549fsCESeQG5/7vom306YM4OUzT0lfEzo0jiwa
arv8vX3n0ZzeWWRseHLja0flarJxb6fBlhZWj3nD+lF9iEAYZx0whpiYyYP2mU/MZB2jx77arn9L
ZUVYhAkmxKyMI5prT7lThN0cojTJcYDK/DnyNLYXklIzv8qWKTqmeiMh+TEWQw1X0xvI7JiYZaDn
8ciK1jNWvw3jm/nDJAcm8S+4SGcXMk/AFFcP4U3acLC085LRF1fP+DePSzV8se0MK2u6pI/2NzkW
X1PplL8MhPe8PCvmdROW3R2NIVudk1y6VfvbiiwRjnTbWJMWrNrmwRRfn055/JssAW01NiNAeLYY
0Qjv3B0+4ysbljLsIq8G19joW2hCjrgyD6/sCOx9fmAr4+bKvNsxGBSifklX+urxOX9nEs+gnf4x
51j0b+1k9w1m3ME4nklmkBSPVApMf8p9fH2gqgbZNTZGADf8KFLbqgw6g+fgKoNLuVEws+vpZu35
iwghhalg0KJUYqLD8MQblrj/8uLyl7mqY+e+r0/EHiKFWbA7iPixYNW3tiropyESHcnjMWjcRqEG
VnekqR5m5s3fZHf1DrSIU/5LpAKxa7ymfOHfe/h8djCrTXcRQ+XESFFwq6PwoR+mjzgNpYWsBb0j
f6PaT36QgxPgYmsnIV6gzAqYLZ6MOWDL6I7t8o6+9hIf2RR08UVE0zAzG15Nypu5GUPmDLXuWPg4
SQ5GKTspGL+zXc/wTdgNos2Kr0/Kh8qQJznmqlufzC/klxrgz2p4Z3jyxE0USxD82O35ndfo9+1e
/FJX2Rbdmdw6kL2p8OCjTOfnrQ2U+DVq7QAawEWPDJk1rOg92G/yVXaLI0mZQKBHEbDZMbeMfOrZ
Ldafn7TVGQhDOAW40fe/xmj3pwZQyIGWvOU9JkeVDe+Ynp5HuAEYNA3s4GRwDwuU02grmy+L37HW
fzkXlEzcICZ22B3gLjAbPRaRy1iZwS28KS//nY+6f993q1eFPHHwQgSwoZCcACxX/Vux1d8EIuSY
ftU8WKvEbw/13lpou8xtdlOgfuF2S5IWtJCVHGo70/L6a3Lh0b0vsTLb52+jy3QRYrSYePBegOUp
O/eutChJLHFkX4DSYYTw8IBZAOYPCptH/foQw6W/Pd50Pi3j258XZIuD9pop5dO9rwQMeLjOtOt3
uzypYX7QY2+t/TWQ/IGvQ7QBSUPar/0DFnOPPVzfBs2G3gHRjeUL8QbUgSGisXzuFXmhbykxs+bd
WhK4x/bJ0dOsWZf1Mj9VZLp86l98b8AS9JctgoUifaTQaajsL+2GlF8qtoSKyG3k3dh7KZOaGf0i
fDp02DafUI0Dhc62cYCdMVJhiYjv7R7ep8DIjY4aO530k+q9Vt4fFElPT5IDvGktYoO/mzWvBFnW
JMQKf4vzeMQ7gNchh5hK31ypK8J1MQ19L95RSwC8lHY12ALINkTMY78Rltn7sIBFpf+b8tM1HuT1
fXbHBZV6zdbHW+TEpEG8h+aFETa2FeVG+gDX/Z2oqtbxuVy/KGKxi0dVNC+sbfN5X/BoPcFTr3BC
mNtgATfY+VrguIc+59XWNoIRCx/u3F4xv0I9AIedfXu6Nkx3QaeW8RlGh7DW96ACPQD8jZPuPcuW
5h5i2R6a677/aC6i21JH5379yY6NaQwCGIXlo2w5QThp9CWsIbWBhgYQ7lBoSs0mxtN3T5Vt7KSZ
5B3i1u2h3c/v3VHbjas2yLNFQsI5le25DdhgtoPqCyvrPY8X+psIgYSTGfjj+S2ga3EhxaxSbH0g
r/lwHoFZqHrnOy4twRxYLjvBtTXc6cysuz2nZwv3EEi9IP62dcKKxaT88mJ3WF7zaFPeXYO6FsSY
71rIlGxGqvNfYjnWNX2nYei5kXGQ0zR5za59S6k5aGsaB6FlRQgqA6Kf/pNONXkE6Zt1i44tpTa6
9HbRk8wmhjiPUE9G46qs31Ix1L/17wz3eC4VF3FtGBg1hYzRkys91XBFGjjNns7gStwaFLuFk+1G
VEZhdUzD8k3hwSTg+lPYcdKRGl3EHw0cFoXFpdJPjSG2R/0YWuUhyfejEhL+0DBqpTD9bZj/Xagh
cA6hzKiAsdwGbOUUf0+ZJ0fAHA6PDzt1bnpFFY6ExkrOlAUDBrUYd9HqqfhF2K0EWzZklbUV6DJz
V8ArZk1IVyFEbQgdCpz8xmvhvkdO6czW8vB0fWl8FJJXB+NXUhI+DwqgrzQdS5JXQ62UjBJeG/IT
H2mNz+wVHNbINLAdO85h/0sM3go/ierxmi1o790lg6Iah/dqjeAGH9O7ir9JiIkr6ixoVOx8GOoT
GAwkN9wd6Xte3tFpOMnzVcLS3YBbxk6H7RhnVQNRJgU0H89TvzUWJGbB6kG2TYAH5zRjaZ8IFvIu
xvkQP11lWhL7hwepPPhUJLzhIr9KEZTR2hbwIk+Jb6tccp95kYjaWn5d/kb2si129IWwekz7vjok
r/yiTUEAagWRHQcA9ymchXExPnbljEOTUzCDrBhMkOO5UfKvWV8SOFen59kErilDyhLqMmohigSV
2wsYQslO2S17ZuKzV3I7nilcvbWFzS6kutmRUQ49XJ0EN8DDq3qwdtCTBlz9e6dnYF2FgmBTGJW1
L1WfsbroprVGuH12ZmNO9MXjpH89dv8G+8Nr2v+/Of+//8QHE1VigVvp/35wN+MXOtLCh+MXUG3j
w1O00RggZF38+95MkpNv9MaOVACSmEzRI5kQFlzHk1ALgHI66fTLJB4HoBS+MmoY9YRCkobWrvHZ
oFf8961/P5Rxx3a7Hmj73/ekZ8mPcasb/vtrVouhQdNYAdI2IINU7jxxSn6k8cW1//e99vWDJoNq
/++PuUN68O+r//3g39/776+Y6vCyiCTfy0U2yuzx38vmpsKO9/ry31/FEpbGJJWzJZ467TZ+LKaa
blydIaoMUajwZiU9MYN27CrS6vqAhDlHTvsezz99dvXSS07ZMG/aeN5PUdcj8uOuVeQub/Uy2eb5
/dNSioOiCp+y+Oh9NVfJSGC8kWTzIhFSr+V5HaLtVE5KcK+wzKnza0RyEoqhfPJz+HRZ/JiCZ9/F
fpFWNHkgCBYmfVoOLXZWUtE1BImWxjRokwd4ormSknWeXYtHNS4eCfUpihOOPp1zUx8SBlfdMIWF
zmQ7GT8rsZJXaqTDu47D2VQ97soiLblGmvjwO8lEY9wDjY67opellaUxfUAx8WOKzOJNxa9Rb8+Y
VJntfEMV0pF9ScExYKeES2GgEI/nFnnCyDKB36nBtuhIKPDmAVpjN3IQZh1g8yhOi7y6Xx+pTFQD
RwxCkojxwGDVNSpKLGqSFGvNnD5CQw4M5buBeGlhZK4lkLyeagqZ7vHYxDoODCJ0Zh0ZOnaN/vPJ
vLy+j6IjP42ftNA+sZjK3DzRItw+UWwbMBMmE+4Ljm2LFDaFajDaeyiS5EqCx4YniDUSXWEs6Vi3
GATzODfBXP6YU5l6JOwlU3IgxaHvYIu1BC0yDIvJyHmOrta8fv0lukzu56R9lIeowpMIa/A9Vgm4
biravDbuVRmUBVnBYpcXy077muZQK4Ul6RJsEhXOcVxyr8Nu0pYS4m+TYrgSblov6uJPTGE+oHmn
aZrykQxSbWkxC3ggekgkMIcWJfJbSkzJ0L/2mrz8TBrUFtJbWmOWMFYmpIVnT0eeGTccJfpAjvQv
6/7czHIOKGVKMI9F3DkT6LUZnyhWwTZlvCKxxcDENK+iEM0wRS+P2sJQCGJ8TKREz0/Y3LhACQUz
RUWvzg0r0SPCCRwSQx1ZhhyZsZmlZv6H/Wi7qk2yq59gImZClnta8nxE412Ep6Ey5MmpXY0bW2D9
pxbxT4qqPChzzrYM33pbZsn2r2iRRnisn+a8NJ4KT0lKNUA+Ht73nAU1CFrTMyBqVV1AQKqzGcj5
p4YpvUdQ2NVICJoi2piWsT6KGS3BQyjBlYnKpEgQd3HK0ZYq1nFQsXxW6kxzW7aytC40rJhg8o8E
86XYAD0AI7D5dpsak1MJ22G//BuFbFhLGTu3KivkgzVU5Amp6DreZ8uBkiaNYlLmnlXmNJBuK1mF
Z4iF+9TnYvB0Io0DtXrkFaJafaVzAR4N6GGBGh89MCh4jEtpaMpQ/J9tuh4SCpWio+or62w/xp9J
Ny0lFd6XCMmALTYmR9J0ZpUxRJKNmG2SJ5cl8fVeMVKujFyyKzkLZqUbnARb9EAe1NLvsJYBA2P4
/ygB/9unmtAAZ5f2SaJjtptqRlM9M8QpmyE/D6zg+0uFKgBiVQw+E0twi2wW94Za9NtKpoXJpm/R
ED+miXtdaaSYCHPmQcv+6ip6+2V0x5iCBMCtqQI5Cuq51CXO6n8UoJmBSypCti1KOLhae5gKQf3I
gBtlhVmlARYc3x8+acnLkSJCxgzANjqzJ88yuWFykXqI6FYYUBuwIp9MrR8MSKcYWUIES4Ts1b0l
9TZxt6SREn/ukSACh0pS8PJuqtYvCVqXcSuWdfyNsG6n7WmVl21cCfkdzNCYKoOSISGV7dkivzHu
21KK5TdRHq6tPJwqvLOqAd/KfiKFUTbAJ+7kErwVNQ2oxtD+qSECFjPAdro5Y6xrXpf9TRaigxDF
zCkaIVvCRUTBvLpr1BcpsaaGtY7YIivzKmbAlFGBRaWOQkFK5z5EfE8SZX6yppdcQR9uvXmPFqJB
OTzqX7le/M69bgWkrz3w7ACDJ/dEN2Q3i6CWyHJxd5G/SXgzQzW3pIoMC5V+aRiBtORYD57xsE/q
7o6riXVWia0HaQan4DGDKdeRMq6aTzdmlcP0c7oYfQ8T57FM9UVu+o8YvmEpdjhcJONZHA4zFoZd
dXi9xWVk3FlUd10IlDmycc7UWCf5ObGUu3/H4mIpJ8xoWrIdGOPA8cD0G25hz6OYV3PvWwPFdMng
44FvMhRo0cFMSHCe9zjyHw9ti5sB5GZNrTyLsIpBupPF0eVYExRzWDLmGc0uMFT5iV/dE2LDc8Ry
psB0IilyMEZj1vwi6xCI8CITHc6QulKBbJl0B07vDofMF0xNwgeECO6pJfYFsgS4K0It2XoLuFw/
sRwTZrAvORIZQvTaJRcBDQrSXHvhiTsj7Ilq7HqYSwjy60eKmrpeRlqcexXyfFyykPalZBbbtRYR
QhlhbRHRheEDkDBBo4WBeDJCWYhNUENlbjPfaPeKVAveXRMZEmIA76QqqEen0/s9OGFtg8HT3bBm
FIg5M0wBLjbMkWZ+POxG7+ogxsHANnTtbZ7AjKulNWNzUw7M9xNDxY6i4t60CGUyoepQS2tpmDBo
l6bcTyII8phiXiQTdFlgfXs9gFqVzuTXJcLJyjvTjcyCIScupU2vFke5TM9CgwvsxIYcD90IDk8z
IpayO8SIXsouRbfEYVK0xqXLNPlcqG+zQqAKHnKhMABgzmKGYqvHWLZl6FqbeO2Z2nidB/M7yosj
NhFP8rYf3WqMceVlHiDrybjS5BimuUVT/yhAoVrLXFtl8alF0csunil+le4mcguWBGeeZlYgi5Wy
huquHrsAZSvQK5PGFCs3p6D2gsf1RHvD/KnQ1SsuVoElQGJLjYjGNwHDUsQ8h40m/SiZdq6IK3Sn
WvSmEZ8l4jHcB/2Lqz0ID6glNSgzqAv37vD8D3tnst24kmXZX8kV40QUOjMAtTJzIBLsRVGtSz7B
ckku9H1jAL6+NvhehL94mVVROahZDZxLFCk5RQIwu/ees4/j7KFWrI0YUYNp1Fu3BvuXY7RfWyGO
9FZBMu46P4tHmlhaca5Ar8hmxjDG8KDKzY2nGdpdz+tfdyJsYGlBTtKit2l0o50kS3ZeT3ja78kv
3oUT3aTc9OZt7ZBZ2aD/0Vsm27aegRVuk30Qz9Aq1KXOynhbWNE2iuleGREqfkLesCHFPWbFpQTS
msyHG2q0wA3s2DuHypj2Tk/3pUnKNZEf3kavGNJnUQKb5FaSj7CSIeNVITEy6saXUN2Hq3c8Lbwg
g56O7O94w6rnIJ/dfX0iJN5+nE2J75aI0RxL2szmZDu/RElsb3CAz2RjHsgepTERcNSSvHxSkWCY
AjLJcNAKQUIhMoEu/diaNXXOpQpzDLcTVtJWAAaAqO1WOaEds4PuSt2OHquEYvbT1tJYeRNqSNW/
WJaV7LMsvyBEGE2wXzWC+trgowYkZvm61vgFbt+Fu+TsJ6c+2qMdPlQJQTlA69sGqaJr2XJj1913
x6vUKfe84+RRrnii2g7j90LcmhUEKqzCvuaQxFRMRBnHzrfIEI9dBtm457XyNiWoCfMgZQOZPk2h
+04qiNhZk+Vt2qJ7gL4bnnKbS1kBT0qkGlw53lBBn5QkiX0kqjeggwF7uvY1N2PmGnp5joNaIAIe
CQ4iCIwYGejeHe8CJFSKkgxLk/WoEyxXxcNdWNHbM7Z16Oobl5h5r2PnVBfzSYno01E5qQfhe5DS
2QnSSfhsxjZFV01Q8IxzHsG30qCKWxvIEkiOK5pqPVUvF3+vvtc9JipdXLbbalH2JnW/95xaW4GE
h+SMW3YeaGKE7D1bHCK1mKD35ZgV3RjKVdIavifqY63nftm6b6XJOqwybZsa9I6gzqMUamm+TZN2
abAWPOkMzVTcvuVj0q4iS6GbVKmzFQjz06McTEpoczhKi/Wji0DEOUXOVxPaOT20ALfE6NMEETRx
jFSjiQFaDR86wSDEzxX8pfddjQdaYSmLjCn0pcAcqoYYmeIUJpsAeDAi8vQRulkMsYtZLZ8GIYMi
9YcM+JBBNvyKKpp+PmFLMWXHHl7PxXBq+l3tJtWng4ZuYoRgS1tyYHte0D4lwsFn0YIzoPacyd5D
W52abBNN/dJxQyvIyYPGqcqh/ZLZV4LpDxrGylPU3dNTeNYI4iMBUNtZAR+gZjT0QMb+e9oXKTE/
rs9uXlu1nX4KJqa1ushRQdJunBBLC3kvqYYOhrhXOgOxZHpJwn5HZjutg8jINnlIcJbgZDehLalv
wtDsFSlTyGq9xS/bvmDuHo/mEt9xZxdkF4ty3tWZ3aOIFdGS5HU/DAaVd8NmJrASWqG1e7YkvddQ
C2+JlGKzbHBwsi9FkNPecpznazf0mO96727TN3SjkqOhDRfolrf84bDXWgo2TbV42IcaGD4pRVaa
bkEr5+se3igodlSCDjl+I+rxweqQlky8v/ryuQfoSS2wQmbgZd90CcQr0iBndotPMYd4mE1QmfJa
22adYNanM3cZgUYBgtnbhLStRNpkt+PS52vhojXRO0zjQzN16dFzW44O12as04S4fJC0upQV4WQx
tJ5x2yrL2UfJQ5khYwij7oOQhC+roTlQdxQ9HnP10SY3ysHbXyje3YrmzCbsEewQ1BVutZLiAkYS
Xu5pbHasAhigGwudLnpEWUt1G5UE+XhCLa0MPN4morjYDHqfECUEq7NZ7PsGfV1vzwXVtr1SFmpy
+KDutkfjQoj6jShB2DdD8zVx6RUeCeh5Dz00mRqJiBH1kfJEsLaDQJ3bNNoNw3w762Z6LFx0f+Nc
Hb2+a9dVE6AdDGJfJMF92iC+JlbpaC3jHQEQ9cbO2xeZOYzg9LVU3+YQKi9AkJfBthBzDS0g/AAl
EJ9ntLO1GVXMyMi9EPnRKnqMUh3a6WniuM61jSXwNUwvVganFkgNMK4KZVXLchBy1Ku51EG+kV5O
FfwNaUalN+bHXD9GZmz4y1UflhHbEnbG8dmEMol5gLQLhB2VicKwmupdm8KxMbTgUW9wiMzMhfnD
MiP7lklrMywpa3grNCs+si28p2MyI7ZQ20I3v7hQfkZzDUW9oLojGtHgDMhh0ZNt33QW4zUzW4nC
LX0ZexS0rvcExYiTUHKgOgwLFTX8ncnFBnOW8zHHMZoQhO89RLqNKdUbDqqOD7FpTvCdNBKTIFhU
xbjR6oQ5h9ZF95N8d8MHLA4VPSmob73nO8r8rncMU9QyPZpeHUXlksn2O6G2BAAStWi/BiXeUixY
B71D55H10Y9OpymUwAxIymQdm4ptFYkoflvXr5xyNJgCsHqWbr81Vq9uDAvhqS4LE5m7/m5J9Tg3
zDQ6Cem0RArQQqL2IF5lKv2MICFfZqT6ZsmorFzqWEEJZ7CHq1R40jBOuIoWyJgZp2CO3UfRMBBR
DK8mml+hFRtnpyTXHC7buh2QaqbVWDzOlv7uVkb0Tm3zKYhIyw35VHiCrqbVfrK+veWS3ovoQnZZ
d2XdNzvamWIMx01Yx2+2bqPL2veKBTW2MfO2PW01Lg2nHIXLVODbJ/cnBga4FSGbGAdWQ2OpDUsX
owm7PDgqgwhlDO+BSSauiVK8DNidTEET4LoeYBlnxoY0tUXTYvzIAu+5mBP8K9n1YsXwKRjP8Zi9
uUartjN81VM9whwjwNNYy1gvEeTUPwZlw2LiLC/hL/oTUL2j5xFmmbBvKeem2AxGcMuFLiHi07Nv
QuLmEEMZT5VXUxvmo4bUE1Oc6F9ZvOL7dOxA3rreo0sygB/MAar/un12i2ItJ6LSxrLGllpaj3bH
9a8w7GadhWQ0abq2RaNKPnpF/ZDlrHP0eEaufcWoN1BHBrnJG/vQlIXcOSgPrMzpt4HGJtTFyWkF
BVehXMePwC5Jj0t88pR6Q8QVxe3sPZGWIOTDapUWibez2FscwtL+iHPNu4uT6jLrmDqVaY0bkKlQ
Ol0cL3nBRt6WvkzEJgArR74iM0uvgOv7rhCe5Fz4CW/Pa7S9IGadlqlD8M0qyOudLUT6A/OMKPnR
VKVzcWlHUzVMN3JwXjzEdzlWPzwv9uSLSvsq7H6rpCup3LQ7p28+QxpvftmglVCVNW89lBhQ1MNV
HbDtXrr2pZ6Xm9CBMKui0NmpYOH1juD0HGakgkRaTBtsDhwNRXGgoUGYTK4YBv2rcG5MpKwjaKy+
fwtD7SUpHUGUKFVyVBWv5jTnO1OkxyBo9dWksB9a/SKy7DoyffHxa4oLaQlRbGe1l0ZzQTGEOX2O
MBKb9nsPOa1pJ6ZJs8LUIRt4BW3fslhp4O8MvDx6MbdrERfM9mfaESMr3CoxvGyXmLrj1ybvqjbq
H7JfkshyQSY6Gis3qb4nciSGSDubjTyx1l4Un+xLRST8qFvZKoLwd0hazsF8obUXryNV8S5o4Mho
qBmKE0EeH2GC9D1XXPw7bFksJERNyYH1WdYfWUhuRGy4yIvLhbzzX38ZTc296hZDlRD5YfREmdxd
nx7WjjsxqF6KiEFNawp/IjWvT1puft3NawkT4Xr/ty+vP/5fPv7rx+eh4XX9uu+4TBjV1tDUF/9l
hEcCavYV0H396npzhXI3CwD8193rV9fvXR/99eQ/fe9Pd6/PC6DNVMOHAdqQSDPpX9neQVrx10zL
n/jbl9fvXu/P1shDWg7tw/SIQVleyfWGowvH7a/72hz87T7pLPQO23X86uQzxNVZW3nA2MyVTSvz
QNzxzF+pdXs7yG+yCsJoMBIUeGXZ5gOoukiPxGGGxb32XLY017tdPf/+QLo8xZGQXTmodr9+4Pq0
612NptBWquh4/VYsbPtAGDVOtl5Piam14PZcn3d95HpT5g2jW4rOhyS2MG7DIOXu8jKuD3emEPvS
/JhsUyAY9gbcrRKtQAxF7MjGAcrWQityaob5QcZaXFdMf+2ke+wSBjRDMzUrWRIedr0xxw5BRFQ2
M/rGGYUI1Bmn7D5HDa1F4Qq6n4kBRJIF3G6YmEVty7iQyI4U2NguXihOyQKKKq4H+HL3+r08V0i3
ewccaAOutjQG7A3XR4awMGY/IMMwU3Tlf/1cRtAun3svDwFwNLLBl99w/d1VqC3kEW0ghRXM6a//
77f/5fprf3vO9aGxY5JiqAJX6N9fVPr3V3Z99vWBP/zu/+3Dv35D5Sbt1uvb/a/n/uH/LEk0idPm
mBlsgGFmcflzc0AKBFCuo9B7VDbCRdPAZ+dM3Sml9QxOCnrG4JKSk2sxrcsfhNuSml0HTAXKaA/p
vdgTk9ectF4xVUqZ45MiMUSDn3QZCY7oVuoSlBeIFdLAtB9Do39JO8oPQ80gvsnY6jfsXKg4BVU2
pAJNSnpizCzNgMrTK6wRAgwMosFrtwGzD03SCmi7hsab98QGrDynikuaV+tIZ3VyYrs0WFfhUGNW
Ylg/FA3CT5daxB6BGrQwPIr85xASfN1UaKDYC6z7dLr0tOjW2OVRF8nyqZMMEGqicFH6gHWhS7Zm
0828u8OvSFZUuK9H49F0iju2t+1qzHSECHGyy1iCdwOBNtBSYfAY1GU6GdvAHPFzlf0lM0oWszjo
z6PBYKlngmlYjOn6RQ2ekas6lOO0Js1jxLiGlljMFRE/GCQJqxK3cD8mhJJupTWXktlikNxFwZyt
8tlDQmN0nyJMCXpMamdtesaxjFSP/JQYeaLPD6GLAUR3vG8pssqOOQjxWpBewx5FDwFDRFj/6Ang
2TRF+647mzTLOgaNgol+ml4InEYTLSo01BF+3eCKOY6Doy2+O8L6YaY95tmWZpo9GTsh0Y5HJcKA
8m5IkRs6Wf0Nl0FO5h2ck6YLw5vapU9qpKRZJkY7A+Tg+qDZ5bivHWqHkBksCe/N0VHamTlBM3RP
tc6+2KAy7QoYJgCjVwyDzyo1TspyBfqxPvE7t7zVOgLRlAjuNNN+L+qlb8vL0TiEaY6YpCQmPcjA
AmNMGhRfThYfs0BhHA9r7TYq6KGxnMEUIqJ8IzPzHEIZsfQBqm5LO6BGAgMX2VwVqfGqd9ZPmRKr
FmKu4EdvaQdwwkTzJdfk4yCb8ULv0QSD7KcCBZgUjrdz4NHUNEMOmq1PuKbSdG+4VEGFpx2d4DG1
B3HfZeaXMHHxx9kziQEoyGSBbtd+G1odXEo3f4t2Wkhcmz6byc5OF12v7D4YBi6Fn9J8l1SrS1di
4rP6zK8SrmpWbswMV9izWgUjbSSwbeHoa8ZYpl+mzkc4NNFLSXsrCLxqTVT2plaA2wL6upsgDw56
GpMIlz+bC5G/5h3SyH6i1VmKZ6PsTlnuoYEjNHVt5wpbnS12gxW5u64KbtuIoBPbLriOlORhjBjM
MWGN7fBWZ813veIV5BUi2Dy4r0rj0kYjpR/v96D5g2AraPXTp5FKjSgDfAJmSwtPiwzUNOiwUpL7
1okIXqMYUfVc6DB1QP2voCqvuii4LWdJr5fzA3qE9kG5hqJC3xdQkG/C/mijsFMYe9oGpBKX842l
oPFVWh6iqc3r91zSNmghJK4tCXzPRt9m0NpD/JK2G2e21WPeNagME4QyvLcImLtIO7OnB+BnILqd
imPnxOHF6VmTQ8ZCth2Hm9EyvrskIqKGKdBfmunzZMf9tk2XuJjIEechCj46Wmg9cZFnwhrUcex5
XXWfXOKuAh9I0sOGqQln9zgMyGKmG2+gMwXH3vGB/27EDIq7cjr11JeKsaV6qttWR1sa/TQtsntr
mgWbTqD5HQ3TYA/PL2VKjMaFmGg0O563ahZAept38E4S09eGO16iuTZbIvCantaHPbb1toBRyRgf
JSz5j8ciVB3oPNSkCDm2swacWCWYKqAB5SlKY9mKfG9agIWEFt1BFlVotBYSAtO7TQBkfd+R1F7P
6MIYVj2TvIapabhXbTuvTJfex1QRqxrooX0gPOkjgZRKo634HBOQhKoh4bga9BdNr1vedXj6moCU
WXfTURcuxrbe2QxJTwu/tGjwWM6CAS0wW9Tj49iZ6MHtmG6xtp7Naj52iGsyEea3i8iMI9cph/iU
VnPuN3l+ok9KGPFVgB5DzE4gPE+102z7Dv2/Guf0MDV80N7cgiuPgdNUQ0AbYXxzUjQg2TjepfTt
D6pisEKiDNAMovU0C1C/PpKJgOAVXv5bJhmm6zK57WcNffSE1UKaWJj0xlqFAin8NEynvkmyQ72Z
VH5PbhXX1ML7ATaYZn6HxVc2L6mrx2hmqkfJUKuYYyiikpU515xPuZyq0mSEk+anRnEC0bNjtzeP
74Fen5U+VUBz+OsTHO+GjiXbzbEg19ETyVzCQKpL/iS6nLxGiAAFlF8H0FsCt2PMjA1q+d71gZmc
2U3t2E9l24XkmIvXOINsmBC9c+gXgo1abgyVYqYIi+dIi6JDlDfeYbLH10gDVNEW1nQw2O0hL+Gm
0UToixw5QYIOitTlwtjXHolLS/eQwMLtuMT16A7FQU0d6balsSVVlm8tN+bfv7re/e0lLj/QxjGD
Of/6jaEz2c6Nyyt3lfGkpRmQH0fpaxdvObrIb/nYLXzxYsv2cabhNKXdwTVdvmSQTviMLKy14WkA
SBpvW8BEzJs3K0T7b3joPK9b+uuN7XIomMvN9S5YdjroFGxru2v6Qxp8D+0exPb1RVltq4gXnNr7
aDnCU5v1oEvS+UYuOYViKSJqE3RJudxcv/rT98jCY92UGIwaM6E5eY020iq2tKHVo75MCZ7oewq6
Yvksf920yx61j0W40pk4r+yaYefOWMisV0RqmIbULIW+HdsOVsJykzgCKdP1frxAWeeaboyXWTup
DSm6emeoULxAZs2bh6Fzjb104Bm5y82cIeTVujpbKXK8IFUBiz30Fa6zphS3kVNygZCmeZj60jpc
v2p0zTxUSpY0M2jFhgsjtoYWzl5MUHJw7/oarl9JSt21tJFwRfGJbG7j0LWucUDHPkQy2IsamomZ
IvoNCdk2aVfa0z6yHhiLlIfCcOttlLhA2dq3WbHPo9bLV4wNaj7CUl8HoYZlx2mtQ2Ua1qG1IN73
rKE3nUR94JhcKhd0MqxLzwHXv/DEsgCaQoWgtGJaN7U2ORkDtQxzzEsVBPHWIFqUFjclr0/W6Jda
6pjrTb98ZagAMf1s0Rj6GybXIbiQIE0aIleOfDEY2Jc0FjSoXpWHEDeJUThzQ391X3azsR2Zjx7m
5eb6/l/vWrQUs5xmDm93CEBv+QzYuf1+440wVFy0AqvZI6rNySiIzMhCVKq2ZY/ipWbD6y0g4V8H
4PXulOApL6c5WPet+2hZ6q2q8NQN86KVTOak3UT6+G5hj+e67+zVWB3/NbeHNrI7bTybwAhnb09z
B/hmyMpLzxr4ZLolhCL1Hdxh+vf5M6KASGgT+sir4Tn63lP9rj2VR0ZTOiJVlNrLXhDmcsKGeIWj
yTlFz/MbeLHP8Y6JRfAcPeVoPbbOBOF0lX8BUVxOynFL25MJYoUviVEACbs2ATVs3BmW02PddK/F
AhwDQbLhoj4/wpNuFKDXTa9voTpGw05/mO+6j5K7E7JBAs98ApdqZoBvJqevQazounvlv5LM4pB/
NTf6A2Y0hoQ5bnCEN/IUvxtUMdhTPX5oRs6A31g74p3qEp+dczNucYSYNsEBH4hhgNVUgEafjLd7
AFZ+fCFkUt5gM0Zo8aTRKdU22M6TBTTlnqaP8GKeUKcBLvDxx0IkyBi9flYsZyTcPcpPcTYfte/W
IXikH89er8WOZcHeJXftxJ6By4r5lnyb7oLPEW/4NwUDu9uGJyPe2xj4+5Xioi0pJDd2TeDzCly/
OgGfnSuK7pvyleMAB/zMdIKp0Sk7Ju84LiuCRXzD3hCsYcNRytBbYOwF8NBrN8QoOihQ6KgRk3Jh
J8Z1A0m8d39CbbEd38P6Rjz89LpNNyGVP034vN2axXBn1zvPedSy7R9w7ZffWOf/UvT5pYyLrv33
v5guPHf2hVNYFr8x0F1d6GwnhOMiTTWEkDz+8eMhRjoDzv1fq3pUSWYZGDX1Q6UhWfHTL+1Y7tL3
/hA+QDnN0C1s9OASO+sp39JWdE7u7fzBEcK+Fo1etrBdJrkmFjBg20Q+2cJJTcJt5O6D4gKzU1Uw
VNeWttU8Ampd9g1bE8nfK0QTlIEv8xd0v02+yd+gcNziAd1VL8N98pA/VS8dHYeVuW5+JmQsua/Z
DxuDy3Y4ZwfWfnSYOgcsxvqdtZ2YSGydey5maA1Iv2Cd5RJwg2/fwtg0bYkEttecHSswbyhLZxt3
VPfi3IJhHulmn+Tge/3mZzN8yqf8BI43+sKYgKHB+cIBRbCHPFKlrQGmvSXviCF1AuWQFt+oRwYL
TzUfOlYbWMU8wlkNr0FD1o+UbI9hNjiJew7ZjvHjA2Kz+hsSC/dcbs4YJfDq0hvOeP8OSKLenJhN
9i57R6u/0e6tFyiYG88Pf87vBKv51jZ+yhZOo/nqEvR56vf6LtraZ3yhZAxXK+xTPtb77h4MIILn
/FsJWQTXC8omH7kz5kjOUwc3wHvir+J9IcC13nCGTXcLAuDJ0lc/AZPFjs/uYN2t4vUOmCWwTybY
EQbCY78YL474FMCp+wbJnoB82OmcaJFDF1/oDRy2yPjO05pdxlqrdxAZ9vyJ4ca6GJ/ky9e78Qcl
OC+VBXwrDvXbdPTeqCu37Nw27M13Go6h9QJaOL+J7ygJUYj6h2Tr+v/kyF/g/v/pwJembtjSkZ5n
2v944AOyb1F0mepsusMZzxLh0VxjOLyeHe/VXBSmJICsi+/YZlA2YTR6xpHULsTvRav8T14MQQj/
6cUYto3iWbfJPvjzWSiSbpSNN6hzbNIr5B8ho1HhT7xFINpw2LB+rPHZkWVNXRXeVd1dyAAXm+Uz
/pH47vpy/n/exT/JuzBJgSAj4n/8x799jP8TBOP6R/fj93CL84/857//5TYuip9t2f34Y+bF7z/1
e+aF6/3Vdi3LEcL2LEPaOhfU3zMvvCXywvV05kO6JQwil/6YemG5tiUcW5iWZ3I1/su//C31wvqr
7XmW8JC9usLjN/93Ui/4b/50qHkGB5nJ5Z6tm6FT1f/jcW9FqZd3iM2PtB7KiE1P5QyNBd2Jgbw/
0UENjrKiURSMEUr2iv2Va0HG7iPnqU7MPPxyDEuJTz2SpfaMm6F2X1TVdO1XONlZ+WN2rEH7HBI3
aNgdtc1htmZIOGM1MJOuXVeiqilHR0vWJRmF2GGFM5lrXbTtS2wWQ+pjeIn63Vh3NcjYsCH1zXOz
IfggHWyEDibN0DxW0QBNRnMtZpBKQ108lFoHaE3vx+jU0yEtj/T/cAjoLqlgdwTuBBYBiK4wEVkP
dB/4S8J4raMk/q67LprGzgnTJcxdyJIZk2CAWhehHSP90zrjpznRP6E9qxHePEaI0yBUjZ1cDYHN
xEzGfStPU9bTrkDfZ5uj5quOUOuW/y2Z9BZSiKAozZNMxMYPJ2pS2rGyBG+GE4HloqaOTPYqyhWA
4sh+sGmfIYInfQ9ruWPgS59M1uamDNJ3s1U9gk7by6LbLhzymPGKE1Bl6ziA8m0+R+N4g9THC96K
nCKIpXuRxbbCYrMyxZBKPTVaiBy9fBE/M0XxLj3BgOrZUi4iMp7oVZ8yGqPn0FMZeqlxbmn11G26
TpqGypY0J8GvElb3XUYpCADLU8EZMVS5Ms3AeioM2C2xIYrQrxMHAG1f6CVxv2o0D6lt2veFzHDu
GXpNJEFFS4nkgzpwnnuHnI1NMVTdeO/1CGJXkZYk6LbNSYeB0/CnYnBF/AMvrzXtyrdnBAuXeSQr
BPLXxIWxqdtK4tQxkUOj5CynTdRHM/uUWBugBWW15n4JR4Hd1DykZNUNUhO21nnJLOzGiRuHumGI
abUf81BaOJ1NCSjRRufhQopmJMy2xWuVczOYju1uEyZXAiRpRuMo0Ns8PIdVPwEajFvkntKUrX5G
SWw8JnZlYnlPSUm/Zegfhrca4gPnpRBsiXZT7bkuSmNBkM4KqW0/Ix3UKz4VeMFpq85S9bgnpjrx
pTnEh3QOtVc0YNPj4FjWg9G0uIcDOtMMM9RFd6bwxBnAet8JcWdUOsxzHA7xZ2ab7KEbqlpVQDcW
porf60GG21EzBTtytwI8YQe+t4xYzApcoIMgw59dWTJp1wv49FlnHe3GqG/jsNbBQhbWncbob+3F
2viUNdLcqtgtjzlim9MY6enWQ7cDmdhh+lTb+b5BG/goCV3BMCNoeibQc8LeMvd6EIoXfaoxUEZe
LM4tkHsas9OPvs2as60NNgncKrhXw0wv2zCK+6oY0OyZLcyvaGjv3TLs34fMqPa9HluPUYrIgX6Z
E9262cgTsxq8zaiM15zZ086qEzCoE6cKepd0Q7AwO143IRsyd4tg18ZhutM88KiNJsNTWAZ45Gss
Yw8ZV8i7Zk6K78VoJ37de+FFysbBGJoE6HhIZIupZv15UW3RpW13dl8V957F1SV2uubW4lCE19HO
GxsT0WWwA+xqMV4O9JPse+Oqu+CH6JlqaNMmc5Lhbk7CbI9aIuPaIIlXELF9wajFVlpEdn5OXa1Y
R0mif6GqKB6bPm/JjSXn/EYS+w1iSc/Be7Wz9k2v5va2GxzYo2qaUPfqUVpdIgQa9x6mww1KM5zt
FqHxoeVhqB0q+DWYZGAPDhD7GCp02Js5zXujGx9mWQMHCSwacoga2LFMFa7K0HRXZqY85ozsUN1W
0D3Ka7yjcU8akRJz8dEbZsIRQmFLNy0Cdt5IsBCCcOE6wk7E57Mz40rsgzwdid/pKL7SRNtUkWUd
apScuzRjFOPm5nirIapitaKl5XZhz896zroIhPPRKCQ96UwJpVvJhCAFFb5jWlhu3VKurdir6QXI
5oymylyrqYqegzabbiMaSb5pok6hqUvxnLCJ9nAYHoRLYxkLmEBjKYkS4VRCRmeT+ZtP7ovb9sl2
dBNx7KKRJIx00K+qivsg15sz74HDJblgH52qEhS4DjssqQyJi3Y2fS9wze3U1FSQJqR1PceHVhCC
s2FgUuxrs5zWhiSj2pkqPHjZ1B+iFAlvlAmymbhu+iPqEoJABmM3yyG47Y1w2EwWdngWBJf+lh1s
7JA8lboCZxFgd7ntpsb8zELVnEWCdKRyoEegTMu3ro40sEpp5Wn5jC8ZJ8Oe6HXbT2aQMUiNat9y
gLHICXBmpCmxK/K+2KC8Nk4aJqM9My3vm+Pk8jltXPNOC5weIE7obJWXoC/tOpvg5xRC/Qw1eECq
66O8jFaVIM2VHr/7Fdl6eDRiPd1os0a6rDvBSBS9gR61hYQ5GPU6ZJqwJtkWfcgkCbDJvQRz19ys
k6FXd66WgSfq8+FscOXYzkGS+plDJME8IqtMbCsjHsEp/Fyf+w1t/QT2nEWWaxxaw4qqOKEZWIFy
97J4nRuM8iJarOvRQx9FYiyHQz/gOp0zNaOOIveeBVf3a8eDLiWH0heGxN6SKEwrM2Zmh0BMBABJ
4zO3cFe5vUCN8qZdj8jT1m7cNBvCmjAwFxSZVaL320jlywKiyuPEerc2Quh7mL44SnNCd4jrhdyV
zGBxlaCBQmo1a2ijZ6d46vsHSOvaSuQzpmiDJO5uiruNJkY+9nqGeNxwmWktT9s5dMN94RGfERey
386pHIiLwVv6o2wA6Cb6gO+hHC0IbmOP/E+rq+h+kFmFjQiz0E3gts23CsE38ycMDnaWKNoctm06
6yRUyty0adsGt2NsdwZWhDDrN5GBFWQ3GqOaTy5vUrYa61l2T/g3q4jWQd8wiWsqdcuiDnHGMiI2
cQixIJ/ltdnHm8T2DJTVRTNMIsBwH/bapJ96x7Xfw3nAOlSs/59UQduf5VIctP+2lFcfZbUMSqLu
P/7xbvvb/d9rin+441/D8+77n8308LPtM370V/Xxf/vg71XKP6lvDJt01P9TfYM9Ii7KuP1jefP7
D/2tvHGoRiT1zVLHmNQWf6ttjL8KXQrJt13pLQvLr9rGXB7i+7Yh2RUhSfh7bWPJv3rScdj1e9K8
/sb/Vm3jGn/qZjF5MB3Lo6Pl2YzxaUn/Y3ETy9hOMqONABs/t6XnEXW6QJ1bNP+vk91gDcptE00l
QzLGXzaWcNkyfNZd1pj4U47V11x32uKprDGL4aUOiUBRsXeZ2iE/IGD0GJlhEdOY9LADO7lsx4kM
7SGFh8fKSNjDoGM0PkJLOY9jLU4zyeIrNK7zg2pnLJo5DSxqsuAi+gmxOduwvM66jawpBppmQiU7
EzNotZhDs1dVVjUNZfq3g3kas1T3iybbGir55k3kmqVuSEZJVtGmF3bthzpaE8y29GRiBOSVEKc2
yV7cKZyPurUn+ZlAbKSOnQl7HovDq5IHraf7OBVFcyHbeNnTezA45n0e0F5D1Qo6zaI7FZIorLJ+
oTO21qUr3ACYJED6AL+amJbgZDA3KVe5b/oIfqEckTPjSdK3VoWSshcWc0q4jTOJsS7G0/P1ppPm
HvfE5Kc6MnUgqF5mqs3U0/5Kmc2DZ0uIpk9oG5I0AZ4o1h5sPIdnwf/XNtW8FYY6Vk1T4CNlvmXM
bFylKPEVk3eG+pPNPSkTfgXlcipmY5fa089GTXvds5SftbQ63azcynK8sxcpbEZ+FzaC8dJkg3OT
KG01DiUir0FjMplA60rxWTL19A4z8+s4ZAwOvLSq/hdX57WcOrqu6ytSlVDWqTLJYBsGNicqYzOU
E4ro6vcj95q715pV3QyDMSj84QtvaE8F+UAmTIiZlgApE9qbXqwhniKPFc5o5oFWjfQoZYRfga4W
FT1iRdWCtCog+XWzwR2k+q+mxSWJo4ORx4NTYeA6CfqHiO5rxr73yk6L+rlCijtUoXzUJIpTpW5c
QzUmY5IFhEfzGvstPXGbitJ6AYd/Q1qGVKhW58jdCO0+q6AWwMVwSsQMuilBF73v0GCdtPyfB05N
fcb5+5DkNI5p+LUP7Lgj0mep/ARjillfiB69hCmeYIBbHcM6KBojCYwE4KeMZTaiNH11rAYKnXoL
5VFFVbRFBQFnY0RvxNUbIRek9rk7GKi8r2Qp2eP/7bWRvIIqDm6qE2j8k7+8AEUk8MgQvpQr45ZR
PgattytqrcWZBzwDhJSIOqUjN9IaknZ614x4X4armxJX5GIhLQcBlYJD80Czp1kRW5XAlGbiTSpr
tJR6LQkdcYIMp5mbEu9bULKpO/X0xYdu9W0UEVKThEZipgLJmHKSARNCkdBTqTTRzpoRwsOxubUr
pVrZY5gPiATg+pQM5G5zB2JBSR9e9tRUNrusQxclxlEEubdnlIGAhR9iDpsRa7p5lr7VR3aqeuJc
U8QuaX6INOdr45IOVKEbcn47Voy1kcZI0DYzJd1ViRYt3YVnXR3FEdHgUsb2q0qwhckIt6ulE/jU
dZ86BZhIt4FwuEoKzLISoteC+54Jh1gD21s/x/NQlYA/HkgcCS2nqCV4QWEspxEsO/pqvEly9Uei
Uc8u3AX0HiGNKejraMK0CNY07Qv9wxcZCckm38SwKBUVndwxg88Iiq6wY+P2iD91RZu8u1bgwTRK
PyVMBxCIlnLsuvKQTzV24W3z8TQIr3JjQMJozioPJH5thVU8WUNb0h4CLaWWQJXEMv/bkEUCXGhA
fTtFQ7OR8MYxwglLln6iuU5TppfjWz4piAAr2e2RN+uoBmYtdeNf0FWUfrLqu8sxeYC+Ar3nMdHW
p9yLhTfdpgam2JyUfm/qwNoLFLwrOnFpvAJWH74XUf53GGT+SnnSq10hcT9Xj2M5z74wNsfcPMVk
I1aszhdTEaBE5iH0ZCloGG/Ptn/R6vac5A0JZHJs8xCurSZENJmBZZKg0Zoy+msBe2tTo9JHyepJ
exWa0kCT1jUkRPx0EH1TibdrPItOOWw6jDoKOkf9o/4p7/EYHfM4nzaUTV60TmUiT/I2LYy9hHlp
XMB1VGCDpbEqYdY1ILFSoyKii4CBNEO+SGF+zfMwwS/0+VMn4roen5/PGvxOM8gfUVZjkNMkl0lc
vcRxr/qrj1ocMwzMIhxAFWSnigSecZPoyFxr7SXBVibsw5FOGlznRoR5Jbfz+1wOf2EUNhRpbDkM
X9WVCO1QgtYi/a3muFogPRhIdml1MNtIJ32faRzHugXrXsq1dFfpYPKY66Y3xYjlwpU7iOaL0SFs
pUlwIAVMD4f68QNFa7JJvR5ux3dZXe8mEsSuITG+kiTZDyvAP6sQDi9ry5nayLs0srOGaXdX1MfW
eKTA+XTBm8zoEKnUMBbr8JKVO0XWZBsLczCWD5JmyQgR7Ba38HD4HfOjzgqEcZ8cZPI3adUvpTfo
xybKuZE6CQu11i3MQVq3BUA98yMVlbdn1Ch7qqxEF89q8xSSd5Ye4mycNrUGwy/2DTim29Kcz0+9
QuwMZaz2qR3M0fhSheGPJpI8y8qdpCL1pBxfCbAPlFBghT2RxZIFp86eD0eQVuuc8NtqAXURRlRk
Kxc9oVuGB13klo2eoVMlfRbhUL9weKjVUggzdTYOQNA7XUY/BsA92PllDR/751lhYjiQn7uo+GGq
zmshJv0xFaoD3OJnIRHKNLpvPkbc9lAfJFragt+lszmU91HO12ZD865PBmhrmvjRhipmrjDUolr5
bqbXsJE1Z9bQF+oLGh4JUVTUqvG21wEzzJq+o1AWWSrmpPHhOSsUIiIRGVqZpStd3fuCrbTWVhYe
EeQUbp0Aj1V63Y6b4iaZ+aFT5T1kr5vUqdeo/TMNsAWTlV/idAJzGV8e4xRmAWDf84DIiNsvbhaa
TkMTwyax8zLijzkr9voDwPb4+JqfqPs0E7VG5W3VRHswFj9So61bzCGkDtAGfny9Wl9WT8ojGkNM
bACEN0LAaPRqcY79QZQHHyRZiciXcSv7v12M4nTVUt6kPow0c159T+HmmX3D9vDjDB7yKtI/2hLc
YqT+ICaBBHuo3xMUv8dBwJdzIMVN6W/nqvkJfiZ0ZJErBlyuftRqMKpCBEq3PD7zjkwv1K9JWW9L
GSwlAcI+qlUQaJlp2FylChSIdIiRdWoJ/RiwtjTcZmxQAC2+6o/oFg3dWUuFjbHElWIjb1Dcl6GN
rxjWFEW9JqZziDIl5wRXCFL+nEqKvWqFdcUKXgnI5QqxlxQfQp2hId3DwEL0xQiqgSoIphYhRT0y
yC3Q3XcAxlifROK5Wy3YrYKlZSrEU/98rBtDW2fjIoo3XeYCpWaC0zAwUB9CrlkCcAneYNZU7Dw6
0wfdhO60OZbICprcVTIBhD814ltDBBCN60AYry75Q4CmOqDKbipoxA1+p0hXM+v2aSTc9Nh4U3Ga
hieFldS4gE9moOqLUVeNEEJbGcGcvUsZxoeypp5Wj7K2R5wtw6HdS2268inPJh4A3KBUsLHKWOiU
hFJBAmNKQ0ICVed0ROyWRm7aRj5DJsHnbtlkxBSzcUGDhNyMSO39/qgavYmh8wJPWX5tRELzP7/5
fZ40TewYPbIQv+/+ffj9hcS1x6tg+bR/H35/8+9TXcI6cvVMgv96/X99/e+bfw/sv95Dk2NLab70
gTF2K/f3feywsMJ/f2TdRzvn369q1FVgyGNMsI7zadW/VzoOKr8f/PuwMkW0VJcz/PcByOD/ftpD
6t9QqEZK4knlxviiWsN3/L5L+b9v/ec1ZSMSp5ImA01qFVBY/fIwFz0qIskiYhmKNK5/X/x9z++D
+gA9Rv+2sFvtVMUzXar/+/f/Ph0yAB99B5GiyYkjEMj/zxdRr8n8hiv0SzL65Q/RYyJKXrBRv6/p
w5TZIxV4O5uS0GvB1P3jiPdrhhcXE+i13x97ITqWyC0Wvd+M8U7Yt8oLu9Ws7skn0vQMuVtD6s4K
XXbqDQJ70+f4Kr/TaD9UdoMw9pbIBRjxufDL0K4v84WIFIOt6puuFBoKNpH0JjmtcB9CNsTYoRmT
gqgiC7IRPL2nB/MFrfP50u+nWn/NT8ZRnmbrGxwGRmmP5w7Jn8IGOSxaA1q3o9ffmb/kKuh3Sygx
XuHW4IitoX0WJF8jC0/hioWvYbO3QfiSH7vvEhtSCkNPBFWcariing/QI2ZrceRbuw/R2bVbX76w
lMCu9nD6hfJghX/qU7ZFWwULYboS6IOAYcLPHDUYtrR9ThHZW50gEsUAzFAMUFwNaABufMf8YBwR
Zk8aK/O73hPpYUYks/Gh2FRvUedVb4veNuKiUPp2JfxuFLbWkvSBW8oEjt544lq153GlWwZSynf0
oWYNzBUfM0xr8h5tk/iFD3ipFQJgSaSsaMWgNvzINqyjmIyD2pexZqsI63q829jVbeUUoqF2mt5S
8Sx8HSGgdKEzBypuZtv8vbiyQOfHxFoFlZ3jbN68YuRuwZBEn8pwQMlZEkGuBVLry/Q+dPOAFCny
hiGq8OjzU6ztHTTdOxFfQuTHJZg0SIDbpJgOzPv0C3XE4OE+P5RD7X6TmNJz2nej8/wokdm5AlXe
Ydagvl4wdThgwrIDHDKBcIHUoMgO6aGVh/YRXfZHYDhHhBl42VKQ7+EcsRO0lWP4Y6xxLnO6QEGu
3ljjVuJrx2SvrbWf8sa/ONTeHxeUjW7JGTmW8Efove6i0DBMrfAYuQDaLMIvLoAc4L5UXGOkfzZ4
7mrOXTyWFyT6juyKFeZ6a8FFG4tk1Emu4ee3eTaOxhGGzEIicydlHUYbE60UyZLUI0UkXJd1D/5r
bvnAxAADRW51xirw2gm2J2aO7Fyrl0P09qFCmqSpbG91tA0PuIXnON2qgYaJFJCc0AJxYqDNa082
+FJ/9fakT3IGLfRyl9/ekmEt2PcOO4dbjeJ35aSHBJVgGwOp/nxKHWybVtvZWhTCmXivU+znELId
OplsZVRz2hGp/wwng0a4Y6R3eGJEX8N+trBNPI8QjbZ4tzU+tt0TV6raU+XG6djDPaSjmHSFffGf
VyloeNEGQUEaQM/yDU87EVA2TWTUX61oM2PideZz00PjN3e0DBjLdhfQLClHZ7LrP+2ODEVCsMqn
zkKtByN6Btv3Pt1N3sMZPEm1EuwoHwe4dDJLyPNg7CccnbAxDiDY2LF3V7DeQ6sb25QElxv3n5Fy
z2zftHNyVEt/Oo/Ld+Y/AnBXJ2o+7N+YpWEDWtiFbXTOEyW8vfCCnoFgAVekardMZ24mo2yLWFaE
ZSD26Pf1il+PZ9CZYPrKQ13uw2itU+PYRMVW3KjfQPImPBTnV8RLwqDHTkUDrbBOXuJjhL+Fblf7
yYquFEnAXl0ARlmUxq+Jm23gSCUb8pzqlYCJK1f5EKmG4tWDa6HfIAFmrrif13G89SrchpHffrlW
9VF67f+WSMQ9Dw/B6xHbDfA50sD1m1y1yrSbr/YleQNeikwLutmPq/STgYxb/SHSpZTVDG7iU5+c
nVWNx4Tk1RiAzjv8Ekzla/hRF0PXfYNoB9aw1hUBLlxp/ibiIZWtG5hJDWwmrjpq42VnbC8veDIZ
Ca8s+hHlGkEeKlGdFR8w1sFGrXaKe+U/aELgqXcb76W6psUF0Y4ljCY9HnIMlsrnqrjRBkLY8xx/
9K+jP+gHrs68xZDDzhZPOcPRZ4vcSCrRMfZgdvH5jHQ0KpThs9qvuEU4Inxkg1MiEI8YgVVsmIXw
rWnpzjvmSOKK5ZscoKp9XjlgwRVj18ELeUup12B4tfTELd5f+OjDTdz68Y7WgYW9FzaE8o3Nki2w
sactShMsDghWVVeE9tAjBNbQO40fvWLYmnvT7UmkCi8JN1C2P+S7lntPqab6KjbgXgKkOMUfGlY0
jbR97A2Bsoy9GoBe/wczxnC57QkhXiq9UbjMT9eWXfAresUWlhn1xiGKdzxHrHE56T1LzxSukzhg
vq1T0IHrFgcfB7eVAP+O3/+jcT3fAK1tI9drz5NI39lCWsrNXuC12eFrecQf6ByhkK8E0Jq4Erio
jZWNKuCk+SA+8Csy7rNyUAl28TvjCOAWQkgiAMfUA1kbNJQyOxV8vEvGc3FnZ2AZuYC5WBRA0UUA
ZHlgnLO9hZvGEl04jgHDKv0x/mqYGEGwfLBHeQyhlrnS+GxQHjspJzhZWA3i5YpCDhq+N+kOH4Pl
PDe/dQTrJfpYCKeB7XxHjmpWD8lmrbAReZD/cOjd8LjRGt9B8xe5QjgG+K1E6J5hy/w6r5O72qPq
3NZAmF9q2DRwb+KTCUKaMfCSnUi8b91FPDNR77GD31q0kbfNFRNYm8WTNQOWMqo1N3074t4RWV60
7b+0Tb1mGnxEX+FV2KKCtI08jAG4gvbgscVuqvaIYxhV+fwofUVb+nb0giFf4bC7LEzO8v+keyhm
5H+OaCEiOGDR5gIM+MLNac8og3IJsTdYbiKeZZxv6pyWYdr4A1UjfPjAZyVAEWRr4brTh1/nX9A/
Z9a6iGuDLy0wLkzGj/UWJpZN0iAs7mKEQ3N1BVFOwLPgyovgWRyVId/ibecIWMnljhbuBjwNMNou
Ar1/1w2/Ht/h1eOpAdBbXEfcWi1dq8o2Bbb6hvqtffcNzRaCrSP6oF1RWzdNLHo8kN34vSASyy2X
QUZb/fVxiL3UPNaB7vqhRzXLCT0oVzaj/E12EjD37vg64X52iJobJtfFdyOcHnlkTz8y2SQwur0A
nUXcQKMS8BnXo+Oqr2FtFC5KCXOFnxxjucDJDuEpwO7gzINO/8rhdRHv4Vi+QnBhPil17oprkFZs
V5SpJv2dEqca7sDGKujq+UL5LZ0eT7uj00yaCH3MWPiN4T4MzOGqAAhmAkUblp1VgO3bIQVaHMg3
1jb2EwLplY7W5LS4mvbcueIVWZmH6RGuNGdkjJqJwtiaQJWJd2DliVGJ2PR3jJTOiGmh9FSzcDiE
oATU9cDi8UYXXH1r0B1h3VaxDiOCdL/n7RDSjlmscYFprVR/WBwb3Vk6LwaGbFd4NhJxd+WrhNS3
/Xif66D2lLtyF+oAANt99GWDMOKzPjDP9UvmdmsRo/E1FRPa1k+OZ7aorljF2wrxT2hwnUuR+IEe
9crPHlSgrYkSdIR0CGuFXaH/zirGjEd7HBw+zAviHQmlP3oRVIIAI5dridkqTZtJOVBSmXO4kp7w
FqYvEVbq++yqf4QK4pcv0+Bx+YYfpFD+uR6sfZBc+sxVOGafPaGu1lzt/CCQeODZjKMkoQvlR3Fc
Nwp0ai6cDe8hE1ymf5/9wY4l9ZjPTxTwOJfGOiljoEY7FbS2re2fG9Edehwtd1V2nLZIXsTLHeua
TZEjNnAXlF2auEXpXBPRFlauSFiEKy4CfBZ+lOzPH/BW+pfH8XlGipdeuFi9Dfgaox2fORRVxDP4
IxTWeo5AI0hby9pebt+fwp9w+jQSu8LRhZgBh4trJ1pEhJeOCjMhODIvrS3Bx4B6bXq6ubglE2A8
/ag/EKDOW9D5jHn1QKFRx0VuMXnGr9LBo7TZh8vVYyhV5/xdyE40dTbPBnHQNTa67ATjMfcwLq2w
hSMJg3NaO6tgqINH8arFmwlt9vCUp8jEkcLZJeiFJXyRWc0k3CqxhKxuC6dSzOE/e7l87FcHwpnF
0LzesNhhXH4fkfqmJAtK4+mZut8oXoYKZl6dYsQfY+A9uNmGtgiqj0tzoEkbIZmqs7bZmNHJKNRl
WKUEerFtIuw/nKn/S56AIpzxTi0EES1KjcCm6dHJ6FapFL+dMnXEGi8FLzTdp7BDL3ZCwwiAUOQf
luGHRyfSlqXp047JCkf9ruO3dF3qwcrTAOOnuyfGYARh7COqQ6fn+Ro1Xh7vKEeXJnnrLkM2C+kV
tNneigyVPBISoUHVdbCJEfkvzRGaIdbmBsw3okGsjDW8L9mXm+yIGSg2trhlDQhXZduYdVD5MvTj
AxauuGHLXknovN3Gq0Jt61ajrkEuc2dXklT7LiGXjjN4H4hH1dVofu0QG2b1irhVGyrfzzuLjQgN
PfVG2WObpnUMfkxJgifxsnBWva7wYjPQUAW/PFZuEf+EkFPubEnwk6p1Mp04aNYcOKxyvYmohbAV
ETCx1s3564Txxontgf3J6g7MGwNfX63xDtj6Er821MM94o7uHVMkVvTGwqHuK/vqdtd6XVnX+kfG
RvsbRoyGZozd/dQKK7i1IilNvhIWpueem3DRiWkYon8oC7TW40guGyT74jXFW4AaO5VZ0rsv4R1U
zPSucZG+ZGc4TJqbfhN2YfbNNqbvTjV+Wg5E/OZsrB+34cJaWjp4DzP2Vgzi6eG3A6kR3SS6yESp
PJaHYp9tOCGre1eDpXjgP0Zv2Xiput+AorHckOlleGyWdTC+TT/9wyakSaTBisQAXTGVYgSjunGL
9joxKmu05D1Tou5huBOsdkZmu1xQqhI8gw2krBNjl9HPPeLQMu6XjWR6Z27xTWTufnNmGatee58J
hzbaAVk7gzVrV74zeZmRuUevnHoBa/rEGmRJhE9jENt4zU3r1Q4BakbZ8w47+QcMLdwGLJtDB60b
rGs9alF/xfPqlenOtxQkDccOhYkfmBfFPXktXvVt5esu4Z22/z2eaDik36I777CAXtJmgvwaM/dD
2B/K9HPWNy3+xSO5N/oqeA4a6UtFCYGweGmY9meZgMq8pB/k5LqH0bgaSHcKTMItA8D3rddO/yq5
RDoskKWHsiL3oZyODK3uQKa6uhBeanb3iUg0ih6ydxDX3HHdfxyolfy6Rc+Jt7h3E9FycRIaUvbq
m8JR0rbEohSr6ejnIYlLbJFaLEoeUC6u2meLzzcNPtY/CGx7gibVPN11HC9c6TyNHkn7ICMF7CBc
6a8cuHbVmjRDzFw5Ozy0Q1L8RcDzwpd3o2cyotmOmwUWknbuwqWLXPEkeBX8G7ZqddcdI93q38aX
PPbww3vEFtGsIh8Rehc/NWof2tFgft0ZQOvQ5xwkVOtslixcRuf14GRfj91DsuoTwovCd4iQnGwX
ABcGFxr3caCJo9ghlRfwcjscjy/NNwqHu/EUb8PL4zyyYZJ0og2N4JNhxa82WrbvD/0CIxQ3lK9p
g6gc5USr8BwAiIh64r2ENbfDZt/Avv4K/2Jcbe7Qv1jVOHBYWfI+gu/XHGZipZ0S09FxaRl29fAx
frGf8TXXwleJhbrPS/23wIp8wbWRsynC37qlqWpn1/z9BPIr2rWvRCP9FVfsfsGUg6p0+MuyCkBc
UGbsiGOpDrT3Z2vF8HGAwjkzaNa7vPXNN2LzbeGSYdIXdXpqmNInlC2PGylmL9HLc1xjm/qUttC+
0nkHVETySCbYnst3YoHiKj39k043jJGK1d2S0BGELeu0lVB9xubAae4pHj0epqD7Z+bzqihtBcYQ
WEkaGu1enKk1u+kOEByDu9DPdeiOyhF51PpCzbdGGJKFhzjUaLfFH6M7TI837vpepAHcb7OBUz2Y
DyKB/FaxETTU4NKohhcJanYnPj+o0JUaXPFdWCKccOM/KjImEJzlnxc53GKJYY312dRfp3arLXGo
lhwRIA0wdz4hZGTEP3nhDMKW7+ip+Pvh3/LAqP+mNmIq/hTgMWlgMhk6LGg7cvylPoIiWhBi9sLC
ilwNLtFverhFx0Qmu0LO7JM6HSE8LjAXIl6yJQqW9QZzbjjDtHus5hx2lM/t7tJd+GepuAXqxXxr
yjf8eLZoiWmfvRCQeL0w7vGUzPwBbr3bXQaWn7l2CcNYNQ5kGkb5JY7II+OxXnICzpTvWVH5GsrX
ZG1M5phVnfAXJ7Ag9Ra1bHR58JtzuxvJJRQuIDz9AbvvpaArbXGex+6Y5PMivLANVQ6LqgbihMYP
QRS2qlFQULXxJQwwcXoYvClYLsiVI2pHFlIaYSjbLFk0OyLoMERiUbX5XQGLPcvtO7l6/Y4ziaOl
L9ONqzVciLVY1mBDIgC+jD4WPeLS8LM/x9+kLsTF1HJZIBESqD09ADFNYrG9Iy8efibKOyFmStGP
nlBL//HG6jZ9FCt/4D0aKrlbKMtgWNEdeaeowdRaHELzdRvtUdLsx2DFLn1ZoRlyW9HExmaB0ky4
8jJ/TWpvTQlYEV9UnOEijsy0VyAVummlJ7RKkswVkkOLo94LFzlp8NZ0IwWyt9vvx7PiPjdNYxFX
e0wy+da9gyXbUfBoqNYQgBqfRPfYRfAj1X9SIUKKFTUrYgSsxrM/EbkiqA6XYGQlB6v00C922bgh
/c1Nj4gq02xK7spmHF2USRufsARkBMLSA1Wl+6heEP0BaRVt0vWH8E5NlCXDz2JoJxaHxQ3C2nK8
R5Rz/i6uDA200MrDh5awCh9vrijAlIwUKduQJIWfz3EvX8oDAOIDd2YMxPQSEmeRfxtUaDJU+BxB
vE2W8ZlcofSwNCxysufpxiexrKCQTF2KHX7sDznoqZNGUmsbSB5WO/mmSFuJBe4aY5KaTMsIzP6E
KUmCG+7T7KCrPh8GQYpVS+LKkFu8y8HwXvyhk4ybSWOPf3DEuvL+OtqhSNndUBs039HnZRLTZXfB
2e0Z4FSaDDafqqai6HJBWLsKQiwcLDV7SUfAboxQPiysDdqnL2Z/1MelePq02miGkr9mJ95LYach
uMAaS0Vx3uduDCrNJXeiJERa3YDFOqIYyA/83YhPgjMFMNzJJEYu08Pno8xyHVEcVS90ZwwEbT4r
4W8HOga3ASpMyYZa+6RdS9PToqBW1kTOrbwt1IvA0s8xCyGoeP8ZBYC6J/G5DJ5kyTxYskmtAb8A
kWBUgpiHfOHkGAF3h3kgbXNjAUVah609fycwQVZQ/uXYcvQcK5/MD/KK8Uw9nbvbUCBtlmvD+Xby
mS9kJeN61Cwp04nfFlgoqk4puVQT+ZmUqzqLk62sTimGxApqn5ldMb3jn3r64aL24yd/zvcs6Qpi
dxZSw8RZ8pbLyhlxXohUyUD2Ec6VAw5pRb+eFhi/noHXLP0cfYBjYnPFuV4K8k2ml6LqASWZ/Apm
l6OjsttT7CEvrrmLlCivjE4+E0Fm9j3kGirxg7POKTY22R/K/jzh8KmsY3od4uzj5RJ1a1ZKdj5S
6hX693QzVQyyqWouqkr05VCUKl6RMiNy5Kayz3NV0UgTKGjAmmXG0/EG2oKHBgxrBAgll7GFTpEZ
4rSFivtyi1gVGEqhygr3KrTvSBr4zdXEg9DDS9kDnzBUgSj8VSjb740oWFFDGzzqJJQqe8NdBq3h
aqsPxgpPKbliP7xECb/fzDegKsYhKKTVIN0szowxSXpSQ2BkoI4uB8q5QuIjkeVTp3rN5efr2fhL
fMY3XFb+ns74ckMjmz/i3OFjcBs5HQY9lJYoYBLxG97C7Rj9KaY1vJw2Zyshfr6oEDlcOi4Bx4gO
HOc/I1Ed2Zw5f8TxMgiWm4RUbI+Fd0wLiRtIDmoJ8dK+EZ/tLtyQbGA9wWLEaTIcjN557scrXzy8
0yUQyJg8vpfT4b+5hbfnaJR51BduD3VhmCYU9t519cCsUJU1U76Qt5267ukKqBD/aAKLDvg3biIf
tkyMxGaiNqrTNzTrTvpWIf8xPG4sE4Tv4I3cds6Q01xETp1B85vXSAoQLcSMe8bmGZjk0j8ABkr0
C8OQqWyvzKCo7Tn0Jrq6prM6afmW4omQUUx4Z8zz5SGoZwEop/vUj2ln46CNECvnMzKUiAcDfd5x
G3gvejnLWASYQvkZKUaSU6CvVNwJdxirwDrP4119IHJrcZU5Ct7HbVgZKDwicIVDhvXQ9zGISfnM
H8TibjR39OsYH9zKCfZ54Tcrn2+i5x7nBNybVGCq0wQ0t+My+3TSPo6Kw553NDaYFlltd/2WQdYd
+zcapNEDA3sH66fuhDAMVY+6w36BsAWUjk+LDa8e04tKR46/EEvi6JjHauwSOU69B/leNO26WEHS
X7/NpsNyYvavQ/eZAhNroYOig6TsgbSJkocKbSvtcZyIZw8GVCWuaY1jcw1iLFu5keqJ6oV7zGEO
4Ym5p7fvPOV0FwQX/qVJQFwergJ9sB4C1BrGLW2u5cKieARER3JJnkA4zvX69/JbhUsFB98exqTR
nJVp/c8VBrAtdAGYSq4PplvkwtnDHhHX/TOtwbpxZk+4WFSDcfVRUH33mXDl0nWyH0dsrw1cTuAD
oekWwHJhFIIpwBBHElwuGFywuPC4dVyoxUMFeYPZywF8cmFZgXj+UN0lkSrdmuNOgYmjHLzhmqJ4
zlT+Z0K2qKtbHjW5H86P+8qwDOnbKUt9csy35q15DTknEicGY7LhwpLmcUic/wII0gEX2bHmhhTz
rahaclPwkQkax8V5hgYE8IFBMFDKtBFeNfDeQTAi9GFNlWRlFp0LCd9aE9klSmpWPzyt0Wxsn9XT
xqGmQB1/fEu0DyajuY2/QakWb8t4xVWBJNVYY20F3XAxV2DLy0gzLIWsrRpPmYmo2U6cMHeA3AfG
83faGYqnDcuVhkzKSkaVD6EteMXo6LVA4ZyaMVZit+Ejh4YL5XLBNTTw7Nq01T8xuQNrOfAuOoyg
p5wnk+K5HeRXIP3NiTobSA7T2K4EnOFKKkSveh76TINl/ih2g7iH5NTA744oQVX9jhe41U2zfaCt
PjgmjXMwLC/hH66oKO1BdqVU7iWHGVCxhkiW2QaaCv8heBi3ZVzLr9xLCq0iDVHang3iFhTqEaEV
cFzt3L71AFxSyWUFKimTAucqzOW6PZ/GhnVYkkxWf1J8rAPA96NFaGJx7hRDoCp+0TlZBP/OqZQN
w5CzWBhiA/ruoM0dZNmx39SupLtNujbjly4CAO5FIpPH7eD7Rcg8QcjaGum6Gr+EbxArLGPKvcH2
AceLt6JyW64p4Y35gRNQ3TpgEJeRhMC4aKParRKk7PHrark881aOXujsRc12iLfPEv+ZDzQkl64X
pYTYjRNiBDt/bFirJEpO8ECBJssU9mzlizKCSZvGr5uAgcmtYMiC+KckVSb+84UZqFLrI8jSMeFA
H+/MZoSWM6OdJt5obPkVS/sSc+BF+SrceG7EWMygBX3SOIUa1VSbnbwU2e03QvaW0zN7LmfBOyuc
1XmqOdAT4cGWKPICttatyURJ0l7mvQD285OKCF+vtw4zj0+m48S+nbOd2pXEaKTp/1wWkGXPzqmk
rVlJACjPcCFLj2HTq69MS8DpYfunYaHHqnjYSHwU4mIJ6qrfDHh6IKH8ytTt8EOGrjC7GDBMnBBg
B2YFstZz42j4I3UbuCXWPHDDwMD0W1kNojGAbytSOo+cGuEVGjHoUA5bzGso5HC5hfI1JOJiYfld
jJis9TH/ZMwwpTgyVqIZvwiO4Hc5ZzFi5eAWRSgn5WtuGitPAWhFs9kfeRvLZfsFIIQFiv1OUNe8
HWlx8mbiZQRSwawVdrU6sIz1yf5hgDMmNsf0wCZs4Mv4VvY+imU8XZiQD5vZIk7kqEc6OKpJ2X5p
MnBb+asigpgDZnxvrtjsoOSkE4RP5Q/Ko/Qzl3iPjyIEyXyWkHyGHb+IwqXw48uB0R+NqGWvmTPU
03L56w1MAC0ZIjHOXv9mkT9SGyVZJ19dtm+QJ5Q/QRbhd7DADLoW1N8apAXFZDbnBxUmzG3mh90J
K8MzJoTc7Ra1TVy7WDxUE0vrCHWEjdx0ExdzeS48SrpFg6qlfDwLbNPM7aZ/NBIo4ZQISRtfZiNH
JKbs9I2KtmUkp7hWZiA5MbxM/FpTsE2b5A0CtvLGXFz9xBQQVQklHcLaNe2gURTdE4ECDJSQEszW
4hjT6BYgtSTao3SFR4btFD5um6gPI2xrJIyey1EWbRiYtBdNCmcPbTWio4i7baIJ3mrmjqDeex61
MbejsNUhVsB5tHHvQ7jt1CgGidQiNGcsonL6rP48iuhrDNlkapndOZ4Lv9fdlLgmigy01wBNW2Nn
Is6qr94nQ67QwOUvf/881LSnF2bG4felRyYXBDni++/vCgwBg4nKTbnQgkpp6jZFq3WbsUm4ZP2w
SyRAlNn/f5CiGZDk7/Mu1gGDSjUyog0T96HUzSbK4v88yK2vqhVbyfhsCDfEt3/fkGrpN+Td3kVn
nybQ8gBzE82kf5///jRgEYC6YbF+Lhp8ya8G3++PuVgBaMQHJUW1c94KDchOIXs8nUmZHrCfdOZI
At7f6UK8bX+P1hBAhD6arMOKfPnx98V//nD5a5Cd/ObfF+ssXA8PcrCupdbzwI0UNTsO4vcBAxrk
2H8P5/fH3xfVurmYIp3ESYatFBUiUswKOx3mVv/zMC5P/+u139/+vib1cSCnWuLLOvZSOEAidxE1
QF2a2l3ErfU4ElgBmj8PUWqRKo91xBKhF0Tt6IiDqtqSBsrc3PWpoblqrld+i2T+SGVmBiymGkt5
O6UyUE5/ERZ5kPmFN6QFcyKCZlOFZueO/4+6M9uNHMm27L/0OxucjEa+yme5u6bQEKEXQgopOE9G
0kjj1/diVjeqKm/jAhcX/dAJZAKZyJDcOZjZOWfvtTvBYGRB05bTQsulRkCg6+S+XuPnPaz+Trsa
6dKenidobo7kPc6mNXgWnDEJIuPK9Zwe2oENWWNNJve3RdNsKIlKXPyrmzD08XevIXrRHH5W/Up4
IadaOfWzzSiETCxiH6ppD945h0HRMgihSeKr4NG4zgO84ubg+Qhfuym+GWaOJwbN4UEo6IAw/AJK
AvpzkD28lNiSzGdLa/T41KOrbOlahQUp5m01nkjSsjPHYwinum08j0wNQ2otEraOfTnRh2r9XYS5
b1fNXOnEgLEiN0EBWN0qeSkSQrFM0X3No8UGTRQZlJdpl7QM03OrYFrPJoT3UG6YKqREXFMVkp3H
HLvt90BHuag63E6a/mhkk9w7oQipHCoMEoteG3s4oafPAuKtmpz6uZEyOzkLGqSGLnNIgzCYYIKT
MvmuGy6a6iafzuurF1E71DOnTRt4MWbFra5wtM3v+AOBF0qN4t+7Sb30Z2cA5cE+SciOaPxD2UCm
owMknAIPtkc0d1tyeExrBjAjzaoAegkFEiVDtkxo2jDFL81YX3Fe/yCEbhtghTiFtBCReuGglSiP
IriDYMyVtuTBTqdfzcgntqwCUaAVXsZhFnc2e5cc09t6JivczxB7tmnxC0u8OtjiM8ojcUlGNrhK
YDRts+TNCagM0TGPJ8s15zHVMxnrdX2OPI1RgrBiLUWzLZ31eO808S6Z6vKKHWxqJg2FTnvX2m0f
l2lEIcWgFwvKcnak+Nm5HlICbR3aMWt4gUiNDQ+lmySPU33fe0H0lq0tRLGLIHOfq5nApKwZTmMr
QG63zVlY6iqlmI4F0XBBIpz9NHVoVXh5N50lH0cnY9/LDDFhSZitDxF1TiY13Rz5VbfLRG4Z3rbc
9786IrWsBPTxEHAegUpTk8QrETMQJAuZ1j6nkkRvyLbbfCGzsZET5r18/EVmI1OgZSj2ucP+a/wv
mcjpOCmMfdg+7jxduLceyQtJU3L6N/GH8Ah8t4rp2uuErJ3nqgOT5DvRRbXdBT/NcMa3Akrc+eOZ
HgNNS+OMLYBZA4Ik8k6FcPKDlWvCzHAeVU53ay9PQ4B5tu+Ve1sjjsDmdwq1RMXmGoqkNl/jSIP+
FofUCEYeSBQM9UPVBIfYKdkJVP8yqfp9CkosbaNzWLwStk3B+WqM7J2wSpeQZvMZFi3Bslm6C1Ms
b0Amps7pDzPnbz86Wp5znDKAxzbEHxLT0HqoZYIPyj4SDTrbLjFm74mqeBUtIgORHQ7YTsiTNXLe
Ei4ZUW4ibysSPnH5xGZbjCkMhaQ/Oba1nCavNo9+mh7zVpx5RKrPMnavIfm37tDML4S+HeSIzS2Y
mKxNPW3DVP3y+/noh4N1XjJkGmDhMYDNC9C7sH8xdjmfPNu7dNwaWo6ov5M02pjR+xYT9Q2OK1CG
EacixzF3M/PdKckphDKx3Avfe1OR09P5WLKTIoKI1iKNKCLIqAkxYQUtVGJL6fnUOKRpNilTZAiZ
pA9tGw+bjt0FPwz+11uT+NMhiwkggZNU3y4cZMAsrBnG3uPY5c+xE3V7FuPi5OYvQdLYd0PcXqJk
8c4u86ygyNznwWiGOkixegXgkKDo2URfoFehNU/ZH5OSQO166UuzTbCcnprw3coWfYna5hp3pjzA
uMtwD9gfYKKp5mPmWWGrLnZLpmLhpOQOa+o8JhmmdK6OtbBshnraW4VMd07VvvKUbtrOauGuD5Tn
GrKxFYlyl/UWU8BE/PBJeCwXEeywlH7nc3zJe9dDTluVm6Xl2NlMGdx3qt0S1M9N5zMGCgsnOI+x
fh5ytz8lOHQYPKwtErzDicqza1Z0e19Wf3rp4A9wiDF1mWzH07QGHBbAQd23oUqmXeqL+TDplvAj
qU+dMGy1vhvsxUR5JJW/r+zy1dEeGo3ePFoyYSjm6WVXkekdNU2N8ZE8cXcGdd6xtIy+dveT7Y4X
MhIf4Gv/mpvhXlU9PYJi9kBq6wsJLMlhyFJND3r6AZy/v8/lhovXHCy3ym6qIZFbGQhi7QuDxMUi
0jd245M765LSwlK3g8CQ1AcrmG1wy2fsP/eTmS/gju+sPCA9bKlwQXCg71rAuwKzJMHAdFByq/6q
82ZX5mLH+d3/iG28zzzsT7Xv0CqX4SnjhH4kT3DNhx8v5Bo9OdiQk1qRVW6HNQLuLZm1+bHV/Uu0
xk9o0g9unIBia0nC39nCabMJR6QyAX0q5SanwKalWdRSnMgnN9G+mCkOHY3UZEhRmjYDvbmw452x
nfHgywaVea6vuB7nov6DcZ/UlEB8tMvPTulwk2TEhNWa7x/geFkAqlxNeh+KCm3D+AuKN2JWQzXg
ns2Sn4dOzRdF2BG64a9EBBzMEzW8ptbTJNCjF1HfwYPXXxnhFT8iJkt2k43gBMLwmiT6d9LL+GCd
PNEeiWwLMALOtAGW5tTBroE5WZ1TRfCrKPrfzqAPyuW40YU0wVW4/CQRfg0NpO4zhtf4Xfb9Dp7P
sBOOZtzsxGxBSwHy6Wq8DPpdywg1zL395EQMCCVFDmU4dHgK3jVIA9I3TNVU/lJZdJrc8RcbzlNA
2An4IYgSEJJ4T3dwnMWljcrz7CwDbvO1x2Q3P2Y4WaccHZwpZ76ki8FX0KD3Ip/xYO/hfw5Ir+gu
gpT3e4IjuitgAtr6xC1FdAhCQF07Z27vPQcwcBExep0x4hQpWMsph1Bj3OIzbOL8Ag8GdVBeHIJA
0HKdBYSHyW6Ok9ymoHDiRpydmcALaZw3kg7ul3EKrk6pXrGts0+GqDdzDOmuy5IzG5p7po4eioBb
CSgCVZPrgSpNmXPaU7sNnEc6ZkNZQdIcyB8FdXat/T6nAz7QqwtasSuT/jbXunvtkS3uW+br0B2e
AH/RvvBbblnJgU7bTOk7h6DVRZHknpVEKeUj5TAAevJdxYlAAvcE7JF0EhD3IwDS9fBN50z2+pnS
tD302LCRA/OvVViSJVyIdwOpdJv66jxhMqZp6bwrv7uv1kwAqEfDZn15ggJSWZVwcUXgr5pcjqRW
ta+D2eyBsgv82BwjLFamkhC6qaEPEuf+e8PZd+dV9nelwBPO9kRsALEE54y8nIiXtHUTljGPB3wN
AS2n0TnFugo3XkOgVsAyWU84LTxQk7u4f/bsMrx2ms5u4zbHJlttCAg+wQE65zle7mwbRJULHOJI
PQ03aD0VIF0vEkIb/QU5I4IwCupbp1DF45hF+SEdGa4TKKeOYBCBKAfGu9hxAWBcB3TNsngTifkU
TNiPQjlS9EFDuC1LnbJfFfSkgMT7zuJxPDmEXmmwfpvkNSShY7MUxBjljfMz+Qk9EbQXh/ptIJfi
0pMJggmuZs9z7fjOyGL1CzA+iUX5Ytv0RQLfcR7aEDOsz9HmxodHtZv7EKe8BwvCl8keGWB+aGMw
TOkAiVI4352R2W20NBmdE6LXgva0WGTYVEM57ZfGuY0BoN1Esq9vFW20OuHL2mFyP3jc3DUAtbMX
CkMB1ngKbWRkBm2Gldti39T9T8sC8e25OuLMkquTMsjRqSJoOWWo/odluF3wv/TDneXq5Bra+b3r
T9Yz5a7H3vl7UX238fuzDjI6NiGzxtF6amoJvZlCQY5MNe2Y7bscmKLX8o5iaFsX3u+pSAN0zeS6
535VM3Ygfqoafup4fqXtICifQlY50R8bqToMFFF7iUdvYiBRngqK+1sJNvTG79Lbnkm/pez4UHSF
xhPJ7cTSfLCWqr4hnnytQm1NWe4hnEyYGY4cnesSZajj4T5xpuokq8F78Cd90rRHNCnP19RYSNvJ
Przj+WQ5BadJ7AqxvZzTOG4H1peLs+AcOtnPOWNbtVPeRp4WXmiOsGvUcr1f4aM9stfeYRk1QRLc
tIkf8j+oX403ecQaqHd7EmCPs4xXtG2Z5Cw/oZe9pDmjwkUzlg+BYyL/Z9QfG5Larbp7TzNChbw5
YUiJ1rxvkf+nwE6dNNWUXVVxNwMwtOSkD3ZkJHMPUnA/pwT5tUlbpBoWYUODR76gSh/Lxbwui8FC
FtEAHpvqru77lyWtj1aZJD9K8dZr/XvOI0S0KaVkS5uD2AUSk116t25v3/ZzhTsEBQnxZugVwlsd
FtdUXYDHvqsFJEPlRWf4ZkS2iAC/Qq6f+qjSj4U9fXsTNpJQ4ArRWSRuelkUP8jx/hlMr23TiK/F
/1FnxWM1K2I36oUxUD6vQ2cmQX1Eu7XwrzMbEpkdwx/dRfo4RMzy4NZodvolOkBQAr3soGiE3/Jh
LUwWHKKHtMF7ZqHh2znFGwuW3o95jFKSVM0znNnfWVN+tTLp6Op2D8qJx0uNllKzq8ol/Ip62yEl
12ceOSyvH2PozHf2aJGSx0WCW9EcOi9GB7Aj68t9cJQ+yqKippmGfc0Kvhmd+aI1iddu4nHgT69L
BT070pLRRbscZ+gam9kYbAcj4IgsOFXu2nNZjYmToolhhpaG+NiB1AaOmrrtPR5fRhfkuKKd9X/W
UfTtVVazz8f+sw64424WtwezBPde6dCRzuW+tzgVSWq7NsRK40PTHce6w6KPYHz2IYFE+La467w+
frrtZ4nWoxC0CnTqsmBjFbAKE99pUK8ZY8phqP6IGNj9GOBBJTrdYqWJI/vDqpATOQmEe1MyR84Y
xlk+8P1efdYOLiiC10zfNSflNyyvPqVcrNO3se9/znpZ7kvxEFU4jUnbKg8wP2q0i0CVLIsTc08v
PeJnWGX/OBQq3adTP978P0G4XbPfqumbP8O/Q9v+ArH9k+j2/xPoLQp9uM7/Ccj6I6u//43y9o8/
8b8pbwFcNkAEfuC5vNMeuOP/8X9Ab9L5nzYUOSeE2eoGEan0/wS9wYYTbPahjEgI91wbOts/Ida2
oEUCAxJbvu9G8r8CenPWUIJ/Ybf7oZR0r/lBUehRHQR/Y7cPMretYYa+QqQFAF7Mc1DVSNNG+fzb
uVXv47N1whSX39BKSf7xTP2DuffwHyMTnL+x2vnl8AmFCJ0o4tsI52+/vKlF0xEktBy9Ga1GtlmG
czndkfIaDAfM3ixwYfDtTP/dX7tyvf8lqGH0Y6E5sy9H9XNkDa3uR+uwG0vOzJgQzqLdsyv8yyPx
f/mmoAH/dpX//Yv+LRqiCCIVh5rfyJhoXB4xr2c9QLwb+lxD/vqf/y5fev/h14WOE/rwN1xSzx3n
70D+vrTaPNGdOibDFN+mQFak793PQ4ROuw5BDhNCvgMHxuYcEeVhvCK/RhWqYxLIsHG7xVVWHNty
i0WJJzfa1Abk9URM2mZRFWbp0CMjorfH/SLtt1hqh+6rY+9N1d+Muf/FBnQzc+M52suajLzC2yqv
Gg5FzRUuuphp4nQfWx2WkHy6+gGMsWzpkYnPPZnJXbjX/LXtAfcPaDH8xn0aiS7eLAwV59kAjFsE
ioWguosp2m/jhjRoX71ROxK9ms0vXtiy7hr5Y2ak/uM6Zu6aS5EdKf7tXSztZJtgDXLS3jkG6oPg
Xp487yM1nEib2rwIAiOnehw2finINNOkanv9VeLrJNf0tqanOrnDb6+J7tyYAyXMsG9Rjdes7d45
Or7AwN32fX+1xPRm1sRvOXBll9yh2xPECErUZpws/yboZ7rcQu/K4HPMiJzgTI5xVyMWCscJR0Pe
opfmWJTgLUiR79SZBViYDk3VSBwEc8ghozl2xW+iJr89iz83kR6ErSFbmWN8ZRBTgGeJKKqXx4Ze
Rjtxclewnxn0MtPsIAxYZKwWOAqHJdiO7capsHLUkIGxggHX85t3ibY3pz1Dp+6bcLCXNPC2ZM1t
MjW/kM2J15INVVMekVSzfHte9ZKAzqp6aNNduTUh/QQiryxYKMjw8monp/Y9xvRkSeYPNbNkL9Av
JNZ/05PYMYQqt+vPqbz5xTbi3jQPQUc2XdH7Dqf3DTDjcBtywgqD9CkRLFetmrcLGLRtweHHd/HH
047YyKqctqPVotgIGICUnscMs+eqhS01b2D/6V2+4wmKTQGyHO+eDF2G2atiBul4YT3E7sQEPc/+
9AXfoCLcneE7sagc5TjFUci7pfpJCh3K96b/ipqQ+VoqZ8x0xW1V8H/TdPsGMkMKPNbO2F3WvGX4
WA4z/i7kg3T+CtKtF8QbwLfBu7jXMpLHDkDVJl1pJVQwj5GjnvyFx6R0nEuTRwkoR07lnk2ofGml
p6GEY0mown7qeH6Y1uFBRuraGJzKsR0AJuqYvRj+gO7gM3KjI4oZ0OAfYRQ+8LM4og+s8TEXY3LV
obV8m98+EEU4gStyH6m1/vH41vTUbuKu+e3kFPhzWD4mBuOQThhQD374VKgYDG3Jt4stHNjNgmDf
E5ShMihO63Mzm/qZwNw748LS8srh3ek4NfeW3jUNhjVfRsAy6MbCg8fiMUtSYMT4XVprbHxqH/VY
MSlYztKVAOls5gCtFxAdqh6yenYOpG1fw3Z4sWoq9Hzk8v315NnY9Fh3UZMn7bvr8hqWWVcdcvji
mYoJJFrfuEbaPDAHu0v3kbY52Bne2c4nXVNDRWJiuyvoPJFmtPB2FhyqlUWZ7wzwzXISGhnW+7yp
zvoPT9BW7kEWjj444iiACSi5xr1Q7zKroR6iQFNUPyiEDRP2BDqhlZqNfo01iuJRTCBEBjR+CaH1
G9bPjZMAG6CBc1ofp7Cx9NbQiLlJVllGm72U3iuTe38Pb54wsSp4FI21zwNeyBS1iGnM69C2HD9t
7jxpsfulZsn/azlC7GJ6UkRNNVxHgS9sLBFPVvEKbcMkHfBL8sT/HnoWKm24I2XI4j9PSPjip7Dl
UuTcVH9xv1WJ1MKLouPiBU+pR5I0H2yY+Y911Dxmfvao9ATTvX6xXCwvitkOHfk10YKHYhn2QjZv
kTu9dNq8qKhikhPf2wGPs51hPUvy+WWsEgBX2Q+y1HYsqsi3J//bbfic47SuMQrOTSZeOjyRScvw
RHnfTW5eXMHTyFpGrqL3OPnlo2NXj1XU/YkWudVY5xN3fY997iixk5RcCCl9zbzBDqHhiG61Cktz
8C1SvrGijDaXopq5OyN+lJTLOq+L+2yxBsmVhjWkjH4KPHWQMAF3sP9soERfVWmxa0YYtV3lfmfS
Yu3MyR4a7jWK3WV4NcVx1qsGOOKrJWQ4Q7hBERSp9/WSmI4txvWJQk14m6qixBasl7++oGOVtKOY
Cv71wIt2eO/6/LaOJEXRsuv5nRvjsI9myApkP/xiR0be4iL0y7nhUQwy3O7xpPn9la39PfWSn/Cy
VsmTf/irgUOaAq1eWmGkOR4ioEjbwfV2oyo/FyfAJrWuamCckBA6a7dfQe2CuYunfcrwbEybZpqK
x3BS5ti0fY/COmacJPvH3NR02iPckqEKDk4qGKSB8XJSzOG0IB7BSgI5macHUqbvxhj5FekONyuU
q1x3vnQor14+PPpWM+5Ek/5gjz5zC1Hr6uZWra6DcHqhF1DtyYjBxJQzFBjm6M+Q1Af49e42reyW
tEwYQSFfYUgzQpkErPOFIbPFG3sbZjVMm8Fg/AHcG2T2jlWWoWdbQXoELrvNTEy5dlbT85LAVJLF
/eCuGragYxIyhz9VJ2mTr5F/KSFxnSQDwNGkQxrMSEPSY5QX/Cg21a9ewEGs/Ic8dx02wPlS8Hcz
AOkz8XBsXe2+Teju6acfSjSRFqPsM43l8ZwHHU+p2Ou6coEjByXKdYhaWeYjWxC/Asmj3DVor+zZ
fZ/Q0/QNOrcUEwNR6uNJ019uaCXdL2p+TJfUYo31P+YYEWBRklSqpz6GvoXTI/T4UmkdcjnLoII0
UDzrBc+Ni0AGtkH5aTUF7uGAElySd3+Tjli4TIrht/PbfAP0H6kjwa29yyfS03DKu9pDModXJWHi
G8SfvsFWWgzWuzXQPU8tw9Uw+phJLNwdzk7SpW5Y+J5Icj6pCKFK7gosXwyVa2vey5wDHF8FYgpU
Ysy6S3i0fHVxl+7eI//lTNvvNUHwstczWliP+XHrb2ah7WMYOdU+QKPf1hhwZpCMHMtiQBoOUx9n
EdlRhxOWyBYkoUcMnwbkoQU2/kE/hwNGiNC1yNKG4DekNuY/ej7GY09XdAV3S//FajedAz1fEm9x
dsO8dlan8TmnQ70Be/nRdGxA//gQWUdarhFH3+AfwxA6Z+9MSDPG9rg0Ye1PvB/4IdIG6zqpC5gM
SJnNLfvNSui6kg18pNFmH5d2IIfQJkNxxhNFxoQ6NBSheN79Z6YaT14qq60cdHKrXL9GqejQQIvi
Gq8ix59We3hC5hAOPdCfzLtV7L15F+NjztN2x+h3buRnHPrYBKzKxcqxdZb5S0teKtB+7TXLgVAq
j0PBEA/7cMgyZICtfRzc5qkuUZ6hIfrd82riovnKKh6IVKe/fbdAFrNI5HQELqNcXLYRJ14M7kO8
6vMKMX8xp3N2cw1tw0ob1u012WVdcjsLhXXp8eH/eqJYKDKJciAE+Zk1Qb6N5n0s6cPgMC8TiGlT
y3R3XMUCvlsfuRKodIPKuUkdgg5z+p2X2YofSvGVlNzsnmwhYLn1VRRLuSOMFUEv4NK5ISjHhHG3
87Lssxh0uZurjAokp/MZBXTAxKJvKG452YRrK6ceGBp1gdrLpGend3rAIK79knkWrCEG1SXV14ZU
HUmwhfioKr3lsHVaQqUfqsywDKBhFAn6YLbwfd7TVvWm4c+s2IgJpP6kKkKc76JibTufs3CFG8ZD
I9u2CTs6afQ8xvl2IFqT0kfsa9t9Fa4LaJQY161CabFxmjuZFRjYUuTrWYwCE4XJU2tjDMoRvRfN
mB5IDUCYOnJscelUkajMeoQsPUoLVsVKk0MlPGapxWdao7HsltMoXQAOpas3s+/fBbQxRwrWjezK
6KBAWsMwY9P3JVZq909NisutEhxt2yaHyeJyXwO/p3UZdKdAkBfX23mOS3h8KwP9JFvIZ06DrFfE
6SkJAVCUbjw8KrLltHSYI8v8zkrGP0IxchMtPenG5C+MVtK95TJ15ox6J+qSjnLAtGrVADqu7s49
R4vB2Vs2s+N5LnL6zAohY0tSXd6PFBtgtdJgLLdUCvvAZP0hkfHeU/Oq+g9/DgVBzMrHMtfKJ7dF
GFtYVX8ovYV0aAYaftpyagaY0il4961pe/Tk8E9EdvVE/CO+Ek8vnvqiQYYaF+kKJc5zf+PbhFLH
tPR1kgMzaqTYimXAB5Yvn5LkcUZSwR4Str9LooF+qMlZbTTyr7conIaPuYx+kMI0nDhZgU6bA5xK
RODgxlnHQpO4cBBGezLzXkdTdD8tCRU5LYN0nMwm6BWDby8M94PtPgvXvyem+NNXpQFrTRO3TO5Q
0k0nEHvbuAwmTHHzZyhExKLIe+b04HSnuKZ2DxF4cXV53Bk8E9oVbKWfREyhKyo6X4FACGaquH64
zMP6uuVqOgYjzNoKzJ9rFogLMaV9FhWQFhO1n6SwsCGuT1rpI/sQcPLpNvO791NKxaicCK4SqyWq
BcGB0vJux1kzMOKsn3ah2XOr0gYxTOAca+I9N4Gk99DTb4AebmkkZBY6gKG2UeCFxbmZ2utQEqMR
BdgdY858WYvG2CcwxU737TzbqN29X7UDaM7Rxa2uSJ+00vcp3xX0Te3l1udUc9OK7qPxLeqC2bkt
HB+sZnwZ3Yp4qDXBtZP0SKpHewGDZ8wJ0UC9icCc3qS5bVj/V5e77R2Dvv5lmyTdNORfm6Z9bDLr
o00wrnPOxgtBmonGuE4C8Eqj5unrg+hpYGy8vQeQiehPqS9w0zik25JeQe0QM5l1+6WQHdClOUIe
8zQKKtl4YMztNsVn7kHVsmv84sZvsQ24xY/ap3NYLKQVxTsdhj6mIs+5xDI8KwKhtXi1Zlkf4MOu
qNOKfEhaYBmpr2k8lIBfSDIA89GMGRFO7fhd9e2TrtIfso5f6xx9PVFTlOxpHYDqZVGVYKFsYW0r
ZrgI3Zs3YrlIEKoDckFRXNGPQupIax4S6kYV4XJuF/gECZ+Aq3uZlffYZ/7VC8AIKrvBpdo6e+Ct
M+QrPk0ZhEdf+JdoEcuxSfKrFdNJQcbFlHvxHlqr5FMmOMZ9UIfKWD4QkBlZSEHeatm92DX9kxnB
QjxjrCl67SMorx6C3mdlppu0My3l3aABnowc7NElsgjGhCkFnX4YvBkvZMAiPtrBa8Ahae/UzIsU
FiDpj8HZYyiaPaD3QDqeDrC98vFPkAYEzBxkDbmubrlcbp9wRpIjQQhk+tx4yLgpjhAIdQ4YyhiH
8Bhvy6qojwFT4A3d55fWZNF+re8K0cGg7N5cOhhQM9NNWrO85TlmDhvZtJ/yDbr2DhUiKcoGdkuZ
c/wxvnXb2O5TOfU/Zc0wykfjsdGVuSskyed6ZsjjZcGB2e+yT4W/Hckb25DubLYGJ7lI8S8UCASw
IxWM3md9nYcZT2GWYienJQhIy5BkwTwNtRq+LY9/a8rWextzeRm7iZEvgvaD7y/NuSnmXUCeDwS7
1jppkT/JxKpOjSsePfLAz9hci3hd6gtb3tpQRIjF7nnnck6sMnY2vaHz6yFTQwWSiCN07n5rFu8z
7dXz1Lf3rkRD7MUK54kx59KZ1N6V0ud1jq5TtajTOJUnRDT3ZYemYsZp5SfddGgrdtfK2Og7UxpO
3ZkFh8J+3auDMSLmnDItT6maoogNW/QpR90Yj3gBR347Ld1bg3i9GvEFhCkr+7xQwjtqJOg5QPAk
ZfwQec22mnqgFWhOcVeWF4U4vJkXcz9P01ucY3gKXDvclCa9bSOLw7L0IDsTxsK6mL/o9cNHDp3i
AGMRURXJYYqhlWm3YjCKGuumW63Gi4cpM96oQH21lfWrLHjO+mIub5eCXQEiNvpCLqAr1Im8qJAD
ZbhvAVIlBcDIKcoiNIJ47zRrr5My1O7rCAVBD0jV55rWxBztRFjsqxCw0ezflkadA1E9klyIWw7l
HgcdUg4HshPptHFl6v0USF4faAWOQaPQRD3cU9siTAEwktFjv/XX52sYvQwLfmjW+LQScbi8lBaC
F9P/DmKfdp1wX6OE/m1Z7/okSwFzJJRGvwLlTBdEFaWZD7NSp6Zy7NthovnIcJR3xSn/1EGgN2hu
iL8SHMtjAm1ItOWZ5+Gez3R8v8TY0RQs+WTK8q+lZ91r0iyCeb7UtYPmCJHig99aoBSACxRy69rt
R6RszZBflUe2Iuc2eQ+sP+7SopZEO3OD6A14UJNGB5En6AQ1QwVgJaSQHEpj0qujKrIHeeb4Kpyy
xukx8+qL5VNARIuD4SsqvuqZ9d1ESCvql2aZCQ9v440WzDw72cG4mjmxFXGImFTMsN51tOlldRFR
SntO8PyFVnAnJJi83K2tZ1kj0M68SWwGO8W8Q6rFjVQIDlRAJyhq1gUoQaxQI3pYfzIQ3uc+RNY3
A6Aq3OL3hAWxiEz1mJkPYhsId8uRJlqkaaQor9ZdNLNwe0U1DLR+cW6qUUQ3rlybgAu98Wbq7lH0
IJ6fCPWrpgYmC/iNRDEOiB12CWdcz9ZICJUT3E8WDejBPpURRmxdPVtfIK3PyzLAxSsXiXFLPHYG
U3frgdS1/L3Q6Z7At9Podx+dOOFKgfLVUZL3Iv4MYpRPeXjH4QpSjSKgXuBBzohJSYLwzZu9c1BC
f5MoDgB1X6yANjYQw6rnfZ/4FmGjPtDkpXQEWU7pjYJI2jVKf0UuLeXMQdVbpLifMHbC3jO75mkO
Ll5gLFr8ZKMOouKIiLXiZlAxONL+krRYicLRebZa0tHDPtnqtcgAVLi1RfqY1OlJqMahM0A0hF14
b3GBuKPrPkLXMLQZLRS77QcZmzdmNG95El6YEzz2aPjdycKdAexxcdXHXBi8lrBLCIBaSJ5vPmgM
vmWz97xY/vOEsisbJkyJSKsKLypvkjYn9tOpPphV//Ct+pev+A+Fpc5RP9pbQ+wCDbB2F1jtU9mu
hmE2y2IR1s7MpLYa5+fQEc3dZtGl4lm4abzmt2fZDt+b9Ux5/MO8Vo7z3pmQy+KDJx3Y79zCp+HZ
sJKPWKO6DlVOrSTaEtYFMhpuFRJc1OZHO/bZRToclGGFdCuZ06uOiJ6nrC2ZD22rUiYb4T81gR/9
8OLhJskoAkkKJaC+w3PRh8VBYQcdBGOWIFcgBgYX+frJ8Epi248RoNgqRHJUScLp8umx0SjD5Pzu
5tAYMu++p7+ErD30N20wP1BISvrnxzomuC5zg2vRN8vV9PINUe5PO0Cc7VYcndIUMJ5f36XDBMA6
VfBQiKC/sZORQ2eLwKpgm0mDkUSstcgjqJBGteZIRy5jamWfqjAzqYos+5mFdrUiuSf3qf0W0/Xb
QUpiY6LmB2LbEEklHT2TzDnpraY9uW7bkVk5RI9TdbCr70lHn3XoPVgur7mIul/oIwx3h2onJCl1
5vflasWPguETCfkhHIwWOtNlSCgYTz3ZkvSU18J28I4iJp3B4bUqPXwnsnpEwcctzFkgySi5Df8X
Yeex5LiWbNl/eXOYQYspBQiCOihCTGAhobXG1/dCdlu/qrxpeQeVFpV5I4IkgHP8uO+9doxd32op
SwzJuHWS/1SVLQ3UjuTxscBbxr+UJS0iqQfCqQmXOouI6yiN8xBl+Z7kyOKii1uCZx5pL4V2TXaZ
qw3hc9SWvitISU3ekGILuRjsiEoVFmKl3zWcI06inmkLhJvK02EDUbvg4oKHUshOlcZPndGVR91s
t/lszJjIQdqoEtG2k0BklHILxuGrFgApog4edxR71U5TIIkPqbXKBEYwHqf5dpjDFGtoYCVZfGC2
oXLPn5lp5BYNwOpWafdUCCFdqprvCM8l4UVSQ6ugIve2oH9VznXqr73QF/gBkfyEAoDdYNCPvsaW
bbbxURFoAKc0VdeJdigVEwWclmE4LowbOnkQcQN0Os2y7JCUCDYpxogiF+/XQo9iAVYI+bGNViD9
DsKPX7cuGB+O+GICECEu5wo0oO3XCz+JhFVYJQxNTOGAS8RPpXF3DFH0l0iwGQd6JCAV4D8H42h2
Ig2F+TnnvPKjVFx3OfqoQom+cln8tD4+Bo8fa9VBtIyKHHzSGOBT4m7oyAqy5teYz+VWGU+rxqR1
UeZzRUQfsYzyfJVniAzxItZ5Axm+mAWImoqdL+dHFuxmQYSzGHWb3UqmPucuy64cWe/kWQhu6Knr
IjFHJ4qpACKDJGBRQlmbK1G28lT6HSRrX1r1qtBYdI18okGHR4Gz7DpM4OvRHQ7Qn62tiV15qltG
31XPkV34ibp+dMmBAGCR4Q8yoOFHCoDUEcuzTt4Yra4eMIyAq7Pk+MTZi8pRFJCLiz8hIGosZpbh
doYrNfrXVAcWnEhfBHqoKqvAaIbjr6/aupNW3KgSA32oRJZHFGc7Ky8TSoFQZIto/K53VAWQek91
vCwUE7bEWNy1Jo63UuwYw0UWeGajJiUVC1sbLLk5XsdktfalZ5RVO+aViSt1Ak9yQJtCtkTpVIgK
wOcefw+9BtJ1fU497I8OGvAzNjuDhkUanhox+U5UdhnCH1paCibEXDl5QWuIy9XaKIn6msfBcJnQ
GtteeA7ozNjkIH1losGYVDaZ2uDUUFvvTcNHxbhfMZdF+jb2fksrG9xaZByyANhEa8GObKKjZeHC
KyeE335YPmexRzeKw5TgivjQVoEUvYy8cp7JNtppFWe7woeYHnNoZdPeE5cElrVU8M2XRQjATv/s
GcBrcsIzW4Ct0mAgZH2UvBp5ee7nDQ3IsoJ3gg0PT1iAq3bNGCxbSOH40zYdbDuc0ugizh3nCGSQ
9WuWlRta/19eER6EBjddooi03gIAVKnFXCP0cf4avvfsN4LwhnjcQF/MCeiWl107K6G/LebyhK/R
6qTfWzRGtWBAD80k6iiQGa2u1CjU7cbQ3mRk5i5JXvDWQo77Ga1zKSz3RYbvbUy7elsW8TEtSnmD
/q+lIKntHOPRRvK6d6HPshu2wAWlZbKhr3XPyFPb9iHQCCrWJdEaCqp15p8hmmQPtTGXpzsa8Rg5
muIDSPJpDpnWgBGjUAOoWuusUL27zPGs6IhgE7zgJqnodNn4SD/PRmIE+F9eZUem4y5RR0CnjMhy
/cw8jBIqIrgf70nT0sFLEgkdfhBBo6GW82KktbnRAW6CLDGqWbxX4vFHZiCygiYxuTK9pY0aZy9Z
wLDTkgHx8kgMdjDYnaf3O7m0YH/l3kbXGqojWd4Ms+1QnGbHtp4nTGxhDkVCK6I2CQkO92fthAQ3
xqBROmb9tcCWiQuQLZTCBucjsz4T1+qToa6DttQRnlrnXqbRqU8Dh3BTdzJBicm27U6x2kNTnZCN
03FdZ9iznJDzkF9qpi0lxgmhpsSxA8up++uPnF3cVaQskNcoDf7/l7LIDSbVKjC8olB1u8xqIN7z
tzI/5J9+/bdlU03Ky6+fEIq3yJNxLE7zyQL+e6N24aLiOtKP58dGaRPaSuTdEe0Dqc8ON4JWqlPS
Kz5DNl/ZcLJJl14nWyhQJuti8QQslUIaF0NQWI6EAUUgCmWI/JMVVML7k04I3KKurVkzzs2SyR+Y
0b/jy+gL0jbEXWCDujoVdb+LA2s68x5CVyxa7mttbZghjjGxs06ijIoYCfp69OXwkoVMj+eEcgQw
3xomTDpkqoGwLWa+z++7Smzokylcgc0pcWLthV7dZlqDdrQoXuMgbugk9K8RQJl08LqDqAcdwAc1
RR2A5DSxlINfqY09JlxDJZzuZPG1NnN9qPttCEcxHTZWyCeSFimHl1TrDgTLZyhaBliCnPVkSqY0
wutgKbsKpwqVdfyUpnmFbSu/DzLCjMiDg4/ui7V54Aqm7XOTe3s9LqD/CIxp5easV2hEscmjOakx
emZ4Jtqp68g76zSXVDiWGClWtwq6v6UmDvMJCwQMAt7YyH9oLVKka8kzQd2rNDTsnnhgLq9b+XCh
UJ4T274T0/lJV5HnWcoQPmVKfux6w1gEdA7hzNSWyxR/i/kYUiNIuKayOPpgTohScOy+qCPpG9mF
LaRgfdibtmEo9bGdqKB8dPWKKIOQn6xqbqNZm5qxGt0HrYX8q8IFnEY7COViSwMwPAWi5cADaDiR
urkwfo+ZGT8jqFiYmeR2gQ9Vp0b7EQZMm8sMVNWozUSlrunWuiW3dpxxs6PWWhAgVO7aGmbTgAlw
rXu6THgSz39cFF9ToBh2QSpVUfR0JgqmuHjyzmo0y5C6QMPbMmh2kla6O8p6ugrr/keOenibpEZZ
zO6MKf+JFO2BRfETfySyolDda4a2Y/a2ojFEM1IidZLO0jOyvGDtt9mNm1g7qqOEb7tKKjLTkH9D
MRXCFjsHLgEZnlUqShEqc8Ka69yDFir1xjZLdQbYaUr4oyq7FXpUHpXOOHgWnkXNSGiacSB3qiY1
dxHtom1QC5bbdZ61LZU6cFHg63hfk3TrE128y8W85gxiyVCjvGkzxLJyiLzCtGOl0465x4Q9Cg51
qXpH9FDIvOVIPBuSB9uoVEjOZtqDwqUCLJDX/pNEH3KlSVr3RAcWnJ2gCU8KDuJOoIAz/XS4Niqj
9UpoQpAOs7u3KsVba5Xj0sc4eEeyAxzYyCmAA3yvJIaBTPU4UKk8YeR+e9Wj5xizTKO4elhVxR2u
hcXD96hNB7HNHk3JEKkgpfUhmSaEwp65sDjnddK+jB71/EPlsQoe9EIRzUmx//BG5ksNRep9yBAR
JJFl3lmYaMjXhXFHXpUvpU6tzl5srcMxl+lwI48yKxSJv/4vSaMygVG5uB7ClzbRsT30zNY9S2C0
WArnIJq9THoNx8dXu2PThP2xzwpl3wbMMee/b0oMuAUuAeZUhnaopWZXRTCdW918NLF5R5U+y8g+
kqEPQQ3P4wVBijFD+q/R1GjLJMBYpWKbW6HTJ24+iwYb92a1rlviZcyOCyEMubRC6/bJvJKgtKoi
+aDD/FTmzEYrURoPMnUJjZFYwQOTvgvjtBdFKT8Dpug3hJb3vZJvkjI2zhOvGL/jfg5/t7CNPaUa
yzETYICTnsV61mXoonj9XlwZBPLKuBBqJoJqgVJCzbRZsINTJg8qGuDCugqDOV7L6A6a2jE96T3T
RbSjrLKqfWp83IRVPm3KmtRMQYvPVYgVrMK4NMyaL29ike865smDkuy93OyhlZI7aYCfikMqO8op
NoHmLRPzyWHIRpDkCNfKi2i4QYqcV20/KTALpTi92owY26LSmI3O51qmJOSvotBS5mot6+p9WbE1
6EHJ1E/fTD5CLIRgBQIBuElmoFhrVJTAbXIy2izyLbmrzGmvaLp+iCg2OTRZtqmM7U5Se3I4aAET
chTtmXzt6qoiBMWDdlmY4HxYEMDKFgZktvQkdAMhNtVk911I85zAX74X5IhqTFRpSaA5rQ7HWx2y
lThShwRTx8khYrCoRvdal8qzPw74GGiKsWxPGyWHiclRSPZDzDDd9OTTRtgbZJKuMkUkFzHog6VC
xAY2cwssML36XAFWGyQsJQDb4rY0VuNAT4A3OW2ToJnOxiRBV56wS0nxsTZ1e+xbdZ+EHXUeieau
il2K0EpMz4k4bjpfmM9l8ompIEJVRXkWouJ7TKp7gJCZO2s86QXD8kGTlIMwseIG+HLIwogTJ/E1
mpY5vdq2ivC31TQFIvz08BVOCC0Gg+WYMPbUZe/31qNO3oU4QpAdmI+MOISWYZtVzHfUfqd6HD1k
49SoLZSMgIFNW8ipKwQdWWv4cAfkZVtz7PpFZOYlYFbp6JPibbfcb4zW46UiBvmNY52E2kjfVYM1
uDA4Knr3Xb0pVDz8I/lnnEwSVzOwW/cjSrzcfxVEiGYmLWOg9uV5HFK2hkpSHfbQF1nmGBQo5tz8
cSqjOlqyALVqNlZlpZlsvBj0n0WWWd7ovtua5FeXRXWpFU7AHQUBOXYAnIQsUFbTMDCL9cQ9lc3I
zdiRVt7Y/ZBUoMX106+DI5/kokrJpAvKyTFI2aNdgIIAeiaaVP0i6ICsSkxt65b3A/fSOGgGctwk
63SiyDlHl6KMMlzwjxNotn09cbwQFFgMqa7S1vEAiKPCN5Z9im68i6KH4nuJG08ZDmVZ31l6sx8j
DRpyFJ21fKRLkgBsUEq13Rphz1mo8XHx+HkLl7ljPljMm/+vv/v1Rzf/qzdZyNK0aqRZnUJCTHVD
cSq9dnzNEHfI2ExiNYD7qx452cowirtw/odfX8kZY/7M0uaOOIFw5sGsbPXSNbBWlpO/QqlA2BwM
KobXF+DcyN1v/or8qpV0zl7Mt+7T2kuMC4NnSbAFGr9ryipQUeChLiU3grruL+Z48N4V0nT7CxA5
Cy0h8JUZpwvHCcTKQnr1O7vYRI7oJJtsrX/yF6f8qvOtyOglzhug5R/yJayP06sB1CiGJLfUzoSm
V7Sv78YepOVBEG3BeeCYyuEzU+Cf0mhp3RgRih/GVj7CO1eu8Ydu2GoOo3AhbqCFYEn9IuSPRlt5
MIpTF6z0i/9QySEoP7riwIIA6gKyW80oM9tJNbYmnJOr1rcJ3GgBK9JNXNC25jazTNDenBhg6++x
PyKFkZ/Kj1xctE6aHEwDu/wnbx1xnq3c4wZLKVy9Rf9VbhGWNIwi34ENDUeM7kW1LNxiU8a39ErV
TcLnKK1F5IqsHRc8JO02e0QP4Q0pAa0kbA/rfNNqa+WhfiQy+IWFMiyn4Ls5KHfLjbhVnTZFe+z4
DBMX3a7co2+D5h69de8plO8L6Z5n3ty4JKh00z8Xg9u9BLf2IdmVskRqe8AZWWAmvLKrISHacOKU
1shFuiM0nQKEByqMRXYX8xVqEuEWEZhGhntH+tvKa47TCRhRtCfyhZxD3DU4XRIiN6Jl7U7Xnii0
JSnnfB9Jkct8Z5AIUSxGN9unD+mk3UhTVfVLKzukOHkH1SUYqWtdbMrWVbwYN2I7ZG4cAZTllvLy
pXXxBkz0hqOlsE935oHGMQfJW7RNhvkO8DlxjI7/zMCus7Pv6lC+CpfBTVDob9LttFZ3d4ST6+CQ
8maeQ1Ih8RgTB1BT8r5XK3p/R+lroN2/0DCzrQD5s8e9YYd4ZgFOlW1erKVw06sblBgNm+rR2gaI
r0Hybsd0ISpb0jQBqHOSHVyDJjOP6qq9lXZ25ByOlmDESecGj2TWVa+4IsR7+9Wq3suLyPWvw53k
zKO2CbfGvcrOWrjVfRjEq2fpIp+9LbVpDJj2GaR4/F3twNRCa6BZQm/V9sEZowR9BXP3Uu0gBuG6
s4llewrn1AW+AyJnYKMmCY7De+JWB+NcbN6HYFnv4QRCayUYAM7Lc/yGIeRqXNC45C9AzulF+2s1
tomCJrG++Yl+Ejy6/RLOMiLEo6icG0fazXi8N5Yy5YM53yyoRwG+ofudIMsjDB4147Zzsqv1AQGv
fMvvwpKRSbFRb83OBAYOgPyjfoOXy6DVWguHciu2oGoWFkGI5ku5Na9SsOw/IUCsqk17Sq+zowcp
7rQQnfia9I5wo1dEfi4tMAjWN9WWP+uX6N1jTLU2NtplAvT6DPbFvHJOnH5w2TaJk+7Fq3KxLgE0
R6KftgQOC0c+IQ7rkRuD5P0Q1FWzodzA+b7sdTdw85P+0tvGm7evdsBIneKntgNvGX0QfTq2YEF3
BtMTfviiwHQpElfvMKcjmvopwZm7INJXWCR3+vYvIqmtJ8JKNYomnDYQpWkgs4bb/Y8vHlT0uvAi
mPp8oeMcRwwwxx5pjQLtclHd8CyU7DXcNDJysEVBRjx0RGpPEgiVLZ/8ongE74KB12hZf3JiHbAm
46BdMIwlxGFdO9I5QH0M4XwF7mQfVlxsbqYMwD5b06x9WJin4oKznDRpjy0r3An9xtCWCKCR1+nr
2vXuarFUATlUTwgih+ksXGXmjk/RHT23QCt4kaTw2NfSYXQw3qkOM9Nmyar76cMhL6JVtxIJoBSu
w9naTyeBISoVw8Ha+8TSfpPyGu0Fm1MiPgzlxo4oUbu9aDfjbLz6V7aEV2OrfAl7eLD0aTnU0zBI
8aMtA6d6VC5ioBCl6FI8WWvMDMvgVf/xd8jEfYavC/lVotHf441ddMxIHek4h+lsGORaLnHKwIoQ
AIsKcNC1ea3SVfUj+mvBjd4wTHtP0lY6le17tE+fPW5tanD0yoD+l5zakMmAWu95OaeEpWzEN8x6
KPYbdVvDB9qmox39WM2DdFps1z1bJo5nXstsG1n52oonS0Vdu2pf021dOIyU0FSQfChuhQMjWFTW
40pBLMMAxJkuAQxImEdrf9UQwbU2kGZflHEBAeVhHSRxU+wwQWoGyXDDXt/ASrpJJ+GFMC+H0l0+
h9/+IcpX5pfYbXXW1PMoLdAutCsj3aATpghSPzOn2THjBNIWEjpDQGM/RzAOO2S+IFqP2av1Qo0u
7UthYRhLxoDCO31+5Ljel3aM+4V8jolvJHuPY0rzYYno9BAYHyqPZWElXPSr311IN5iIVaw3cBox
AG1KQhK6j+xZvo0vKWOUD1o/gWvusmNKYNNr8ChIuv/kkSOxoNkpH8ITn64NNCFY8YEZ/YkPYioh
sa3CWxw4lnWB6wurQmaMRtgbYSH8PIjrz2Lo6uZ62JJjLy06BwAVIo2XxgEEBJIbDqb+5QG5G0h7
0sWdJ66MQ/fTiA5JoLJML2iTPWoEg8vuLryCVMAFB8EtPZm7UGHetM7Gp2SXZDuS4Tj7L8p94Kgf
qnUhaoIRzzAugcx9elu4nRa09KdIc4Teru+ED+BfbH7FSKR8eDsMiiOeb8bPTn/S2r1Owgs2vr3x
k3NvhwtNWxgHZvLapWW7F64j9Ua41B7VpUcm/0E2MpnpOD3O0GqR1KCsNVAmk0i55sHMNsXGdNLG
qbBnw947p8VWylaBuGRghfyh3SUNWKTFmLlkjTE+m8NGoBuvx6eh2xmxPWsr4WrgmYTQEtgKGT2a
y5k91C9UClF+11Wg1KvavHGQFFow7oviu3pqLGAojkcZ+halW+nCAoX8SQ7vNAWzp/oUnjI8lTAp
1/61fY7LTczgRWONwji0MraECtvFp2gsQdj4D+0EKKkabU7FKAN0x8+PJXFM8kwCRoUUEjdlvskH
FonkO7p0bwa9O6dbK2/5vtwGbrtrXtWnItmMTITRlF6VPCA8ZYEHKpicIF0V69JwrLcmJRKaxXGX
KwBkThnZYei4l6Z38qdr/lW8FQHOjQVHv9CkNP/2NZgBC2hD0iZVv/GWjS94F7FhJaRLoQDVsDAu
qRkb2zhVcNVc2qS3bBO2u/rKtNN7FoTFdJh+8r1+zV8ic0lm/c2n/HKzBx7UpdIsB7x5h0JbFVws
rCOQWHlYuUrcbJdSWlYoUJbJnTquyd4JXcppjR4G+nrPvE7MoZgH2L7ceIYBLcwnJm5e8ax1F+Gc
XnHKgA6gHGd6HSEV/UDsOX2zsZUYI3Y+pcTC9HbiM7qVa82pwxWA6DBrP5pOjWCaviK01ot2QEcf
PYCRUqN+cOMLbpe41K0YfoheW2ZvYbmqvtt9vZJ4ZNieUNUhyH9kLNWu51C3rNJLvFOqFXQTcqhh
SR3MfYEXzKQKXsJvP1E5+G88M8muy134CKgayXAqrvrkFtEM8SUoHcB9Zd2IlUFNJ2kuXHwIN0Sv
jfQpyD3FwVfYMU8EKWtXxr/kHbNgUVGRXME6u4sBBD48aTXlX6/CWzG8ifmlgyP3QtfZF7aeTQUV
bpAoIKSmPBuq26CWG/OpJeqLIIYLhLKQ2kdcWF9cDHbVmDKeA81WXgiH9DbcoSl2b5axqlw1WNBl
/xq1hXbD0MJ0UlJX07li5GeXz6LDZfSePCRFPfvdLqDwk20awabsBHce0DmeyVbd9AJePrBN1k83
2Sb7/L0zF/4uufnHgiOURa0EKjL6phHwpH4wn+EgSsFqrrHJWHsUy8QOIhZ3w3P2xMuWzuKbeFFu
NDP4tbijOCO84vXpUCQjZ9/lKy6usEve6N1xUEi+a2+HgGSest/8L1bjVHBRVDVH8xnD7kf0UznR
nLVMvt+ntyePGW4VQSoWBMyD9YSXkb5ese8B0y4J21sHX0CPOG6LIEEWqGReKjeCH7jgfmlfaBWw
X7cvtD6acllhbFnB9j+pT8Jraouf4mgXBE7xqJ5j1kOEn3zkzXtEf+mz+mHXgtzXzCGVq34bdCtl
7X16u/rZr3YRYt6tvBdWhpticwtWZbdoza1ol6/wNrOBJ5QP+wcJvQClBL75wkArAV3U1jbWpbo0
d8Scz+YIenpF15cnnWNZbI/74J2qOvph9ZOIzQMT+THS4PMX312BytKmbEKfzS7fPLeXQNknX9oL
d+dT+A7LygFQPoQrGCxHCX/hF7MFRBfW9AhoYK4NBSn8Qn0T9qJTYpRfW+MiXM1Ysx2jk1Vw4LYC
8hRtazfAAn+WrvNiM4vEOMMZW+lczIdYCDPZhn4e8Vh36eWllBjLr2j7MLTFc87GWL4Bb5aXg60e
uXG4SMFF3gXf2F/NpwRqyk906z7ZBIQrSNvX7DaSRck+cfE2w9a4skbxUBhfTN32yn50I4zCrzHo
BsB8V37Y8ArbsZ22KrAXiPXRMthSEXvfKMc5rqO9jb5VjhhURirKyUVwwF4lPrHK+2QVLehF4oG5
5cf8HTm6tZ/7mwJTn7X35F8DnqeF95x8cw93L5TQo4seU7yEYN7g6i4ELGcLxl31Myiz1/qZ5TF4
EncYCc6l3T9zdlUP2V6yjd02vohr42XOKyeossohwc+LpfZKbX3v3nqHacxzcUegJqxGdKRuRylt
jy8c2L1wUe8LdJLlqrZFRn4M+x6Wy930UV1KgbbMMkYUlq36m/kyDjtrRfjvZz88RzWpRxtN3OQq
Z8sFqn7HOMa0/mdw7JoVEKYqlm/xdX6AhmPZ74ofz9ZkZwI4SAXQ2iIQnA3/Yb7RduOxOLEKojmE
B8mLhcX9pLnDhk9A3CtrAJrJHY9xsIjpB2UPiFQ5fSE2yjkfeS6f8RJ+ZJRlwXpYi18wVON6zQL+
LLCQz8KFReEYh+K9fsFOIXPwlC7CHVq/rzUdj1KrbgxE0L2VeK7AaMb99VU86EQAxoVF4IIYrYyK
RxrxPoYmMmw8Lp4S9xONhlAKd3hlAzEmtn7++xgRFmyZklvFine11JFoUrGP43nyVmGEYUqZkhch
UaDENTOCWK8F2RW1jC99k6xAld5ZGeEuCam9UCmjEO3bcyxGJclLvJ6g6LA6jzwM0K0lN0J2s2yZ
bODxngglMeq9Kg2US0P+//4YzOrQqoW+ifUgcYeeuKlGpaBMqqR0rW/rO68teJhCa7aQfnOasOgT
1mkhcFL59Yc+3RND8DcMF2hiIjAmaKACTZsE5jMiy8oJCgpzdI9YEGk8q3hPUXLQoh2nL1GLbkJ8
9ulY9IVvIhogx2+ojlAov+QYvG8WcZjTzYvH+3XDkvFfmZLuU3Lm8gTO3xbu7tIfvwHoHbzGI01D
9VvMYy+RLhOk4Iv4j7kQrSo76JXJqukntkcChuo23kxYLejMMDjziodaP48q6tX569AcICmG9ZcQ
RTcrKa7VUD81AAtZI1XC2pN3+Hq0UMfnsRCUTaOKDp11WyIKJiZ7qRDko8LB0+q8p0xSr4bH4ciQ
4fLqIyeWSnHkxLt4DHfWfWM+inbS7NhHDeQN072f5BOXgwImVz36RMWXOcfWGx3BqOLwacqa4Fpe
gKMvcDyl2tfZUBMOyMHYUJNkCymLRWtwenEMjpWA6QQzxkhwc7uB9BcuQ3WeYtbGwUysYddlFJlW
RzOwTGkHCZO6sSz5c6RpvDZlYg1CxBkrX/Lwjz5Prfaj9ggfBY+nLp4ZiQnlQiu2Lgb2Y1QGnIYl
c/k//4v4+QPPRQIB9N9AFxPxkqHploo7k1/6G9BFHxIZ5KVZOb0KHyK3wBR07BeyF27rFKpcWm4q
NSJiAlpWUY33v//6f/Jd5t9uSYpo6kyI1N+4OcaggRWGBeeIcf/jDepKrH1aB8DjCMtFoORVOt0u
Ea/033+vBHboH29bkhWQhRrDLVWeX9h/kHPEWi8GeZAqJi2pt6hwilX6JjT686jjhZ9E1PRpdcCG
d9At9JyMkznZ5gqkxt79l5cyv8f/AhdxBSTZkBUVzCOv6LcrAH5bHJGHVo4ngkWISgEshPAd5KRK
Cafg5BfMJ2cgDLfvwPSsu2seiQEWlXDnj/9yOxh/eC2yhBZVMVVNtn5/LVroSbKQh8zKS+iPWcQG
P2MFkrF4D/CieYKp/suVUP50A8pYPAwsJqKu6r9diZiJ3VQUQuXoGe0+o0/vhqKhk6TSaqc5toKP
35Cat6LwAMZkmxonajlQ2iMHwGWSuEpC0KJCE03ESgvKn1pf1fgmDy72SES7X1UPeNp2MaJMbVIu
b9EyAi8hR3AgQhy2Ds3m8veL+qdrKiuKgUXWnKlXv93XkJULdiWf8KSUjVAHD7OAKfsvD8+vm/T3
Owd8smhqIvwtw5D/+yYecDqPjSVXTldpN9g0ly41YDDT/G54YgpasEafXaaiA8dg8UVvbodIO+D/
ID29T8gD4Y5K6uLc7z3V3HPtN4WpflvNzCwp3pKyOkwjAI1CLzdi7Z3FNvjJq7Sy//5hyf+gZ/EE
KLKuyaJlSpakzrfIfzyMlqYOki8rHAcsSlPfyKEVQGxuGbWMKdd0qsLUSQ1lO0B7Eue2smlnVfLw
pR6BYwxhRB++fUv+NuPqXs/MBcWHVjD1/tlLgeH9/eX+ce1QVAZ3M3NM1n/9+3+8XKW2dNCjvFzu
rCXkP4SFzPunGTsFhfQeM1KfPf1vg7aLFHqXPgI4ejIgZsXm317Ln54ehYVbVFHUIwz97RbwEZZI
gjlWTqwxPTHKeFzNtJExoCdUyuXG13iemo4Ru88Yow/Sr79/GH98fBVLk1URzpvOjfjbtcNv8n/v
wQFB0aqSZJrMXYhIdLybbRQtZCVf1POThy8rBggyX5xOvkYmfaUZJzNgk8PGPnx7MxBlQuy/bCLp
uzFiGq7+oUgK2D0Jp2yCKhRrvHWB9wEnYoeNkoZp1JHHMX03M4bq72/sjxujYpm6wW4sq+Y/1iU0
qNxAYuXUwP5bWuy6gisQ1Zo9gJppIrTEk2RtExrnEeSXv//2P+2L3GEz8UwEuKf8tieog6e2asqe
MM6cHoHWRI/BjYc22kBBvUdaRoOkb/7lPf9p1VJFiEkqfB9Idr/h5OKhzbox6StnGriWCG7edDN/
+/s7+7ff8ds7C7VGxifKDYvI7zDp1UY1039ZfP94T/IwSFw+7krjH/ekFcFqkRseilKylZ4RwMgq
YpFNwIg7uwy/MEFquNbK9oBf5oKpiWE8+uEk2SdeuQur7tCJ+ENNWVr1Y8KUigwCulLBG3x1u6lR
AHcKd3IrjPcAQD49RhA9vvFUhN7HDBwjr2P4l4sjzY/yf6/2iihqpmKy9lhI9n/bU1StaBUBWJBD
DgnDK7bxhZqkaxkR1DJKecyMOrnj7mbkAO7GF0qmJgWlb2Flq79fQ+tPr8QwLYpVTZaM3xedUjdE
cyyU0imzH8Fn2B6AhLUMAppVfbwMVePtFIAVgbL7++/9Z3WCatJEWGcAH1fMX5/Qfyy8li81UxUn
pTNNAQlxPJM1H/YyLzr8aCy6lfdv9dB8x//2mfP+TM3AOK8p6u/VsVWH4URsHO4w1YQfgTKbUval
qKLH39/ZH3+PKosSF5jVXJ3f+X+8M50znGJVRu6Y9G4mT4aajpmh9P6l1jT/WfYqkvEfv+e3YktQ
Et1DOJI7ICkawVJXaL455esLYUAWIOUqc8WnBKA7HP6Bdbt4VaOtQRYEb59eQ9d2tmDNmislXSvo
sSQAwnZEJbSYAkL2wmw0+TfIBz0KNtIUmGL59IxUa8B+XxBuCT+UpCRNRNEL3ae1TEQVnn/1U3xg
sscxP1K2Wln7Njm9eRqk+15lQid1BtF0vooAPifFI58+8ZkL254DJZ7JHnkks/yi/exMEXlBHPgc
iPGLARR5hw7P8ZRRmz806NXMV8lAKQH2scDc1DerfIsMSbrhY3RNP3jtU11EuApdRxvUi18EPyJM
PGDnTLANzaSHOUmGXWnaC5Eh0XTm0FxuPDqsucUAvNOx20Qx4gFzCB7hNN388PT3O0X6w8ZEQWlo
LAYiyjDt92opSSZB4ZhGajMZTPRU+muXZBell69mZX3QjSD2fowv2HmewcSfaysA/671WP33eai5
Y6ZeMa+/aFK5loLiPgnJm6QrCTt1QxZ1Im+mMaCxU+qrUPQfVaeTJh547RJT4mbwxK+qxl9txBds
bUyp1OCRd4xO59w4xfpI+v6qNdZxatqrTJZo3Xm2GmUMRFLr+H9IO7PltrE0W79KRd6jGvPQ0VkX
nEmRlCjRkuwbhGzJmIENYGN8+vNBWafTpnms7jgRVU5JlDhg2MP/r/WtqgyXJjZCafIHcRrNjb6B
eIyXMz5lurnHS3LSZfuAZS6oXuMh3xqG9joE2tpXnCM8mGRmVPoLeUxr0dN6jDjsvk8XK4JSTjeg
rEbEFXgW5tP7BGhO6JTTPIS29vr+d629r4v6hPqWqBAIFTpyPpl6ux62s0VbsKnUlzom0h76tqmZ
z4ZOwlow7tIoP4yhfhdY5m2QwIYIq0/KWBxwu8DcCcNPYZd8rkIx7iX4c90PlHuZ1wezcV7hY1PN
d6unAjviXdJ6eLfyO6xxxT17UK4pH8PVB1fIlYlC96ClUnyyUGU6F4OJn0Et1aspfgsMWRFUw05C
Lp3bHnXIrLJWUea9RgjYkWRUyFlUTntS9zRBfaPbfPBepun8YgA1dMcEN+HB8vAutyhUWdq2Exlx
sBTOSF9IANNPRrVs6aKXa2yt3SG8V+eK6F56R37TCvWhrlDWhKFrLotW0E10lYD0o/6DSUz7dddh
sENTbVvXXKiYl2N7BbNeCRs73wRYBqh3CRepLI0XxOXBjd9Xn/2MNBF2AOmmduBshUq3bRrV/2BS
m+DIl4cIvi3zmeta/P9yryhh4nf+0ICXdT9BBMjW+P8yZfnODZnyFvu4H27yFHGiAVR7omnIyXNu
th6y4jTG0Wh/s0htwk5AWb6/g/c3HgqfqNgWY4luJnPdQznrV3Ix2sqd0RKEHkZE+bIWImStGFd+
Y8+wbKT/+82Jwf7IAMlgUdvQ9Yu9QZ1IkSZ4qiC0Nkepe7TeqxcYVLM2rc7kKZzTZkD6Y4zAYoqX
3195v66gzWk21RyQ0I5nWRfrzKQVuJu0GDuKS7sJv9IC/vqZah2haeW+07P7UUE89PsXvXJNsWoH
d+04LIwM1b74xKIuiiZom5SgeySfaAlFUr+MdgP0I761fHTSOR65/iWLnRMq6tffv/z7EvDnu81U
DT62rpmabVuXC7MgSkVupmRujxbBDMBSuTpsHemdOqe0ehun9qnFHEB7m+jeXAFt0VGdKFtz1qvu
U9UY52Z62I2S26HGyy96l4pJ8TIM90ZzAOO3iwss+k710dn6dZjgjbPpYNFuWbz9aUj7Yf1TWtSt
7SbjjWO6Dw3cwED5Y0z4ICg/2B1cuzAMin42h4mVkHXxUiFSYd+VXrJJErgGDg4PYiUyqzk46Lyx
jLGjlN7T70/MrwtmPh7EdAPI+TTYXC67TAFYU3ETlEA8vSdeikE7g2RYqEL79H7IEz9bmrrzwfX4
67LSJGGTS2JarPPCFzeBVVPEkL6TbJSm2Q1puzHN5Day1f3vP5527ZhaKuUucjNYol+WcVl29VHE
c2+C3CI3hz18wY1GwY2psvhcKsY+MfXVlE3iwhYwa0bZysBp1QzbCFEgkCoLDtzoPCn+R1fWleUS
x0BTWb+7umqzI/z50uoVvc/jGNtvhQ+IaIYHw+oZA/y9jORN037W/BiRTwwjSvvoUrOmmfbyfpyG
PscCEsZMc/HaTCDSg3KUbDwLuISJ0Y8KCKwF1SkY14tuK2G6zTBogmuARJIbAbO0i6o4C25DTPCz
riU7GPjg4R1462oYAV1uakPDe9xnCcQaZgKSYbjtKZhpekVGOmJEQzT5yq/z+9TERN5PBJl36JgU
JgZ63CT4xNLJ0XZ+ZxkoxPxZHfCi918HiOfBTgL6hImcUis4uK77ImtrV7UgGcaC0PU0DFaha5Rz
2McgOaKv1PVQvvXA/ZSi3QDiInxaK18APK/EtA344IKbbtJfDqzrTaUZzfXMywtujGG4hiYD3dAp
X4gtouNoLe1hR2jRZ8zlxdy3yBrPIZFgmnrFnbM0RH33+zdx9eYicoD2hafD/78YSDKzZPFAft8G
TyeSKj62mmhn15EfbNqu1Bu5gj2bfS+Duk2t7+crGLebkYsyTzedQdMJbaLbgOxgnK7LdscS6gzz
AD0450Ya1ilsdKKy2n3njh+9kV9XKlOFXqNN5FL85Oj//EbGWMVGDJp1o9VwL0j0QBhTrevgJcmG
Z2uyctZ1+rUqreNkhM/cr//7A85RMJnQTVdVLyty3AZ2m4SMZkPiv07Hu0JfllX+B4O1/usmmSIY
IyN9Bsr3+uVd29dJrhHAhIw8ocXgwfmfpSJFneWckkGD8sCYFRtyE7W2N+skVzlA8lmLxkSvoIgn
GB7YOWxGjyXv1L6LTO8pg5mj+4QN9MgDaw2B08fD8LXRhnQGkx2+d6Us49qVC8KvTVB2NjulkztF
iBcOJWlv+n5QPxz1rx4n3YB1B/bC/aVzk3KQHJvq12bobxUyY+ddIl4ayqYgIV2UNWn0tUm/moBf
OgVcVceK1C53UY4A5vcXhjPdAZfDASeKJq+pGYSTXMxzXqMDeArKZIPJGJcOoH8X8AMEyhJqZYT2
C5NUIeu7kNUES4KT59Zr1f3suOY5Q1tTvPWEg88i4sxrlksxEySoaVK+R/5pPQ1le28dLM8/DFI/
uz3FDMHFoBrixZTJo2fIh0wUL16v7gWg+lmNctKsPleutSwDBXUt6yVK1ZQgvfOolfcGtCbhRRN4
+C0qaLaHbmYsC93e4zG+bw0QMMKpbsLGAG9BvqDIFr7jADy1n/KIbS6XvYritFfBWur7kMthllgR
rJ0v7187drZ8P8qipKISFl9j9aNZ1bx67h0qrIx/ePsul/aVX08lhYyZrax2ObAlN2l3HU3OxXRD
VF2HPigcNpbWVGxgvtoc6djTznGVv8RB9a0J6+2ommclYpUpOwbssiofYHHcjWZFLB3VL+J/vsVf
NQ/kSBMiSrCHOxxemwIWWTJxppzURhmt2K8tF5crrHreGugep7HYcHhIhYAPXkrg1mlxEhTBvazp
ZznKB9PAtQWGpppsIzF4E6h1ubhLnaaPIwAiG0VqM63P74Pe36nxUgvKT0U1vKgCrY6fnrxi+GCP
o1+ZgjQGw2nRTLPWuFzv6xp3NdllxWb0tVdwbc/A/h8dLVyWXv4Qiy+NZmyMzfBmT8YyC+FO+KwW
zr7wjRe3lQ95CVDPFXT9xFSpWtc9Agrdz1fUe7BUefIhrNLt7+/Va6MrNS3NZr3PeuyXbXcLbbWv
goLcxhhFm5NvS1J//ax7qJJ8O4pkp3bOyghxaKHSHHLeHDqSWac2D6lEHeGEWGfC29QZv8W9+Zy5
6usICy52P2nZ8JLU6gd7qqunl5hdb+rFsKe7nH1NxYujyq2LDXa6Y2l3JCvWj4EUhE9Hp4DFVp72
yyEmTtm1PswVurKw5rWnyrOuWR5j9c8zLkNeJ2uz5NoiPGWuczVrvbnnrlkTem0p8QPO+l04qq8i
VV+pU68gtq3zzj9aevOANX+WSBcZM/BpQ80Pvz+T1za7vDm2MwZrMHZuF6Nu5lcmwHnO5CiLZ3Bj
q2G0nmOL4TIInRn7072aU1sKLOtoB97O7IPHD97BlX0VZ0b1DNdmg+VeLgOFY0Yyy6kulUP7MJ2f
zvY2AdFzUj6bXvugqsljkdn7PnGPEX4ydB5FbDzH9fgqneCk5ObzlISqmLhmHe2Du/PKdKwZqGo8
w2RO+qU738K3zEfq0CihG/bVxZtllee05gKKgvLkNvlHzeBrF4tBzJZuaTqSksuBiCvDL/SahEmq
A6sqQA0Pz2QGeXUh7PAhDgd+2H9wO0/n+GLmpV+vWoZBB9rUvWmE+mHjLsauJ6SR4hWO5acRHWOP
N9yRh6DIPyp8O9fO9o+vdXG9eUqcEJc+Fco8+Fh15GMw1SB1scPRopeyLwCwucgaTWMdquVxFIWD
Cce9cQePm9ZeYFk/T0RfwupXAf28SgxbtTCfANVndPJJJwG3lI5roTURGB51WyvijCU2BKFvSIq1
UCRunBvRVOd38jESzYz2I2w+8Wbm2mYwWBdaLdiVeNzWobYlGXOZF+3tEL0GurP06hwlnbNz8WBT
ctH7YiOLYa2W3o2o2qOXAX1RhnU11kelK88JAB8y8tg2swNrD1k7bI0Gl1rZfI9jeW5r3mWQH/sc
gknmjw9WSqdE94g0KjBpzyMHhE3ajzPx1d2GCduzwvRgvvjqM1E2n5Pa3pCoO1MGY5gD0vb6RasS
kmNApFmV+NHeCZceH2VlopLEjWfubDRBThyUq6xHKa1mLwJpFpXFmhwseTMGQwoLNWcesUuSfAqu
QPACa9MYdaBIQbTjDsYJSqtlHQcdwk3ZwaYDFNUNMQERTXLfZCwSSQ4GDJKqKU8xUfeRJcJKsI5h
74TEv6LzdalgzwhhePZLdNaxZ6xzYoFcRZzA6OHR4aof3fwE6nxhCNZjjtpv65yp0IIal+AXbskO
8pI3D3uQE9Vn13dvLLd6a6PiFFT5SaklWgofzZOJpb34Vrvak57iW8yT4jHut7AMZ44N7pbGwZMD
HMkXmLyBFHvhJrR4rsQ/qIRaNYADjNBaSXKeuSR6uzwR3nnj2gMmUt7kNA4ASV+jb10bCdxDP9x3
UfNcEAW+yJth/fvh8ur9ozmOxuBgIFu52LDaZV3KwWZA0mt/UdmMyGF3NwgSL1AJmYO9bEbvho/4
wTh4bZFC/YPdK2IKtEoXL2uFAwyVYMBFRvtHU71jnmTU8/MPRqKr05HFCpMOJyVnwDc/D0Um4iDg
9V6+6QZv03QNnihI8BluXaopBXI6oJvhyav0Q0QsTql9vFK4NuIzqTo2x5gq7OXG0RNZmYnOoqOA
hyMtUZw26N87xd7z4yNCATZ97swPxnsG/2UYoXgFibhXKwDJLsXHhkAeKau7RCdSy7Vv/Eyng2UB
S/YJoukgZ84yLecWrP1NkOavRSDvmzDYwRW/8Ujg1cHfQr+tcCjkVPMDgkICDMRZ1yyGwj4bDRi4
hOGyGaYeYarM9QpaaThMTid1eDHycZOPBO6EzlzznGMWqgj5X/U6QZjTYsAn12vmGNF9KU6VSzKs
b2IaUOX4Mp3NAjIY/q8+Wbix/chWKslsoA0D+Kz4VMFbgtzLSuSLr3QIF6aOXci4YcDRW2hBRKGm
jQ8ui1SyCmJwClSh6syRCz1uA6oMYBw1EMKpH62J/CCFAIG6TMUbRirApCpsbvJhEVvDQQpMIg2k
eRZ9V64GNP+OkMQ3M3RC2YRDQe/Rae1drWKiTKtg1vR4bNv4cUwE9I1sEonj+Yx8XmDCCv7+Hrw2
X9oGW3QPvRuX6nSP/jBfRmptZXnS5tAP6THpnzKb4PROXScacTX/Xy91uUVrBbzhAuTjJnQgKebw
hXNq7GAS551UPvhYV1fJNvsqdCnI0djO/fy51FIXRWlWfK5kU4ek6QX5MuyL1bRuj7XhsxYQL4aT
HdzwBx/z2qqHKg0lKZZa7MMulsh2hawgTxleetq+ENCzDMuLlEcn9G40wfnl+98f2OuvaFHJn4JN
f6k2AKdG3QLHcFPFFQaw6gxV5kXzhydCoN8kcwhUp+XvX/J96LhcZ036WGqdqJWdS/HPWAuo/iQo
bOI+DecmIYctGkfMlh5Bo2o1G6X9UMNmIguuSx9c91wmUByrgTVC1U2tPswRQp4UJqoasys+00yy
Io3GtTcgbbCUAuoEySNOZt0kiN4odPmY4satLRx7PlbjOvAFyd8u91uHK42sAWrbNy0c3QX3yk0U
wZeieVvPNf+hSjHGSZhwmWdsikz/1HvlXa7kw8ynEougeRHKEJqwR8C6Tn4CtdkO1/HkPi+J3S4Q
ABISVszZfZIO3CSfYxfqhAUc7/dH9epVyzVr0AqiNY0G9eertut9stJCL9t0pXhLh0cP2kjij1vw
dUfdXMpmEeN3HD8qZF67gOABUcikoGv+sjOoW4XQbt3ONhCq3+KR0+eN9cuQypds0mD0lTjB/Tn/
/sNem/3pPKF4V6d/3lfXP4w8qlclCJIhHyZMIQW4mrmHTmua+qvC2sWudpsW5Xlan/z+da+NeD+8
7uX+OR7NtC0sNcPY3K/dlGssdutjp2tPVdEef/9a3pUKNSnENiIxtqWMChelctm5BHoQyrQx8vi+
79tuESFbD6jG6lUqiXER3y3C3Og+jetBDfGyuzAzqBtqnGjfr52ZVW+M4DUtoB/Zdn8bB8YJVmWf
+QBOjRSRn6K9BjZerNoEludbn2M0kktdR5bXE7tXwxgMY8A51vhJNiBNxuSBsRF2L+SpVZhvWdNi
i8ZtUuPWJrnt6d1cYruxSuwTtjvvmBS4kcop0F0Dfz1j50XBuGCtr+RnYjZqLCHUnX1tHbQWGXey
Jk2PYEikVMvc6j63o9kRAse2R5PWGrnX0bcDSM4d8EsyTZiCJYyJZB7oMIQToz+Zabib1s1lZTy5
rIj7mmuDSIVlEPZPZjASgyXPcdEciXsQSydRbvrEWnbgZyMl/K6M1bC0QrkjY1YeLYLXJw4DLdTw
gynm2k3jTQHUNB64Wy9FnWkqanSXgrq6YHdVGE8tOAqpmk+WsG5o+D5JIso+GOn1axevhyYDN4RD
q/jyemJ/GZBbyABhp85RB3iP7NbXF1o9LyHhRlM6lDa14OrI29h+TKRh5h/7KI43QZw9VA1tTaHT
9s1I7dDj77kvntHbE27VjhNaIrmBxQsvoQGoDjZrmbZYgDULGsTv74srTgETjwU6D53hhlrlxX0R
KEOKpjKFeeRnK/RTONxVKt59pR3NjE9F/paYRZj6lAH+eqKEhO15HsLsoaBCHmBEVDy5bhtGYZk/
kKqHfgur05rUApy48NuJ9EgfW2Pl2wbweAHxUioEUKTqFA2tkvsateHm9x/q18Rv0I+IBrRpMeVS
/pmumB9GNM8e3EzqRrrp9XhZUlQHpeaeZUGURaX3K83zxaLIQIdnunYO4Suwh8+x9wZkg8g8WUcJ
2wColW7ofjAOXRNiINqmdTStEpxfCrNBb43CbxlshRvumyh9UdLyFBYYoy0TI7Ik46SC411b/Rn4
423Yy4NF62vW+uw8Ze08dqsszN9kwomCUo/MLXsbSCtwOp6iyd0bQmtQ+5jK9w+OqXplBEUbgVQA
gRuNncuuphr7gU3ZKEOfXRGklOD3awaGDV/dkfyMRoSj249FtO3CndeBHijiZDx4KuyGLnxVh1K/
pYFGdzuFGGT4Uz5nU6J604aXYOR2GdKv5EPmyy6Xt9BR4Z6QrOgJahy5zd1iRa2yiOGqktvJzTZA
Hbfc6J7BCkBlXjibNPFM0nZz9lKusSt0EnKMkLrw1PmCmxLuAKgB6UspULTtxDX13/Ap3j/VpRGi
NfSUpVoKlKeKce9a0VOODGlmNKY26wRrJVdx94n3zekYgu24eQ0sdeFbrGbydoOQbVHaXyCWvgV+
sOsD2E9BbC0CozhN80nrfCIG88u0KJSp8VRX1VlrmledXh9986c20jW6/zyxocpzyJq/69qtJyQN
8vAGan27CKLu+8FXjaPHbBCYcbKmWoglvSqJTPGcE3HIbB8hAjLEtjC/hNyM6cQdHdQveTF8++Ba
uHYpIEgzVEQrbGovu2oDzYS0lka26eMiBQtpzMD73mdB3a/Zz3F8Iu/UmgohntP4hc8mybQPlCVX
Fi0YBF105tY0o18WeIm7LstsWqB5BaevS8Wj7YAYbr2SY4OcdOMN5XLERzqLYC1/dBdfGf0pldDT
oYzLCvGy+p7TY2+6LMo3SUOIpMjjjVnAMHMA3S+MEntVgRlp71oPFvfAKvND4KH1xhcFuc+hdNd6
Hh/9ptS3xjBFALYeEEJyuVRr2za9f4CWuSAw6Ry5BIeytlizqmFNWFV/zWL/8a3/z+CtuPtrm1D/
67/4/lshCF4NQnnx7b/ORcb//mv6m//+nZ//4l8HktuKuvguf/tb67fi+JK91Ze/9NMz8+r/fneL
F/ny0zfLHF3NcGrequH+rW5S+f4u+BzTb/5PH/zH2/uznAfx9ucfL6+cAmjE2J6/yT/+/dD29c8/
GMBcVvT/8eMr/Pvh6SP8+cc2f41ecspZfz3dD3/z9lLLP//AzfhPh+Y2VSVvspLg5fvjH93bXw+5
/5yUhSYqQxcD6ftDeVHJ8M8/TO2fDs0aVUUFqJk2xqw//lEXzfSQ4fzT4QGMlXTMuaod94//++5+
Oo9/n9d/5E12V0S5rPlrdn/McT/tC9m8sO+1PcR+77vgn+fARmezPYZo4aFUj2azTtmkY4uKslsS
JUgig7ZEHrZzRM4fESrWo8VnyWsNWnZKzVhfGD3pbynqyFCNJhF3bu/gwIK/soH3VS8sLsHPJPpX
2xHDgiL3qWKJsWsT6u104lb0eae6sitvJuEjkWy0ruOsCEClheq+VqLlWCh4LfO63sr+WTZgltSE
EntjtNQ9gl3kollKstKfIWZnsZsVey/NCTUc2n1LjXalFjRMcM7Rfrd1okZzCCpl/HXQYQIoZg+9
r2ejCot/LmRzr1STmdekoIM4Y+Fnlkaxy0MXQ4iCrzd4eEKfjB7nS6H04WrINFROVXpTYh/jV8p1
EXRrYmgRt7RacUC/WVXQZGIzf2V6/hyn2dwhcRnOuvjePrG9W1kwS2+aIiY3yky8BZkGAOwyZz0w
Js1theIzPGQOcW9Dy9KsTUdWdOp1AEYsZqdCZFu1fQkb7y3BhV7qzj5Lk3Wba7dqgBK/tEdC2bvy
0SrzhRDJhvspPBByL49m3Oyrhs52FIV3WUXun16AXzFDeRuaNl6NxC4J/1MflIcs1IJVVJsA3DPa
4TJvdm6oLQc9946e36unqaMgbxHwBk9dD5cGJ2OyQNr7rWE1uesoGhmlhEjjRTAfoKBko3M/RIJ0
sMy0b8v0lMSTOYThzE7SjsBuJ7irU+lsM6ncKwZIubJIXu0S0Wk7EgToWZBhY6ULcFxn90ULTyTU
NChLUQxmqPTBADnGiegvQj3sWF20Iv3mF166ix2xtnNIF1rX6YvaUepN5MKTyP0lqQzGKQzThlMH
PiUagvymtXnTeUlF87HoCxv413AvDeJDjKKrt76jIYuzxV7rK3ozpIQpRkkDC7aqbpF2PKhdcMyZ
H5YN8uylVO2HLinEE2iToabKmQbNgnUGWQwqxuUWWd08l4CyxhAzqANw1TUBCxG7Q+RJ9JiI4qEe
gc76fdBt9RqKR+rUc9Qo9gaLuT7XkrxcAdpAS43zmmCbXZiZdH/C8WhbX5zO7M8NU47nQz8dA33Y
xjCm3EYhc0pXEGFBycqK8pZJlAVaLlxqsWU1R7Sw14pkhVEaSk+WdotOzcI9dciXaLSfmpo8PwVQ
p+M1Xyi13saD4aP/ZUJFvH2vuIG1Z+XqdEQYJXEIYDFOMdG1UDlaggyCKN52U8Tv2OprzXTIApbB
VwXmUFITaOON2TclSY4Ieod13lcbnfO91ClZkxw04NmuLNJO2EZh256Kr66m0f7RYnvZDyYJMt0w
WS/tuyFXw01hFtashQe8wu/WAZ2G7yaf46G8YfkRblLiYBt3/JYDjF9EjX2A90wgVS/EqgvkqbGa
t0QNPMI+pTklZS0ciwB732nArFG4Tm3HvC8PBofLJItg1uYIV0YDVpXc63p9DDQVUtUAxZxyNHLV
lZqRF+r47gI3EsEYggGIHCN3qbnjhtrXQTF0+NK2CNnUNTsNncZMaIUCegpgWdPtMYEN2z7vN3GA
zVkJbACqOXuE3BnmLTu1GRwpRE3GwUwZ2slSINcmDhetZtyrwvls+Y0/C7LsplOeUgjfq6xJnhRT
J7IqCtv50A059FnzpHgl2w1jCJ4TrPBeL+DJSpbeoV2ciR14DlE2LXOtFYtRb911X5UvQakf2yjs
li3dLnx+zqZuySoNSdusuuiNmIWO5It8qkK656xVMPgoEqomyMMgyjrI29iux+a+j7IR7zOZuVol
OzYLkIKbvFwkfQwYE2u/534PtMhnEd98EjIzT1b05hJ2trbh1NBHKZex0lvrGN7ImGWzerSfPREf
CjW9V3r1Xqrlq+nCGIvaDHpah4E9ZcqLhkbuUKRpar1yNVXsAoFDG+lEu3RdesRhsw7gO0yutYVQ
j10didtGcz7loQbZW4MCPIpQIX73c66aEdmHCskqngIYbHzpy1isRy18M8ai38fOd20MJvTqNlfI
gnVtYzsQY5THWnNyjBRR03hr+PF4b/qMoXriL5u+0TkK8QBqj1pjWUfFOuqs23fju+VALVBTfNwj
gpNlDYY5MClq985D0IGlU1T1Fjk3Uk8Lfh/2eAoHKEJCdSz3tTu+YGUF4yYS1shqd/SEtQ0ErWtL
9OI+66NJ8J6uTZPRwPZVmqhQNqsyP3U6bPqsVtlYemDB8go9Va2KN3yj6r5KdEb/CLy9bjcvNpmZ
u8HCVZDp8aH04bz6rt6srYY8+BSSWyz9ekXjY6AM7BWE3HZfR8M6ws9RHg0bMo3pfW3pbi5l6Vpr
J9bFysqmPIwiv1Mse4fvq9hRm3xN2uZrPIAHqs2YlrfMhxsGJUgoBvN4FpKBaj0MMU1rxVfFwmyY
KppR6xaDLM9qwhJHyex2aRnjUmgRuKuQMGA9H8/QdZRlI9M7kTEXKkNtr/RC9YGwnIlwmZJtGM6k
6ONDRUMmthV721cZ2cjIJ+aYOcgoiGW26LXvOmXatSvsgwMNMmgcezFobENHKWZJxgRdbkipHDaJ
QVRdLmxWX0jp1jHLROQxRCGm0r2lJj7OteG5roJsIcFYxSTMHCzAuxnrp5vBUaHaE9Otj615JJt9
2Dqt/uLjj2R/3DiHoEXkZtaKtracxJurpnzVAqvflxkZClZK54Na0gEOVukJqvPVa+80xarQJiBj
+UUKBAtJzTQSoGBZSghQhUwfImRWC0ZDV2NrKZTsKYxo5zstOO0hFauwJRevV3vGbEFwo66MX6Ma
Z5lGzZxKss3sjhFYi8xHXWpQ6UTE+m3VetWjuFN9ZV249AUJvGeSF5q5cmmyzWJi55sAQigBBt/C
DqStzkpvlkJRinERLgQpZRu8LbsOfeVaDCqhb6P2WWkk6acElsy8JKCDkKawvNDzeBGcMTm5STXG
NQ0RaKFgSWha9Tbty1VaGO6MKQIgsRV1JEkAx21UCFAKa5BijB9do1Rv4+wQKt5DlEzd+whala0N
S7Ps4IrWNxlZeDs5RC05XO0i69GJesPjyEDfA1HvvaJbuSkJ3JoG3VCJ9VVVxMrKLVgFOn25lRWb
QskOsMjEMTHVL2Ekit3AKh/sJ9rHmCCg4cYPLaitwKITJ3/QHXLd+9yNkDdWstg5g1/s8NwJdSlE
Tusng4+ngBiz0wrIU+OfIzM8Rz5t0aGt2kUaJAGcL7MqlsRgT9jGqNkR+tnsrMKWO2Liq39///5D
1tjaNqnujc6Ds16ZrtgBTBE7/jZeBg6fF0yMAdzR7FFfdj1JOtPDeSTVldWowHFNsWMWKXfvX137
9trP+haAsJdEDlBe/hZKFpz0DCry//NZ3n/PLzV9nNt9QzGvUQjJmV79/R+LnDNybv77e8kafhG6
gJh/eOSHL99/8/05AxtoZUlHefH3XysED82CoNAJwGMx9dfz/k8/pRaE7LxEZ8+5Bb7gr9WWf7/a
X5/g/akSlDBwxoEB//0wCWH2DCOPO6/NhPNusaeSBfmS75dCZcB0fX+gmK6A96/qtMwWgc909vcD
VcVwg3AFoI8JilOTUytAG7mkwKXBQqRqWuze//Hj/KZgMQ+bkLM6DXU//PP+M8+Ahx/kFCizPB7X
Es+bnrr5rlHKfJekPbRxTIas0VFUgYAkKznN0k90Yap5mHGFypr8LS/rM/BrVvbXVxc/A3myUWOy
2QaHdQuJZRbRpl6+Mwc0DJ0lQD22ARf8dO/oVgIUSX13FeU69tGsmLcRkS16EbTz99f5+59hesWi
0/79su8PFLa3QlRqrYl3z3eYWPIdsZXKyu+SPZXGfPf3z9u29xAWoLyecqwaR7DjznjN9z/yQvs+
pFK5gmrjwd0JStDQ748YTrMw9BbQ0fSGxXSs37+6+FYfBmC/5g1XNEHFESmgvAPqcNFaKTGpJ3pc
7d6/crll//oWKh0Kq6ntZNdDSQPK4R9TlMRg8+1fP+O6WyD3Wifbu2E17ig5zO5iALAZNgFz9aR6
s3XascgK70nwWCV7ZCaHJyCzs2A7rGAULqx1C3LZ2XTNPLZWd+PuqVutaVnM8I4OJErCaNxPSbPj
1n9Yt/Cz9sD41jSDl9YJ4cdqT5jAvFlAAB9m63FXL+xZtfw8vdiewbksZndJtXgCcLvv58n2CbDu
k6us7NvhGz9oFrxgOvMfLMocxauWLZXkgRt7ne2f/AeZUj5ATtXMJx7sLtqyCj7x3rQ1S4DTmufm
2v5eQ+otF9qO5tZCglJBi7Ag3kh4DzCG6DVD8TDmfLruOSoPZn7LYSGwvB7vCusbh2dI1OVIM8x6
Jg2r/9IPt7nXLccIOK2+K+slGttiWKlTWg54YJibt+V4ZztbOvL9uMVuwiLnyGv7h1SSP8JKHeEb
1tuZRr6YgYJ5n+LcgEj5HW4iNQsnXUC8V7WFC3IyWyf7xl3zNuBEVnDV0bmsbCaFbdzxsUY8BwY0
BSgHS77gW89c0SbDDg/eHxGdxF14O6HCO4RCc5ITOQksCWzvAHew+WZYTLgrqkC6vdG+tP6Sn4I0
Et2UPFAlD53EvG0Ao99F6crJjyz+pxcjkZNYEbxPz7AlGT+SZs6rF/VSgR0w5RbAwzfShXo7Mq8d
mmDpIUbas9xo5vmA75TxiQDieuk+uLcQ/t3b1L9jxlryH/OJpuqa8U4/ATSxUECli1Guk8dhmEeP
xi0YWDH35zBxzPv8oGvz9hDuFD4pZvtZd2aHqZFr5H4F/dpsLI61uw6/qncEF3DA2reSZMgvHJ1s
ePTvGRVnnn5Mw5dmOa7CMxnCgAq/buqzulpOpqZ9sY2qg1SWXvaGeEFXttncuE/mKSSiQ0z4aZY8
kviJupb0o4N6TwrAIlrA+f3uf2OxaHG+xvlRHEL9Rh7zT6nYK9vvEMFAdX5utz1k4P/D3nk0N26t
afivTM164EIOWyIxSlSWuEFJ6hZyzvj184BtW7br3pq6++kFmgEkIeDgnC+8Qd4ayF3sNGYMDMwN
e2JED2gD1ph55ooCWg9h1L3yNX3hs0v7/pi8MwR6TfBEY6dKi5O4/cNwk/+osIN+lpKd2fm5YiOS
znVKnvXqzsJLKa0epdwHdNgWb3x8xWbjHzA66u0vDwquukSOnbvTdBEyB+wW45FL1tsveGp++rzZ
v1IruUjJdgBoRrJiI/fJQMpAjn1ZiEXbS3uPJG1e3PLbycyAdLIvLn+FmB/3DcJi0p1anRhcIe0Y
w1kHGlfWfCiWU/TMH8dXckNEXFijve9mt0buHZ8ExLYFj4G/LKcC32f4HXwpFlww3FU8aVIEz7+E
gVy+f2ckt80O5R5LOEbhiUGZGeBAbQ1LCMnpZ5wRigNOe9n1LBUpPg9PdfVoVZ+98iOqbd9alSQw
5QTziuYHbGePr4xRX2w+kL5Q+QLNfFAaL5ePA8H9gGQ6ihTSOGNm9q4E5wEtHm75vIYuVtvMFXXx
JiL9lZVnuTqZD4u0r6GKCFyREaFc7m8JaEyS7AZy8Ujy+Yqo/PGCTW753LZu2BCIOdx71AI10DwO
wnYYdRo7pMlpeX2a0mb20mbXL2frYt5yhVGE47wO9jtudLfd5iaO7jV//uQOBnPA9MRtwrSAzhP6
jsY2R/xQdd+VO0xAEDKymcpT7LqYPXnE5TD8YY/RC3Mwc+wbQ4nf8KV9/8m8OpEUzS4fWvbFl8YT
l0M5Fs/UmWDDEY0hdwqWx3qvIlt+EH42FOou3Cqok82fole51aZttnQKs/Jm9tQH/RYt7+vUFPer
/wATvbJnEHIk035+7bAu4RxQd6OK4S/qaw/DOHSD29kb8WR8ZOaMj1w4FAY4W0b/xCGo7KzhGuWi
7/FqTt7soas8fzL7MJVO3Gu9g7B3ugu20l7y15VDDZ3BjW002XO3eGay7B2Se6DS5Gfoe/A3GL4Z
H/VbjBKWPaNeeFI7HymkS8niLnjDnotFGUe+1SVHDd18ZxnEpZs8ubypD8Lp5xS44ienrnc4CkjS
3EncjuvXJy9UUph2QW0uAXe+zbtM1defV+jOG3Z5BOP5blwwtdsIT8Ydnhev5sa6oCfA0qVyaJyg
6H385IE/OjjLsIqkMbhPr9sg5e+xsOMKcV0JVYfZQdoLTwMC9hvGhlKcYdvg+5EYDovZcrdwRRla
HCv2k3Z+JLFnODQbk8uhcLoIJdPd+ifb4uc7I4/lwrDxetzXR9Yv85arhE0q9VBW4tZb7PRowNjc
ISOs+S/GhTTsCO7AjkaH3ZkUFF+8FU7CE0hPJs1585I8T/bnyiN/mDD/czhN2okzzkP+fv4sBj9L
KD7V3KfaoXIjdA020h3Li6Y7WvmcPcsPXMbyyPIcPBinzmVEK8xRvpUwZXGujBOrnwbum6WJr03e
UXqXuX62jN/HvOUXF5+lDC8IxKn90WLMMFjISfkkUyV1VvBFm/b1jQ8To+QMaTxgmCrDHXja+MiF
Z/LJnpkGpT13Hv2SI38Zc8Ari7t2euOvUC78NdC4WUM5s5jHuK3g8VPG5a1pjzEL6oUNFU9cYEIn
fGTY5zvkw427XmBAV1iwcYEUjLbeC+3Qsk7uEAhxmCUZrPR8OAADsCtO3Y5yx/zPp6Z1kOqTxzDL
vjgsFn9+glR8wXlwWwXn9pPbOsA5hzl72bFkzylhg8tPW6fBFQAAOJ1w5JOzvp3Mh3WUIlku+TID
/aiIaOLuKBpPBAtwAc7ZF7V4k2gvvDdAE/vzMj1QP4govPZPrJsAS8z60gg4nGnjeZWZPsZn8DTt
6PcAOHbDBj9TbDT63VrTZ9R3lqPKXEk4IHZuNFjvnIR7dFxQl+EUa9gLW+2R4sdArSRqW/ZrMEMa
9EMWxdtFIYXfdasmqFNjHtye4X90+mNF+yCTEY2WbO30bj6QpG8qbcPUAMULT00JO6JxugmNp/Nc
vxa5D8s1vuAJu4hUA8CGKZsUWw70rdOu2xnofawnHyuNNUTz4vHhBUMcpfYImyqXZdUcDvKDLGHW
dcsUhRDZZvyc9nhCWfFaBKjQaUneWE4h2aB2DVYiGTYNq9pUu4FXWqeqfNYQqN1XXEQaIvDoAq8o
bqwJdZh1GJjlqWrW2rD9FLaYZpk3UePN85nIXESOuzxFDFciYvWAFAUM1KuKEjEIboknrXSV/BDl
PyGQCc8srcgOklGurAVX4T4NHVo/xDTrADsiOMePP3wyZlnOibMZu+AGLGc8N6rXvmF6hUJ/pwFp
8zNUpl/nfifimMCF7vttgqai6rEGFsUBLE7H07vJvJGuTjFIJumK6/s+k1zX3AtPTeMx0spX5itG
wCQiArsRJ6+3TjnhUOjE1UlFG99N/XIEc3ydVmZ7oQAm72gKkmEQrUyo5puxr4iuID6Ow4EDJuNg
bPkRsBzyHZZXYrcNmjrmY4GVGKkBAXDP8olVUNagnbTJiFMIhEcWKFs5TfNWxhT52H5O7Vde0Py7
o7uHatpy30FgeZQuWAy4quEjWIVce9QcgMmZhMZMyOpeQZQhoMqeiQj4UJHuAnVrfFiNRMIfvdUy
Aj7vYN2xT8hi6yFL9lr3nPp8MCRFRdHpfsHukKLuLr/gWD4Ze1VzksaN8Czt7NyOs8OC8sed4BJb
uhqDa0tg27gMwA7MfB4fRQIS5dS+rdqvmNqYNlFrd69vaVlkOnAZG8XdGwyxPrnl0JnnJk6MDd3l
3EZJPuF+pM1AIIdPVLGj8oXe5wv1ppl6fIga66b+7L5YpoyDVbhYYwknJpPVBgiXjvRUJk4obDPI
SafxRPGRZmd7J8ZIql5o7tZ7Oi10TyJPpIBI6JKv6vgbcXDRvIjsuXF1WmIj5Vp9NwubftwIiJzT
qL0xlbOI+siGITRxK8PR73+YuN6ca5wgUcPHaY0XojPyOEX/PNLpBgiLORLDpoHbcxJqWLP7mcz7
GWV27WZGVENxVGb+dhNPrxPuiXJnw4Tq3db6qevMQm+9Zku41ZV7XGIQSegSGykOEcZDf9dFt5b4
TkOdP0WPfaCMIdGz7hilq4teapuP95aNmdjNNTDB7IfkCCs2bhzj3tL8/Gf4NJ9Z8PChNuODiiMB
lV1kudNwi6oMUmb7XMB/tDgmCmGIL9jzj5Ai/X2vOumhYBncFC9C71k4hD0GW5JuvAD6SCmdUs/2
YmJg59aNNHvutPuWwjDigLWfd9xJHQjU+oLRNkXjASXNDt3pPAKmtRppWY2t3Qd3wFWVH5li58/B
RRWYMtCbMzfJQ3iivqvdW3htQ0SraKztqtofaUY+SDhCDQ7TmISZmnXf4VUDXS9lWMKjS6DRXbjM
6rCLfVM+4pMRPEx75h+GAu4phKoo6irb2jiCO21otDeHebiLtXM4PiLyrw5uGc1+FL0pHAAVXcyr
Nmh2bBSsLs2j1NoYu3+CwuzvirfxUmek8g4rMLPkYdqQvx7xoAlwRWiPrMr4XQ3dpvngf7jHt/JT
d6YR08JSx/0LmMVwaw3gY+1AXe27wG+GCR52uezEnbtaMAM8eGfGAOaeiBsdzStKtC26DC7WJsdq
p/vznnM3gnIPLos3HbVjxOyGN1ooMRMOTkF48G76p3C7PKZuioaEhSNdyBkZdjgih/oF9IJTI2Vt
7LcJ7o4z+R7WOO+tYJ5Fg3uq2iGtf7E8yWPOZDF36+fQxAlUf6LI4sqUhsWTqpFh7GVG7Us3eAG2
HXTaKdzRR7U8EYNI8qtt5EnEKIGjC5smO8UpxX3shQnorVvhcJjzHW0M/S48oD38JPfbOnFSP00c
eJLRLbOp+paepgPuOso2T104eU5+b4GAj44R05kDrkw4aLeSQ8WbWQHBv+10LAt6ne/KBqWEobCb
12JX0PxxgjdkqbEAU/0SCUvcNNVjv8PXrz4/QIB2oqNxK1BS2Bi3pVsexHkzPcTbXnAjolD5mH9N
pHe39eRMj7Gbefpoh8ur/hZe+qdOdMRonzj1k8oZ33LErZ3gFQ0eAf86zB5P1Yt0D927PM3pTSkf
SpyF2gcuNOREZo9NbuO4WMRIH26wQmtKkBgEW355GrGPYE5EzZI5/6bqNvLOcNvX5IVZVHyjQxb6
EmdZ2cVgw5oDHh/geeoBS4dLFT9iE8NdLN3XKry9jWRsFnVnSl9EXQj4EyOIzS6J7YKoO8cxl2qo
uHkjdSI6JEJAXJ5YNC8BfTSTLdASXv8vNXw5CYqc5Gi6xX5xQ/zEdo3dpMyZh2hCiH0vcCz41ukK
6fxmwfnL7o/jqwEEgZjWfMmPMQJapt3HkFdfVlgcdpGZPeCg5FbCgWYWWRUtHVptJsCgzYxP2J1q
OvNJtla3txLbCsQIC3fqdkW/RXC8MfxR4m5Nngg3ydDn11R2MEAj1AeBbp0X6Y5Sv7gr1pwdJAkG
JQ55Gus/1QzhNHvvjAJclQh7c5+2zZxcUJvObEh3N9F2/EHrj6yp2KQGfZNN+JThlvRguN2Lpe+B
WGzi5x6KcLFVTwgDvq2zd/iE9ATzlTe9pl/xS/+Bk2JJ+d2RPjWqJ44FYwYHHjuAUtwe0/nSfmUV
ArwgJpjHrROuuXmN+U34peMpgu8WJboNJjI16M4NDSi5PVIOkCmjIN6wyXa0mcAHUT4AAUSEwCwP
oqMCGvtaPUSp3fojHYytuSPIf1jqfWvn9zEjI/FgrQJHRR6jAoxzAP9Ecci6iW7VEbbBNntBO6gd
bVNDr3cT/EgKyU13CAodW9TZbE4j5pnTPn7DTJ1KkbJmL9HzIPm97GiLndxjdQZ7ebbqt+qZkupn
l9wRaQl4m537zsGnwsKqCj3ZCZsSzMiZOtK9NaCuiKHkbryRXsy3Xtj4tU96f+SWVLzhoXvR31DL
39AS9+AY2KxK2gSA/pz2oNfwaCZz/8kZIAv8ym/klUjPOVWPyv1EPPFkwMAeTum7TN4bugtDpNxI
HpxoO2hcmgQl7eWX6qP6KD+tk7ZvyOypa9wCFwAtoNQPGTd0P9nQB11ClZ8J1Gno3/HZulEOjI54
iyWR6WMvV92F1Bf23V6UvpAP+4ifqpfKXaOy2+ARenHY3YY17ptoNOCpGfysW5W7ZZ0MWJKy2Cvk
JxPPrJ8dBHF72YY4j+WGCzFccLG1IkVfLwspoz98dBsc37l9+NaIptthwgNtAouAuqk9bJlJwjvC
25N1U9ebx8orb1LjdaGM5onYhBXDBvDGw711E17oV0Wrd+Sb+ECN7fmdBpC+zrbP0QshVMJV5mcN
jHCfzDMWsiUxQIjhxmZ4MW6QmKAufqswk4Pipvi5STyZPN7PT9rL9EOm8HtR7sunYIfOlvES76dH
RuLPOjkPBcpgybMa7o37R1Xgb/vEi/FJ2hg3AeiG1hZu0r1w07MiMxSCc4b5llP78FZLO7zkQBY3
t7g2DrIri6/LQbf1PcEZ1Y1UvuvGYJuinGY9GqVw7ITwHK79lDCfyP2vD0dl7QU1MzEk4l1eOJYo
gHdDSs+Ivs/cC7guaajx5CMdoOtrVh0fKnA8PgZCxT6al4LW6IrqkhtKkskyQuz48518ffT9VA0H
cA/iYycWOcq2dOeun79urrt2asI3zakWgbasmQf+/vlUbqRdOO5jkcYOejb1r024Pr2+FlQjIXpk
au+IMFE2Jx02+ugvu/7jk9fv0Ep6Rd/fVjZB6WVp+wDMGvBfE7k0ardBTXvougnr9TeuDzUa9vhk
rW+ZRtpCn4Vf6bdTdPjeffjzML9fs1Ac//0rri9e98nhe21Zarzv/a6vfz/99SiCa2z/451UjRQQ
MixN32+YSsePXJ+XI3EZgniWc/2Kv/z89c8GERqSK8/cVti5mjL3dF5ZWFaOrJz1WsNFrNobKkzc
GkyfkqFGAtiIPDr7oi8r9SnM6XnhGQX/T3mUUoF4FI9DCWp5RfqXKupOGDrNQaFh0+g4QXcs7Xpk
3seh8GGm3alVZbz8Oh8Jm8++EymjCRa4WuUFlvpoK7Qs4HutvAXqP7OASitY3sIWLQQX4sT0h1yS
qBgPqjcM0lZsgBWkgWGhYQBMNkpfYFVPtt5qu25uwOCJj9UV65MO6Amq0xMkXWbBMnkYx+WQB4Rn
Yu2i7u8k0lZOLHdSiS3r9Jzkr2FInEKVYyR5Q518J7QToWKSU5VbPaoh7FVRfBu1uQetmblLCc/L
O4ypvdFjk6wlmPrlzVMVC++ivqBnkHpB+DEOCr2ggryZCceSb5cGKjUYFTw7S0129b47Gb1EAXSh
qBMYlwm4qD2ZxRmoWYiARaWRHIGOJAOg+8oqollvYQhYr1Ip6JTjIJyi7GYMjJ9zN8lOWsk/QJKc
xNB4DVMgrHK/+FP6KUn7cMw+ixEj6rFYCAKiFvxq/xUV5gdt5OLQi8rgl+KCtEQce5WwXWqgiZpG
Og23yA264sXAfU7qpH1Tz3vAJLs8p8+yBMcplu/bZjjPs4z5bwM6qtjPKR2hBh90sfPyLrWbUScW
Y7rHyYiTLj/1lj+Yj7q6ujQasttriw+d+hBS8+y0C6fpowX0J1nZrSQnHxB9IWxDxFqk0JVVe6yo
euScMwWPjCrpP9oQhtW0oJghssY3gFw4Y7NuHDtDajZCo0WHaIE00kkqL9Ors2pFd6rprg4r9XOB
vdUE2n3e4bJbNdRBrZ5qqpKBMyp+SiF6H1EPwaMtHYSC4UHUhj/BptpoPTmVuvapCSyTRJh3UZ38
KLH3lA3RCfPxCeITk16nVZtigHE8pMlxAg+0Up6cVmiqTS5m1U3cim8LDDmnlk0BSjP5ZC4/T71U
4j61XFJ9YUqRJbAybeMAAxAcsIFv5Pp0n0JbykBexk3iIcHzk5HkSlL3HIzmOzIXtwFd6cUAqrGI
0xNU0MOQxW6j1yB3ByTpJPE0G+GDERX7XFI6KlaUPxBRv5+em5yCTmYN8i6hl1nJHb5nsfqk9Oa0
qTX5vf4UFeurTvNhl5acrgk1hciYD+jyBN6I/LJjzTOL1xAcOvhMG6GeFjfS9lIk3Cxi4IHwxfqY
EWYl3U+kzmSMIduHrNKfQJM3ADFB3851eFoG7R2FSeC8JXE0HbElt2pXwKfMNubyRzLn7oyk4G0q
lqadLjeAn2+lGh9XqZktTw2DLwS9k+PYv2oS01wtTnst01fRfrrb0SyZoNGtws7yr8YI7M4aWcVN
E3n0liCjICAfvtR2eQDtDPk0JC0MgnjCBSs56Hr7EvdkF7k84g8OopeONc2OzKxTt3rOpFzzO225
qQThOeLe5Oxqr7FuVZigUZGJxZ0ZzvQqdbQo+uQyj9ILRK2F5bYLfVEgY44jDXLCjPtbimB80I47
pdVPmikd9FhGK3YWkafIiFTx+Cl/Dk31I+jo82g0IPO9giKWU6sxzsBGaBtygNC40boyOvl0CeQ1
JKTjEszx3jL7S7nQ/dSwNdgIzD3bJguomE3xOcrqi1a1T3Ux3nDOb5ZG3tYEtFOf0DUVxJfQpOiF
nEww1ud8QcS6qs6xig2AULAwNMaCi14ef6kTXsITAheKDjmijM6yqqRAgzMq8mJqI4uHZjwIU1vQ
BhBdughHMMWWd8g+hRJ/hGDpvlSd8lad1btQTT9SJm+7U6IPs1mSHdDg6WAEpPzM31kN0b9KVcCI
QOGM7gGRoK8uluez1DH6lxC0OhZmlCBYBYE9lF5u4tYTZ33iJm39mk7VaEOOvFXOcP4WoQLBkv/U
clm2f+gq7YI6esu6D4yjuNVFecRpFptJKV9cgPp7Ob8TguYmnOr2BnT1iiqloC6VODDLAf5mY0a3
psufkV3/QEeiwsNjbXWttToVR5U8y+yxLASW5/EJPldLdGrdAvtESAXgXEXfs5oBsMuukFV7YTIM
H/km2sCpgHciFfOqowhigu2d8ExTCnpfQHFxXAzGF3FaTVBVc9eUATo+k9yCqdZexEYkYhcLRm3f
UQhp0kdxkT/L1di87feQmKeQYm2lET3huIiASAqCYEbaTEmopHdknxEVMbfME/BGQTbsCrWU7LG1
FWUv9EesWGk3ibQZwsACazJlW/zeglNIydHKAX0ayvxpZVSnxJaSUZ5TokVVlJb0Td6XgRMNvcXR
0icpimkm0pEotFfFfQ8V2RtUcUGMjhKAiYllgByVFE+TEwcQExvc7WPAYW7bV59Sqv/i3v4/pez/
opTpkgxN8t9Tyg7vRfve/o1R9usjvzPKLPU3YiiIYQghrZr4qwDM74wySZR/Y+pHFHF18kLnQ/nv
//qDUSb+Jq7/DCjckMA0hWP4g1Gm/4bsiYkqMITjq/rrf8IoW3kHf2eUIaa3anqi6QdMG03Vf1LF
QZyYWRJO+kEK8KVHhwsLll48Gt047RdzsUMx1v1irqir9PVwiHuMTNV2KnFZ18wKONzKLVpiXL/0
mDhifQ0zy5oOLY+GuK//8rSUc+qqjba9vlkElzhQq9245l/SmiVdHynro6bvlR0x+vfL3+9dX8uW
GaDd99td2aZ+paSH5opAjMx69GKa8RqVXsrkb0NeSl5mwbjGcHFZE8NUZNZV9AZ3mDbiu/oVoVjI
Q0zdo4zcRa+rbWOJGT0P8bEIpwmdPcEZIyE6ZHKMjr6ufw1dX/uGNETqsclx/+sb8vFcgzu9btrA
KFCcyF6kHDrIrEyUSkXO966ia3U9R2hvwqUQfChJIC5X7CW/V4Eq/tvTqaI0TuQH02q6NTJIKggw
0Epd+lPWAuaVgKkQKLZ+XRXT/rrJNJWCpJkDyCDyz4K1Xw4Ny05WOOF1IywSjZnrQ03sq23G31xC
9nWCgRjm+zCux7KsB3R9dN1wHJ3XiiOtfr3c1yu08Xtzfa0ra2cas25bwO/a1mgEa2vWntBl0kvW
NdPWtQx3GEGBiWeahH26YNCgXjeigiJsiS/L1IFs6/KKKk+XCVgERQ9w0qZ9OWnxfhG9WGomMJWg
H8Enz2M07IlYGopnFbifRckA4pEGquT+vkl3WExGxJlzxRvBVm+n21AYrL1VE5nDQRrcoqf0qpRB
6YjtQJdFBFkIbkzKQScXiyXu1YqYCGg9FgJBrO5HSevtqpY+rNI8JlfI6IoiDdaN3OfiVjQH+/oM
0UzTM/voBK+aWmC4wkivmyD+41E5awO17PtgUck/ZuJe7iqYniaFTfKFnbLSTjB8j4J4WxiMTCvp
XSsoWzgLGZ0LoW8By1skjcghOoKo4PVt0hDsZOvLQo7ChmmQYWYEJqH6tXeVo9+3ue6ptj+n9i2g
kY5I1nZIkMdE2vFO7QPVQ19OdKVB/hRaZWaINpODJO9KDIPjA6Z53Pf5MkNWLAjlqwRF3qChz7ee
DvQauJfqFbN7PQ1aKlWeWFX3//jbi7UuEwao/XVBI9Dao+HQrbBi4AEFRQ0213tzhcr/fpvSOqUj
W2jb3rBzZbB2aiz8aAZQx0J+1NsF+kpn0rtvrQZdYgtj6Zr+Z0Dw4iKdO9qZwJIdDfRf9B5P9KCv
HvUpAQEzGPreaIanTNBBNvUWzNSi9tM0pqg/eZMcIKnRjSLSx8EC9N5vRRJEuSiq/QJjgvE7AF+U
V8S4OVOAZpDLdPOJ30zEdzkASpTBqsoSJ1Hj1IM2bg0xx0ZxbPbIbdJ7hYS06danVT7B2czD91ye
un0TVt1ebqzME6bwAyubeoMNE2FYp8fbITa3mDDqJFsxlvdDSzSeTb7E+dsr6yZW5N8fXV8zR2lw
Uz35vN795gozruuU2WApw9wddAkIRTUQiWqYBsUtuUGtSI0rSjTZzIYOzK9DAvW9rYfOuc5B15cM
pLE3qiAR3GXvUj+Ne7StR6KbjIblJlWTHM4kpilbo9aoLxdczutY+PVQrYE7oTextVZItpTSvipi
xU0VfEhSi7Q7lHe9vFCHnMhdHBKOag2kJ1hCA2p7zBCy2M/7NJScWDHPllTJ7vVUrp7yqBscxnhN
lrXwSZfvFix34pIifofegCNmYA2v8+91fisg40yqnvyal81I6Gy4xax4DeIAolQJPvyTO4EK/AhN
bqNW1Sku6QVVca+iuAmclJAA48umTB1xicHUTkbtaElzFGR80a+Mi28CBrk9MCuh2+Y9gkDqWslD
BLfZR2tJ8PoUKvOPWix78Ac4QszrT3UrX0IzlJ9zqkhYY+XZYaSofqA43HPDYRVe7xHWo3p2fXjd
GOuLvx7JbeIGOtMm0syaPemdhS5gTKFcxZAuzNRyh0tlfljELD+ggZ8f+lGv3FLAQijvtNHVC3Kh
Ymaameo+QSETAEC4TihdECV7MDaLklt7UWSGRVND99Q0vy9agHUdbnE1WSclGjhxcJ7zsuv2StKW
O8OgXCGva8H1tVmvZMfKCNjzkXm+NY3ZxwFoZxRrYluj0w4foI78wKpui2w0drGenRBJn7bjOC0Q
EyiLz0nNiq8GTtJiyBEoWuiaqbTDHYoKjRr6NXsdkkoeDrhIbOrJTcnOpakKPD0sBdG+Xqm8QV//
+ui6iQiEfMUAUGXZOZ6hcHEhP9LkSnRIW/EQbvtajWjqdUq2tzDZqLkFrpvCrBJPqYrnfi0bx2vY
k63BznUDkbXYm1We7FbHJONajv71hkVNqLC7PPvZTOMtmo/jUcZO3Y6QOUxleFNtI90nJYjIyRje
ZeowzVqlrLLhJQ4x82kJ3pQRCahRQNdCnEV/UiXXnA1U7K0VyIrRaTsb+zio3GAanzONZjQMxsRO
x5c5zVpX64NjA6OSyiAYEow18fVifoHnu220+iUf9Mc0mFKcQdrFN6P5Q8sqt6V9PHIzgmKLTx0O
RHjX0dlB5MfPqDnbWmw951J87MZl3urK6h+jfLWyflOiK73rA9mdBip7nRQvz40VAo5QB09ZkoAJ
un7WB1BXcfZsdFN+kxPjKeADinhlKyfUkaGs37SpeBTjcvAQ0LgYZVdvFiqhCvGTSw5H16/It4kB
n0ufSGqJGLdZreSwQjpsAqfMQTxjXQfeq7JFM7qqqb2Wcmp3+Ohtp7STz3WkP+XFvOeXjSivboN4
RNGmW1cfi6UFZRqUClaUDhJXHuFqD4xmQIJ2Vcuf1Pwxlq3UqeIRBMAySc8ta5I5iF+6CpHWyoTP
TlR0b8hqp2kS6EALwkBLQPQ36T+kgf9jq3uUJOwVOpjiPrzXTVfAdk8WggxrWnQXQzO3LDuUw1pu
Oik8TNUuSKiNZiEuf7EI3qZVXmfqMfhE5aTcMp0xoBa6nIWHGSCzVkaUuZqdNUOcsww415ph3MpU
enfqOHN6reDdRE5Ohau8MYwk3ZR5nDnKWc/75D6N83aDYFPl9bmxU0wgdVhBdu4Ej1TX6G+C15v0
nEITgYMnaBQP5w4UQV2DOZqXzG4LKs6dCVIaOCs4cNkuC13xMozjo8WI/Tgq3oYSsHacsOQlCKIZ
jUQ3GUwaDQZgo8JwMXvwZVYkPo8aQJpEv4dJhOpKab6lcw4iQFOhN1CYb0+6jLwCtRrQTnj1nHrA
ukU/OAa+RhvkqDpPWqy3zBxPgsWRDo89TTk9PkR6V9rMdGC1o0amVBU9qaZio18mbhd0TTZxXJ47
RcK7MqUooY7sjuapSiWkvSBHfBkTlBaBNWm4uTFEjSd9QcmqWhCH1TJC0raK4GXiAjQq8BXl4W4O
o8QxZsCbDU3QSbN+tGHDRKhC7FdLI/X1IRB9QZx0pxy3U6DfDklpcReDlcpyDEKEFMyuUYNJWsVQ
eyuFOan52YwwrBgYsxOFAbCaEq5AuBnz4aHMtR+CUPmVxB8utqanZLACrfIlnIqPMEIEZBnNHvqz
YMH0NiCwGtFHaeDabgz9G24K2YfU6e8DwIaRdBmeNrwCC5ClbkAu7orEm0PNcKiCRzMgOqkk0L6y
tKpaJ2e68reGKUk8lWWDFEurAD5ed/jeXHf6fooVCJ/8Jn394+3rjv/5azm8EEuosH/A1RI/uF8N
SGVdcaUpoAv5qze5pjrxtUv55+ZXk/L6tk7M6CF5d2qCAkbXQrB3fdTpYrULRdpYqX4ScnKG68vX
Tb7u9b3r92vXR9Rnid7+7dvfX4Od2+8/Nj+kA2H39xeJggb1KxKBEHNU3zv+5Qe+v2dIgzVcVPWU
7PjPP6AkcvaDrNstCWaFS1W/JOsaF18jeHpSTtrQuMiu2fb1xevme5/v18p5ze6/n/9jH2MAF1gI
3RtVSCDA6/d/b773Ta8Jw/fz6z7XRu33a0VfJeDUr3v+yyPrLSW2U7MABv79dau1u5cidFypSIG5
5WicJTMcPZT26v0AF/MvG9QYf39az3O9GQN63/E11hqqtYzy/f6v5//6PfXPb7nuj1sK3edVcBcQ
VUBMztFRSY4HkXLkNRXOiiQdb68PF9UgqZhqcJItVGJtgUp8ffS9iVFc+8trYg2DmMl0+73H9VEh
rMai7TTa6d8/cP38v3qNOwa+6ffXf++DatJdRRceDp0iIX4ysGmKnwhhwmKqBPOXGvr/lzD/jxKm
gvsDMlb/voT5sEpV/Zfznpbd36Sxfv/gH4VM/TeVMiXLsqX8oX/1ZyFT/Q2fMFNRsTzEAHT13vyj
kKn9hoaVuArQylQKDOVbGkuVf1NNTdYRmqPjIUp86j+QxpJwcv1nIZPvkEURXxIk3FYnUN7/fL+P
ixApLel/LLEtuoDq3iER4sCp8NNzC5NVqZf1loGf7lrcW0Cwtq+mhnG4OAf7ZGqRGhHOSK4YdlKL
s50Az4I1YAB8WZAgR94aIoBaQsMYz+j/ZEa8IIMOSbcBKUVzj6pesTiCmmVeCRoJiTdEVXD/Y1GN
ACbl963evypL64figgxtX2BrUPh1bZ4lBUg0+gfaTgH1Tbgd2JlkvYmN8WBZ5VOyLDdoAH2aFdqb
Ga3XPp8PKsGmGUxbKy2OVFNA90XGiaACvIuc3pdd/IHvQAimqKiEtQHY3qcaaCC5jg0aHpEKIr+0
mySDjjppR+l/2Tuv5ciRLNt+EdqgxWsIhKJWSeaLWyaTCQ04tPj6WXDWFLNrbtu1eZ+HRiOCopIB
dfycvdemnm+TZOcXMBEHrfwd5/lBt6dLUoWlHPZL29/1ExWImbd41fxmJ6rfY8w3J3mCW8q2n3vW
4aRyv2heBDHP4m924KhnY3tPK4FmVF/Dh4jM98Ww9/OqmMhq86HOs7PvOo/0USasKtTlaR8QmqV9
75zhSdblj243DBgp2zk9GSlWDdPiaQCQZa9NzTMg/m6n40ZZDOQIPfGILsVpH/HM9NArGNMLJvLr
oapxcI1Il1gc5BmfAukeWIXK4Y5OQUWpK0rW6/Ex009uKglwno7+gmDR6HHDpQwWSemlP2ZCPpuB
3KIsIS3Uz35V+V0WObcsox/tPgpdfgeNIkn0W5I0DKv0HZOuFLw9IqpU025EljHedKafYEWutFij
mZIjDiP4K08epPtOlXY9ynw8d3wIs6ymh3kC+z0P2T5AWJJcNNlgWQHw4EzLXcyxNgUUmTEZTo4O
qd+fau9k2BlaMSrXxpi9HVmJz701+se46a4Zx8qL9Ianyrdb/FL4GRY0G4NHZeqApWo5mJuhpSKc
4X0W+WThv2jrTeRnV25Vp6EBksGe7tu4zI+gSm6swUDo6AmXBlr5WvjyNYvpo5T6i+1l32QmMYkO
eDZNz3jJyvJ9Hq71AM9ugY2RThC2oQUmDjyTzTyFsqseq9F9WAr/VMU20hg50uxiQcoKAiOBuIMS
emOWN54WQVlOnAdm/BP28aOz0D1yrKbfk0hA3za7dNNobK3Oyq6/NgwlbCK4+RMLPyJEJMtKLuhx
fiUSrt0YCJ/87qMHi4w3o2SpmtfwbeviWUoOkTlASYkYsy32W20ha+ziAe8nGgJAYLTXB+s+7wb7
GOn0GhLd+lUPTborSWYImvgkQOeGjV7qZ3g6y2fHUO19vachD0MN+9UEUI0B9VJRHNabMSoS/1W9
1SthWZ0X0B/+3NcW6eyKnmXd59f++HVFhlpR6t1OmnZ/nsbOOHJifr7KGj6mvZGkM5iCCmUyCwWO
ToG+snS6APc3DXW/T97J1J64feh1c2yjJTTnPD4WWMK9RATHOK0M2jYrU4T2cwdEgW6l2hstSc8u
M8Kvt9T7LFpukinBjPX39yfrD6lvg3jq7RYH/JNWMVowfYAIEtgq63nz0CQmGjD1nr5+QX2L2pSR
gH7Emmf9oa+fVN+VeCvrIqlm7PC2cVbvff4mBuV8Rb0xJOlDFAxN6Dec3bD6mKQ7IszKxH4aC+0y
zwc5ZukPVLlebsLkjnzrbUQLufQYNOrEhzrg1XdMYqjwusm+FMNw6OsuvYxD9TTOc3Pdm7F5dI3y
huVdde67Va+GTfqUYgyA52DGEcCpeHhIsl1gotRB/itDq8AhN9XpzVII+2qah6ci0SqUXcC8hbdo
O3PJ/TMzrxo3UvXc+tqIr0wHsSBB2KXS2+cJgOaY6NvldTICZDwz0yKxvDaWtRrK3xYi0Jj8Q/xn
UdrdVFl7ykwdYAWI+ro1vKNWWu2xmKuf9mSxGnegsMbt4D8ngdgWLvGcXaK5ewq24gQ/7q2e+48y
7tsHVxcYoEnUtPxhT3uzf1rKnrkN6KdeTMysp6765k7ZvpjjhyKNRai1COJl7Kb71tNfhy5e6LPW
/pqgfBYt6rH4Vy+n5saM7xvOrnAsWNFXc92eMVSnu7ns4QZEXUbID55A7iRQ+oroZE90CV1TXOy1
xZY6q2SzacnFUa8Z0qTrBGEaQbwch3UIqDZLIm6HwRtDqoniPCW6hxGma8dljxBqJXo7gkuEPAH6
HoNxwqLlTgH97WwdfSw93XhnCv6NsbLOytIv8AohQjCApE7iHdE/hGeAtPkir9Du8hkocIY2n0SP
qSX+QdOw09iQPqKM9m/z95567+ult8gXrYTWpK9DCWsdT8wlT/fNXI77hFqBuaonWDgZWCrXr9qy
Qj9gWhMdzRXzwzAR1/ycnPJ1TKk2Dll5y1btwq2VZ99yvrnu4O/ndcbrUBWYNmYfo46687JuEoPu
8NdLIx5RaEceclbfHejhryOrz93YCJqzeq2NjBjSTL7DoUcf72op6QE0mxQFJRegILf57M3HcfGB
+zP4q+YRm1k6OEBKOK5w47g5xusuXR4XoCbCqPWox+my4xOWx2FdkX4dZYWvadUCdd2oL+Rz9uHM
cOxUk0C1ENRGnQhfL9XeUvdgaTC2fh53BX5RG8WQUeeCLDyqF/SAUVi49bPi7YBwYFWkdg3qBoTM
WvsqypZEMI8mgJ4g9GPgQ3Q5Xq4IN5D6RJf1I1ObzrOyfV9iLfx6T33eUdoCB5u6o1hpMV8bjTyI
P16qL6j3FvetrtIOgMSqCFafqQLIqL1sZW1lwvfJFuJ8+9p8nYNfJ6KX2yedC+swaCsrKcr926xk
eeevtzu1ydc1o6NGZOr1mEjJ/an+GNdl6eex+7xG9Qpxt9qFlMutLYOp/feB8yKi1SlZ/vtK/TqG
5KVRwXv9UR2bQV2zn1fu576TyncgdO1eHZivQ6SO2D/e88oAsFQOf1YdJnW1fvJ71LFTr9VX1gTu
fU2D8Yud1DUtn4B63aYe110yeMWJso+e8zqSUZeMupTidTKn9r7eIzvn4LWmfZiiqkFEgMm4L7eO
B4e7VYPCdaSnvvb5Det7RENhd3R6bxfo3A91LcbS/vfeP97TmjraadTuG1uN3hNWDqGXAwSeYnyl
YF8PprpxDKx01F4ZrCKPoPmuDqGx3jK+jmhhCx6j6rVMSvfYppgQ1ktQXZJVG8f6PooM7pRO5u/7
jAlJA0X/r0O43ARjnX5eeaQ8kYFOi3+rLkm0TqzBUITv1SFGCkrJp467tPD8pwXpv+vs+LPX99X7
Ez7PfGTegpO3z1iBrCP5Tz6TOtJ/vG59V9vZOZF6c7kaCv5BaNLVm8XQMfHr0lBXuox1o0hN6qXa
Uxt181bvCdCloqyD49ftMhcL0zV15/zcBQj1VgZ0ckGq0KBeHzLKoODiuy+OvvoTJiUZ+fyaGTXL
Xn3HZFAfHdWu+hJ12F8/q15Gps7s0XS1n4OUcfxTdBnWnrURORgINb46lP/xvVLTuIv+8Y1fXot/
/IqJtQpThvi3ej9XPyci/eI4VnL4w6LxH/9TX78vi/FuL63FxfJ301TPPSIQGDeqn68m8GVtJXdG
A/dwXB9Hqt+mWmNf/bGv93AMcLGZMJr0xkTJPOaXQutx5LvrsVA/EalG3Ffb7v/1a1Q/74+fITNn
76TWVbn+8TEpKkYMQ0B91+ev+/zez26ez6dhWChQvrqCnw0/1fsbFnujF5womi25TbQjp5ZExLXw
dKvHU+tCWxn6qmyOA0rET3lMEvuUBXg0lOLAWC/UST3cpZVy1+lIMj8vj9VaG2gpd+1aVQkAYDmk
onhtdNvZKz3GHHci9Jkmfko0JKbQpkhEeTWj6sRLwfNQiS++tBi+uvOq12lQEG+wMsiS9VL/3Kjb
ttqV3cqo8+cO4x+t0tHqfxW2bPZKKoHBRJ699bGgXjKlQTSRls8ka2AhZ4G3s9c7z6BHJR8bwNj1
L1BvqT9IbaLUcDFN5IcucCZ5bNdiIF6LpWR9NPqBjDfB+giM1tpC48HAUm99BuoAjbf9VM4M/JKF
WmGtUpR8Ru21yAHOPSfiegN1cv3NGRcbNyZt83bdqD3DGXZ2AhlAqQum9VvVXuPa28YQEDXWG7cS
XWSjySmoVBfq9WjnNJVM8sI7Rydj+G+lHEA5m7ukeO2GZVwYN1IcKtXV557uEPuH7LWwFmP/JdtQ
ezV/WJgiBktrJ8ZCdS3W56z6w9UGiUu/K4WDU24tKopS5+/W1xKtYi2vE22j4TDvRcGUnGUcCrcw
hoB/IGsCzZnSbc3YrhgGTqE6cZQ+41OzoXZFZ/JAtgVYCOKDlLhOp58FhGHV2f2lq9NBQvfpUan7
vrR8HCOeC19v6kOs7fpVY6IaxV+bwk8h3LRe+PWW6mN3ZNMAFxS0SGynCSdNu1e/bVhLCrX3tYnW
M7Uz2m99AblZ/SLAiDy71K47FXzwpHCg2xicY2ezGLuIIeqPsYV4Y0XrqU2tTrXV3ZUigNGz1Qal
vqBVjAJ84tABtlJsrWebHxSQctVrp7TZjTuLcHJp/TAH81IqCZY6+dQmoUfIPKWMftPsq/cmbU5+
tRlsFuagJ6XrCyJkmYg88aF/vS6wcx0z6TMIyMazUmZVPgNdmGgxGhX1bpIk/OOc8r0s6+EsiI9E
csVGvfwf76XNVgsYRxfj1WCW1W09FONNTwA0Max76hoaRQMO8MwWMPPgc3eu9jj4S4qDTXhhjMx0
6wcVeTJlIfZyKQhmRAezb3R/uTOKB3RY3tEOJJEm9aNsF/+STtXTYgtxbBNs1p3lvpnGTDoqArym
WvS7HovIVR4dpfCvKbfT637WsWsauERTImnNKN6PBolKiQHtGw5EQDf3xYfRf8oGIOzt4D2kU712
YTprQ/DtecRdRVL9IEjFXe4zzAHHuvW6ixwJIrBccRwJUNSq0UE9oE+7xdWue/T727lN66PrxSgC
0E0wZm+tE5kAN6UwtL1G5O/Bnjmj3RrcbAfrhBxc/KC140CRWa7SpNdoBc/fRlS529Eb4fh4Iw4O
jVGO6eg4X8yRnJysvjSpBY5i3euz+qO1iiF06lZeWbEqcpH0ZdqK5KTPCewEBVHdN4TqOLVxLiMP
OqUQ9tbJ7eQmz8kLM1iNY3bbLrkdMM22q2Oax9GxbJobRG+33M7GJ6tP/HA2ST0gggmffamPhwhK
5G02L9vYbNY2CAJRJ9XrbeOB1rKi/sr0S6x8kkG5RYDMVlZJtdN8/9oqmzL0atztMb0ZO8V34st7
R2pPOSqxg+8le6OjkVpY/buTwI4OzHFPq/XQ50u7sXs2oosLPJTB3hbDr8oAqDgbW38ZCSsW1pNT
FtO1kAkpLc78POkmTuq07GD7+s5Z4oLapz1uDxuffF8a+bahsz6n+k+3pYlbDr9kJIyNBA2+Jz92
mZAqWm5/XbY2pHKMQWFj6XSC8/Shdo0Gik/chaK18Dc5k37f2jwsxxICil6au2Ju69DnSbHNMBcP
HYCoPHBQmYCImOrZOTiaidbV7KHQR0Qo6bMVZkW1XEVz1G9cSv/QmovxJBfMKgVw3WVMfg35sQNC
YWVrQ1pLP3SAskD+6XHqRunhbIOl5hXVtWVpKa0m/sPSgRqfz0Z8M2kSoW3iEW1gVf6u6xlmJH79
0TlrvWmhw8ElCeqGR22ftTzsTXQ6Uwe0zpyKQ0Ke5jGCcSccpJNWleNYSoy9VWN8xyUH37r1b4Ve
XALNza5qvzvi7SpOWVb/lPjGthUGq50aSf3f9O7/M70zmKsx6PrP07sLWTb9ezb/uwVB/dBfkzvf
+FfgBYZJRA2jOZO45r/mdn7wL5JuyMN0LMdd/Qe4DP6a21nBvwybLCQ8CJbrmqQ0/2lAsMmysQKy
bv73cztrjdz8t0AbU1f5jYFl4Rgz/5m4Z7lW3LB0jM7jtE/V4jhT8m2XjJtKimsRRMgcl+ace/ZT
IQF6EvUdH/XpPtEICCFk8lR2zQCWJsVp5wEYzYNqAi1Ba9AdASPYVoFWVBZ0jibSG7L0MdM68gyn
AlIpk6Rc6EiOWTmdxnr8aExU5f3CoPTvQ/JXkM+fwT0mXqj/8Xcy4cQFopsE5mD9+Ed4HSkjs5OZ
vnsSzQL3xunCKckKLNn/XSrQjUAzGBAl/VW3Rsxsth55fUO25MfS0F9KYZ0XR0eK00AQWbKUxIIG
7aYr9k1g9Wfq3Ge384hl7avHUtN/okS079QGPDwxa8Gk70VAhgOMu8kcT4m2Kt5kvapwWMq5+CTC
ecnGi5ZXp5nu0jHh8b3HiwluRJjwZNss4t9u/8gsiTItmwOQWs2Tr8UG6xM2AeuDM4nbGOShpK0b
pZhmWeudFu3+6+3Aa1aPI8nBaWftWpreRzUfUZs4Qd0oDJ6Syk2iNspNYglxP6G2DZmvoHY20I+F
lbDeqqP0zI+hgpYx28zeyG5ipgC2rdLJtkxjszvHPZ9ZGXjg/11dP0stig6lG9ygA0ZyqZ4bFgX+
NnLy5d2w0SF01X2eTaynxtiHupU/uPmA16Iq4IK6ltxTUAIgXF8unR78sVHvadLbtfbsHSXjEu6q
7R23WAhDnH7kt6zkE4rdFNnVpspprWcmIjDP4Js3CJMjKKCwFXvAMXU+OGe1N68C/vYbNecQdgis
EZiLDnIJUrm8PspoYb72aYRYC7yWy2E3aiDh/SRxkbYt5IhSn5pZb+zVAuBz9UMzRe94a9HNsCDm
5iogdY2BxCD3aiNdHdpTVCWXQXMS4o/aKYRa/qLeUpsomvhisWhgsK37RV/HnHnfa7S22Ej/t1GR
s5CXQYuK87vMMM5V45XrcFJhU/V2yQKIKJYL3NPRMajHARQ3yyWxgn4/1NalqZqViV0x6jW/++6b
3rfZfop17DVrT1S5GGSCA7qyYHdp9Fvl6KanTtrgFxIQl5IGWkl92gwXtfigGAPMOPiA/9rgJXDT
IhRlyqnK0qgrFvfUph2pE3PkhlaQPEVpg6LPyUnnuOsRrUIVya7zvkgOLHl28Pn8oxk4I/PF6Oil
WBq1fIKurQf8pxMXtHs2dfNB6/KrXNca8GqwWbVmHk94oHq7N8Ay+vMmWZ0qau2oVPuTDlHNqGFQ
kWa0RjkzlCEsC5Ut8zi3+sbPeycOl3leMC9sGqef9nHNmqSj4uhYwjFt4BItBuS8eoWZ3aRI6YHv
2QFJOG57yeoq2Zmye2mS7gfWa+089cdp8Y2T8CcQad6A7DvOccrXj5Gch4sDV4qVeaiN5XNdLP5O
SiyJbWc35FOAwir8vRONwcbN5Zs1xlZoIuRH698CCo0BwWsWvA8+Is7iAOiCwR3PqMuXsnOLcMry
5TRE7xVu9nO9bnIYYaM+nzJnkduAhMetWlPx7KuPdjHArHDqwzIV9y3ZGLtCz5BuMJLfF+VTkzPB
bmMgi101E3DqS3iP0+QAioTxbsn8VtlZKt+0TkH0HMvJOk9ZeXG77HcQAYSb8ZxkQgNAMnyklR6O
S5SGvple0YHFZJKTpOPZtJ8MIyS564WAqeoUjxKts8CSSiMD0WIszn7C0tpM3R8kgGJdkdZwjmvN
RGuSPY1rAVZbz6WZn5cZExhespuqr1l1+eIDdbYdld+xz9Z77GKfi8QcrXhCh90lUKDUdXdf59Fy
jgKm7Q3riJ0XtZzCjfuquQv/SuAtqWd3nA+AFOg/iV0f0xkAqEB4bBtGrfkiEo2pricePOulNRpI
uLnWhkFFf4wT4mHIfL4X0iqFKfEakFUl2Uy4iljKanpJVDA0xzjTd4HQmdvWvXNjQPawgVkQb6RX
uxlGNAdndDLnmEgEkr3T73PNcrdlsJhAW/BYe013sntOr9J6QNo77UpXvy5i680G2poOIYk9H+4M
Js/XyG9rUxc7RX0KjNK5dqGVouKt8TATj5P52GIkP2HNnXdjWFq8txISukS2MFpryIojsHwPikOG
/sSYW2QmRLE5+EngZZggir1foqbf6DAWdoEz3EovurAIONW4TEJ8VnvVcWASUh5bIqYbKMSdnI9p
AYuK9FnYY3m2q5L6m2nEGN4CJNokQW6ahPIlHpqfXgOc0YosOHoU6NgSUxas+bCcMs1dc6FoNIzz
3qeLtmGCahwrsVxPDfkgWQ0RGih6a63jVNlOZGAG3I+W/CAIoAe4DAc8D2o02j0AkYUAm2rWnj2G
3vQOaIm47fr1FG19YZ6Jp9768L41912IiP+X8EyYN+wcl+83OgJrvSGZj9jM6NbT48wdJt4e4D/M
nli2wVuzzL8W4wNmaZJpKqummSbuRtesH12ZX9ses+c8D7YN+SP7xoI+y60stLrqdjLd4rmEG29m
39yA+WjmjmgnTMfdD01ztzDN3VXZOV6giZUZTASZ7kYP0vAy9fe63uQHrZfVpR++O53zkuRkdmCR
J8Y74bREBaPt9I61ngwWsv2g5Cf9uK86Dj/rRAsIjtuHdUlRqMPYqIl1Y/Wim9/y6taJHwRMl9sx
8t+IL2x2RKf3e7gxGdkuRuC95kS3bu1SI9SoteyDOdN+9nzvNTUDiNT9aGziwjXucH2Zd0U8HuxK
vNJ98Q9Sjk/1mKY7a7B/5wwmqjkBGebrYUp4BCkGdb+b16SY3HBmQKSle0ox5+3a31rW2Zd+zV7u
xKHzHbhBvbUvSzQBS2JXP6oWZDZwjDUNNQ2OE74gRiwCflPeZttCowTuhUROE3VXXlDzCHmyzQIR
giwIwauvfZMPJknrAIr7CVMY2NsAHIAejd9n6ICjP7/4UOr9qQdN2GtQ6VvOU2fZDa70Lh4TBRTb
v1pfYvxfyleMlij56Uy5dnXd5RBISq3FcJf4zP8ya94HXuz+8BjMQNRcIqTsNn5bZDgNq+ZtX81X
kknpgfIPQBdducJhg/qpuAZFWXf9a9UUP31yz4mjyulV/uKgP9LCvAe1RLc3L+5WEOXa7Qhbk0Td
IbCLrTSeW1XnRSlsZ2M3zSVk9mD+uaxkSyOLD6VjhXUttm5k33sL6JrSM9C36MY2y+jkZFNwG4kS
GpxFK35KWTD4IPvLwd8ymf4AfMaM271fJt/d9aV5rWEQ8N2M0VTXrEPqIDRFD+/Gp5bKXklU2mhe
+sNFSbCNbes0aF3Y8U/eZS7DLiBEd0ZF9rw5Rs4u9xHs61LvD0KDlIe0pErMhMIhTlCh9NnObKpv
3fwL4QOCs9K9meugIU3SjFHU1c+mOb1Mk/daSvFYmWQlBR2kMSy2obcUzTGYXmQJJhp90dGaBWYK
bVumoD0Q2m29hu4VV3BilZjsDNowLU6BFbS1GW2sGxT6CZdTFzozYdyjMenkyHc3g4yOEUc5LP28
DDOQDlG95imCNnac9mIt+Utdyxt0onua1AQKGNGyt4fkyi4j2AulWV4MchXjwP+o+h9jaz7zvDlY
QeHuXKf/Lc3hVC8T52sCV7BdFiDei/ab8MUxjAooOSNJcpobXAdVdNGye0zT40NLOVZZjbsrk+XB
MJMHDDBi4+pRt4ud96V8AwVRQFGgDBpM0LcUppEjH2KIjlquPxciQ7PulycdUwxHI/1W6+Cq3QGq
RuQvpzIFLYavk9Yu88heR9xWA32MI46tsVx47st7kd0YzqmOgOK40vo5GtlDQzzYocgtVnJOci1m
fw6dzL0zO3vcj2PNfbi2TG4p5ZmmcLKpo9NEXuBxcXEBjx66iKXOpkONgWOTOVBphEEAKc4iRvjJ
ycxws805gFUBCXVn6Ua1S6IBllhQ405N+ah1CsnIT5/rvLq3nHE8NcbdmFGPN/zNDrk6B7v0IEdC
tHQrBxGi+Wup8TNH66rKIeIQ5gYmsQSKZ4t7hoi3abKWHf4sAwlP++pV0e0EP04QrlgXFDFNzB89
FTYJr9wLO2YQ+yAPvtuWNK/xVy0L/jVglQvM99tyql/MIoqYaBPa2EQOd3JGeTwxP3rtOFurbaoU
AajwYVNK4scCZKus7LSHWOgMAerZP2hBU4SLl0saf/ZTVq8fKfdC10+2raA7FkzdzitBwaDPpCVf
ureVhtJ/yqmJ+7a58Xuii6YeHJaZmD+icpj2lmHelgt3LzyEZMg6z6TvXuuN/y5wg3qIrbZuzl3C
zs18n2XvqUH/DZvam2MD2dNjBJBBBTV8ncKW1Lt6gy50KY99DhnYira1hLma224VsjaDy2cPN9wc
l4jKMTJgtybdTV5alIKz3GrT735O3sYEqHJkGi9BQw9kbs99PL7LLpcnbT5CSUoOweiITcaMBDUY
XVYxrkWJYduIdPP3vo2vgiJ4rxCS0PwlqSqvol3Vn/oRK1Gg4cMKuP2ZhnXxcHkayH/zdn7SNGoO
nXCNpD1ZEek2ReE2hyav3h3BsDZz5zvN1S06AM7eaGE8xc4KQV/cgzstDvygCXy7meykUJroxMZz
AvgmSRNcp2DPYx2qmQgMZkoOkiQ/o4T3CvzTlpMlhPFmhw5F22GYJhBsQXOvudFzaSU+bB0AKFn2
IEv5QTP3w2QtAqzM3Ouh7c3fh6mFbJx6XPTj97z3HxPcYoOW3ZjpwL8hh+NlVajaNPc7UvaNPgIn
KCcPdIvQXvN2ObY2C4fcK7d2Uz/yiymbUm5grZ+96u24Jy8w2GIgnna6T5HXVVkcdh1ojap7S/Kx
PDHvgfZOL5jLuGSpSw0dXbmZ50EUmD2KouimZy2HhkX2mzKvULHjWE5Td8u0I95WpPJube7u2sDi
Et8/8NxoBCJHhe0E2DOJjE6xLhJsvyzyifFpGrqFuarSoWzGPTWgWG7W/yFGATmP2Q8BcVzKLOyc
NzqInK4Tw5wZkmlPQTL3yynW49eKhFemqdUF3pNP8NQmlwSWwgBBRzZxOVAW9NDAE3I6Co/Lf/0g
kR1/868GufBheC4YZiysjinarZ5B8HfaiVuA5W60wPxuL4x/RYY6ZqwkuaGQ62Qe/Cbc8xEVrozz
D9SJl3pyEINZJpAc27lzdFgH5dARY+Es8JQK/URt/5JWHqnq4jmw3Hk/BaDcKSK3ViOIzazEPaQp
5gkAgRyWRUR05GQ2+b+EluBXfgiGYNunxlnMaOHqsXS3egr/tszaVSkHSNNeRyf0us2hQp8yTjwc
3xMCTXeVCTnC9hCct5nJWp7nRDTBC0FPG2/EiKM/g9glWiG242zP9N3Q/epyGjdT7Trh0lsQ+VLL
245OHB1EG+ylBc83cOVPQprFTouTB7Fekfg4SZqS6SUGInCYRUz7xOSBlL7IyH7J0QhgPqiv5Ki9
j2PLM7b7nsS4jch0rbrhunEYUMzX3EOGXnsEEgZFLime5uhWujZk3A4n5hDwbePR7MVNMwkadmRW
oYz6viZED+GSzeNvSotYqx+cFMa3jyh9i/GNmE7cfnXmg1rQLNYhlwZb62zxAVLlP09GSUwdQwif
ByVPPRsjJseuiYiL6riJLoI7XcJKIK9B1PnMeXaj+E1dNZDIPD/UnYiOeSZIGWMgUWvM4Zv22AbV
lWlTzYNNxBNhLM9WPT3iM7vtfFvfxW78IcnidiHD4AR3Hpy8frFj+x7BreX0L5Vj37ZY+HrExhM1
hTflFxTsj53F1TJQ9ceF+UCCBoNCBLeFADwZwZ+dWLUuDGnh/Jq5eBOsbrQ+oVU1XZxSA2QG460Z
WbXoJXfa4tRXDAG17lZfrzWr+qib8lvlsZZYcLE6Q/e+EOIHhxyyPKvyu65v5X7A2NuAjxXGo+ba
QNEr7Xfbzdd+5CMh04AMcPZMu7woePI20zv55EePFO7tYCixwQ9SJDuo9drElWH9pGDbjgl27L6N
Xms3Oc194rGI7vVNNyR32PLd1P1tDtmNV2FKkUb0I7aCO8GKM6nkrVvavzWteKzWv1kbu2cXgH/R
cyP30U0ZnkEcCkdq66U2apscFkzpg3rGiRGPQKvQ6tjTCQRNdSP16ylKTDBD8pRRpm7LxhdhQ+h2
6Omk9rIODvGGj+HU0Dijv88KJF/DNmdc2u0av5mnBHHOVJJrMKcD6tlMiOqM19DOaE3vZK2whnnS
6nvRBPGe8EpA+i6Ygmu4+ljLevJdASTKVoaRnum3USm3iPNQU9vVzllDRH3SRCdSRdHtkbIH6GEz
rTJIsYaP5ovxBgINFdoaTJqRUFqtUaWJSWjppLcXAZVwQ4lNC3MZ34sOGvDQI0epYDrLkbW5W2Cj
qRLs3K3Omg6LT/2ShcYamgpy0gz1xH7xHSoabdDd7STzmzqD2WeRupqv8aszpxFqQiJZjTWcFYkw
ciniWoMl+9amjb/T2oda5Hg4wOU9TvqZG5G7z9fQ17X7dIQX973qiuegqaowhipoU+tutfvcja8N
iYl7LptkF3fDdOXHza8ujjACJLZxqGagZLWVedeCIp9aC7F6EUzYyXP7xl44EWp/BotnL5eAgBQC
EtNrEuwJHYN6Zs48Q7iDFmTgxmsYboYlbYNO3TtUkqjc3IrGrViIz22O+Rqmm6yxuosBLnUN2vVh
1+qjfW32GRiqnEy0qtgFXcmof6ZR2VFa8neDyGmh5qEQT6mnaTcHiw18pXoy9V7sFjt3oRHiWyqG
9G7WiC4U0fQ0IuYAaENkMN3xvVhDhLnH+Zu65OfkSKBSiU9ocQnMntb44YIc4mANJE5ICIlJKJYd
UcVUydy+5jW+2Gt+JsX0S9KWOXulc/ZkfpeXYO6HZZChFDoxyK477kXq/YSdgNLdFy+lb90A5/g5
0fu51NUCOgQPTjiN2iZoV1CvOZCKKax04zdtel1TI7moDc904n+kGbEFgzn1BP4SQNP6xUc6O/le
WHSlTJ8VgS3gTGsyvyc42L5eLbs27eswSw2QDJy93ZTLh7Hh4p5ItE6GerxBP/oiSi0BSDH96NK6
vmqAV4CDl4Qvr3HU3ppLvQZUxyRVz9ParCS6Wjc2Voe8llk8TvOGKs5Cmr2ZZ+s2qb3yUIKi5ar1
pmPvwWuHvLK3RwKn09SeH+bqVhsIFk512d8npb5HtHfiMYH2Rj/Fpe2cyuZ3E2njFQfvF5rRNXZj
YZhBWHdCarenD8nF818tZiKHNqPE97R6ue5b53lkCn4byJvSMhF79tThxUHXGScUUYYlvWLU5Mct
OjoMIGTz1H6O9joX3L8d94rWbBtaa/A4sJ9fXj8/RHP6IOf4uiOhXOfpkZFYjhjDOdQjR9RjDRp0
E7HmyUe9xpxLs39muYzrwv89ADfP10B0sMs1BXBNtDKanUjrK4T0cB80ktRtEtVpHY0HboWQKokI
K9fY9f9i78x261a67fwqQe55QBabYgXIzepb9ZIt3xCyZbNvi/3T56N8zh9v5c/eyH2ADcHelpa4
uEjWrDnH+IZL/nqgMN6IJZJdk80ek9HeskcCQMoSP5DfPsQEuZfckpbSb0Vq+8SDEZgdL7HvsamA
cpZP1hIIHxCxuoIetOpskgHCgB2HmTr38xIkz66uZwgmnFUQx18qpgS7cPoSzlisQpqocyVfO8t+
0OTTRwrJgb1E1g8dHFsqiG4Jsw+XWPuYfPvExqnXxyTJIVQ8CIDWx34ALkcfMwMlvK58VMhRgFg5
TaNtI/DVSyu6joTruS4iLb/SkMRBdW8xLPgbyJOHMnWxjaFgbrLhZhAz92R9454MRxHnEdQEMLXs
OYWUl+qaMpZ40A7JNZIWuLfsJqMUNQ8wXODr0ifWRP90DI4zgkBR9gk5F6ZzbSy6oeiZfuQQL9LO
jw52UJ4LVX91kJ1i4aa/knu70khdnok6Ojidd+cOU8lwyZk3wko8BnmWscbKACu2wKVHSiekHQhC
EyRcSK0lUXeSmZ3VORP9uvQmmPMfbK6iPaSuHaG9b2NFYr2oSkErsSOQIU6OsvmZDT0U9ziGJCcU
6hDDAdwe3DW57VzMunhIUzZ46WRzeyb9ra+6byHxJL2ekC4Z/pc679/KaIguKdPuDSopl6sp3dmc
rT6vG+YeOJyM1uzpl5e3KDrqba0DmC6eubGx/Pd2Ox3BY5arnuAHPrzxSbrf0O7exLmDB9Y2upPl
Io5hKRFpUe+kmvCYmK53CHPG0jaOQwhW8NxnZFlZVT52RvxSdcNBOZOzorGYbfqKh0BOeybplr79
QjPBme/s0oBxvTcW6eaV3PHyS9Q7/LTukJWBG4gR9d3kZjWc25Yom2bBZg8eK/1AeFZaXnJr0Bs4
hRp0cW1tRDw8QKfxjulTm6XzNqmx1wwgj0CLjbvWjAiqtAxxT+j81pvUc5o5+jDGjdjUJpAEYyr3
AnkeoLT4B2XDvGl9Uj6EtO/TOtAbiCQg/i0qkKov2cLJ/AGkOMW9q8gpnTsYqDVAKQBR76FTWOui
NR5amNicFxneyTQbyGqyaDZCrm0yaFWOdzvHlSCbTT64OasBKv0bhw0hD20CaB1JBJQUkK8p1McR
bk4gRPglbW+b7ldAbX4/i0LdaGMmYwCe1ozoYUrB3nQCE6u8B9bxaPdTfWgD2nJDaOvbzrS+59OU
bePUuNUdbBQq/othsTz3WRtd6yo9eEQ3mc5QvzTkVlghOKehsKAxpftGyEvWozrq1M+UfEJJ7ITJ
3VQ5tb0NSTGXJcbJgRqwswZnP4mCNCXfoPhPcrm3IpIxnVRt2jLxNw4Cu7NvWrvuSzJXv4qmo0Ru
s3XW2K/KLYt328tPbr4l67O8JpEkhMXu9nK26n1j8HipGuKwcmtTIZjbza5kUxRQeg8kxIx4WwSP
ixwFzdqYTW/Tlz4d6Rgh1TA8lAGPn5ZQqtAlEmbS6CRiO/wuJ1SibQ/eGnjENTVQUA2TSnfx1F9c
L4x2yZhfui7tVj4bB8YbIzTr0DhmVdefrXTed52bXrrxa1NofTSpjdatEcPFicwLurBwnef09SpI
XpvK8Vs8hORw1IPkk5qMb7SMoQ/m8703LL6YYf5OtUE6T/OWdR44lWGZChUkm5g4Oth3E/M7Onvo
ayx+k5Xf20t945EGa+om3lZDIm882uXA6dhgAwO/HYNZ0mNo9+SuidQ7MFv7kSxwWdmAmU3gzcK/
HDconcM1xv+T1M5xWOC0/Hq9q4rsIdbz3dyn/W1n0KRwJB9nUs/fGVdegfMkP2dpHtnjsZiF2wn3
8IYCRz9MKD7NSm8qyPzfE40IoPOJmzTL8MZ1Ota+maiYENxZktpkbIn4yqpBYtHc3hLGxcdncUuT
yNvE/E7Bs0Kb/oYmgQuwrsOLGNE6kbFhb7Pah5oXVAem7gyNBV3tYiQhXXHnGlbxqpLi1i1zkuFE
w/CFqObRSh8lWM94zC4fXwwjyS+uREJI13gTVVwLGg0HRSwgITeFPaToEBRx0p2aks18nIuYyZFf
nmfg2yKT/U5W3re4lMxuoxnFqlnz1GSuiGqASYSuTQzN7tewLc5gcfpNEoW3hZvkWLT5rFuG74UH
qDNsXXQky6TTYl6FY1k8YxSwp9uGESG8awquSRFcWtLA55VLCPiet1JxjdoTH4OulLGhUwd67mRo
ml4gG/a16yFO7ct2HQ8GHqgeCJFMx7sUh6I9EnyIEvzW87Nyn5JbOaOW3NaUgRRxP8diZm5JH3Po
un5rK6YHXhUSgeORL1hZpE9GEwUKyfQrxxrO6FLmvSKALhR9coO74CE1c7rWc29QJisad61D8wvC
0qEae4iuy+SQKHNdpUBCPHFUGG5vPr6YMtnGMaJLrCdHp3Immv6Rua9GHrP05Bx0YUnzJaKi8qYe
K3BAF6eO8MAWfnDTmdq+G7OOjPcFbmbTcrV7wv6KoB1QSS6idltdbGL+5qJo7sIeLtXonUqP2mls
mYBM4cEvCrGz0BNM4Xxuk+xlUf1eRBSD5tJACyMzewMSXG/zrEqZ7YTwnSdwc2JIvpQMNqeMxPG6
F5dx5MFUVvXReEkctBuVgfaXvvNwiIFGr4AhcJMBQ91nFn5NTXZnOFJ5h0PvM4bu5wc7a+EYzPYl
7FJoEvn8A49kJ5yXyqasrcj2K/DGTl6XX5LWx+7A52Onah97eX4Co34XskdohF9vFf7jNQJ344DJ
4pedxu+yNv1dbXqA8mXj4A6YJB0Uh1tgLqv9zNVUCvd7liuENnlCFxP5mWnIi26QoiBMPvqp91rE
Md0lYpJgh4aPCYPHhDAVymKejNlzbenhBvGXSMgEd0MY9zY7usInX5R6AGrtMoZd4ObETVRLs5Do
WrIVxrXOk0Ml+NA1u4VV1jNQixt+BLP2Tozerp3Du44BGe27SRt7XSMPLMCPsYrdENxAaFunz+Es
dgHNwlWHF2HTRPRQqhbmFO3uDIDy3phkthPdyJE6dN/y6cgYkGE15YHBZHfXlA9hHMw4umLnYBYE
WhlT8er5T7bFaMjs00uZYcXAy3ry6asreH92kX/LM8Fumx6QaqcHtvzBsU2YxlgKgUMTCGjoTfMg
fZO9kj7SbSHRIMFQOwr3NJSKVjzjCPbIHfWtOd3OEajjJLsvdcFOaYzwjnC3Ksemwz3onikom14P
vR8RB7NnEZGZmNPGytpXL/WNg0kUUNDFxm3twvsPXJ67c07bzPS9LWac6Kn3BiKOq/neGXVMPGiA
CrPsCWN0CU7LZ3XOuzg4LC3vsUrgtLXOu5rY22eqOPRDae0Lp4EunU2npIASYSVwTRe+rFq+fPzJ
WVCerRdBNZhNqAsjmQD01jV2WCQsH18+1BhIE3psyebIEDpCY9R8mKDE4h9ix8HAJy4pWCP2U6jD
8JKSb+3VzIX4p49///iixzrctYb/zKEz8v2A+aqxoPVp6bsPlu3H/wppR8OdHA4Iy41T7CAcymSJ
wXhmSMUzg0Z82u6oOrdziVJ68QV9+Ig+TENR4prsw2x2fFPXn+hwd7+/vGQtb9pf1GeFkTzJpmt3
Se/Nv/+XUuBq/7+WGo5eO/2Tlhp4KIz1fwl3N2/t239DPs1P3rzlP//nf7+UXazjt+IvGCRgQstP
/ZeY2v8PIEhCcav4jlz01P+SU4N6Nx1f8B+6aeu30vq/5NT2f6D4FabyfE9IBdvtX3JqwQsqJGtK
CqFQWyvr/wmD9FlnjOAMm4XtWK5En024xYJ7/4OCFE/N0JVc6yTRgpqMI63ICpye6pmGDzxm+kae
sS0invYTaYAunqedyFBwAPwyI9olUSp2k2TVUUj7fRQp+6K+jm3nkhOSP3OjUrQN1qZEjMX8ttWb
tvX9fVDV8H/G6JhbzHIcKkfa3idPNK+ZU+c73Yh+HVdGjbWLYWvzxb/VUU2ebaP7lc4JXS6/Zl48
7wpQDAgPLfKZEDiNLvoHI5CXWQ0djEz27BUpTWndMQ3tzL1flArhNwdR5281kKSD5zRPTa2J7qRT
vi5NMCa9Q+PKsQQQTEy5NS1SqzC6n63szWOH5op8aIK1ITqwME47Nh+EzhfZW5XzAk01ncZ6yncI
K8r1NNbj2fLROi5CTH+4JXLswGjdXI90QbZxz4PBG9HDvEZWU20UyBrsZJ7BPEPg9yiZVuZ0fteD
ZRPqzd5IOV6zyy16IQUdZBgAPtZBlNx+KKHJ+s63KXXt30kOP8b/Ef4s/40U3fokROcCcRwk6AQP
2FxzNLD+eoEkk9/0Jc7gY2WrJ7O1iHJfvmQ+aVSup6tVOGEwmsmWMTsOCm80YiP5nyfzj7vr3xwL
JoI/tf8fh0L4gA0hzPOlZX7SxAvDoumfpiQAGA275ap4tS16k2QQd3ehyJ8NVfyMneyfzsCnxIPl
10pEfpIQBRdfhP3pDMydZ8068rKjNshBrmEXcWEve5loAaa3otlPBr7WBM3nqlqsiIYein0wEATI
/X2kP/vy9+dhiZT4fCKko6QJXo3nh2ni0fjzpk1MoYe80NnRwU6ME9Zw1lq1JLoM7X4sS3tldEjl
PVrYWy9Jz/iOZjSoyORwfRJc7BFYNKif/ViptefNZN2X2f7jpbwAmbRNmosOkse/P2h7Oag/nBsf
p9HFAuLDl3M8koL+etAhdwAE3YSDVg0ZZno6tImPZL43kHglpAOZ0o039lC/ehb9pDrkPowDBm6O
gq3RiPfaA8ljYxdYdUZJoHCwQmj8nAX2th4F5TsAcpq766xOvrclSC24O+mJ/AbN0jp9V52+oYXC
iRDx+2gQSBC4S2pzJB6oXAmuz9TTP7zj5cL49I6VpCuIfNdUjuV8esdjGmaIOMwYxwn5RAb1X1PH
7F2G5wh02MVW/lYVCGZM4SQndEzm2jCsgJwGD5jPsnuv4Ew1fZ/T36PdZDaYCzt7E+PDWIlRPfXM
5theY7SkK+1VPARUhay1yII3VUF7c7s6PcF9M3eF273V5TgfGoPxQAnWvoZgF4cOYqrgn+6XBZz3
17ftmmCXpEN6Il/lp/sls7REY2sjp2/UU6k6kDhivm2C7LvRBd2+/lVM5aYQ+B9H6mociS6iz61c
WFFMLxiMeeeWAeE6pzF48w8fyb87NstyhYCc4EPIX6CAfyx3TU2YTtsg9a8nQvNSeZqz8mvJlGRT
a++pMtjRzoa7/VgORI9wy8MSUITseOys69dDvzXYFayqTnzTMGudGeBfi5yPy1Jvur72iagGUWvN
zS8XzuGqEE+zmk5ucfZ9964OreZgiMHclojKNnS+7zRSkg2sMoSHVX5C0vItdgLv+vdv2/o/H2Eu
qgnLgpzoKUlL+q9vmx7vEIdelRxnj7wKOip3JHepNX6meo2z4b6oyS0v2v3QssMI+Ms8IWTCDvyQ
5E5+KGIEg/9wSJ/WFUe5HAbVqEkp44L0/XRITmyQKhCp+BgFeEczc741I8/ZNznpzXi3jhFR38DH
zLNQvrtpZXMTS7oLOrf+6UiW2/CP6/XjSFyLWYLjS9NxrU/Xa8LY1WgMbtM2Dtau864jvGSLr4Wg
xWFYC55DhIyFp5nmIxvITVlG1YGYESK1hsyDICefM1/QqUCLs3OFuy098Q/HaH+CVf4+RgJ8lMfK
x9NkOZt/XLedlyHTL0ceJdq9Ua2lTo2R0jMqXwzh62+I9uYQg6WMSU+pou+yn6GSDcK8cWNy7pXz
niY6JhX9PXVV8jhaiFWI3egTP78TRhbi12SCXSqn2PpzDuJeGM9dF9XrchL6mpFgB2+ROYKs/vHs
f1oWlndmKVigrAywQM3Pd2Q/WWlcY806mhihVzUs9ajup3Ps++Gm1SQS2i1SPcEsobWA7ZVLFFmA
+xVzfUljUQ6noTiAbDP+4Z5xP1Uby4EJVlnPs3326QRW/vWU92yayzmQ8XFI1F629CV1Uias9dOT
ayKuGRN8H3E6P/iBbS0nMGIwFYudg6BQ0CqZ8eatGma6Gz2ixwX5sikrWx4dMVmHOdO7mT6+J4fs
1mSUspM9DjuSOayVj7ofyGL3ZC9tmm5OjLcyr9j295oBdvs+pk61dWarI06eoG1HoINy8/uuLqPd
VNKwQkhGG05EEySboblEfvseYLY6p113U4iUhnvP59imh9qt2jds+NdRnDjVKN+j7KAAi3QqVHsj
nRFelmgSPnJnAg7k/u8fAvLfPARQXrE9kuyQlPk5TIpyNRhmaRgHh/LjMBA1l9U5kKqZN551rneH
jf0+UF6w9oO+QHbtZzvshdXOsxDpWqHYM+62AQuM5DwQZONGOcN639xMfVmR5Vb8LG2n3qGJ+RJk
Sh+4n2FTqQafM2UmNs4hhmTl0DxKA0Wbqrqt+sZ5rYInTH/I9sWldEG1NrP6moSRx5hIxCu7IPlq
6m2AG9qh7BDofY2J7AeECkD1zwPdMCZUvwb4ABt3cJckAtxOnol+akB7AR61eYs0XRfAknge2C/Y
ElOGVuGhTdnwxwaNnTBoGCPW7cHyCRavSIrZDOhf3ZAhE8b2W46YVMqm3M1GmZyceWT27qrfW///
e/X/ab3kJvBB1dsEiLnUqt7nDwgQJ0FZGWfJiNsOz6e+TYPCpLna0Se2pn3ittCs6YHg6qaQGYsn
L6PHLv3yPoIAxxRWMO8oCblLHVCYWrfbv7+EPp7Of316+ybrOPWG8Pn6eVMQG4KLyND0cJdauB76
xzwIw20Js2FGcAQeCk5nHOO9CYCLZQ31T1iX36aYMlkSSLIq0aA7s2T8P7MB+4ejY+f/aW3xTSmB
Gfuuiwt68Wb/+dyefO1qZ0So6jcAumJG6uuwQ0yaSGJwRRWuUfVNZ8NpJ+gesc3I7JDPiSAQYln0
IqbWf39A9u8d/acTZqOUMXFWmjaH9qkqzZoKo1ctgsNoY9R3bZ0+5CNll+Ufi74wvvJPO0ThxSWM
UWvn1U+VierNLl9pIJo0ye3mR0df0TCifOHqRWen/Ek5050DORTo4r1sF8X2XZDP43aIan+HsY37
uueuQOBur3s63R0snz5qt306hneNjNlScVcf+SivMJbfS/CCV1DtcHra+S4QzLR1iJFWciZ3URj6
61n19t5r4u9NEkWX0UUdkpZNv1UJVbCrPBJi5F1HhXGKFMfZM0/Tjv/DJLWHeCIHbJIDKOJQF+G5
y3gplMB656LJXCVm+KC8ecHLsvjn4aJRI6bzVCUBsczlPO6jXv/i49ZEmPdYFif/3QbMuc2yhjcF
MqNdZG4FlqSDaZtrgQToXIaxtZGRkzwJ/5WTHYG7GB4CEx6KHFBcAqGEk84GmkXOtxD9Y/kNsnB4
CWged5p5mSqaTbz3QrHxRdWcWVC/GXKY7+0RKZKkJeHOxGXkQ+SesqVzgeYk3ltl9iphhZwJ8IzI
rM+pZ/MA3GTvvOb0vKn1gOwrualQ0l2xpIznHJXrCj6pf1Cdx4rVZeNKRUG0JyLc+zoL5oKAVaN+
Ora5+IXzWzx0WfIm52mgDzQZex8HM7OOZQ3x/D0jcmfzlYfgTW4Z6oqw+KiHNrjJlik96SNk540D
n6Tfk3CQCHQTeUUTPWgZF6gBW/5Yrx2aoneVyDEmOMUhEKjL2N2IfSu4q2GEks/nECRmGwEizlK+
hBCfISMXN3oYkfp4NvJck3EsooJXvyUmJIGQeJpihY5x8H9EDsI43JDphR7QYjAlvjunl/7Etjnf
eYxE+EnCMyzSVncBSQLrqCjbo9cM7wNxFfvQ8KCMuBVeZPy/G4BjtzQvro6rSe2TSA9HfPuKyFJn
xuhBURWSat1t+tpqV5pd87bHMIm0wTs7StMWGjSGRS33wmmu0KciRClg7ESS7jqvMDaWRWx06DKU
c4j8OsArvhd23+5kMVKndsyC5hLvVTKiUcuCPDyNeX03d8uvIPZZZqV5b9bWOerZNrYMzD6K7qYI
cJd18wb+CiJGD7NjCs+DLY44lrA6IAVZ29BAjFQ1LjWi7MS2kfa4x4CF0d3JvgQwRrZao5VOexXf
ZRlT1FmzfNn+S8n4676xDGYkaYYRvzT7q7Im68UOuCEj8SyMcHwRy9DLIdZ5JSiYEDFHBBT1odiV
nt6nQRhckH6wH/PRfNqwldLxsS8m70oNVCV5gGiWrGxvdG6hjIRXM//Rm5h+gAS5mzFVDJKXg461
uoVl6q+jBUOsEd2sPXbJu9Seo3UfhfVGRZiPKqwydhTeiOmHhxBgQgFyTfvZWDkJIdaNwzjPSAr3
YuLbZzNohft47p8cvHIRbpVLP2JYIqagXikTvZxmXoJH9dJbAGi8oYVqFpn3xthtrOWNY1Mb9lbv
N1sn6cYXv2pT5H7zc2qJC/WjccDV09z6goNLGRV9idr5BemBQq+mrOvsA/TBAUHUWezuQVLZL5XE
sWOU4Kh6m10uq2EckVLLbbWrtFtcPLtBrhqnzpdChN7GtpPiPAkEiqWhiV8OINokeIs0gsg9W3fO
k09/wmJiFacM8iwLpIs1+j/Kwe6Z0TnY1xMCa2n6PDShpR49A79IMyXibLnJNxgcTDS5XSklbyYw
PhQabP3r+avT8OipIQFhtKM1EfzMe7oG7BrfRUl+be3a3dHWRn+LIZZTmKv7PtUeVx/SUrbZ7HAK
wrPUaG2KycFTWhxcGT3lw9jcmsQYwVwjYb5s8Uylw1UGt3yU2dEaMNYqrN2laVXwankO9UZv39Am
+bowJ3O3JRoxiqNrXmRnYABwzep7N+IeLBub4Tf8OJ71ugeMr/UpG1BSxgR8NcNbUTovLTrua5oQ
RdY3st4hXznFaYJG2p1uPl511LgTzdgPtuk4NFucH9HOsb6BHeJZNbgES2UmbtFGr/rCrK6zRv78
gSTB3kUaXH6qhDrhLOASx5+y8q2hwPNwnpOkucfHVK58DfLDCiz84f1jk3vJLgvtep2rhlApK0HN
VnrIERvrNqIdLju/WzOlyE7DDBc9thvzaKnSPISYB/CbDFtjyCi/PXwumZed4R/iyabpGpTkmXVF
PV2HsnkGCUINbfdfs+6tzWnesGOxV42f3owRyqqk4QOOYaoMuethSMyaHc+LAalSgn+kSG7Lxr0U
nkcaeZQ3lGvwlAKbUT6WGFY1FsE6L+3HiJGyY50NhTcUvPgxAW09FLl/0T20ExtGWL1I+ebsmEXi
66ykdYmkWa7T6GTKJYcLhhJ8BtboCpY428iuPaiCEDz/SUXsHtQE7s7Q1sqJWW5N03Mx0xDcwBZU
bvuKPCkbbvrZ9BbNY2Nsg0hAmZoq+4BtieijVFooq/1nPKAIP6PiqpwITi1Nri6pSJZA2RWCDjvP
g272Rp9szRTdWJ+4HvuYbl164XibOYXChYWrv0fDbyZ36Ww8ZE4TbXXODGXCTr7J0mldyT49NdpF
FjvOWPmS+eiAstlLZjgrpinRzs9L1C7mUB1RMgA3G74Nxpcx9+BFxThpABHXfuA+psvAg+f4kbvA
X8WKytBtgmeCvhtm0YWUB430Yy1Cx7qIfAtp9DHuaDNyy2kW3Rh/MpJtxjozqXHV3kvbN1LUTiMr
8Tjltwb97xU7P9pOeFyNDLSbj1dmBO0wae8lHGYC/nTg0jML7mVNtnWOgN9rDQOLCGCOaQx3XVvd
2LJjTEPttGtgtiWO+0hJjSzPGy4djk2wabDI+pnMwy77Pm2DovtehRBRULhgdLNfQ4mPaAyyg++k
Tw2tkZVpdF+7AY9OzzJwHFBYrPoWgRrzdfgoEykgBhirjSAj2KziDUj5fRqDljDnpObxVqjVmHbB
lqmAe7CFGaNE3ZojppXe7DfVlwHNP+tpim8tY2km0uZpmL8KzKOgBLt449hlj6HYsdejzNvtUJN4
P9jQDDLi2pzqhWiRiIGbRnhuJDvDp5zAU7CDi7MlTug1BpdRp7jIskajAXV5vqPVIGCyBL02krQ2
Gut5ML467YIUmd7Y26P5qP19pNluZ+PRJ7t4FaVIj7AhN4Qd6ueIDRxlhdzyfbu+N8pNGFXfLQ87
n5drMMRzTwMmuvYFLbvE2yc2tihdR/m2SdSpUB7gFQZ3czivktEA57xViH8h30EIkDmxSKhBVgy9
SZDM8f8H2KP6FoVYmw2bdLawIdP5X7F63drhfgS4MDXpamTj1EWoA5dmkKrEW9xV13oysnWLTLMx
sh8CSb0KL5O3ZBhPOOYts6BS6NIb9MctyzWBGFHwnTCJB0/mj5XXHBDoP7f0GwjIo8lRKzbpDqIO
wihQeJhQ+HjwKdoyqyDjdkE8/oMAv80SfDLPqLNbNEX0Eq0NQSNsTQx19JYY0W+6zIv73CfmgEfB
xksx2iZLN9DsRb9vquixaiY8E4HbXBkBckvUo7GZ5uYbxRFLdu+mBPmqZy8GAutaxf6DY/zBNv7A
GPvY/tbxkqXw8dePf/j4lo+//v7ykaAlaZ6u+o8/DkG/hQXw9vF9fyCRFePD//yejx+cajNenkLn
j7/9/kYcX2qnRvPy+69//KrlpYfUD8nrjaAwWgRaYIRO9lUN5e3TK4u2EjO8W/jb//myk16SOhGX
/O9D/vjT75/8/U1/vEqoxCMOHeTCH2nbH4dhYuankE/wMP0L9P3p+P54yU/f8+nEfT41v19nedmw
K56Vphk1hVeML8xnWzM/ulr3t0yFD32COmCQ45siJoVatduP2HARqUfzyWgkqtuezj7aWSRwPNF2
CYZQ/Lz9cGf7FPhJPnzNo24XpfFbnxbXrKENqisXpme7a5zU3jRt9EI8hMel3vlbs03bVQyIdWuN
/ZcwKtRVQjaozSHAyhIVLG0OgIgcYWCRVsSV2P2dOacEpwZGfmyC6KSJB7qUzN49WV08P8/vbJIM
PD9F5csWjA1ItCUz2lp5wvylIxU+JOb3ZkASJ1JCg4vGwcStnHHnH+eC+twY5zfyuu7TMdqiJ1tb
JqGSHsLmmm7fxvZ5mgI9vSLdH46ZBS2kGUwAZPZ9My1zCPKo1/54acExVHFmHsp+lut6ythK+W23
hyq1jxwPIWeGb3oa16T/Ydh1kLL5xh1K5JoWSbEpbOIBhkoyILcPoWsYD+G2Yce2DksnWNek/DDt
4qTpwGC6CQgUZ+ZdZj7GtLo3zSx/+H0n1q2tUJtDOvSGo8els5LiPaNmEzZno8WZRpZhDR8nCxm5
tVeEE/ZaCiPej0XXXGlMUPf0eDtz4yYfa3Vr+Mc6H670Nd5Mq9+XZrcJU+RTuWYfFA3utJLtc2IH
/iVS+S5uOHu2ml4rS92hHWz3TWLRyc2NXT+03YZScUmCTsjnbNP7CnvBSoZKEtY43TkZD1SHBE5g
Pbvea26Gws0gRQ3MsewvosfL5fUUIrVMS46Wdrqd6EvDjvrWx7YY1jfSDEAqTLaLSwxD2lj69T7I
nfEUatTh80RCr1RQAui+xtUYrO3JfE6RsgHXNOLDDAKO1GsmOR6hMWk2rSx6D8Rm+/uiqTBDTc1x
STO3IyaZE0ZmWeBnyzvWwMnogI2Z4Ak+6kXP8JbkJIsQXETWJD6H8aGy4negMsUuJzAnmJJoP04L
eqT1/JsIDZXVc8ToTLBRADbHKF7d8db0NWeaUDBXvjESjKax/KkzBC5GgA9QxJ1F/oPbHboo2SKd
Lyp0lYGBhtqu66MVj3g3uLD8Okwe5fjumNo88kPRqh1B5eSL96b0vvU4n84NyuP5EdVgdsAbTAPf
1tfJX1d93GxnxLiohec36MguYbPDbVYET2novDNFchoJuEIuuCrjFEQtB5lnwaGXvgHog4iHKkRY
rgLXRsOvqi2L3dexgwvnL8519NpQ6dr61k7wQ9E5Av2QppfAKiGMMxEwXYIzYjIzV1PdnIVTIoKe
v/smrbMCMmeOiKHBb7GDmP4FpArCQHyTrJvOk9bp/TIemLphZNX24p0d6yfwnxfX/Y6rPKBratw1
M7qWKAfCIRfiRzbhMDTNET5R2N9C05rWGSwvPtrKOtS1+w04GA8NB0SD5UIpk8j812JAgWxX7Veo
KudWWkgk7fndTBbx4PSIm24f/+qC0CL91Dv1ndLEf1q/uACH9TBm1BCJ82IRuBJQ56NgdxD0G3La
KVvgLicjOLAFFyBSFJJM1rgY1I5tMqbEiRwwIFr5NvtOjTG2YXzGAQUULcOO2yLEW4bPoWgeVEFa
JA8MEo7J+U3jF2US5CKAkWPGTPZxYl3xQez7GUaSo+iiOmRsTfGTASRrzUwx3Mga8btvOPm+gT5D
DHbpU4S6NFqKRJRrI7fltsv7p4S2hV0nv3LDv/cxkxCL7YwwLpxt/KDzut5lteYembL7PM2vkyvM
LcMCW1rvrW2LrW7bC1DnL2rCw5csHrVuyJ9g1Qb7JMcQAX8NgVbQettxJgZHGtlOljP1DPT8xqGZ
YLVbz+LXpJMu71CshVfDvIlNfOKVZjphD28BsgnMuqTSTt3E6HoOX5LU+SnqKdjppfU0zx7iTEoK
gEbywW6jnSRmbsRN49bSvmjugKgxvmv4hatBfjWagg0Ltt1r35Lo5rov0upOZg1JyKzX2PZJz0Ir
G2rjzqzjeu9bqOnTxQ0+S8hiktlZFDTd3ij8l2ihCdZm/upR6NUtVEIBexkNC+2yYfSeYIUcrAB6
AORo6kz4RQTFrAEPO5BjBvazOXPS/8XeeSzJjWRZ9F96jzY44AAci9lEILTISE1yA2NSQGuNr5+D
qDLrJrutymY/iworJpOZIQD35+/de24RA+eOCXdOEQxHnf81lKG+Ssy2B7hRXKLO+kIiXrx1W6Kg
J2dHU/RTL9roRAT4Dxu2IM64cD0XHBLJuVo3ZVxRf9MXVhFXZkjG30YZOfxpYZb7zNjaOecNFU2w
4rom3/bOETMxenG0xB5lfqWAKiRRMp2HhXohhgJqVNU+GTY9jUqmL0231WzNXJmsnhxVUbqnfU2s
kCFOdbgc8ZrGOLZF+1K6nOsVYK51V1po7O1e30WSip+t6qg3gK3iaOI8WEf44XLH0/Se4LY2+Ele
1AGhirOjFGFZHphszw0EjKBdrJt0E1dLh2qQfganhI1TD6fTGGf7IugPZU6QGFZqFk4bl4mXJwjx
oHG8otJO1rkxYqOJxpshJ5ALPU1hExd3odPNY/keMIdDrEzWpASi7iVmox+LfW277cbKUGonCK37
5SYlTjrd8BtxokD8Ap1Nvy1bSRXskzjMeGNjDEsCs4OacFMAD7I2QKJGj2ZFzRgGFkxHmkHwgxxw
6c21AwLaKLFdqOQpRue/60Q5eTid5sLMv9MXTytgdcgsSowdafQOzey9k3gi0VhTHInqpC1G8JzQ
7JngxAqRvoUJ5QH3EwYazTlxE323CmyKQ5iYRCyRZ1iZxpXYwRB3MaGsY298CkS0VaSbZXLPaYdG
XVN+yZpx3BhFeY1cK75Wjn2o46An6N4dtmRf5Qe7Mrcq3rdlHx89Dm6YoDMd+gCu6inM3P2kT0+j
v0M9p22aut7Zcd1znMG3GX3B2oahaROVE2+P6OBNa4yEWrf3arMrCaaWb5U74Ldt3qqQcTYx5u+4
po2tNj900gd8YrQXPaQkkVl7kdI96YF5w+TEOzA4AMfCB5vbf83A/RpbfcbNXvlAD+l3Ns2739kj
K5uDT1jiaxvZGivOY1wjuBXacd5YDaI1hyDGowjOZHq8MCeI10pzM0za8dMsbm2dLZJNFE8VQNyV
nHwPZ2ax6jC5zlp9Rh8oN/3YU3K5eKUtu7r6ehkS9Tg8daKn91nQj2TyLrQHXAbP2RJrcLfi0Lql
KZ1HdrCJS7opf3yx6xmv14iDDKdgsAS6c5VpWskWW5qvgcGMqgs0bdU0scFEBttYS4iZ18kC+Cto
mHhvh86mmF39eH8gn2hEfkfpFLeYSZYH258LL3Sg1Vmd3h2d5QEjCyEYurkHUAXxtYNvVmDbhMll
HIdUo1hsS+G1QxOdBvu1jULmBFo6f0adu0nMztmLxB2P5VijQDOL83/LemK7IoKehtD6nvUEK2jJ
kjsmRlwf7wFP93gxPC4MUcUQtLsCTJVckg7usU7D/RX+689mlzn42GDM4uU0u5PVxVjPy9ak80Pa
wj3XLr/n/ZoDBphVq4J3I0l95PCbKS6xNOC2P+ZmSLTXv359RPetAa8BR9EejrSs42zl5jMsrVl7
lh1+nOYzg2YQisvf379pHFG8jQQvrWbTZ4FuGw34T7JAcXJrbZN6swocnWwpUTNGz8OcXZFuRN1P
oBeJJlqZUb7OKzLYYYJ161zvCWC/Z6gYizFAXx4SIpyO8/Uea/RHwtEMciYq/ejgkpG+ox1EYChz
z+yehTjrDArHj1mZ0BXjJWiiukegtBmvhGH347icP+8PMVuFN9K2WoHUrxhckZ+WwcRC7XuN7QwN
atnGHlUccKKAIJF7yhMmQyQzjMvbfU2WWdZOxhHiQL8aNGV8BpHaHlSU7NFywxxIgq+VXWkbM+f6
bdts202Ywu4P9LM90TmUykPlrCdgdnQ0YHrd//L+f+nyx1qVTFJaFwtUx9Az1MB/mktvzenHtyYt
GeUQESqWDo4RlhSXr4VtEqo7QzpKps+sgFhRVwigENH0Kb5nx0AuAKgRrsXPoODLcz88puqU+Pob
YB2mmX5Pl1d/mznXrpCs3oyRZB1DvFl91Kxb6B1Q4J78qN9O8wgCyegO1MQ/ioC6+UtgdZ+gjFmo
+vjRVp4/ONrwiALzrYHThlzndbSpQJz+K1ZhfreoWk+rPhwpvyK+fBxrm8NmqY9rNEuHTOUnjSY/
CbC0zA0DUzBUg54TJfevhJbSZ5SMrEoF9I/pjPmZQ93ypX89NPSjGDp04SGf2tX966lTVTuia473
v/vtW6OUmnZZ6KCzLv9U71pnU4/y/bfv690lKuf+xfv3zY2loIXJS5FkTIXyDJLYZKZrRg0/8e5c
yCWm1e5Gn+D6RF5NtykrFzAoFcDKydz22Ne6p7RTFvvqVHcastMURgscjDVzwUdt4fzDPkFkAeOl
MlucwXwgJH7AIPGfpLlMwixtGyQuZ1gMoJbJXzWK0UYfAVwb29J55pYT+s8OO+FDCTMpH4eNVdQX
weJxtnEtD1HqqST0JrePn4BWxFT0FDd5kSyRivFpbLLxagGHXtdL7y5Ic+YYZftRIfPcFUg+MWHt
aSQY+K+qF479DjVdtbMs+FpWq28NNMpeFuXzxu7Es4irEbt+QNHtsxcraoyJ7Xpn2lezhqEZVs1t
hKtaNTrAcN841FYIXUsBVozVuA85slAqorgOEZnv6ERy1m/FTwc++jGB7dQkTJJiM/5EvhMtGjlv
HPb8aXjXheqP8HW+iihttySkfGtSdXHs5hFT0s1ug+/SyvUT6GwvCEA4hf3rkBg7PWksjG/4MXWK
36nZtZbqDxxnX7NaGcyGGdSJbPpeNOqtMsxgWy2DgKZwrtwdZHSG6A1E0K4yU21VG2KrHT6x2vMS
i4M0Dc4SYfgCEPpGZEjZMe+fU4hOWcJ91g7lti+qgZnL3O2QfP3QvnPOGs6xsl+EHQAqjMDV4514
wXHSHi1JTAiM6xCUpvOzLAYwHDPGvQbZWm0emWNmroYuuAZlkczPksNKZhliJ7J305bfnBzS6QLp
XjNXmzaLFrplGjs6PB/TjxYtFZTbjiFSh3V3F9XZjVYvVS6HczPcDJqx75runI9zsbU0sFCa7NdS
j27Ey39xzPA2BP0tRgxgpRwoBxkCdPJhxA5uRes68SxN3+AW56S5qRL7NJU47k2GVwlKEsPqOCcb
40sgGALndfhdM2eD7oJ2yonbm1V3GbPxs8S9ugrN4Qbr/rG26VW01pM+9O9h2n/KwxDz87iP6dlb
cYk/b8q+KAf9GWSYlalxW8ihOBd5/pVPP8EdEjwCEPtGrTUDLw8PxpScWeh15krfyUE7d/bwYxTy
R8dIngX665giaGssgIBRd5vzrMYr2QActo2zk00fWaN+YvukILYwzdQ6d6e4mc13NDAfvbC/GC+w
pwiIWRbKuSq+TbrNux/+GAmhZp5kDWtIEtcwMz8n89IKMJhZNP3b5BojZyIyWxsVcIu2dCjAoSFw
/8x1GW1i3aHJXpjXKdDfWmWHXoxOmD68vq2Wn4NeBLCwwNg6jcnJVPWzULgeGqaJtE6yteUD7UOr
s8gAHWo9aHxErjC7xS+QGvPZdEyG9DzxpAF0AozgJa7acpfPOaP+6hR27ec21XNG/++RSkjNZFvN
BPE5Tu9DKQPnldSEmWvWQzia1U7kBm3Qih4FGnKRD643iPFq9rhDERjEU0eSW12d7ZHBBofrhzAw
2NVBRWMbktVrTZPXDqxzO9G7cpY1y7Bg3vsh0ZgSZJ8KaK3Jb4OODMeIK29SIvSMoKP21bsX1cRP
QzOsAG2KkQSzmOg3ILq0fnHysFpxAQIKo/2XVXutVnvu0kUnfIiH5rEzta++q554h8leGNnb+9tE
ePWUlRttgk0Ljlzr2gew5qRFWvvCoPM1GJsiG95oMJmO/hPxc965TAgcwuSL6blv5/dygBvmivQI
xOUM4pFQdT6e3kL/KGhgiegbwpAkNR/NBIuK07ofwtKbddQDkg0Hc9tEOooaq18TddzscrNA5dog
JfkaoKVbub3/ZR70fiN4Hil3ZajdLKA4iQ5kuGJe2ZkftCZOs4VFSfrlN3CK75K+Tlw2NqeMH2WH
DK22fWZXjgVgv3kLI/uVqQVNtI4OMtjFH21BQlcv1CM8hF1XfSZVFa+wo1/1TLvEAnd05L6NAaNQ
JoUI4sDmWTNFQ/6m1ey2hVt+I6aRVmDpLzjiatsrX2wbGvvryeV4KptPDJPkeohVuceqgM2r79G1
GTrVwzgdDKP/7recX5JuvtU2ZDY/zHQP2QzN8vynTluUzbV/hK3DTYmaYIor7LDhy9x80yJsR11S
c7W07Un0PhcRgv5tmj1ntcA4ViFqIyy1w8pACQzdZQqc6BK59XuQg4MGgQC+mG7qilnyh2AoQAQ1
SVxRBtg5ZC2RGoMIhAmZp+F082aN9zOGnIYalBbobJjnYqbPqjuAuftQv7qLjF4v/WOgrKsabflc
TZBDCKuPC+QVAjUekRQxcwp7w6tE97O0l6B4ffMpak7V3PAWD3hFOn/YzV1Q7U0OYhsnieD4maQQ
+SXy9cLmfEk4jWD83PxMxLBPXWRPJKawvhpGScIz3z/XSKvyLiNrGOLfdlRlBeDfffFVWj63cUIL
RTb9jnIz2rgdEDCrTaJTbk2PFfO8sytb52xHlbHFW0LQKAF3Z5GRShYI4+Ia6UfQE9nl46M4jMzE
Btepzt3yoIqo3YyCjxfvnn00Ft/JNKanggzpnV7OOTRADohJsnSWlhiAOu3c7WLDnNJM7OmfPdgx
6rn7g+qAPhmZl1WWu0ssZzpGjYkmiLZ+YA/Aszo2USHBFw1JQ3+MreR6fxATyj3NRWku55ticA/W
YVhciYg+gcm554VgtU3tEWdhDOarR/VrVIU8j2yG+Mk7yBfFCOuua/RnatX+2cEorc/PykpI79At
42R3hbGkcM2UtkP90oox2+KKoEqMY2OnYi65oLVI3Cteg66AG7D8wQ7EtBXLDL/QwARJC8KTwe3l
SQNFd9I08zWcQ/ZVm2qm1EEtuC1vj23k8hz2+Y9GttHONGr7nM44q0Qd7W0mdGu7aua1HiL+cXzz
6jojsrmOiAY7wRaR0gleS2eQGzjC7c6AwL9qY8igQ493f3I1hutZy08jUUvOBVP+Safn0rrXUe0G
s5ye+SmeEbfQhSsm3TGIINmLAhleT8rKYPMzd9CwBJFdbHHg6xEzGhqZA8kSZS47jgwhmIip0/d+
bx40F4tRSDmRxiI+dWPPhgU73a2e2tkMaQQK6Hv0zDHRMcSYNTj/VuepkNrd7lDeIY9pPW4zyZLq
77UxnrlIqwnB6Kat2Jmihn9s6sHW5i3blTaNeK2kr9g0rfKGHvUF4gFMlPLoEzlHO66hVnSOQSpv
UK4OgsYfFZQGs8B4Uzpnj7uhtytltNaDBkIRJz8gOvjz2EA3UsUbIYOJ0Jb6EoyVcwnjMd3Nbf1Q
zvI8NyDXR6f+nPTad1cOEi0psMlgkbcUYF2bjDcCvQ5HVz85EansMpj2s5UaWWHm7kNOEyF0OYDJ
HhSVC26naAKymqjhzIJtM8fUEjnaxqqDaKOyKVjYDj8Tf6j3Ld08JE7j1Yn90/LfbLH7xg44wcqt
3kNEYow1w5roV+UbL+UUTQ9q0Dh9sv6bsK7GKfwMG+GpaLTVKAIfIUuCwmsimSCiTJHMzoA5sVTL
AsgFAqg1OAdYsG23EMKCjzSGq+KaE62BqZgvcfQtzS2X5CSS6KBkwG+upxKWNjLMiFxi2MLWJcmr
hQSGJTtwaYLVyZHGKwBBM4a4AveYFVRnRma/45KJb20wfKp8yo+w6/Z5wIFtHuKzG4OC7TN5msZu
sUzDJnQpmWwBKiVIzIBqpg335sjJOs507JBZsDWqwT+adspdqaftEzjrfSy/+4kbUoOjuB4ZrZ78
OLx1Vq8dfGbSbSDI1ohyfEqhODXxqLxCBQiw0j7bZPQIl2tc33QmreF7VuHUim2Vs2FMozqEXVkf
dMxXsSUZ9vTzYyrSW1hl9p4kINhEjojOuVVqQPadB/bDV30sP3MLwfvT0HqquXYPjghg99LJM4zi
zWAKtbO79iOP4+HYWdETquLFbTKepxi2YRcpTsHUF00+vNUEwsz2gOqEmcdo05y1iVwJIeGu7ZgJ
yTx/qfq6o61onRsd+4AsOVERbYIuCUgPVsr4yPUV0csrbxbQ15F8EwIaCNpUuTx0M1Ka4DEve4l/
3DopwCoWomWmEtZ7iiLCtHqFw6TH0J3LDzELbZsnih46E4lNNJae77Yfd2v8/R3L8rbfJNFDiDHJ
b7CFzq+ltdfBA65K5Zwa3lovr4vGKyQlYiqgcCZUVijMcX9GDvPwmiaFkmTUuNZjT6DK+m6huJv9
9KG1TjYX+Nq3xm7lWNa8t1D0X0v5dP+uuq1RaLp4WsEUIPbOqUH6sEEBFVYuH7ofcZhGiGConTPY
7g4bBlVBrIhZaQrPrWChyDy+ODpzk8pGOJKQreQijrsUbmPyb8ELtNX2bs3UA+0jmLIXzvrMzOZw
z+zllIiEYhM3TZF8hATP7oVNM7gh7jaxoo9cImJF0gK5fvHai15uh4EBbp4hYfK5AyCocu6c23wX
bhbyyzpbUAIYwDFpItPTpIVn4YtZDti8kY1uigmCns+AU+WY5wLnc0ozbs0J8wUKDXZ4swSBWPmH
1OQdRxd1zDBarRocsJ2NZjZKX2Q18qsTrMb0TPay7G+dScUFJ7xnlIVa0q/LTeP63er+nU7Cgfa+
pCZWRSSo9D+TPvoStBMrHTMk5GucdjsCcwZX+2n20KizCipOPzOhSTBQ11hD0FnBDdboXUGLqXDo
NHFyEyW9OGPIiRFV/I6kir0wRAoxGFD/4/4cWeZXR7AeQZy/FiEVtQ5kKzBY50Pmx8gZuResB22Q
fEiG9VRxkUw8K9VoL6BB3XUZT5/bjrMYwSHsVhEftoTgFk4xhZGGyqxpvOWdYRgJe1BR3DUjJDfC
wdc0OHcO4kIzS5XXifDjvp/M1RJclR+m+NYb1jcAbShqXf7JvX1XmyB7+NaRWnLM+0/hzGcnCg20
UJFjh0aEAtRlobY/SGHmO7scs1PsghGqMRA0XTtus5BDrjIo51U6aK922I7HQch9pevXubGbS111
7aVg5g5COT04ST4elhrYTofqBp6ag8MkP3fBIG89ZaQ+GjWGv3SjmUZ/S9plwjN7zNpybxjGeJ93
9ucmgDJ3f9D67ksYagGx0qW1IU/grAWd7q/pzPWe4BByAuL3Hg4a8lniMy7TqEd7f8YJzjr6xLC9
382G/lRarb1lLbFOZuefEKNQD8G/KTni7ytVfXFTYayrRjyGYGC9dtI2g80muVxU+kJ0CDv5SSMp
wovb5f2jvXa0JpxpkrA6SROUV3keXWItWne3nPmnsXVWCJz0Q6v2TpW6O5r8JAai7wNWqHvpoNcH
mIEg7hfZreh6cy0M6Agdnx6FARmMlAnDclIzyBPdNAxg2oLRHzdiAJ09+hT3KEETBzcD9eOjlRAE
MgZYymavxt3TZA5q0zriWhq0a0Elg8SBoim1k2fSsnNkOD9w2CnPNhFgC07rK8BzYKercloXNaDK
wX5rS1VzDKJcClD35E31VlMZr6uRNei+ENFeAf/kmi4IaLZjP9UsbvaPOV9Oo53D2T+CH15x9zvM
JZjdU9xWq2oEKYcy4pA5TP3prPVgXh8yHWTJ4E/VXocSsUTCeL0hUXTAAeS3sRp3Tf8uNAzXPmUZ
gZv0vzkeErG0btP6iOsFtW3Ppnp/n2z7kzagTZNiiWbEMXR/whD0yTii2tKH4HWmEPQoXdnrYaAI
4t4jhujbkEsAYYr4AUFv9LgnPa2QuLE6xBJq8ClaRxqZuOroKHCvRvCdQLTG9AxYsAzBUpMg92nb
vqPqYegQEvyknAMphETzleGxdsKPxfzfNulHlnM1IaRF7C00yM6L7Vz1z4Fo3yYuKzxKkFT+vAT1
mqF3jOcbOPCLIMWSFYssYeoVoN/VNXEn9kd1iET4CRd94+UDRjSoEJQlfFPROrspszj6+jUU6kT/
oWNgp1umPL1myfev2TyxJtvDhdb1tHbAwZCo0a6sAJEJ+gAShGl7rxVWF0KnOcdftQCDoANQ7L6S
9822RxSBZp+VvJk48CV8u6wp+TCI0Ko04g+3mS73ljo2EnOVcYpHJkHErR1Pnibts7P0KVna561f
LpSLJLuVTneJWGRWWvZBSGOFjZhXU+rZZgZZXcl5n/lN6Fm0z8kC4nP8Y03shqMmkmHrDvEHeTMA
H03MMkQWRUZvntIYAYU1uKSYcrer6YEzSXitmEKtMvq2730fVrhFimCbOsB6MzyH+qCWdkb3I6Kh
s69GS7+pQv8xjs+BWxhfaFSgeM7n+RxJO95b5lyvA8zqnkaDqtBhmxZVcYgso7uYY3/Ieg5/Lqmx
F1jEMPxndNYFsUEuURa4eSGk5Mg30fZzOZcgD1aVQ4BKMKQeiXVQ1bX8w8oFAI+U+3G5QmrRfWvd
6dUw8gtMgetQgAPx6yXNin1Xr+WB3jeHnE4w1qPPPCxXj6VXLFJUifqyEoxuwjbLomISKcctxR0n
A/VlBh3mpPicbZm8L+sh9wmqA4dgmugjdPyXIqke81l+aqfwe5ra+3DIWdVisGx0NYhIoIUPOfi5
orw2BzqEZrR09lPKXbncRNXIL2oKGnuztVghs/IhKIGao/gh94KyA98tObUTzTedFdlNQaqnzv6+
YfucbXXjhGmOyCaCRj086KRdnfqTUauPUleHRLq4A40DyGjsWW35zW8U1ywXl95ZLyOR8h65VviZ
czebVnnFEg17lJw3Nl8C8ChjGaSw+cUfNmbqVTC7++XeNeJm3mY8nVFTL2PLclfrMRHnWgv9kFqx
W8qJ0SQZtsKtrIoHv+Rm0HPc0g2tbiuQ1wId3ur+zOsel3ZsT6CyteeulxrjeOxvVBHl7F6NxRs8
zWwEcIWbVeuyyIV4rUYHmj2X/x1Edb9dAvCUGCQuGtppeot8vgEmhK4jy8gqWZYA924wbLzZy5e5
HwjXrk3Al+wqBf5aLwP8UQh3PU3yCqaQd0E6NQsYhOVIzvlu+bpOZPuK0lV5aY9UCMlQ7Vd8kpKJ
6UTKmd9599+1fG/DAgceaVUEoHbvx53S0Y21YXInddEFR9TSpWfTCXNCJZTZoqGiHZJrTEtsFtuy
46JQeJpSu+bDy9jDuiz9MDLzWCcK+9jCyYqjfJ86dBQB0COws3nZsxtPmyk7WQo+Vbic7TMNsGxh
fbNKTip+xv4c0oJ2wtLdpRrJj1Q+bz0Qe63mcMfVT+4ZloG7NVfBZucCWjqFhPf5RPRVDUfxLKVE
cAjocIAfMdzBkEGE/XNlWNEKeZvNLl4v7QpCOgCeV8u2ycVR4Emfd1g0tM1c4T6D3M8196XgkwPD
6r42GGtEpD1CfA2QsrtMTSWQTnR3a7+W+k4Aq/dI93iWQ/fWLqestHZObU8+ThSwTSudcXk43GK8
3V46Rx+DwU1fS3vXLbhXO6GsrXBxYECq9wESfzSWM5KS2aVlvFyPw52PVPSSZ/vzvnbjpaPRIFCw
j8W+h89P3chHNprms6rK+OpM8keafYAxGz8xBtUn6JRWjhA/RdOLk/kA53I6VqJOcD9L17OIdloj
a0geYnoPoBJLmjC2s8SSuczAC/XMOGedD6Hh8SO2GIWRB+G+E9xBBN+nm8EdX5NuCj23ThDhTA0j
fr2N1jQPYXBDD9UH4V+0mRXLcKYXZaKJ4ubHrUHolKrced83zU3wHE+xg5BtsuqDjIZqW08PDR2v
Gd2Siv03Nxc1cO56iw7H3vUBrsG5hKcBM0JADMdq6tbb1uzYYwMKIMwNBdz7fN6OVXsDe4SpZUrS
J2GivClYvjHSEE4pjS6+NJzgia7MPDKl89vIafFpRsDZoSf5A+nz/0nvf0MnNC1AWv9m/v8POuH7
1waXftAW+b9nvf/5z/7EEwph/9MVpkV7XLkmI274D8OPpv2ff2jCkP+kXmekKwyYLX+SCaX7T12H
OeYIZdhEtSwUr6bo2vB//iGtf1oSpoNLHwghBGnv/ycy4a/wLMlJ21bwikC9Ydc2/gOeNRdztcDa
7ccEqweNjGQ6NG1waHHm0MfNYJGaqN6RqrJfkGNkDwD3db3YMizIjk2pqq3LfD5OO/0C+uznv72T
tz9oCb8EtP/Kdbg/O9hFINgAe9m8Qb/xeMB7S5bkVj4y1VpVcyEvKfFnKJg06xCl4hHnwZMlCtRU
RbzEdeJWWvhM+y5oSGiHFYgHjFran1FRKys+c5xzV6wslCYEBj90frRFJ7QqSBIBOuB//M3T/xV5
9OfTNxmIKGU7Np//r1iKGt7AUBeC/AaX2qieC0SFuNowaJWYn2c6l4EI3dtd1Dp8ZhLb3lphnDLb
Cc8m6vSzEaTHqlU5CUAptRoQLNWKV5f+XVRooKYzRKGRUdWHvm+eDMQ8J4Tcq8LPiDUtdeecaenf
sGSMX1kyy2tyDM4sOpQNl2vw99dkmFGALY3JIhd6vqsbpr9YcIMt5yC80ZhQoVRaZ+JZxZZmk8LA
WmlHS4TTeZTMliJVvapxqk5OZm5d+vnkB78YEbpaFKvyyYbuwBlIrEYXK8lffxx39N2/kBx/PnXu
HckdxV1l/nY15YQTgpZ0jUdRKqBcWvw0id1AvsIqzWBSOcAf6QFUS5chufQgGb6USJzUsLUsrd/H
kXA3xNdjRQnmcWt29IWGZIh2i7yz4iWctNi4aIsVaXIIMDTqPHxQYM3bAjdOiOnHo+ya1nGUuEe/
wGzLtdFRDBNKbNIU4ZIkQRjcg0vfELlFMoThtrKLaKcNZbF3zAcroOGdEkOyx04XPpa+71U+iTwd
BnVIa8E1Cm33cn9IYs/p7Wxn2SFgz0Snm8FR0oqINRVZQ71M+tkQFNMXt7DbFcjAd9Ss3SXWZLph
qRh3SO/NlWJKspV6S2LF8n9DQpclxjavm+QZIQYrrjpnAiq9naqwmg00hwc7ebFnCfF3TMSGZBv6
g3FdHcZGr71BK79PNt2NLGo+GXkwrIBhyMdQMKDNmnr/15/3f71UbZOmqW1YQjflb1QYNSizG2Er
PKJKO/cc6VapQpTro3NMwEQflGNcB1PCIJkwZdKP2ySZmqkyQf3Phi8uIezsztXWIqnnc9qJxwEV
0DL1xUI0o2R2L66Vu+9/87R/hZD9cZnaLgsz3GieufvbqmFrMNNHqxaPs6WhlLHDpyCxH0C9k9hE
UBWNfAMvpR+4INBVfpHwjEnJfm7cr6CPmA7q0U+GAXCelDQPDcWQJrGOmlU+exNpg7u/frq/kUvv
T9cUCicdZCWWhd/X6N7F2k3oqXjMfFXdKOvXakq+REN6pv2B6V3lFaHjCsGnPIs5T86ISl6jRLWH
v34i5kIK++32NoWrO6A6eTYMh39dbYlqbNma+JS6vH+uEiHP9Xsaxva5iEiswob8lvWfkyKXz3Rn
LgFox3U7GMbD/a2k20pOxJBe65ycEgaG6wB1bmwcygrjTd0Ii6atdubDGQDRgsseMwezUk8Wuyyu
+POPNHTcbQCaeg2RQD9rWg4zO04/xQkJvn/9Uo3/cokAF+IwQSqThZTmt5XMkFrhVrqvPzZj9E12
Q3yiRcMosTadJZvkiQjtn5hgHjWtijelP6ZfYtu8iKm3SWYz520Z4/sjKrs+hI5xMtoM2cyMPHp2
8XJUGoqvv37C9n9u5I5DcbGwmVw+m9/5x2SY6SQ89MZjvUxCjSzqdyzSu9npvpVT6zxA4OdAkaIe
6JzE2nTgBE5ZHUtGpIaHk/lGnITYMBj/hs5OnQWGatR/xReJ6W9RJCBqhZV/CGk+g+YAWGcz7VXy
HQGf2uuhiQoQnCDhnVG47yA3hK4tvaxswm2tIx3rhUMySDZlBF1wcwfFCVHPU6Ib6twCWtkoyAqM
ex1CpRbmv+qvFXI/dgX1EI8z/fncuOUkY/zUYnTLUSketc45mkQxHotYPAs3MF+zUQMcbxTyCFIP
ulm2UEpM7ZiFKPSXF2XURDn+9fsul7Xit3vCMbgldCGxM7Kg/HpPxGngd2pyxaPrlin50XP/NBEJ
cJqdGne2Zo9PmtvD16O+OE/TvITzTAfy5t1Nr3GyyxZ0Utfg2lKCaal27TqzBd4ILgiAU38gnscL
VDGdyuC1g5vnm8rdlhWTBZvgWjQK1IZAQ55JwXa3fRw/JCT6vii8d2lunGazMy6qKPHkTf5woT+x
nYdkX6oife4rGFZuK5kZdEyx2QdXQ+yUm8xKsEgWzAf/+p0SvwIS78uYY8KmlDpAVWnpv71TWEq6
3valeBzL/F1WCFAxU35KUi7EphLSg6YykRpa44qKMloCCIjDjkyxRI7lafJT0KXlEuLpTH/DErN/
ryJtXIRScXAAXw4h7vdnlrV4HXS6X49DaRanGL3JzbVILnSTV7/SFPAa7TxqmPI1pm2esFP6ddXM
oMVm9Hm/fEsz6ffWVDOVNDTzUiv8xVHX6+fJdy+zUWhg8GzYxEapbSVinG3SzInXduGEYXkfdFJ/
Gsz3wWZf1AYGX3Npy33itF+1PB0OsHRzbY6IzSZmrSAyHJdjuZvoBazCCqe/bPS11SwXv0nvXu9L
c51FBPf5QDlapLBbgb9jnUvsteQalltCVkdvsEzPFGK6JsmSpdedo474WZZmao+CWt14SzIh0HyZ
NJbKkh5ogGAxRJ25bgKjIQsFja8ZkZvsYDv6u/UXauJvNxbHJZ0bilm4NGDvqt+wlXC1kBxFU/Co
JUNxpS2ErZsM4jWKUAfADy7O6nvEIJNQ90kRGhEdXTMPX1qMMoeBIBr6JR9qrJOrRT4h011nnj1Z
0vql9D44Tq0QerQTQe4BJ/zY/kibgLMNXdPNRBQvcxjcL9DMbrr4jLFPPCX+/9J1HkuOK1mQ/SKY
AQEExJZaM3WJDSxLQWsVga+fA76errZnMxsaySSZFECIe92Pq/d+dM0riTppkAG7NEgpyntzH6ft
z2Rw96hG6bVDVItfplG4r0VvEKkSDQgeBbUyZ6vGROFuYv1rV8lwLTUfaXRI3q2w/4OqNDfMOKhm
0pRGSP7iJXm+mWNWSaMbHFxUpqkP8K2OMSe6PkVj2gzmBrcmJTsgNBfbzdTln2tieFaFc/JCRehU
EobUQUgnzFR2l820hadCMDHG/r2Xl5s6olTfSZwlta8sRBTiJZin8FmjoEVW7E7hpm/SL9bktQfM
nifVkjZN9wU00qw50vK528dlganMS+5R7AcrIgrHvZfC/uJlSWrtUvp0U8hmbHDQOEqF0a/SBEKw
6L01+VcYPtZxKPtuPXdmtHWheI6NoS/AnyFydDSTWQ+04aSeQx92gZUO6Q1CEGVbkJpbNBg/5yHT
uPpjPiesZQVKy5C8G5A7Q9Te7QQCLEV1OjH2ZCM1dEvC6Mh1UiSAFHL8nQp0MubU3YoRaJHrh2rT
oiZ3Z2N4RtbjcC5z9hLy/MtKjRBsnDau84ToLjTHWzoG9hP4j++dPX+WNDB2aZa7z7pEusJe6Tj6
7pPThl8h/M1PCUZ1p6KC21ocEKlDiG7dVQeE1/lOVt0vJxfiqLyZmuTom29tXx2rzpzP/GyUJf3q
xMLYOtgSVWzeZbcEcAFurbkgxDCvz7l2n2pOlQNE9P5ab9j/0KgoY5R7w2+fih21BHI0c9zxTOAk
bZJA2N1CnXS3vA02czHgcLf8Alax3lLOaAjOZr4NmgAaG6j2a1h3VzJ0gZ84vnr2Opfoa2Fgu+Bj
ueRN3P18kYH6cb1DqFjuKlnB5JmKJScM9+QYsguL5iNE+Ow25X8qGJvED3nBwTKJM+I9hyy5qqhT
V5L8os0gHZc2EDUdnO8wrYKMMrFhw9V2AdZNLZ5P7mrvpIV3d+JIqMTbgq81NvNzm1OurKRTk5vt
cqiZ6sPhWRfDJP2tnskEBKoXhyNJdR2BgtnsmE9535tPGgTgE+k0S0JO0vMldWlNFbzA3IFIsgTC
lES3GopjXznyUsTuJ9zyhOYoZCgQF2DZxmafk0BDh4Yma+TPNXhcu96KNvipY8JbR/u7Cn1jP6Zd
OG0ImcDgxJG/VSqbT/YcMdaSpuwRhAMimQuvNkvApBSF2NuhVIqBtYwq/6WLKHqa+6k/GiJ8QquC
23R23qqSPn8bRleQgXB3g3Y8WHH7UTSZeHUjcUYzT2yhufeoPRBsSNgB5uPyRzLPv3RoEE07F6Bn
8E1e5hosFGjMtYWh7FzL97hmL5TNcbYuHBq2wew9PdYyUZrcF+3DLYRvHYFZPER1sdg00cBTymB9
NzbOmoEAcWw3VqfJg4/hhqAtK/WdTLZTTljPq5MR3S1RmYz2/FXGutkV8BpWtBIBEI1e9TY59zr1
Vgxf1p1xKt4MdXrohATLE3cgKKkyE4lXrHvo4WhUVXuIR+N33JNONbThkw3xetUFg/MO+u0d3aLa
Kp/Opk4kDaNh8Zz9z1V279zeK/z/J3azDUpwDGtsi/DILTeh++GDfFz10+DOqDwDHklqIOn+bG5n
tcA5H7dhE4IexjMU1ERoNEL95yJWxlV4nbdTS2TO0EiSbf970QYnM6nBAZcOx4dilKWJIX6FZtDC
/GRd5Hphv/lHOLuoZ71o1qewptPuCvKOLZr/THeneBrHvRDFMY0MvS30+PnP3XFywc2T7cnxHU7t
clEs+YgDeW1UTCQJjE3RnTAAbjy29Ady75AGgrnoUHdwgXKnOxkmF/heMBxMBMjiuQKq0pFNXZlg
asv8PSIqqHWHdu+DhaE3U+ByJjXqlOucCSjGiWKPVnL2Sk6WuR3NVT0DTEB9tSlEkbMUOpUDRORx
cVkmi7fwcfGvm6gCS/Tbi7Qw6BBiOKBbxq78ENACWBxgLXtczIu58e/NVhsO7YV0HaRxwzaSC+bi
+vS4+bgWTfCzVo/bqap2dP3pBHjlvVXWK+HP0dHA50latmfsCY8lyi+GRRGLYDO4JB1WS+AsAYA0
5YYOBYB+MpO03WAiOLdNRUPK+m3W7pV0e9J2TYnvzButdeaj2+ubGVgoIqyNclwT3eu0iFAmFA1p
dSPdoe9bgmkhnW0NkX9OQbefJ2Q/jJVqNYyZuwkxMHkuxIa4DtdDDKKl05WD/i4pQUAVfFHUK05T
a/4xAuMzwBCRGB6nZ8wON+tz9MHTtu2jg+oyh17MtKVp1178TJdHWcVHH7Ii3UurOSTlJ2HJO/rt
w6ZHDcsyIhrWRjVehMofe/V8beXGqyvpwgBDpZwZ1XJTWEA9tN2dKQ0dSnr+pxwHOPnei1UUnUR5
Yvo6BhFAsMddqdGUp8fjHtce9/197D/P/f/++e8rSFjVa2I68Hb+638WHUPq6u+/qRsYUoFW5/95
7ezxGNGM+R7k36nWmqf8ffF6WRWFcfO77RZK1OMPFcPTDEe05xeZ2es9XuHxl7/Pe7yVx82M3itr
fgDGkTY2siVELi/VLk05QyosGpx9bJD8qv+VpuHeULa5Yp0GLiYIcZS56J2xW3MxC4GxKDUXCHPP
gK+tndAYfUvLx95DMAzqwIztpfRw3RF7Bjh3ZMfhCIphtfgZp4l7TEz4u+XYyFM2yRQvjgzMndHH
r5PvcyY//vy4GNgHnXwvyNaiIVs4KJEMrB9/YRaUJ52m5zZNibdbHve463HxuFnI0jkYEmnpf/8o
Fxvv4xF1blI1MNNg6V5LxkWez0o+Zyam84Cb0z9IpNSpb/THIuvnk2yZPDGDd2Kdz2QPFbM8pF+j
KXyVhfS3lJ+qUxjJfv7HtF3CR5yhW/gQah5/e1xMronAL12i1qqaRdjQ2LjlLGaAx0VQjf+59rgZ
p2HBhOBw6P59jP/fR/+97/G8x6P/9TIq6vJt0PmMPpM5O/hFBEUEzMycB47tz8uaHanklOwEPQAW
QIUqTn8vEEG4/3unlvJ///yvm4/n9Qu+7O8rRDr2wev/92X/X09hOYCF2MqaDUrs//vooqiC/zxx
thXv4u8zuyTr95IpRzogJ2M4jAjA/++b//uwv//USPge/958XPvX4x7dsL/3/c8Hf/zlX0/B2kjb
3oZNB4WD8mnv/PPNqcGzLYIFl6+pDueufzWXqyEwmgK8Ld9MnY1lcZhND/G+Jw+P3+zvL/q4SUAR
G7Ciyrn85/rj7r8PfVx7/NBJNUKW++dB42ih1Sq9ArxkSgqrKVj3TwsRqRuqTcNGfFiGuVZPct4+
jgA1o135+rDOwzNjtHFbdkdWM7Hx6aCDl2VxhCML4kGo/1y0/3Ae/ns7BLO/NrpYAm516603S3YY
HFyPF42XGVUKoL+OCM+5QVi5NFpcTj7WqqX7+PhdWha+KOirt5pd3TFcVjBi+YHn/j3HDvT4Av/1
9T/u+5+fqH4cpv9863+vhlnNYZMMw3d/iH56wIZOUibVGTuBWs0DXfmg8crnQYVnlH0TIgmpXirM
RcTWsOMijhO9BtDmtPbQcYYEQi09TCebcFUBLd3Wfd/tx2BAQsFScpWKub3SgriqRjRf5JPhhvbF
L59DQE5HFHnHyIw8uDc4SobY+jFbnXNrKvNNQlc8CsRCqIjPQeE8N/A6DxRafiSEP0HDdUit3i6m
XuY8ukRd024r0biQdnCytYbHEsF5S0Ev7t3G/1ExWK0gjZOMO43x1kiY61USfG/a0rpVw+StlWMj
A9PGOQ9rSmOu+T2IYUWPIp0PvW99k1k0b/WUrAZRGOsq6ut7NqOJGErMH0i7d+XEht5w9Gcyq+9I
dKpzklKBMk02T3SYBGuDwEXdBHzVzlB+gjBVx8BSP2cawLupMIJ9GHXRk9ltsYCTKdo+p5H+IHrc
O+rS+1WGhd6ZiHUOmGNxq5rBC/x5LAnd3OwBt7xjz+jRifr5xtJ1tMEkApCmmOSnGCmYkQca7bso
OU6cDPeILJF1grlr1yTVNUjNL1I7kikW9lBSqGiziLdLDdw3acufRgmVeKwVQTslmafN8MSA1Jyd
2Y2PeZLf0tSFpuBmz2D7irdhjFDgO84PJbT50eYH05bVucLtsQsMQK6+0PvBRVbZz3iDQj/aThqx
Ow3k4NTZ1Az4PX7Onn0bg1qek5B5MFTZju7QnwLh7RrXM+yeDoSTbKJ8BXIXaXEx+OWHn7EXs99U
1/qfeURIdSQGcbCqKN9Dfap7NVwyaIUraXXNk+g0GVedtc87K7hg71/5vUEojxHO26Ya76MemgNY
Mf2SEC4CSAX1pByeBUx5fjsgMWi8snPUg4vwcgi5BROd4Xs3kOHRsUxpYqYlwtA43w/9cz+k2Qbl
mk9Kef2B0886OlVybMYQw7ymhmhKfB74lYq1P2p5VpPxfTjkmfOMTTm4EAQ2rMwCJHdi/TAMYwL2
STtBd5HGX7aIn9xGHm1X7oOnMVjNwjcYLmrskz7LIyLGfxXgjW5pYH3Qv2EFyw59Z1nQXyEN3VTD
gQWWADxxW56t1nuNa1tcis+ZlvMHHltR6xedlOGzlTiEBTmKCOBQniqNWDVzC7z/KYNYYI5kpihz
vaB+QO3KV9FkV4wOWERM9bNsqVFFQ+xetVFMm2GijxSY/YakeKzIBrol2G3bsgA4WXbVx2T78LUb
hTzcgDhlq8voaPoXCXQo+iZuVbbn0ZqDrRAp744veAX/wDjken5P67x9yyBThYIYaXsXuVH37Bck
LFYuw6vMKRXTFYXkviQAi3U6a7VvE/RjNG3UmsUmJiAjMi9+7Fb7Kqd/0ADnPwcJlmVJqppgXm2z
Xm4I/nPO/Rx8Ab2UX0jFmtejgM9mztQItTnnIF4d+8w6CsREIdIDYuA1sMl1aJUk3BfpVw1matnt
GyvZ9l+NCuSRGHP0WV75W/fl17j2HiSqHVAzjm5zqM+NGoYXpAevCN+pJ3BzE861TbfF6OnF/wjy
2bqVtX8b4qw7as/4ZrIrvsF5gT4RE+5ruwmgxbkAzOr/FGb1FqjurccijYzdO1QSY1lRf62M9ubK
VhFeTa81UN8AiBLFiZRmmwYtrEraj5b920yPE0qvT+urCMv5asSEJaML8wbrLdHfE8+2j8jlvk9i
cA9DOr70Mv0js7Q9qJy+CdG/dV4A5Focn93inaHT0B4L/eInjYnO03XXjlvOr9NIhdEG/VyitN57
7FpzDK3vljAPnncRkMveYhuNLu2Ai2xALtB58NaAlaKV9tGEa5wGVdzuRqm/zLCnt+SE9zc5lum2
qppgG3iv5uS0l6jsKfQvunb8pnuAj9NaG160T6lHrVyIIGUyXUozN644KPHl1a8CueMutut7DDZv
4yfWcCnmH9Wk22efct0gpleWcu52onug8kl/JTPlatv5pbPT+DWIXFTscdqcmq6todZM8bsBZujZ
I9Y8mUmZ0LM7PI/6ZyKc9ofRuc2mbuZk1WcctFQjS7bRkwB5g7m2HaOJGlBWP+ueOc3PO/B0S6OP
E6I9DPPzCHzt9LgntKOWcInyd5YG+cFFRVlApdyDcL74jjQOM4F6azEn8Qa6dn4lUmWf1PwfJx3r
a5SqYTfJifNiKIBopln6riGZtVEVr7VfpPd+MfyWc0HHI2i5UOVdFTInIDknrM+2150rzkPHxOC5
2IPqXv9yZX/TlYX/SCefhtl6x6hchu2CWrRegg5bFpUsvdpgl/eK0r1G9ACCfWYN9eRhmT3ZZiWP
yje8rTk2PVOvY7zmGc4+xyE1cJg+agmOyiQf0Qnz5KXLo2rV4dI3q3R+AtH/ace6unbgbFYdfepT
/2x4NAFdUpdSBvo9bRe28o63b3QZUe9G5NtTFRXucazc6Z3SCocvCX+rFuxmZUfOiVCkZa00fVKc
N/d5yhbeb6bg6gC8lktCd6AyRRr4c1R/41/Ox4lvAc7+/DV2W2elMSCvMwODIzV/TWAXJdOQbwa8
gff+yOkyDdluijb0YIFnX6K8B43mCtCgk+h2raspzZn0dusQKpXZodCESPbVcfL3cXJYwVJixd/f
b3QyuawH1FsmS4G4zMkwvEV31VL9TF3eRGrYJD76+WGytb+nLExxJaqIKP2keWfdTGjFfJF2UUzf
7BIfnyuj31FLZw4fq/OscC0HTR9fvOBJRaO7EWX+WkUcykSWjZvOYvhnCcNRoec7KT/pKWCvPPVe
d58tiZmTnIuEXTMV5Dl5C93hGkUw3xup5/2sAwwBzsFOg19JszhXRk7XHgERuN3uZmR9SwC5vU07
x/tiOn9Y1ZFSJiZvU8qSw2Wof9PMeZGDMH+hQqaQHLhfmL3q7eJHsRx0VXXuvcdzMX/GkUsKSQoy
trPhWakx889O5rZgPRsDZg1qZgPXxLGLTkyh5ofZlD+8ut4GSTdhjV44B85sUGYLh8scxcGldou7
5Xqs61GPYPMbkkOXsdNoWUsTFksZOfPgIi0rL9jz5F9m+wy0xNyUmJGXcok5J3TZrLra5TnBZvAq
NzH2F8rCMKbiYkIAkZKoFWap+y2I8u9+jFda5m5zmSwiwSYVnU18Cassm0yQNyjWJ+h7PqkIT7Kc
9qFHBYMArzMtwQOlbOoqzvytCYrq3DAYdLRj4HstmmfbojAS9eGpGewXAlUWVJPbHxqjY7XsZvmR
ZhXPVjTschb7cW4rAIzigiiBerGjoK681x5ej97Er9p7IDnmwH+qFfmXmOW/qSKvN7nFhOLRVC3V
eGGpgDWeie9QQ9ltpHVXeldPLmN14YXnJgueUIHehUWxxWrKYzZ72brHUkiQkffUpBW05OwMDt7Y
m4sh2sCFu0rpvu1J/iGGuA9SNBH9iDWieEm1MR4DOJikwfp/WPDYZ6PtwlUbOPNRWUCfmdvuwg2O
bTOxqhh9QMW++nQ7GjBQL5J3aWb3wulOCujyNXKxRyRtk20zbHB+ZUtOemj4fe7eytjGrJ59l7X2
fpdd+OlU3xLbVC9uat7zwf5WIS29e0H9pQwy69QLAKGi7jA3lZAYm1TKg2EN5yqb6m2cIPWLS6u4
ug07YCYW5JZjcUOLdYqX1ywkvFIB7SCw3sa8PuAohjYbzz7EPknry/RfMsbfXGM5BtWG240QEHYr
TQF6YhR7y1E+wL35D7Xxlzgu+bIqj58PE4Rbu/owR9Y30ExXlkfdybddwNTRfCPtIExahdvx4kXF
t8aZrCcRB/UKimy9kVU13xW/xKq2W+zMBnV8G4241dv7UPdPuveHYyYByzivLkHcV6vv4fmijb+K
eHzOwUNnlZtcwXsSdIFqCltTfYoCC9ww6I39Q54ZJbnYOqAtdoyva+olHU0OomSVIhmG8BtypJbF
eGao248RaxT94QimAdNoQUaCb5pYiHT3k3g93Pmjexn96WD63Xwc3IoMBWjltIDnkldONo9jHJks
ATwkMU7J9AcZ4j62Gp6bOXT7adaslKBdnSjWlKZzbob8N6T2mSAm7AcjreOTi3rUDQvrBdrgR+wb
F7o01S1S340aoaZPEfIJQXS6iRrm+8dFhtj12hT6y4QL8sDKj1TJQh4KH1cI/fyCuHCUSLnfQxfT
xYHtzVtHAkyffe1aB6lkgBc+dGs8OuhGthO8ZbLIkdDA0T+lU2hf07D5+E9pAE/IMcqMc8WdKrvw
OMh5yE1nWQeXkv0IXkCwIxmTzSEL/F90/A8MBsO5ARjdZJl1jlLX2YWpPmvb4wc3pXF1gmmGrCDc
jaWMF2fSv9lfdwdDyx9ClZiZ4G4diKyw8BWxcZfyKw0+/wjeLUCQa/6q8COgDSqNHcGt3ZlI0p5u
RX2oRxgwcYe3iq5KiAu5R6XrQJMuicbsKmrwTpvjAZyaDJBN0RwpAYsjvpCM2r5y0BFo82R4AXZK
B8tQVxJbQebptGdHDGKYkwsTc52fywq7ny7mJzcvcKFSRx5aejdl0lQrK1CIkfDykA3TjcOBRoT9
RVa/zJn1ka6mS89u7Mg6/AvHTHfu7JeeqsYzkJebUVOl6U1YcENsqidNdGjfx+6awzTB5eU4zzIw
ztQXVp2Tlte8t3dlVNgHF+w0Y7Qf7+Y6YIkQDsVaUHk9idQYCNbDtGoh69pFZdFvOif50lFTvErS
vdYSriPUa5Vs89gL9rE2szU6zGlPihwfFtXvmRfTDjEUoHv0AYoYardWgDBaCiR53/2qYfhdVR09
CRjfMeCJD9VbSJRL0zoz7xIaVeMSS9gtmggDT6VDQmmREx8cIBTc2l6OTk4OgHyy5lbkVbPvM6LZ
DF0X+KSh8hIP4Bq9eHF0+rua6LFGXalI/pLDJSiy4EASJxxv4HmkVNlXD57FPLTNfZpwgrpJcpo5
Steq9aFeuLTPs6W5HYe5dcNQm3VVfAF4kiKEXBDB0B2AMQbTUzxDDaQ+Y8TTfepAQdXGFTJlsnM8
q98MgXlE3KGvfRqAeiui4epFOZk2gKbdZUMSNfB4i3n4MhO4QyKP+DWN3qooAjg4ziDeJ4bEoHeT
t7HtafyOONo6gRe7GHetQ3KJCCL24+K1kYD0MyBnexHYyaoAnfo8uKxI+jHahUYdYu6dO1bm2OsR
nzwhv7SPIZ4xL69j8sRQeaW9m249ag9r1DrpBi3lsmWYhqSl5QnOJZ688SoUVrayElsvdMNDCzCG
WhaN8wkcN0ekZre+LEpSy0pPZJkOO9qXdNrr9gD6l+EzQexY29ObjRGd3iwoV78IxValeDH67BSq
GPhduHiXB9jjgzXQwcDC0PVOQv/O/AxYQcmm5TvO6q8jNGKgHCLFQkQzpN76TquJdsSSQPov8B4C
7Dlfo3IzRtEPR2YjbcaXiOHiFhvln0ILABpsyf0Mz2VHjMJWk/m26gYwCP6cA/piq7emjwJvM09O
UdrhTC+BoWCHNXRcsm/U4cqNrXnvd+8EugXbzE+MIy14GzXT7IFhF/3Jr+jZd4XjnbJes0zLBrEj
AMai4eTsOKNLhJKcqC29vBDsSKloXbXONkrN4WxmPhHzqJtyYEcqPtbLMDtpx1n3ePP21di8ZsTR
IQK/2rTwD+i8F5qtQ9bfUl8zu5c0YEXd1oG+E7ZoAEjIU0IPwy+6BhcRCR/ecV53dyCCzEagAzrv
66MEk3uTg79PWIfsm13lFj1cBEHVuud0mx1FE3E0N12UgYhqfyctZkCVgC8ox/GXLNxzkIfTtktN
lPr5JNeekq8S8PC6qSSyiYY0ZLcKnkdi/I5Z3bJntcnsm7L6Dx/72W6S96Ikq7KjZLq2ZctOspYs
jkaqKNMi4YhD83tvAbH1YVUgu+0BWtmKYycu3bsYTFi1ALrmNtnXiLgJTMR1ZsRhcwC5TPnPY2Vt
23X+Iqz83R+Tl0BFzjGKErV1RhYgrknUhBlUzq4q5A044HDG9F+aN6cKSWOv7d/EOpbQu8gGtNJ+
E4Bf2iZmy+EWuBNAAAOaVsYMl7BS2cyJB6h7gH2PV4cFxojGEZrbNc5GQBJZeJ9KE2ZvJT+n+irm
2L/YBXWkIsV9ItP5V0YUwLowB46ndm6OQ5KErLmr3w8xfKj8H2Xtdl9W1KrSVSz9cG/yIUHGzx2u
bb2R4l0qNf2Zl8gsdkyI45zxMFo/WHAl934W1P1alV9tv3oa3YRiY5Xbu7RCnppxNkNwIcd0Gtpr
NfkXGVklTCkgyFbiehtWU+992iR72s2oBxLpXxAcfXNqMkabCI/E4DnJts1DsUq7vN/qpkPx4MOr
XoBbcPSwLBdoktLqHI6DSWc7oLcfRPGbpiWBVHdBw1SkbTSu3KAqHg6daV1mmOLXEFk0GKDJ0a86
j8m3jsn2oqwk14/SYxo1gM76J5EpqvSGznZOn35t2AxfUtf4GEP6Lz6az3OU1fcuWcSLAXwBm6Yn
Ts3oNAUv5CB658dFbjgcc13xki8ssIzggpg9KsJh1HOrySg/dXpjlVxdysxVX7LEQ3cab0srxt4A
fuqtdoJX/LLTOeqCrdsFy1mdUYxTOSWuLO7vKOG6u6j9fRCaOWM8jADKrgYmGy/I/zTBaG6hOzKR
dfXVzgrzTJOlP5L8xIIEdv5Jovm3MuPS5EP+nqg0e25/iK7Zl0mVvTM7W5dSx/hum71jiPTVRFkP
q13TsrEcTZhmCxcn68Bg5j4iDhy4j9qC1b6wRTEO5lQn+zlBYRjT/zB9EGnmLxUb8bkZGe0z23gt
e24JeEVgg4KrLoiDqxLSGY22OWGA+540cP+souWM8rGtTz5V3kQRPc6i1nNKdcDjQA0rFvY6E9j3
HSc56BTDqIwtUk2cGrmQLqgtFb6/Ht2yxL/du+SxNK9mR5DoZMWkDtveS+npvd2j1at861aU2XcA
q7Sax7p7KeFBl9NUITvFAV9X0j+mJYVCK6kgBRpk1Cph3kln/eArWCLSWYJrG2hpzMcv6VCuEbcX
RCukMGFLIrltVsR7NLrtifCjOlYVkj3opzo3fhjT6O5Lv55JymhJWEw++oi41ThccO6lO1JYTWDV
LpHf+dhfAHXWq1ANBRliPwJgfokvis+U0ZSwnXaD4ye61llP1Iyw0520UkYjcpI2UmHiMCbL/ipH
isNZ/yWr8vCUg9Kx8fLfuohxy3OscL/QLWMVzM8tnJunUP0pacpvx5jdBSUf/eTGYXpXkE7gp34l
sK47VVjGkOaZyGgIbkMjW/bXoazFdpTsH4S/sgC/XTEdySsJsz8JEMmPla+NO83+1yCn9UG5rr1B
t/fNcDVTDHplzgFR2BTgpcQWKEUO+nQgByt4oe6dveKoJqC+2tMzXPCbbHWmOrtAkUI7CYBhDT2Z
oy1N4oub2fcUXPw9sLzilnfv/9wQI8cFkuy1kSDYI8/NOxs2glWjhNSXOA5fMpuzt0RMHCRWNF7s
Hn4H7CqC72BwHR6GCzGxghIdO0paRdXeX9gKqetfmpEpVURGdZl0+mUAM+iblvlU0bDq4gEPvmqM
tVdbLZUocXjsFPkIqH5T4+B1Pb9vynjvyx6BLXZusaDgPVOH7NEp3qlUPcmIHWcUPrexpe68A1bo
vt7lk8i3WVgpLPUInPix1qxprA3qUO/qzs3nXKTjTg1IOJrIcndOm32LlvHE80KyPnrjOepGMkNH
rQ7oGA1Ag4QyjrpZAiyf89KervQNjH0zwTlvlrZj3THtTzi2AweeSrmsWEuWxUhi4CYNTA4Uu3zA
rDpYlX3GsrSrzqbhUnxiHm6IXxKxV27TsDs3cgi2XY1sDsCUseYzoUnsx70/UJCLlPUxVmzLmukn
BczsoB0d78Kp8NdW3XqkaCLnt0Vvg6e2zjW5iXf2yTVbgURiJJf0Isq6wixKXmDbS+uNgv5IpZsa
K0muk35zUid9jhiyIkD8o+np16kjwqQmPhVdmbUe62V5lljbcBYXigsYjVICKXUFjSpsB3Q5WGi0
FYs3z+aTIuEtHIG9hmhfRrD6N2Qg52iwLr6VxMBQiNtkYDG/23gUPZe4scHuGZgG/wwCNVgVnjkc
TH43aFrrttYuiz8rg0WUtAdRedTvivOImg8XbSzRSC/2yYQSIU0sCLoN7CrqGWtXUert+rQ/1cgt
6Gm6t9rvkw2YKXlpXfEldL+ryO0/+LHeEwCd9CtayOT2gLrAVew7IQPvYke8j3b1w4HRdwv9vSiC
jv0zG6AaqC+S9uJljjEkq3ZfyqH+JgB5TEXyWsD92hqD2z/NAF0dIkcqScLqozOXLUEWNbFdh97S
/HoiiZhwhHUTTnr29NtAkD1W5jxggMz1vYIYyJQ+fZO+zYcMwo2o7IPBTumSOz8M5Lj7aIg2NCUa
ps3B29DBhHCSu4Q9VSDjgNeEH0UMUS3GPVJaZGWVzTxtISdQDYlQMOezQ562Jr+3BEoc9NMZSN30
9BYhVjpLoFtF+sHSiczmhSUssxayoDsf/NCmVWK49lGUxTtSaXUmsm46azpFqpP2aZiy5gr2tNgH
/vzDs6PybAqo/Y9rlazL85RZH1HT1oTQVvMpcrh4XFOzjTPU0NSS8u7qGRS2XYy2vUQn0Frg8oVA
NuYnEcrpoXqZsA/RSeZnLscYWWIamKvKK/ErkHb5ptuIiBQPG3sb+Q5onVhdW9r3D3tZSXv1dU5/
IsS6N+BxvnXsV+LA+lYrb3ix86Q+e1OD+X2qV7VLtoydLaaChGJgB1dSjP30bKffkSXK197J9g48
LwRmsByKc1UTSmBVApR1/6dKiq8xK/897QequqjXmZRnb8fa9kTLjPVXkZySSH11zIJhLvYBR/rk
jiDz/nzoI1QEGi+ckuY6O1MEekegLp9KCpkQIvZ+PL7FJLZcjJiRkjLU58AbSdHqrVBT/LF6uYQ/
cRq3prvoVfrz6DgfhaVekOcFmyitfqbJXOwtIFVaSOskZ3l1Qr/adD3u3cAZNsQXsTH0R2JaHYNI
++JSD/+HvTNbbhtp0/S9zPGgBkgACWTH9BxwF7VTFr2cIGjZwr7vuPp5klXdf9lV4Yr/vCOqGLJs
iSCQ2/d+7xKmm7FCxuuUnLrtrkeuocojPePXEN37kWOSxESrPYOesjt0HsnHmtUzNOIhrmZ7F2um
cmH4Fe3ArFtnfd6uK3R0W/jd/q7NQU/i0TZ0Cgi95OpDn/n1lvx4FlQzQHhOd2qdkOWwTjHSXLUT
gDlhbMCKYxcgS0+xP8+xpOqxbHmOY5nBT8W2/x4OZPBqt8SLu6z2ayVhpMSezjor5gvUcJzD3GNo
GPIeKItjvyAvvjXFq5953/MaXhT75j6n85L3LUG70sdIKAHTXVySjIu5JGGR/uIIBaGIAJ7r4WCP
pnnAeAqhS7kfSuwkAWRXKEvaQ4svDWZZ+7RPvLfx0JbNdlzG/lQK0sijsdk0roH7YA/+ibEEwZPp
YG+iVFmctIX1WA/dfeIgW87LTzmQ2go5kcf6gsWXwP4cIzSqPG2OOaui3h5Uhn1XK4mJm0LMSXsv
z+6non+bEgtcknhie/Zea4sWCTmGeK86CWrxLh+3XYWhE30LJIKl2EhfWfcUKM84uuCY5jafQ9t8
EGWbP3WuIMtuDO9xmnua+2gBqM0C4rDz+RhhbtiZhUk/jP4T9Z/mPI4PhuNh+7u0p6ueoHOsDxA8
y5uu41zkOMlL0pTDYSnkuXMIHCO9YkalYnxzR3aKPEprnNQVplnBiEyPrtNaZpZ9V3TdJWzq7jYe
sCNbYO1cFYP/44jyD44owkSL+ydx5V8cUe4vbXt5i/r2O9XVn01R/vjJP0xRpPpNCcxHfJ9RqyX6
/+2J4tm/uabUyn0ATEdc3U/+yxhF/Ob7vuf50peusCGZ/ssYxfpNIC9FAE575Opo8u8Yo+DI8ifh
rIve0oIZxq5g8bVFg+1H4ayyZ2mklVEdzGZ8KB184WkzgyXZO2ROwQrUfPwHBerfvaMwTcc2sQoR
1s+a7qxwCmeZsEIAEAps9Nh+9SokwW/DSAoPNg5/eiZ/463yozL49w/IG6EqdTD0QP/64wcMO7af
BgbEwcp2TlYWa0Idz9WSXmiAnf/tt8IfQDjoWCWfTvyklRyApIkaWaqDlqWnuMQERvwe21s/Db/+
+p1+FPFePxTvpC17PMbAX55aJ6MFNulUHWBkQlXxa6SDkeSoOGEw8uu3shjzP48QX1oKkx7lej4W
Pz/dQJwDnTLiUxGxIOgpmGe/bjaVz/6KN+dK1rSUS//Gajj6IycEtvYe7LDewuO6//Wl/KhF/f1T
SzBsoU2BJBLmH6/EG0is79RYHZSig5MGGC7D9IIKAKX3PFXTiY7+d6Ja/ukO/M0Q8qUtJUYVQipy
5X58X8NyS/SxJUPISG8Ss7sRHl30cjzV3XSiLohXRXiXFMs5QZOB7Xx8aZxmV810X2OnoZNHYE2C
X8iv78b1xv9L8/7H7XAQGSrPc5BS/TR1Ja4qIouK6tA5LWlYmXuQHu/W2SPewn73DasiGhp8I6FO
MCV4aZk9z2leU7QNLz56FITwO/rjl19f2N8+JtcTLE8YGrG8/Hi7lj7pQevy6mD0dUNvDR/gph82
8wxLdXSYEXAIPNF9rgTWpr9+awvLqr8O1j+9t/77t8sJ46r2P/+X9b/heDmD0dO3nlz7EQIh2gHs
yDEwxSqhmc6TqbgVRHOOUn6N49eiCbp/GC1/O1j+dAU/PZUxpR08FFzBEiHpE950JkXqsmjLpuSf
jaNM6693W/ms4oxLTzlCeD8NTjyQXD8vK3IyTeRGNTBHmb6jYkAKYA4Wdor5HsdiGhavfReQ5xAZ
nD/98eQ29gFxYbrCfvHW52fmbOa0y9ixDXWcRvwNWvNc4fKj0uEhNPuTY3NYS3aTW35EkvSu4uQi
LXqE7TCdl2ynivKuIuFEK/8W4JuV/ve95DSPU68Y4U3O9gtyHbqD8JFaH2bdcltLBmia8o/cDkat
3T8QvVdjEE5aNX2CMhja64SahvHkOPCqhKSXHh0yK9ZRR9jqmaq496I4XxuOBYF/vozt9BQjc8Rs
FUn3dHO1sS1MuV7S4glD9XFlRnQe8rwntzxKb/I6JPGTqJhkOYNvH5z2G0fUS+aZt8jG7fWgdrED
s6Qah61QcI5dFLNwj/V4EoohbBV8hrh4tt32zddLsb4z+KYT0gXnqqKi8ibxZhD4syIm4l1G8V54
3n3bQhcZ+VzWJA/jNHzIun7ruu2m4X5eF49OTrdRQ5yt0UDYnub8gv7z7DTcIMGKB5GOXzDPJyv2
edj9ZTQ0uLb0OkgCCVpHzJHHOBg71a1La0It4fFYSlwZCfY9koByut7+AALmSDQR/ggfCGrlTpb5
e5O3qJSj984L74WNgA5GALk3kQkwX70hjF1hjsGVjSw97mKehxgJtvpOCApcAn88RyP7hCASolOs
i5U61pH1WMHkppHJlQT+8jyRCeaxCVNrnRQugwTo3dID4ecVsPgzPVZ2lyq8KJdbUAQ1aYnf6mG6
dczsot+iWGCYjHqgxYTe837xXH9pYWUoI7vYi3lLo6heaW/XqZIPXmqeDexgge7fU52DluSXwXOz
lT2d63oGkcJ5sgzxWxajLlhOqPw3DvL0TQ0yug7C/jnNoaMqm3hrnEYoBtuA0OfyDnpgifl0dOvI
rN4QznheuKJ1ERG7W8XGuq0TrB0wx2F3fJTh8N3HgGclbB5WI9W8r9OH8jvIoPXkepRzwMFA5O3d
9eo9dBQEQ2C/w76b1BiqxBf6Aqulri8jMBq9vzvVUSxMVlasHXTdOsRQD2VqBqaySQhYT1d9CfJD
YvFsYg6qe+rmNZHIZ7tJql3blO1NmsyvVlw0dw5x6AgjsKxA7qrPMDIAt8CDRwfGgoiFdvJ4HY61
G75jWIHnKYHSK/qIn2wRPmvYnjhl3vq6lFDtvo9yOquMuVJiDRDQhR/PdsQ+ZRmsxXVQIyVf5l1Y
wkWQKrp0g4YQU5w6QZFxUH1pF86E12Vr0Ft91Iv1iESbQHP86Akdo1M9ny39oFBhmG/BQvif92wu
E70isA2K4ujdK6uaTBmWvq4JaZ2kr16TXowaS/a4++LGx2FmDgwMFytMLz75fivTnIh6YMvChoIM
R9RHiDYNe3/9B6rfh/Wo21nDGfPhdNUZXNYkuXT6iPwW3oUA+GzTGPZD6wME+/PtNHdwBkBsgCc9
Bw8YxNxmA3MyVcG9iTIaIaGBnt48uGrYTo0nNuj4pt2YsW4b8PV3kK/vfRed0jyJsySfZtVBTeAX
1SvZ4ZQAt6aDsgCTp7FwYa3ovWxjGKBlHWSbAO4N4SQQmAiD9/1h2w0MeGc8VqLFriQaj7Zd33gd
q2hb6W2yJAnFMHlbaRpQt+nq0SnbIX8kbLlr7+sZvgz+nUDUlfOCOUa8MqZKbbMqeYXTCauwgIim
Mm5cZqHmM5hXWcS9ogl5vvonXwfk9fBCA+Zdbwdmnr27oTwYJreGJa7riLieO/NbHZgvIA/rwbSe
R4LT5p5soXEoQQyhK/3+iObuY6/y/ZTTrdODH9caxCVHu9fgdMyAKpLiYlnQ1S1amquWHuBcj4Vu
+q+iaSgJZei/93h2ExApX+oCMdIYEFaDockuzhcI5nOlgbig3cGVfq177kiIP4lf53edMrxNU1tf
Zd/SmVxSE0JPCmumo3slE1zjzJExb4fg6ljd8QCBa1zwFt/LmZTVAgtfMzQbOzx6IxfvGsxDB2n5
EMIFo9iHF19W2vD8kCzWxPCE4FeTVYfzsrqJC3xqo66eNrmHTUDMJGxkeQ+aGaEf4djuz99rv3sQ
PesWhv8Ka/Lv0tS2lzU3iZCBVZURy9T7E740Lm82sJjXCXi3Hw9bhKrd78+uzJhDw9K9F865bfrH
aWK4dHnjbWwlLmkEUp7igLUalnqDozT2LxmPHc+sCz8I8tvSOfPGA60XQnD0mcgR05tKEF/4CpHp
DLUPU+1ujYkTrv4uwLobUV9Eo43rdGcgqOUsG/RRsu6/T2ZO+9/HipkPRcPnVHTyXExMAZhML0sx
Pgu9lhMTveD5iTUPUzQc7U8eiAmCSB6H2yO2S3A3QaHNXCZqnb2tat3z5Pnfr/0b2zdfYTQRelMk
xLsuFfGHMYhjNvIVTyXbdP50R+IgJ60qP1JodhvbCYFCw3HX9f1d6At304XFh04SBY5XQL+RCSG7
DvsiJG5Zwoi8az0BZU1xMOiZy0RMTO5dX2ASVryIDnd7RHzcqLKFDeC/zfn4bHn++DUhPSNK5TEM
Z/kl3Pamt2s7gwBCQraGgVh4iu94k4zxJ78dzFvMkcc7w3dv0zgL9rTBblFR7+ugiu/DesLTX8bk
AojQ2ThZhCYtKt9ihWJvqZN0XxhbM7bOipxEOcdqjcjuNWYr3ZjxjoTM+mauMbQkumVvIpsn/FsL
EqYi3rc5DEIYOiacKgLeZjFvy1TeNJF9D+z+UiD1XXlfrjW5w7AfESN1vQeBhow7OqQN6Qh3BGZr
Cr14cqemAGkuH1MJ+941/EMVVRs1D2DZSKKQe/tniyCkG7I6NzVy5HWY909Yp/GPPQxRRBveOqQy
1k5fQ4khUVF2M5w7Be0lqbtvpP48ED2DhlHgkmfHaj9VWGApp2ZSpCcFCuvmZ38M81WljwzNxI6a
mjQYq8DIAAzlFqts2MUc81zvrZvYPuitW9hd6zS48rGxrbuA/vY6NpoSmcTG9DlvDZPzyTEMyODg
eCsD2uQ6CSlMartj6kvm/6xwScihCUxltPds3lDVLrquykWQl7IFDKKfVmPsF+vEY1zOWxeLGcaX
Ii9njkl3ifsNSU/mpu/wiBmlm6+axERZOzW7EYbeXWTR4Z1DKEbNhAKNEBAyZx/TcUixmCK2XrsF
Wl0KN9GbXc6xw+c2ZqYtyzgQh4Vvh43OsCADeq9EcfB85E6eh05uHMCmgbfrlpaYCmHgjD3pjwba
pYYdZtNFwbyRFTadhmHhyc3JzzKCr0ObMpy4qQRf8e6y6+iK1PHWldG73XhH5mC2v+50ZDpSZBIc
1smW2AVN3FnIttqH4AQsZ4goi+IkasLqljw6xn5oH3oFsMyusJ/wjgonEd2DjK9wunnNgjrfzUP7
NauNYDeHCJFykX4pM/qUdvaplsTKmWLYpVbLoahD4eCgJ/I7+cEnQnBH9SZ3ZETfky33ShwJBJt8
IIAhjsoNJlAbU3A2QFN78CcMGoqCY7rV21gCMAhwFOfwbolhP/Tq1qV8WIE9nwuRBivElTb91eHk
xjbrd5Vd9Ib5O7qEukQnYmm/7gQ1JPbvg4Mv0MfBFce5xM9Y6kNBiiPeylrg4xo1+7vgnCVNKjOM
5c2R0A2a6Gp/PbamEZ1YZG8rq/2YQVDbBFQzydBVuyYfnyaYTWsTxqdhTVypzQMizizljLe+3pPF
9jG+KZ9Ykz4S1fVwPep2CWWmj1AScU1yFj6HtzTsTtaqKcX3buZzN2Z9UdVen5TLQJyLzKRfiMeU
JBt9D5EKrwPjs8vawSIYAICHxXax3YP+Xwk+NA2796UhJHeIkmIbZsGjkUU+zDe+VY0EauR1vxMc
7ZqCgwbeeggA/PhgbAh8be4if0sGXAArAzq7M0X0L3t+P6cLv6e+y0n5IzKTiYs/imHV+N3zGBNd
bPUaa+n1XYh8ZL14Mr0GbfJ1Kc2zmxDoFNrpRSDSIdGupeKkTjOkSujLQ5xLMkQcVCR7UXBzy+zJ
G6aHxXNfcl8+kEb0XjlkbCWQMvz6oQz0FHOXs8s+va7ielMmMPmRpMKjowwZp/QD9kTkstZEblvw
zjdk9ELKK+7wFMl3Ye1P2yAuPpMy4ArqSw+P9zSg1qNcCX1KU4KmOO6lvPx+pOqKZy9hnSsovki+
mldVG6zVwoaqy1Ky2b+I7mA4xOvF8BmvIzTsSSVo1HKb5GRqY8e5anKetb7sHpM+CPvheoDRT+89
OwjbhI5ml7RYKF9kPJsrQehFnKlDWrFTW/lwsnM1rvLIOoT2eLLH+TZuOBz3Hjeekz0F2i6PY9xT
1LRN+uGU4hgLRTg8hnl5L0uaXW473GLEcb4+A0x1AijdyyHq9TXodbUodW2h62Mzmj86cr70OVk2
VUMCtK+j8Dx7xvRKgxR2hp+XZzyYLkctCIF4+jIPrYFgqetF4COwoS+crgqZ3+vDFPdJU+opVrEf
ue3dVw+V5MooZ2RW4k7WzAl068+4kN553nybpd2jAIZA63WETZqvU+IIV/pXa0DRDYevY/nqyAYB
AxxaMrAfCjt6UkB6tpCHsve/VANRCpU14T7LYXf24outS/RRi7cheGr47Xrxlt5zKofxSjb5xUz4
vhWL904SJ3VNM0hzcF7V34A863q3xHSMAZ/G8iHINSd8uvVz65nwXfiN9nRvJ+yYBBijI9lw51/1
ggEx6BOM2dRktfEmi26eTbtPl22QnVnQsvaOgwaHYGo9mCpEWb9c0eQ65FY37hfDl4BnRE7jOznf
6n1ZdHSnl+J7MzCndVE/lBzZe4tuhVeqO8dx2QG6aE3S7Uz+gb/liKG2hHCeGcH8RGjH2zzcW+a0
vs7aRaNjtZl9w6DARS9NGeHb9W31+0Tb+ROmR+2XdKIA0Qst4pp4+NbUw0kvJfqpRkt/kJA0pyy6
JNZbUhAI2iJJy7KCZcZ4nG1BsExJqG3Mx9YQxNAye8JpOrneh7SP3moL6i2oCjSNkF39BomksV70
PRmC52mZPumPKQ2NKbMoamqH6wNmegbPXgOXfUsQNadWNpJXweyAFMlK4zjpdsrZua69AbsjsSbo
0KgHgV2vDWs5I8F6n6rsVKtyt4z03yOm/8RBfRXS252wRcKbJX1PLJIum1YcExPQayg+zZKWo5NR
d2jAxw2j99kB1ZAjV4144oZWz97ikOjpoX19iRsNTq1I+0UYasbtypyjg0TSNE0MwbamwUTDYitH
8t9lNm+vwEL0IXMhYAXCb9f1yMALYwrwTumWOQOcdNdSYHGlTwJ9jzWm7YKzp6AeeQb9USMeJGNc
iqZ/GDKxG8BOEC1TWzMqxZTvW0PuUd9RrV/hM1SsyoY16Qf3I7lYc8uqjoXsKRF8TD7i1IxfAQ+3
dYM4vsfqprc4+JHg/akbrPvrfOhgvTeyobKPKahmg4iwXH5zFwyAUxgbFDTdLpw2oet/tKU4+ESw
rmgQMP1a7wPKXmpDXWoHsfYRyI4WGONQUrOR6aulWF2gy3v2+6EO32XIwu1my7bXSj4IaTcNLfRs
nPZzJeytAfgPQwlz0GiYVpU+UcP0OV0rrVBDZRmxZXOBWWnXIVbFMCpglhGQo5jXuqnuQBDFZuhu
NCiPkkijMCGnt0I5sKOIJ+0iHoibMSTrRbCQgtzlGG4hKztQnhrI2EfMP6ZoX/dwghtF+E49xy+I
lNUeXbiNGWGTZsbGokA27fI5kpwmSZ40VkH7QCI5bH6WV8wrurBsV0PLEgNR9lvRDNhy6NqzINg5
Tvxok5E3Ces9f226+W7E2GM1Bz1+u11urWm4Xjwr58TwENrOgzPl71eUxjD40E0Wb+pKcvY3fX/v
xpi24lq3hiHz+2bHUTHd1nAmYpfSWLn41COLWhmz982LUKQoDcnlgcOgSfzvPmlCmyY32CkjuKoa
EKsq0OjG5t6lCoO1jDPyqkB7iAoR7UX8fo1vqBQ9pMgqPjqTfO/REGEoTfAPKEJsR+9J9ZTPbCHJ
AqK0lJ/apXusiMNZB4SibWaUlDi2wFnHompFkXd7rZlh7gE5670thVOM5k5+r1tjXGmwetHQlHCZ
mIWdepwYH0EZVjSrCbeCvdOEishvDiTCTdiz+vzSDCSXzbvI8Pv761xuDUGNWi2P19Pc9YNy9Jo3
FU6fFKmEuk6UmPqh2x2/FIL0EIr4ObTqU+tXXxUNxn1W481tfkaZAN5AEyBAgOrFcDbsyA6AHKAv
aExAOpyux/qmhGq41qN+Sk9Iwjh8+Rmzsi72bTF/NgLOKpUXPyzqefRCiwcQdLe2DlboSHM+9vct
eylLKT4xcQH7iI92dAhaRPRC0Nf8LbC9j9gJVzvK8z2OaSxuCj/0WuWfqrpDr5LvMkx3J5+h5RJE
lRek/9RvaC7kLnIfg6G8Mczq80JqGUkI1LpB1961kEpvYBYbK5bLYePO2e0oYnE/mUP/Arn9Vbs4
GcTKHfDGJXtW7bSfTqVwSfCA7+BUGQQdzIS79/gtnFGFLhPOGoRwbcrFru8sG5eEoHRuc7CHfhL9
Dmn7w5Bm48rASmSXisHfyd638TPoUUTXWYvakWND0k/w2m3zThTFKoLouzN9OnOEKwyHMBk/NL0t
dV7BeuS4TXl0KUbb2QT+q4v2m9SClddWxpcOP3Yw0jA5LJWPjYCZfkQF7OzH3sXwPhjF3nGLJ4L0
oPv6rnmSBF3i1DJ1x1xbJKX6BcpVfZMQEga1i0xo/RJYvPSfSWC2jowF+ceLW3rHLpk5/pvKAOjA
dXo3zNVzVmcSr0peZNbLo8vMGcOwRGZd8euz4jGLSaqeBwMBjs2HsUbwgwi8mLhqJgxCShBCVjuy
h6H4lCbmoln21pqGOPa5+bmoaChk5GBs8whC1tWE6foSp8Fn1aB4vOoCJjinx3+9XL9HOJO/jer0
a1wWqzkr5xvupnOEWOQcr1/99Ec76u19iONkXNbFreP001aqCiS1SFAU/vdLNWJsY6kq2Q51AIRD
IGQLWb3hYFBtsWfv0emmJbO/Hut85bEK2PFdGtov+Rj5u1EhvLKniTDd+C7vZnG8vuAGQi4YhhFo
8rJo+6+/SALeKEtBNCzDto7XF+B+8ftXfZqiR17033ijxiYJ+GG2xvWTIlKUXcA8tallnso6QYBR
AA1GgUTtXXh3qYhfbdnUdw7miRSOMSLTzAyPPKUTKst1PpnViymbO/56epBWHyEny5IblQ34d5AD
DQVbx/0Vjf3sWoZ4jiOzIg0+irfYixWbznLbncOJgEVnxoVy1fsdA0r/EaC9fhp5j+ufptElWtgk
ynZUhb/vey4nHOfqtNh5dUJP5QGNg1Ncv+dRhnWqxz7YgBFvlqjtHwDFZlwt48+OWWaP8WaiNJSY
T0UD6P6CiJeNiPvcwhsF/tZfIrD9Zk2h2KKesykB0Khdvxr0U/jT90xJLGTofEKMQqafjocbhfcZ
CWm3I28Qk6XCC28xj5xUPB0H/XL9ahqiF4CzBSURO7iHwc4xlNl7QqN9m9I2PF6/dX0xU/XHH6uG
0D0kf9mWRS+7EfQZBJjk0Y2+cIHP6YD6RZRQ1d3MeZifVRcMdJt48ef5je2IjDesPF9msSeA9cU1
MKNoyvlAHsdW6Fns6dnZzcrc9+RC42QaMvy0gLvodiDud+5s8R0RCs7/LhabeOz2TXpLFiShh41q
1jFLzSbCFQnm8RYpSXjEubI7os8h9b7D6XCMTZyT4uc8Tvojpps+hFS92mR6oSmDch+nvdrbMJOt
NbS/CJ9kXGBxTsLmaRIPEZGxtBLFIeh2lZf6EHQhqScWPqAS36RU/yppuu4uyf3HPumi2zSzljWO
XiUouAHtWBZvdc17z3unN7kEp+mPpb6YUGAmzZGQL03fGVatj6EDUAS+P0GMJ/hi4rehv7q+BE7z
x1exW4ldrnx2zh6vnmreZ0U9HCMcWY7zGP3x1fV7bvg6hgE+zsIiDTOYgMcjJOYMgbgktdTvtsJw
MRy12i8zzgYuurNbrGefyKH8lEU1PqpTs4mqZj5YYfcqUo8nP62ieUaExGAGeBjDuyD2j6LHnEF2
QXVXKReQToYEy1lvRYaJVVyZXwPf2aONQt93iHASVnV1Xly0JxMnRmu24ZECZBqcQ45wbjX93n51
k5H+HOpeVpLo0cTMbNsaBriH88UU6NuGof1WcyjvmqzfZ6Gotu82Se2x5TJnR9+9iWYht5YHjQzS
vC+9alOmQbNSXvspcfOvrfS/Uphg7UUEpNuHX1GqXmanWU8eyp8Qjme5uPRDpl1oRJiOOXtTjPts
Xfk6hzKy90vKWS+ZOdzigcfBSHgfumjcALKsK0S0MQtyg8oYESFSK9t7yCJWu0Z+iTObBCx+SbNE
7/7ENodmFisVoEbLzT+GFR4zbuR/QKr71fa6r3ZhgXs9xyjFVlnICQ4rRLFe8ubTaKR3i31cakEz
TtDvlXmzcxFrUkZ12HGV8SdWofvUjJobA7eNzKurvej7JzxAUaxOPW4LhMnnjeFs7SEgqzBmg1tK
qMSGGFbN81S445bTbHO3YGtPyk7+nogBnrBGefCo2KBXv9UfI9KFQJZ8GLwGsTMVljNl134dEfK4
ZZUkyjbPFnZfvUf5dEX0EhW+ayhouhZUJgiLnxfrTgRHnMrydeKO50bhp+0SRIKR/MXsAgpIzFIp
dIRB3eIkqOtbr3lKscrHU/8SK/PF5rAIdkjN7OcdaR4EbA/gAu4VQoJK0AMLYUB3EQSDrg4OBnK/
5hc5mmL2A+dKmVQF0JoUXUHbIpTuB34Rfl6h07fAV3bpkvhBrVIhoNhaBK9N9Ei8Kv/KSS+gjMnY
znLwCQ01KRpquB2sVJS4W4yOXACK2Fqh6uQ+61sZAjM6JITa4w1SnQD+QaFh4fZhSiRdZpfisg+o
tysXxsj8Lm0GQZ9wJjS9Q4zEYDWC9pSJtHZt/Vn64jK5CaqnUUMH2W5huebIn2zynmQfaCy/vinW
jyk9ENH0TYFDapEnovmPP/PyyHKffSCRQ5Nb5x46UZNSsupLiif/3vJuFwS9CtcdREmbX7+3+Jv3
RkMgeFPi8yDF/hSG1DqDmwP1Z4dKd7zzgPqLN7KiM542D4ZwH0oxnyRskXmyzr4nbtSI8w5VGG3R
U6DQDTQOJpDwWmYi2XF5uJkcIJ9fX6X8CylMmZbpuYoUUWXbNA1/HDZFMxWpg+nNwdbpqFFHgei3
7bhiGaaYnDW8RjjxupK9WoUKXhWUsXpM3zWZIyaPeJUXdEdQBexKKmK4Bhdb13Kky6utVxaXpMkv
GVAhY2LnCA5lYRJ9ITuDw+3TlYIYmrpu13BgV2Oo+SmZPW81hRSFV54GZcI7jWC58TIECAOFvCDI
AN0+WOoy3ab6Kn0bq7h2oBU3NXDpE+cwzsi8CW44ocT8Hhfj42cls5Mu2MB5LrIZT1nTotybPgoN
Msayxs6f8210wYdn2Df2/JJN0eHX95psqL/OUcu1BDGEnmfKvxBWq0lnBgJ9HGJJ1IoynS0cVapf
zTdp9EqGLR+dRpxXwGiGVVrM+SbJpHiwBmcnJ7NkOwBR9j18ug3E8LdFF6NXGIx9pvfrmSTo3ZJn
Xg7NH/ykUcPJCWgAV1Z5t7Qq3w3m8p4vxsDi1pU7iZviFWwOIxALO4zWeXQJWwMinAVeHfPodEMR
aW6/SkbW/oYaxYSjsrJzTl1CY8+JOCA8XtbADGUD3IadNAZW3dMY0ZhKLSRtGOF+Ir2AlYfiPRfo
Y7WesJpZedDSfUENwalQ/32U8XLtt/bG9yzBoxzMwbC0O1bRvZGipuH6PBecFOwtTk/7yCwuvQBu
zG0T/U1Hy8vMt0U4mOvERgcWRHGIzbz5ykEPvArExwGaS0VzZwBywWHgU7uqO12x9sootVPrTVQZ
30vB8CnwxNyUgfvZGjjuBc5CYySlwDLhlbWoKBravauixVgkF4R6Jwg2aJcg4Uyqm+qC+pVAMmhT
6zRzzy5/SYfgGJbjV2fERUEWO2wz7u3Ku6k0SUAifgGUkge7Mb6EOfNcX2p9g0vdd2OcTuhnhsdZ
Inq2UDbFQz+dsVGArFHj/zF2zZE8idd/GK5/s6NYLuGnJkoAV/0lzS3s4Zg4RpsebP2R9W7g8T3O
cOob6qXCSyhaI9Alms+rgEh0FGx8klIz6RzNYai77B/4u39lfCtbsUlg0MksYm39aU3tZjnKKrbi
Q+aGn6s8eeL4fKOhb8wK4SLON4FmnJXjcNbUKwxmL4FZf7R99x/uzd8s7raCby2QSDhQIn+mnvdx
PwSyKONDF00VzBtmFbanCSaGMFvw6FHiraFUGxb3TSK334RQzluNb0jNH4NPof3jig3mYx/MPv4g
HIKeQMKCdVxN779+juovNHnlmKw5MOSVZdnOzzxcDtgObfAxOiCaDjYGXXSYFRtTZxv4gdDNbMr6
JZPeFmcCm3DZWyy5x6NnOs1W8IMA1HdzGo/bPvbzLfwJby00GhXjeeDbDmHj0Wxj2Qcxr+zVedXS
kiS5mWhv7pCxqgbV3ozp9JrPSYndKKxYkTf4NZEdoAxXnRW1kDBPonkxUiwXr5h4aMTsPs1yEKm9
AenDgGgEWMs+4q6RHrK6IIuqj6Md02KN3DV8lbnYyVw9yGhe7tWAzG2mb2HY4yZ0KnlMGqaNXZPO
IiwLPzNlfGyqNtvE0HcZweanOYOsa+A8BOZ4pYoWYGq+Mj5ENHBN9ohIRJhOsCAvRfGiIrhRoZ3P
SGyNG2W6T0Ufvrul2e+lfQiSrDmUrQ+gXU4JCaJNRFRQfVerqjplGEQyClitchxcD00cf8e+vfz9
9PE/0qh/kkZZrgmv/f/8v//7Nv1H+L38qzQqxgqK/4C6fxBG/f5zfwijfP83y3QsMjUdpranJNT2
P9KilfWbpGNn/zkr2nbJijZtpNIu766EQlj0R1a0bf5mebgpKkUjly6x6/87kiiB8uqnI4RyXfKY
uTJp28zrn7M+Yy+u3bRq05sMDeNBjd2X3qEpn+OsjDlFcISnwawalj39bf+QxMVNOM0wZbqI7Hch
OGJUSA+8+SkFDb+F3PyoAjKkpFFdsqmkUWhBX8ux0S3DpTymGN8DYI60fURx187VY+bBHfFComxa
MED2//UczvvZa/ptZAwPdvLJxDooJZl2s0y6DGi8jHxeh76O/d4QXgBLH6rTmGe37lMfziQYVO0X
mO4wWfva281Jb28oPqL+LYzg/XW+8yLxUFxjepxuOKOkcBgJ7jUDaNlDt5/6CmKP2VA142h0wOFd
PSYppeJiFMUuoVutjCB7SA2XICmIdmtnGUgNmWAeYZw0H608fDMaSx0h8dkkp9gs6XXwObKT+IFU
hujBC8IY+M6M6RYH813iodxuhsGkAY6uPGf92xaoWbdNYhj4Dv1/9s5kuW0t27a/cuP2kbGBjbLx
OiTASqQkS7Ikq4OQLBt1DWwUX/8G6Mywz7kZeeP1X8MM1oJJENhrrTnHRHblOZGAGLcOLxKHjWu6
OLBkjF2b4jGZ8/6C1fgye8SZQXq6zN16tMjqfREm430eL4/0DDCFAMN8dMUH8s+jikv1A7wT8Wfh
t5F2zrbwAAxpekiGKAnOfjP6TZIsu7HqnA2lDfg6G7EKzQPf0OcnvS7nvdcRUh1TzjUMjFb/Athv
S924kDXvF4cvtIYpu6+mrDouDYrdRcvPnt6wrOON5RqjnFQt3Nlqe3323Me3VrV4N1PyUIT5DWBT
YnJqFK2CN0yLBvKB8HAnE2zkz14KIIGZwmFugWcxntm7rNAYtOmnq1HecSOWan3yXcVWegPQMb1B
9/vPiy5Osj9uXh+9Pu/6lH938/pAaKZiP1nm+XpLY5GzLRTtsTYdUFL87W9c36++PnK9uhSmt2si
++Fvm2Gmbo/sYHhpUNuffm/F702hpUNMZd9I//d9v5/3+89e77veNDOpB65AVXl9xe8HrjejNFLV
r0f+2L5fz9SQ3ZA2CUovo47+/cQ/rv7eCLQSgRZaNRpCcDWxWwn0RVx0utGDIEBmYI+zOI/woCBl
FJ6v5oyhhWdlqIqnpxIIdwYG8/eFNptQMY2c+9BuwYcxWySP3DeNWKVluHea8dv16dd7B3eZEeMR
fkMX+WSN3Usr8ipoDCNqfYmF4DCrc6w1l2SqVgQAu5IuCu0c9qN2vl6TcQHCE6zwpqf/eZM7E/Sj
cTm2qYE9uhGbMiMSXOgHu1jkmZpXIivlwrMS42xuAXXJ2u+G/AWuloSJwEMGTOSD0yk0VNAOSs3i
o0b0sFP1aJ6jyEawul7rc/oaHY4WT22YSPMF0788k79hYRaCyhkKPsPf9zkxiMZBtKdpfcbcht9b
Mhr8PJOHhIzum7oo7ZuY5gCcgazawYsU54XeHkq52kX2hf4HpGuYog6oO2vZLrkrztdnXS/wbuu/
bko3Tvf1mL2yUiX9LSXuCaEgdGMPJ4s3l6fFGQ6G61lwbPg3iwa7NqW2HkkKkPJ7FoZUc01a7IAb
1pfCyQBN9LBPm7GgY+MxKqoKIxADQge5VNPZwbh+ntMYAFRRPRXlPJ2r9WJKjY6OU+shhOQZRns/
qkXeFBzpKYPi2/ge9MJKXIAOKNQKv04qOqVED6brhQKieuqADImJ+UcuNd+FW7wpHd5QJagnbMSk
F1m+YW/NzwvksNFcNSAWIlGiT88aA9WzCAkJ71KQTksdnogr/uf9yxg1ayBhCl2L+9J1p79e+2hM
8hLdCs7HcdSgTSYRvEvZ8BWU3jgQ+lcbd6VJ+7Du1yQHZF16olDhsZ4+h2iKz9GipQdlIEzoH+mw
w2IszPM8LfoRMfTBhPwEJJYZeFDWVChSi6x9La3n647VSm3a2XGO4NUN80tD7ONl6bCVdebc7q43
Kb+6HaxKhr1iLi648St/dCjHIfpu7S6MNkkafcmj4r4dgJZVjoulIoPFlEGY2UrInkeCL7vtpHUe
q/NIv3OsYl+BdH9JSI49SFBKBlzAw688GVpzaAdWPsQ1/+WaBDOH6biN2lGhyCH6qOkl/eV0fc7Y
kZh0vfbrzt+3ry9MRQU26fr4355+vWnw9ew8Odxd/zTDIJAJACLov/LWv1/wx1v/ukpG3NcuNOJd
9XtLrn/v+ueXoljb32NYbyNk3ds/NuKP57dwv7dGRE5uJPR+ZTt17el6QYLDP69db2ZGCjLrr/dd
HxiUGe9NM85zkDQakVltKGzYpRiMhxWGkE8BtiF+cPYH0ScffRg1viiaD3tx3vSpVRcyXAnnU0m+
T4kyNMl25HM95pPND8ikDW1SfMJRMeHP6Yps08zxsWHwCqPaMt7Kg2lJcEjBpzkWtf6iee3Rhq6a
IK80F93dGDGSRsupH0CQHeJyfuj1cYJeovg/M9bQ6kAfKMAyCyF+XemIjPHFaJE9QjBHp2K6FTJ5
fUmPZAqfrSTsDyibOiesfF0HTtmNLNLc5phrVJImmPSu5+0r22Lu1jD4jYzXsaTc0+LU2RVOULSF
uDgGE4mm756QxmWQHWPaGMhOYW/blZz90WymIFvcW9TCu4zO3jYutLeiLhTjGMvbRpMLnDMDtmjp
hV91S+JDRBzOJG/6ggMhzhObUUZFHnkqjhp81E2pOg+xBrnYHiNR9OLhMeuR34rRSoKQyI44ISjV
IF7GN4ibpAeWIlxz5TEGS8I8QUyBjlKFiQysELdDJ9x4U+Oj0nph2jZtw9xCXiwBn/M9tEmXHkLk
Fpsii4CEW2hORwYUPlLa91phZZut/RDF3SaTnwlBebtCPNrwtNYSlagRmlhG0b2SABL65GCDWKZl
nMHVOIU5gN0aeRI5fJq3Jqo81YYzbacFl1y/4LFYVHQTi7bbjeyerMXs+5l2G5S/9q18dobc9kER
7ketQuwrhtfODjPfm5wPDCQU+VPtZ2QG7msmPdLrlo07lqNvjGCAowkBoMhW9Xb9Zog09r0LFo/7
2gHVGg5eftShk66h4WrM6m2eWubW7V+WJfwREwDkVF2DwFxukfnbR2+RdG4meWnLaNoIaFMqv8Dj
uyOEWjA88yga8imi9qgQV5GOWYn2K6BViKcMuqufjtmuoOeBlnjM08v3ihGl34nq0FooYOaiP3up
TYL8EF8IvtijiODshgIc5yL95ET5SrbejSSZxTRoFze6fJuWef5C1C0yjIz8J+w8AkL1wQFis7F6
dlAMA3etph6L4eQoZiO48Fk+L1a7sUJYULa5HpO9r+hkhoDAGWtL+t4GNFO+T5AtSaCgiFtRIcXA
VvySgw5s7emcjZC6UhtAMcF9Kagd3Yi+6o3zbKYtP6kwOqhWyMPABBhkW3Jy0D5apXOJ5hIMlDi1
Buz5SkctNbONljp0JSmnuot7r4jS4YCS9KBnwSBDVtk5ExwpDioN52c8q19tmbxPNiqKKc8AV9mG
3OfDbSPJwdV6DiukMbICcePIt20kcfNskVOheV+nTj6nWYf1q84hdwOF39N+tFM+26VEyMOcEg2y
3JL/VO06+M5AQ+9snVyLJo5dFETlQh4EhmETBXubpPwso9dwyMURa/Tr2FRN4I79LZg59zyscNy+
vLOEy/w972NfH3sDLhyJlFPc5rsSEHO4pAbgLbYbzTkjuqZASutBAcUOvANSx6yFPrARM1k0ahSh
hsfnM8xzMMsU5nBOTqYguAKIIfKHMuwu6xKHWefWhsGMH4whZdV39inBrUbwF2ZWMS+EypLubPlJ
yGEfJPtO7yvN78foIbQ996YaVrQbAZaxZkOAnC0MRuSrQ2Jw78na2pQTcP/p3Y3WbqDmgnvmGKKl
RsJCyotZ8rKUJ+6C/LnWO7ripxE64FmdovXniFAPM2v4vw/pna76nCKcj9bQ92WXYw9x6tLX+DaY
YSInSepPXJVp/+GCxaV/a2f4lKc3KtZpQ5ZoimKRY5W7QslZ2oXoprwEmGHFHizVpaW/a6RkEGiE
2vhXErU+FEh9CNDCISY2Y4bJeXG+lQqSaQIIYFOsR7xOEbbRN+mrXrZ9QBbEyWX9tEQNWs3IJNDM
7AsO7HjloGsFVusinNLMz2g4uUsYPhJPnm+i+8Iuw5twjrCPRwRh0MLYGH2CmAhB9xjbJ45UY7zx
vkkCfNo8pkxnPG9oLXN84NuDiDk0N9/akpMSip6fdYKrpeCDxuONqhVOF79HY7xABlUccpKn1ump
LIriXioyLRJRfA91zoCwW3DMlmiECUA6jLQEK9cNnNT6EnnaUdKbNPOx3c9q8CsPPfHAeHRbwDLH
ei9u2QvO0i3uoPg9lGN2icRDNA4X4UNTZYCDhTBqaaSTWV8J81tk5M+jxddgAy/0JvxxefRsLQo6
J5PRvSofairPxgqBeljQBGsUcRHCEBDWqE2cEH57ab+ZxYClXnl4qmnIevF3I60Y8ZojXtQmuQmd
Bkdt5yW+qrZNRsLTYN93jMIGDVFnm7rOxpz1endfk/QQuI39WLriS1by89NiRAZZ2X3mZXQYk9zc
9xPd7SUWD6b2wy3UYegi72Fq0FEsVEP2ZO1lox9qS722KQsLd74fjYiVfxG9lwO7l5Y1ChNFxBJ5
2a5iHqMm66tK1GY2WhqtdfJjbMxvGIiJm0aFsE1rMm2XlKeH5BFW9LXQX/Alas7Bcwnk4MRY+rbi
sFtb1Ts64gmSIBqHKo2/gWJ8l2WCnWSisWXI8gnOHBEPX+ti+QQiQ76FOQ9479zXxa71QxVrh9BY
7qqK7zVGNEhAGZMXa3rrwU4TYT6TLN3TRpgeEhJ89Kj8TvgTkMS929S8q3aYRfnWN1rmW73GMZFU
awJ+b5WbJscuVotfZEwIGpOsbZSg0Gqz6q2kR1OK7GEeyzfNIrs66Wt/VnO772cSapASfnXTYt5e
l1xGBkLbbDlB6ynVab7WvovlNXS33ZPT4ADTXbL+rIuEyovCVat2nkWMnm03u9Wz7WUhxw/Rbr2K
ePK2W14AqdYbZVMCTaJDJ1Z7d7NLOHBuyRvlMLaUGXbP0UNjjYJiP6nQ8ztys718upvHn5bs291U
aCV5OJm5c5GiBcj9X4ZhtW625mM5iOeZGQPDOkr4dLhgd5Y3kTxZUozHtyxb0KQTYsnoEdOE6d4Y
01jeTKsWeDabVwb9+b6wnB9aX/2IDA6boY1EHNEQ4XVdlQZxYYAtD28rzxzv5oJWh+aFW7syqT5j
Nzma7tHEYH6Axc0ywk0xqNljf26/pN0i/CRJdT93q+V+WMzbvhlRljYugTH1Yt80dfyVQVj1VttB
tOSMFsaUAXaEWK/wJlCGa8nuWHtCT81NAedly3kyZH0dQvI2o7tRSj+rAcQXrf2YDOZPo0AmPyUR
wrZ+Js8SEwdR06I7s66rMv0jZtE0EFAR1E6LyqtxXAIIvHEHuGdaLgPBhQ2//lNidvQd+K/PKWzh
wXnJQgD+mVEof1g61tPyrOeZX7gWWl18/cTWjcnR1TG5atHXsmKGay1uy6w4j33HLr5p1vzYI2/n
TAvyGbPmN5rh9hFzXdrvzMz4PtCZAdW9JEc4pM/j3CDEmT1fb6W7tYh9QZqC0L/krDvceOnASVGL
Ln1UYzJRIH6Z0m1Mq0L4Uzdnw7UOGKerTbRgsZ7saDNidYdwSYKZau6VET8IzySqLDU4XU39k4jO
tl6qE4PyYdtNS1AYOp8+ajJg3IPA5eNRvExQUYmBg+kzvHRhB8twXL8KKhwE3rdORydwrNM7uxAO
XeAOS7R1b5l4G4v+osdsDouqC58TDp7wzgBBurN792WeMNBPsBRrb3zIavO5kQMr3t5TfqllD7k+
1ED8ZyvIAz1BKhO/MXSDRenkys/ShsRvL6S1sZ+n8SFJQyzCWnwRLmCcZUhtH1NEkZ46dz9nxk7I
rkSzZIw7qVPH2K11bHSV3g5DCUR4FcxytKjrmWpOhvLQ0eWPd6MyXj34q1vItHFQS+N2KgVZ56uO
06yQ/3qa8XllaFIEMf6m+V+3rJJJViQw+dhOvB2AtRstY3RQhCAFIsZzit71ix339WkicHg7cPqh
tf4p88ehQfIvo8jd9272kBjYyOfWcYOCk4NfRz+KehjPzTozJkFwSOsJUVBhBW7tUnxhdghGvSz5
FstiV5XJYSo4KdrkM9JNpIXVH1z65AFVj73NWBObhYk6yfb6YJiqw5XJbHPoCPH0bFVsrBzmu8gx
L1kK45o92TqG0/hkpOq+dTt3G85aus0Z6AFtJ0ZDICkhcrBC3+AxujWn/jimBPvGK3IIhoyC6syp
1QDhbjsbrSN1bu5anQrasFjm0yKN3MUhSGs5mn30MxQqR8vvAKlLko0sB6ScDssNc4Evg3WecT7H
YMW5MPCGjOBGD3fsUPVPaYePqYspeorU0G8K1R6ZNTCmEBp1IRPJTT/sSCF40pFWcQrvHyYniYJI
MZIksIlenF5gSULa4ZDj1IWc3gfnpIaOaHucizurRD+H20jo2O4dA2FB5Flz4CQQMOax5hRYpw2B
x8A6EddtB86W+DQFfl/rhyOM5AaB97eE6Ik+8zjZmekuHqy3Pq84fuSKEgOqSeI473NU51s3Jxpi
hKIwtPMtVH+aMF1qkrIJ1NkkpoZPjNKGtKQZ3RWBiU9tWOK4GZjZ170woIgg0xbFtyiaWKqU7nME
3JjPmABVw9OarRwonkVpnLKhbiBcxF9qfTmyfmN4JESzXZo3Scta757bHEERerjqsiTazFf0mq2C
yajVPlqaFHjtJH3vpgmoSFBR71wiih603MLgFlunvmSoL3FI0YYwf3hL9Dx3a3BDPGWMkwyg23J8
By5b7GKRPiO6jtI+urQA2e+TPGt2C2vzoGyfS3TXnE9o5Dhavusx61s5jq1ogiWfFanrNwvpSmos
nmQUDsHUsyw1RPnSSXrAy2QES7Z8UgouliGCkqFRPedfYr4xetwp5/l7ObKE7jEOZhNI7MGzv5hN
+jObzDtVqKcW4nMA3xk/f18vPr/KlIJLBfK9C/GbaY2NVhlAmb8gfd+ac/KUU5kdCZJ7GBZybZxp
D9390hLGs2f+V7OSp1ZNnmkaFTuGkxj/CjxVZv/Qrz9S+pE+EhWNGDbzhKA9uRmdTfaxqHbd1fDj
6iPxbZUMwVbhH0vB022H2MTrDspYgrfvEf/svH5lszBS3QsHHkBqPsOBs9hDO6qyePm5jLILes3k
h4+kuvkeRmov4/HRZZA/RBPutmEi9Uc7tW7ziul+CMoK9wqWS/pXofezQAm6qxvrbZG5fuC0iSoZ
5yBcA3XHbtEHxTqgx5xR4w5EEtWtZ0d31u4Fg1miAT9ytOKtWz9JEgV2SdhNm6HGME44lBDm05hP
7F4dJKYld14aI2MIaZYzvrzAEWAxkuVDNys9mJoWghY+3sWiVIxak5QZUQa5aafnGcYRcb5UOmN1
V7OL8LsmITQfo5jucf7aQvIBDKLLLSfbbqMbdG3psZBZUnreoRhqHGxFeIqc+QiRgKW18NPI/LQ0
5wnN8l2O+HBTZdM71P9yo88AfW25dVLIObQnfY3I+YNWPMIaSIlRuGmkfCv6MqgnZq86odU4GTtx
tKdP1pjpo2MzbbQG3MxudRxUSxewxrsCrxbHe5BZFkVbMrB8pgu26XMCIpmK/lhQaDi2ic7ZYUXe
dB2dl/Le8Bg8x6Y2+3E7smkcsWtXubc4ffWDlfLfz4X8zCICP/Q2/+wzRuBxQy6WY9kMGSHk/FIe
ORw8N5M2AIDggOZrvUZfknSdFgTujriki7Dn9li1rA+hgO9rN9rzA9ro6TicUDMlRw03oJuQ7JDl
CbtGM5MZihOPeX2+m1v32CdNejJV6pP3zQyKpIh9DMcaLsxibVSpJ2dTu3TA7lleF3dm2p3nkuZh
64Dpd2gdn6Si+9LJlyocIaiXFvMHu71NWL5aOePxQSM3RxvvtUQn5VayIgFf/8UbUs6ZY9visYTW
0hXaDkcAaivp9ftK9+77XHyzLaG2elztlMJ8LG1C2L15Q84C5VHqTmCbyXnR1b5APEdldVnE0Vg0
925svNtprkPagpipanphik7BnohUuZUwwDU7Jm2WQLpgtmy1q2Khw1G6VeVnMqMfssaj0XHe7CS5
TQqXvPLM74k9FH5cPcr8fhxmYopCjfVsGPVBrTlOoJVmuCXnBfLpCj/THlwE+R2481bvsNFmhU8T
iL65uHfplkJ68Up2KBKlvVxeEtN+cpx2b7n9sG/nHPCnWhxUSbk4DDG9gYnUFtqdaiC4V9b6l9Kd
b6w0BxcwOeqY5NPFcOEP1iSB+8TKk8Fa041WLNHJDpNQ85bMeGc2RdjH0ajmaUcmCFD6LKELPUJn
S8RHG3vRA8fmn04c0kTxGPSn6NR3OYVS0OrHBPX3PR7jc6Ubmwwz3xmZ0KkLteKoL+SKGFLdM/kn
Sywtiw2pBawaQptGTk6jWjUZv8XSu4hJvcQ4wwIsl3zAGfkkqp9sOunxMysR6Rvs1IYQeKzy5Lh0
tFRn7Q0mxC5EhPzqzPZegwpwn3Qm0BK7h5QlqplIUAiKYUscauXGy2nUcKExHhj2nMVpf3bTu8Oe
wEDi0ItYsX906B1MxOMEh1hyXMNvq68DKrZTrzWYGrukPFnFyODx9+3rtXZ9+Pd915e4kebCp1hf
c719vfa35yRMsbfLaoO9PlAapHtsiyXNd5prPP7xNr/+6r99SzeXWPTmzvB/Pen6dzgbMoT+/cd/
vdJJS3j9Y8oqDUlYHBLmkq3hXH/bvl/vQzrbWYC/xX+4/o+v79W2ww01U7L/+ztfb/964vV/0rnW
ezyGKri+dUzriXdYP8hfL1w/lOvzrh/c9b64KImrK+HuX2/+/kSFpZdEjuvwJ7SvoQIfYnn0KpO0
fiPOXPNjYa+YwLG96AMYQZVrVC6KMyYZjlSS0LV6QycPSVEUs2b+cgttVvjuZHjHlNwgW5i6H5EB
tgJZv+Yc4dLe8E09+k7JD0S/whfNKXYMUgI05SoIJDGYtJx+o4VDSphtx2q+LL96BNTPEj2LlT7k
6kMRpYfABKOENWS3QqwjkxkZMPHV+Cais17ON6pJv68jjHbGd5sO9aWWy3vWlXhzGlzghrn30JKg
5d841k4rtVtZTBzvF4JtZRqNfqf6FDy9h5w6vBeSA2rqoBCQVsJeD77fXcg25wdbLh7oQw6RpRqg
g+JgJPC4bVZmkyTmNLH3A7P4TZnHl4l0ma1t4zitUSGPffGxwDKDd+LsEPIGEYnUK4TxK6TBllQt
xjUOOy18junIie1AGOKeRpq+wVr+LunlzaP2ik4HGIsxnZHmbCU9W8g3Av9t0u7rrBuDOJY7q5u/
Icuhcuh3odtFCLzSnTl1YZCMSAuFWUMYsD+rUU6+aubP0Sl6CkSTA7es4AFHnAP1oS8CRVhzZDxV
OctbEmVpAqo686uXQdAFnZZ4Y+uE1BN52hI9f4AMFRINlXobt2WATjpBje7I3TcC+SiurZCYYL+d
6QyYssy3Q3+luVJuDI6uH/vRBAOlDa/NaADSMrOnkVxgza7TLcOebwtQBxppDuOo9mP2oyH/mDmp
BRoSj10PzAiGx3h2WsNPTOuxocXZTMRmGQ5T+WIpbzmMBd6EeMHqNaBUBbYpnPwnsYRfwMGQB6uW
Kpg6+xmQy3Zy1zR2LW92/bzjUcZMHsYVb6hIFfOwMtcnUq7eiym5X1aRqhkPBNEPdmDpuYmWx3F2
V82TXWPZ+kN9eP/LoPNf5VDcVwm5K//nv42Vuvunb4dxkWFJCTNaslRC18fjf3CB49Cc82SgOUUG
KaQDBeLWyZgsJHp+nwvUHYkZPll1A0KhIHhKA0u1cwmm3oOD0beaPEIb2DND0bdDFA03eqF5X8xp
xinmFHcZO0LldI8cCqL/ZcP/h7dm3XBbsDsgn5ZguP+24QtMTnumR3tkEEyIlm0h16Cdt5kAUmMB
6mkNpi4z/Ty+s9I4Oc0SM/R//vD0f/Ph0f+wJRBwZmis8v764SVNktpTXCRHxBrzXZ0bx0xP4yMr
Px2vmKMdqnzEOkl1oDUsGYjbs+8WwNTf/vN2/A9jB58FUlHTM3VDuDpJ6X/djqyaZ8KMnOg41CFo
Arc1jwPopE5wEBy79FUtEZTh3H6CcNNc3EyfDsRUA64wj3XYaRfl9c2ZBf2mLd3xEiGY4XwFpSbW
4zEwIw7TKEKBemCwDU3r5PZjd6m1DjSjwzy81ZhJl3kIJzLR321XqcNE6mjmVRib14tkvejz5fU/
/7f/zb7rGJ4E9e7oriATYP16/th3B9G7ca/i6GjrZPONGHyD1FsplpGzqy1M3+bSnlUzUluq5WAZ
9bGYSub7AIviZiIWO1KHQozmAf+hOoYmwW+KrPENcZ1qn4OpPgzG+DiEldxdt/z/y6P/d3n0+hv6
z/Loamj/ro1eX/QvbbT3DyyGHpEFf42M8Kx/OA7aZ5uf4X//17/CIsQ/sDnpHCYcKnjUnLzPv5TR
NqJp0xAOTxAuKivz/00ZbfzNbwdxCDcxhwGMKtKRjIX/ujO2OjDToYnik9EPxPJF9IbKfp9FRnXK
Y6M/zRhx9lYW7q+3rhcon4JWiPQg5qw+Kv3TSurqdL1wq7lbOA1zW1Dtb0W/3GZJ4bOT0vAi/PyA
jOytF8QIexF0Yp2BMGnoP2CbbSMOjRfRsKxXNOzndT7Qolnk5emZjsQK9vOVPeh3YdEksHmj5iyg
OZQtIMKSIi+YdU5s7rA8kpvCiH0B0jVQPdsZoe2hJmiDusWI0sVHWowZydYtn/49OjJjyu7gZduj
c1onNC947UtwkFt0Gucq48Vl+NHVtu0DNT4v5KZRmu/sjtYe/gQ0Ncz9t4Y7lz4ychvm+TSeDAta
WhjWcH81mW76yJOH+KgIgYI6jF7LbcadoSW4s9aooA67eu5lrGKiaa8b4d0Uxe862j3ypNNyO9Xi
hzSevA5WEro/A2c10Y6dzTiIkyTgVZdRX2WS4Z2vzdhafaUduJKzSCN1jXk3VDe1RPCdRulPO3Xg
qhkGSM3ITxRsqV466Keje7eej2Su0m6261OUrdnliGJ0YwAduQSdu8R3Ed3nJBAOQTpoFW6aMiFL
lViEyxiynomNKAwYudw7BJ9ReoON8bIOFQgj9ESn/aYyttghWXNDYM8TBNYB//eoiI9KT0X1kOrD
8t4Zu6kZf8BACI9FCIhbt3t/nNvc73LBkKDKH63R82uX5NKq7Ey/6emtkCgqoPOQobeAZGXllYa7
om/VJsEGdoy1/LRMX2aXNHHgCAgUHfPJK9r2FPba0VTupQDIfuSjuXGaishQS/5QCzTuAd2ljx9d
gkPT7hPFZlI5MKfZT4L/XZvTy3Xazt55A/QfFMAomUyn9KOaQeASlQCHqzkJslb/siw6A+vUiJ9c
zQlwGndbo5Eoo3LyB4u+1+6ASfo2IVtHWhHfpsFiSCCQQuRr90G3y4CoV2PslM+SCOmylpPH1Ezx
qezoJZADEedYTTMx3y3Mb1BRWF/pZLD1hnUCCVdsKykiX9Gwh/uz7aVsH+wolXxpzTbu+Z25yP+O
DPvnh9WKNbjmZx7qxVvcHbvGuhlMWDszMxUdLbOpL5T37lO0lN/0ctBBSibmgchv7A3VQ1QTj12Z
HbnepUA2P8xHwzZp/s57FjTFzmKwsi8cYsKIPWpionR7MPpQy6CHEcO+gwh+o5Jw3iR5fVsV/Hga
fAr93Gl7sj1VC1M3upeTvTMse2ebYH4KekMsi9dBhxGLfY/ooHYMxgUVq4pa0K62M6arLITrHDrr
gCnRkN7RyuPsYujJHUquKjC3CTDO22L+2nfasrfqFpiiezAKLXqUPP2SuilFl/vNUe6xG4fG1zXn
XBXm/VSwI5PprW5qw/qAbOMnS1Xv7Y7v+JzUZDMmXN+Az/GOUUJo3+r5ytoYHm73JdRp/tuAbSPW
LAhKIBeWJJHmg5bvw4LORWHdswxY7lTXvWoqfklNAKKdWeF8A7h2bEM8xLwHo/sP9AL06G0M4rkb
GNEyB1EJmUnzxHtEw4tRQFgkMMEo5AI68z/jXJ0Gr/4Mszm8NRCSYEancWNllAXt5Nir3TT2DYGk
PEQttG1aCCEg69VQNlvTZNTSo7veEiWNHC05WAslnZnrN8tCLm4Skl9t13WQDd2HWTBGrzzvB0EO
r0OTtmTvIdxn+HUHTyLZxiCH/dgQ9V6O8J7IzvJLDm3+nECaoeW9m+cZ2gMRdsTkHkLldAdRVAqG
cXwh0+GGDozkTISqOqGJ1pRjv3Oz4mS0KLzyxLhvcZrI8JA6otrXTFURpVMV1dF8S4XWL8/ORNEa
kj0cuIv7Oc4oVgxOEThFzvHY3DdO1BzSKv9sVAIY0E0JTaDbXGml2sGZdPoMPOHsIrGAytnOWMJN
a3lvk5bfS0ubotORrNW0k6BkZdamTfLxkInx5zxVVYDR8DJ23rxLekEc29RsVbloQTm1ELMS+uPm
Y1NV1qczPttJ/orxN3scE7gdnsVZ00TdsM3F+KMnNP5LmaoHhrWQ4DyKmVJ6N91CpWzq4i1pz1Qc
FzQPJ/B0hLZXfMcFsqwQIpAdbfs6rzd5GHm+o6Pf8Wo+pV6p74X1EhVR9EjIBu68jqNKcTsT6bMX
y6zT2hTPsvsyyDYP7AScXuINdTDhUNp4HzrpbrqHbSZykeLMiXwUFWnQRhxzYG6yQ09PcedAbTYn
nMH44vUAcMKbNuNvkjnJIJ43hvCwahQrrGaD2J6+Msx4TcifhjBKOT0iE2T/eKtcYHmV6L/1FIvb
xSZgsdedcduTht7p1c6REyG9uQ06RF8iGr0d2ogEsTfyo1fpGOmNZZPLxriOVqnogjaVKIJdZgwo
Q5rbhCkoMpIwuYxeHlijOoKrkPeVPhbHCKQtigeGgOXaTU+dzLcxNtlZp06WuaSBoxiWZLVF7cli
I2/WIWjHAItz7Z3VxCe3boGxI/s+CSOnCMN8OUUeaBanJd3P6g7N/2XvvJIjV7ZkOyK0QYvf1Ilk
UhXJKvIHxlLQMqBH3yuC5x6Wld1nbwL9AwNSC4iIvd2Xd3FFUGDhkjWsw2MYv1kpja1FVHvdouk4
5yBw6tz6kSzjjp73rSYaejEmlO/GwMGNVBj9oHf2Bu2Rac79xG4EPR0ytOAwToUGsH1r2ZP2FOjZ
XWyNMYL6/lbH3tKvfRikwFOT1JdOjvVb3nDw2iZSKaBhVIUr8Y2rjnOosGvsZhmm6zm4Hjp91cB7
SpguaRWcNuO7OoYt2wxkmIgqxE8LdZqoxaovpoOuVUCSXNlMF2+RJJp04E7DzjF+wUG+tNFanTKt
zY4OkektbQ26yr5+duJy3TtljVDSr/DX4U28N/QVZbpTPM90eGX9AXqgqUe3dEbWPeGM9OrJULnJ
0ezvSsYK2+SbZljf+JTLVgQr52pDi1+E09HtDY527FnHYWQQ2ZE01nigQfLSyUIOL1nKnghFqNez
js2F1AGiMUVJC37yrRsbW9rGz1Ougk0MxyfNGZFOZv5QN6CjQHQFuhsc8tI4lKsRMw51EazRoxeG
cxKjZTC3M8hfSc2LPpP1MDn2zw6gIEbbfrc6jFgG54n909zXhCKBptPzHUaIUCNSS4a5G2cu3uwZ
Vr9rTWrgfuAT2Nue6L4ll8BaS8Q2gMU6zfxFnJLYlwYaODqtuxnKOGyL6dxKwmU1kgs52cuhwW7D
NSfZQdh29hYCx33K77nAdESlxKmz8IKNpos7q7HfZpN9JbW7yxqUMEpy563yZTY8fqEniuL6zhy4
PKrNlq4PdEiORnxIXEGC4D4bGJwujnOGD57syJ4CgV7UX/TOrpDEp+vNpMvzdxGQZWs349FzoQvZ
U/3YWg5l2bw45OPYvpSxCGe3cfZO2y8MjgWuOL26Zj0DdgdA5HZpd237oOlTsysqLzk4+UpwA9MU
2JbZxa28e3J84m2kdfQ1+MvLjDN32aQROyEJ4m3pXtcovbPK9Wuj2YKLsGZfDIzT5q71RX2CQjXR
RnbIjIa3LyJUoAHmBtxP+fc5W6NtkaA5deep3BWBebGN3r1hIHIHvRXpTVC6O7Jk6N0XtNSG9uqm
qOpEexPPbrvPhXWkrML8w0NHa7riKwJwRtXYQ5cAhxAk9i/1bEV7I7EQ26EGIwXEvZnydd6LvDva
Hi9O1970zUeQg6+g389kOr8udU1hFGI4sEIE1tDGtxnCBMJo8BEEmXUYm4S2NwHdJlm0RMrf6gZf
xF/LrROv7GZC7Nf4DTnPEnb9NouYwTBx+Nb5dnYUJpdVsx+PnBp/QMmwH4gSuXTEGIC2qM9WP0PZ
bAjLsZ3mFIcJtoljEo8/sOgDneHCvo2SDIKTHX3RsvFnERBhOjtpj7r/cUQS+pI4bnlMk59Cm/UD
UWXzzbpmF/q2F3MJV3uGozm8BtRMKGbd4ahPAWFOqD5BajJ2rTZdN/rbdv028q+9LxlSsTmvfsd7
PRuv/OfL1tUNdBUt+p/ek2wuQJLmaJqHAlcJtdEDFX12Jefs6UBTi86Mz52bnhp/iPf84XSpYv+H
6dJSnDSTAqnLmbEdxXPc4IBwml1scJAmVReQCsJ+tAaPXjLcVJj6N1m7ch3w/HNtG5DJfPGo6TiK
gzmw30sYRHVWQ1HVqp9mBlNvNDi0mxY6CxlC/DkcycyB9/GU06uc8eeld11vFkRYpJygHb5/Y2hd
aM1jsdXMCHuK5ey7SmeszO9CslDh7VbK16i+jPqYewjWFnHXuBSZUqRaTPfjo65jBsxnRFUll9Wl
7u/maX21mvJ+1s3hZkRAfEhNgjrQ+ZKcUMmBFTE1uOk4HI2VNgD66kQsD+ZoTVtsCC+l14FvYXI/
4zo4dM6COIQW5Dw2LgFeznwkOhffDZHY2I/zfRJN01mT6SSB8UP4fsFxCv8KXUnSZenVGMc7k8k2
o0ziYQd8d+cxGp+C3HAvnd2vJNPK7rfl7WLGBTeVOTEYK9uCZkDE0LKOr00jfiEDc/cInfYo5NEj
8mNnwOKhUhr6bmmoAARV017bLNnOU/fSeTEgQ84Dh9l2rQNALeOKLKLr6TqO0JoxWKDqLzx7T6F2
k4r0K9jhFA82SmhNN78kPf4LMXohHR6cQ57HWAdiTEqw9Cbms/G3jb9EajyLObbPXryxuviiRzI7
oWEKo++JFtYg646cTJpgwEZj5o/2Yl9Mm1zHKRXlnhoEBtYIhYkxV6S85yJExYcSIteZnNcGhOmc
TnPTmxvXqZ7NOv21mrxcaUFNxiaxLWZaED4oZtPJqDj0NyDPbDjsHG1IPA2Uto19G+Cx4HR0chdy
gCsGb62npF58hSqmTd+0+leX+kDSxAzulwZLQnen+U/plDvkzPuoyIzhvgJtErYS6sl5yoOwI7fX
oYa+KNfUokGsOFSo4l2BHlp7IMUEuYFGmrFatE5rhLVcqE1O3gYotglsTVmYYSMXSTHZXI665JYA
yewIYwQdbRHc4/2JzurdFFdULRo0GOHowfj+z4fQexDrTmGK/exFK/exUGv/bVNMAD8rTZw9+QH1
0tFD4b3XemWc1Ya6eTbRLeZj90vvDPruqMvQWa4MnOSHVWvWmN4VDPMPwxxB8lS3aTR92e3jMxwk
Myzj4Z/fx8oqe2uYsKnsIfNDpAyj7L55WTgk932PF9PrTZvcHr1HjlbtW048YS0Xai2gPvex1vE3
qUf0DABMiCdYitwJPQ6jWWisBoIyS8QDDsx62tFZQAq+SqGIJZ83z4IJKH8TakoAC2O8qyUTcZU4
RLWY0c0BW/z3xpErCnsJLRLmuvdal8P80r2RYSRrgVx83lYxWj9ViLZcgpXD3jX+WRTaiEHOT59m
V5bbPOMxJroJS9BMsHdCZ74ZxnRnzl0Tfi6MQm9CBtlNiPZw2vl6DHavdlNSpMgF7InaPS1cnsNC
BoJ7jNHZodFN2Z1GPniJTpOBF7JEuanlurGjpSsVdlQIs9Kdwpwj8Wy4rzShplBHDX9sQbrOVj2F
o1yo2wlzRG+ZpyOOOn8lRLGv5Ah4GYg1RyUbtkWAAEfLAYOu5auRXScJrcxnpxCnRvIqNc/PUEVN
pDTGkrb576KQPMzcRaVBiOCDup33z8IgwAu4TjpcC0uEtCNF2FR6QhVvgs6C0+EYQ/IlQqfBXEDi
Qimgc34uKvmmwu7R8akb7y35CobE9KbyBVv5AYalALeptjsNMA6Gjg5hRf1UO+x3mR1grMTOEXuc
Jj2AWJbONKkC3U6re64PSf8SoEamK5pzTjfst3Em0yrLJ+oiq/vDbKnOepkFQke7RrgI/Y7MQy2S
mvG8B1Oo5et2qmFmjk706nv1AzSv46iPzmHIjC+tFXxdymraIxHV0iw5Ar+9J0d+Zird9tekt4FJ
uO7PTPsCwKSFz58EW9fxXxYnvrEyuzgMEv8dJMRulsvPMp2Lo89xXI5U6TKTPHfNRp4eb3Rpj8Fh
xKThlNmRDCgPNWIc9rVVkONBa9zuqaJiU+qHQIqXYsRaXfGlbnwL2Xb/myHdcB4cRqVa/pLmNmj5
jPMlqtlicXbAm6utK8vldCSBcUfjIfC94Y5IKaqkJEJTpcQgPmM+IDgsP2RdBaB9Gjd6L5PRrJ+S
P49Wm/kE6X18cu3V1tkv6sX1OLSqrRXNgL4n9PBu4L5rxYsovXXndK62CaDa96YP/drNtUM9eWdB
MFjoZ+iBIRa5V6/qyCkcX4JqvI4dORotCTNbrAawKUU73AtwwUKznlusG/XAYLmctK81FhRtqNcj
3TxmmdV4JF7IgbyAqw0YXf06QnXZQJ05FGFZdV9TpxjwPZFWwkDwTIv9dQA+iYrO9PZ1NZvneHrJ
+ql7opK1cU3i7BE2b4NiktPO4mGOHW8Hs+XgeFzf2sCY954xfBsdn+FeSwGqd99p2BTf3XF4RfqJ
8clLvverl26aVQsQK/BnaPGARmqqvvODfzWLbO8XHopNkyBRqz7Go/kT3ekXoucRUiHqj6P7ldRJ
0jSoewaGc+wDCiCUJTazO6fHDu1fXto+Z3A04kNWB3vK73fVdIp0vM7OGOlHq/ZAqNhTtu3iDv3f
HP/ChEIsBwNyeguyujaCPUZCapg5AuCBmZ3eeBujLm4WSJ07SwTPzBBmwuWYYvaMEVLxRq3gbZoz
m+gD1LG4kpgsWVxKkrS+R6mXUuUQ+sny6YYsyfPY0XgH+EmhivrqVlTJpTTuu8fV5IvnNGwZgr+u
ABQPbrMAzyRSuHdbDFD1dLWsHJCvibaku3JosXdBpc+WckBb77zaQGROFeG1pYQXkvepG6V9iMf+
TWU0ao5eMLdnNxNZQuUiY+BTa4ckqV5j/hjm4c6ujhP7kKGeJk4SP6APD60iIqBa1mKLwJkmVBk9
rQufNMKFejA88D+Gk1w5uDaylVGgqNjb/gLPvvTOkAEa5GtIXLxyyB7t+wYx/84C+CNLW+SQmlao
t/67NEPdRMQJMz137hpJ9XOyCBsZpb4FwwcqmrfF9rUwamCAGrAs4xRZUlIYD0akf8My+kZhu9pE
MaalCWCeb8QXzq2Idfsjg7h90vXuXpuZ2iW4sWABI7Pl2nt0kF5Ke9hTQmOFqclPDNHg5xKQHOOM
zJOrF4Zgyz34hfbDsUtkpqP+u5ugxxPt/lKn03pITMmlscsnd8JECKCESkGUD3vPJiSrjGZ9u4zU
nxHbc86SliQK3QTyls0dYc1FtYRN4j5PeW/e6yfR7kXNnhchKT7XtYi3uea+V6J+ruZil3s9Lv8W
uXTst6fWIV+typ1xly7VaVg5sZsF7GWcoXtyyamRTZzBh2Q8+P1yA9LtlhOWifCGyY1pDbw3pUkm
l7dJ8eKMqbN1u/bFXDPItRa+riBGHWikBKyOPtGHEY7WZXXOneneEnBMidYE8QNSmYTiGzsNXnKZ
KgVfiWwUhJvUQ0pCTdPrmMfImRl+2kWz95Lle6yJ9ZhhRdoUo/vEwPOrnlgaZaz56AVc/+ukQ5AI
r7Io42uadmKvB1+HaMmgThX4pWcyd4HBUwgL9cliMtIExtFbvC9QYvbroh9tE35cRj+GCZ/TMFWu
3+ti/NrSOZB8FDRe43taTybzWuMR009FdUTblG3Ubcm9nW5GfbgTZfGLYqA9ksIspXSjLVkWEXVc
UUfpOZO3qTvUIpWSxLLwqzCLixfqmtgaSIaGGcKibRmcDpx0/RK8IfLUGF6nfTsteA+C7rEsYT6i
SAeREpIvB/GtZsygFpBpho+1JeojKd9IsdhFBugGvJTBJm1MWiuDNl6WyI6PKO62PgaGIdXjfUpN
kjadHe1of5KJQ8svtus19Gwxn4oov5YFF54gaO6Smct4kBm+sa0m+OlNYZ9zXV8Y4Svm+oQmj8Lt
rqgZv3KRFIxQGMS6GGvNTNRndXuLAOtYTh2Tev+hpXy/Xwfak2n+OEW9i/+oDEILO3PokmTdk0Pb
QKRmFASaK6CVdfZ8BkKuaDGX9M60rzRSBdCgNvtFL8qLtfrFZcUvfLHjiYoI06uYsD/kgS4UTkLG
oJ+6UrJligx9C8NOVy7UmlpMGSEKG7WKZLYOkTMnen6pkBheZolLKjLjVzPYTbj4HNuFzQBuQZxO
kJL4GetQO3rNbUOnBuyhNpnqNRtX60/dMlH/kH+ZF6X//FveuE5HjPc37ey1Ox+vyXbtIIgjeVko
2Ke4Ppj8bVP5VvZcUTuPq42M8UVo+KCXqQbH3SXGOHJwDzAs/FxYFUNFYaaUctWqumfBgBmZzBeA
XJSXpEdkOlbpbZU0r7ncJxd9bleC87qrVk3e4Y/beldcR6gcHKjM/Ny1jw+zOdJQZe825FPVGv3o
/jxUL1PmWiFnTissx5gjgYgrqWewgxS0glxAImnCdbVz4gEIdA2sktqMnEUEDfMJtaYWTjabuDdI
eRWTSC8mwNmsok6NnxUELPW8UBNH7PMx6YcdtTxrBhHZtD7VZjmst8GfbEyvYx+TQ3218NIhIPfO
u4U+YIZ96v8igzrZcVk/e7TmBythGM4QrkrZdxSr3ouFx7RlpmwgNR007FIABgIGzdB43tZwF3cD
YZM5z7+LACnlyYiZwlaQWkgin8s9fqDf9siOo2UJUxm5CP5ds9rA2cI+D5AVEk9BBNRtbkVA+6WA
xIXsUuRuc9ot+N717YTs5dS75A/JOWIpZ4uwuZnPxNRx1R8RS5ZNsS6oOUTnudgYqbMnDNJo4jMk
b2pMO35XoTlFwdvTAqJAWc7acYW0HsbZSj01aE4fAuG4qcfjsNi4rNEHl00EIzqoDup9JkW9mRS+
h+x2m7CA6aH3CVb0PHI7SpRhlmP3fNjRxlWHsURNhDSwDmNOho+07CM9ReqSOoxbMbVtMxwwhNSP
VdjKe9WmjaP/iNfg3MtJ3sgjdpGlQwJYbU6UlpwLBglYUKaFzEAElKY+ofHkjxSFreG7ay6P2QoH
2pSzUFCJTQh+AjSB2pbBzMe0S/ktxnq4eEWbnhvKCkqCM1dzgiNAfsRa7p8dDilcUSMqXz5c0pIA
VnRn9UlR/DEhssz+6gn+whGED20UtT8XO5qzwYGoz0utL0Be3JN6yWVI2ZXUqlroORYQ+d60qlq8
ZixMMfNBP7dJsRXbyl4fAMK/JbF1dIkzOYpxYTcz5d7FHkIcQ7JiIp/lyUXe1tluu/HoQuzUN7a9
ATWz+h0yTXxbsWvvshkuivx5ErJlsW1+5FQIsa0n2GEfB6P8FcalxRW6tPTp5LS8K/3vEXL8QpZH
RLvER1eWUuRWtKQ/x7kc9+Rh1GFE+3BrJ5HYGt7IoSI/ljpe1KZarPKOaUiG3RhQc1effF40gmYt
8yYQzm1sF6hL+Hczz5H/ypJsG+uQQ6LajNNwHssyD10ySxkI0w9vlm9cwTRYJ2WBpLkDlXMo2uaL
RRLQKciHW6MymD7EEbAvlOgztZYNnKvrmOr3jCAoRnLmMouexHJS0+i2QtdDjjocWyPhGNSIAeFX
NZvxR0Ndk7yw8tFvzG9Z776CS75tGyPYMaNELt7g6/Ic56bI1vUIBZPLud6HoBQuwmtencGi3+Ho
j4DdxKZEK060OxoDUb7FAYlQw2iWJIin2yqBgo+UdDNafn5sU/t5WC5WG11rBJuQo6ddag63hEiA
OS84z9rXYcLZivXnB+V48ThSqxwLzEBzsjwWkX7qGY8hC0VrvlRnr9X6nefj+eoK90qZ/t7PIpL1
CFYm6L6xgYPMbno3S6ti2mDL8hes1CYTYwapDFT6CVBQ/YMjcoVRx6DMTCNoUDo2NZGZHXB35A90
C6rL0jruZrKqM0SZ4Xut3zteZP9IyJ+iNSFbPDVj1LGMd/6kv8QkzAQULvaZkednTPO/yfwhrygZ
H+YW8oqoyYtSByNF5+GUZYj/q04/Tq5/VGeRoDOhhKtVwjfMc7uckSGgKFh6484oVu0QJFUQzqWn
n/9P68kUtF/+f1pPS5c65f+31vP21/j+EwL3L/Vq55+I0z+e8o/SE27I/+iW5aLQRNvsYrT/l4KL
zPlT42ki5ES3DjrH8XUdzPSnxlOCcRFpcL9t4uUHk/0fMO8/0njx1/afUnnDsQHp/imWh5nvQdkl
9w/4LXWNv/XeVKvmseoa60o7bZONnbP3OkR4MaRWIiKHgvTqiS5rqWPgeR8GmuB9njg3DNUx+pvd
M5jyajM6Mdw9LaJNbRJ3DiyEyOsD5VUI7x0D2trsBGm687vBTIxmjNgPdLOJryQ/SWf8PFJsKAaj
otToPXcEO+yDjMF+YFT3kaido+GHHfy96ygHJDVVl7VrFmA7KVl9+hoKK/FPXdZzBpzbm86xn3wr
No7YGHtcjXq81afR22MjO+u9pocGeqiDMczipY+7JzIT8Tbr9VcLZalVzbeBH4lzMEwQNMdp3mJ8
rEPfbu8Sz+Q05SBmcWLjh6cF8T5C/clZwjMukWmHhY5pQfOpsqMx3wXm4F8Gl066nhUPGhGCfQ5x
qDL1rwMVqMxYL4FTnOoobl6Z5d6n+nJdmwQK19gaDLum0E9M2p+dHGzp60M+vQKqgeRguGLfrsyf
p9V4xHw8bdQz3JhwFN8N0K/5FWhdZwh2EoW49QTlMdxt0PAzvHhRfu8Aujv2NY16Gk9Q/w3aBYe6
tfmxm9/DYIQd2G2Uf6Ihj7M6rCSQHAL7J0RjIOu+7E5b7mXKg+gWk5+LpmsRzt2kY4ep8jsb0eWm
BWC5s4Pptyem19kpySqOsNhnKdI+OGjpMHu7jBxq4C6EUKRVIc4rgyyHDFkskBB/PPC56CdAPtEy
YjIyBHhuARraJMyJfG/2/oglv8TLgfxqYyEd2GWrxQVWM+6bDjIQWb7U0rrgStaoTgYCwMgCnz6g
yTC6jzMtvRY0TjBUoI5dM+0JskhTYBfAz0q5Zho5DvxloJZdES8PkbW4pxF1wejS33hf0M/Ep1jU
5dYdfjvdGF1pP3yvcH8dBWXHg5kFlEr9hE5Eo3+NbVCRyJxsfp7ospITy1BoqWED2puRYc+txWhk
KuPuYllkPWPH/po3PuRM8l46J7/MIIPRUFgX/GMliVL2ujOkAdpO4+cAkBEMA4vdttebXVTqSKhm
cUwE11aS9qBO8S9OTA2OScrFatTyeee2VnFCHsRVxyEYT3T+PZ/65LtYq+KpcEjTozpV5NVXpgni
xue6tRXWk1Vg4mmH6ksRV8+6ro27eiycE7FkpM/Pl3mc4ktnaM0ZII1HCzHymUBOK8q0lEEnoIB3
zaLZOkE6LPRA7BuDc4hPJKGhaWe8Vfptlw7TMVo1D11D+dX0iHYuTSovDNTlwJtiXUFd6tYv/ZvE
NkuAbs4euWFJ3nAMN/RVL4xrr/vDr3Zo6htPR5Ht1yS4Z4WzSYwouQjyprYL9LKdDvHmmmq+foRO
8mo6TXSJ23TeTzMFJ6hbbUimFrXFxbV3qzYXdxF65ZPrIT1OG7u4WkVOgbVCFRB3CG/xTI17B/LE
LmGsvW/dxARcUeHIHfHQ6Sh2jt0I2y4r4Yh5UfRCPy17GqAG163vbkcztbd5SYG/1rUjWRjrPd+z
X8hARKSN3HU0iZzNypuEONCPRZFl18qJzsKzOdz4yzXXwLlOPZZhxUzrt3K+5HFq70pixdHdjpeh
mumn97SrdPdt0Rr7SDj0hXN/vaW90OHcRp5qVCXtGLmw5AI8BDL5z221VlkQoaD9UK/4uH9ZAvTS
clvd/7n58Uh1o9cFvJK6649VddfsuJjIZuNevYR6iLr9r1ccmMqGVm4++++mz1x7MOS8el2ZaSRy
NvKxqtWsqm21ph6kFp/PyT32CDLKeKAv5ETl867P53zepp6t7vAKaV6jo0IGaIG4WN343z+Bpj6X
esDH26lX+WP142nqXT5WrSC7cLgXx88P/8dLf36w//pdPx751/dUz5m7CLue13VMHPjCn6+j3lp0
4xf6UtXh77f6+IKfX/2vl/774X9/O/U2f3zSz6d/PPOPl1efg1JEz+Tu30/YNEDlHFEgRCUhjLmC
/K/Vghmf0Pfq9f/4EOquz+/WBPa5KZzuyCnwNXZG8+MJH4+agRvmgA2QaaLHpONHYChxiNeshooC
kxDcZoKJo52bh1IzahrpTPMA/+JewWvF7qJu/byr78zi6EZa+NftatORT1av8Hnvx6sIZs2UWz5f
McJ5kjUUu+aW7MdJ32ey6paOPlU+taq1S/vP9pJSyU2q1N/9cWMV5eM5r79+PEXdoZ4XJYtxmPXp
LsrTgPOArOOBdYKZQTmbUz8UisIPLm3OLBl2fhuqtc6mnGANzMptpLJY4sO8Xm/TIJqplXG8q0O0
UaeCxiQWmKLTYNQXTDJcrnL+M8bA1dkXwRYa3i9P/OJMjvqjWt4KDeoczTDqIatcLLIoohaurEz+
t83Px6mn8W/QJ0ILT51qQDLQkD0nPFBkFcrL+XuVBN2h66hggyJCsWZb02tUul9qasg7BPcdWmv2
J1fO+3tZ71Cb7dxvMfNXp2WCf2K5IbZ9N0Sz79JLh6wZzQPQJVmoUQtonIzRVP+9pBoImjrmh/lP
412Xa2qz6VfjSP/grM1uclGLCecQ5Vuu5vVoaOjgOr+6iAJMHEM3HwIidUe1wBCzISPOO42yHjn/
uxgouTUGVWIiWGuZN2OlR3d27+nKpJdFRmouOBgxB5FPXkTaqaDVoBEnCG5AlqKAspPl6tb5blwZ
bPZW1qEFNSiOyLxSLdY6+qmZjv3KbAl6wYmoTwjS3LF9NRr32jEi4XImi1jzY2kgU0iapDD3Vo7N
wm3J3AEoGZ11SDpSjaLkNIZ98eyJsoThM/RTRGpZc1Rrk4vbCmP16QOUbWKrLwy9xprxH32KUvYo
pQpefAZZtXMdG2tErsB/wJ7d9ieq3UQnFsYCmJgKqScXU+8b57Z4xL5AJU5WYTyAhly6CuuEWmXC
9cRngERELoeqvExyVW0Xa8XQgGHeIBsbiqjtEMdbngx8ztIOgipelg2Dci7/WMRL4qPMJMxr0irj
4Dk2rXFN7t/O4qO70RE6njIEAbbc9z53QLX2121LPxQ7OFbAg+XZMPBqpF/xQTAKpPat6kzyK/2x
7Xqk4zI/o1lJ3Y9asfzeH19HmfbULy4XQQOTk84Dsmy5T6mvp3a4UpVWP4HlfnS2EwoImATLUH1h
tfa5ULf1uWbukTZ/wxVEUyiL+Enkd9bo8WO7+/dGiuPjZuwBGKujTu1Cau1zoX4Dtcm1kuEq0XOO
LKxbcqFEOWrxuYlU5BWfAzKtRb8nvM1Zt74shH6sWvZMXKoPQllJcUwptsnUXi0Xf23WAtQv3Khj
35LSPBjTn4tFSxjuyNtiKCdHdovQnyw6Fvlk/ur1pdtXsq6tFklCMMQc8X+Jto1Otl0dYzHATM1t
/HnsT+r3Awn4z5q67XOTaAQ6HNBOIsd2jwNWJiic7EYr9bRl8rqLO7jmZm6yZpdNJl2d2DHEceGa
p76QzSHt1IbYTSRSkacmefgGLNSdiYWKI4sGl6nR4SZbYtTNOz/yyDRB2BqmCxotGtvDLk90ukJW
dhOn2dNEisg+FiQHGx0iMPVhBwXyIJscqDFxD+r7fBwKmr4bqxFJBT6B3dTG8QU8FM1qhFdq7+it
Mj9Qe36Scd0fZ1+19rkzeK0FCuhLNaNP6aIYuKucG9nF+2wgpQtkdd+TC7i3B63tieKRPSnVnYqD
KQ0hRVYxjG+XofUp1RMaXcPL0AQadeoi3rWFBW1zTIg3NQ3nJh2K+bjKZJTeroajJ5qHNteAd2F2
5zgviJV17HpHdXjYdTogCTArxWYkiXGPfyY/JWjTjUacye3DulVNAfF0nL57m8GqHem0TNW2AQUY
sQ6X2sAdohCxEng9w28RgTFs1uVYe5ZXVc+0mKkO2gtxOVKJcVuUcMs9EVC1BM7hd93T5B4tpr3Q
+eSr2zU3F3nk79T7TGttbVv9poScF0uXSDknwMp6RjqANUqBBLGT13n0hZTEDbQPKeCVxtB1FGDy
NnXvmiU4bEX/lAycawhCfY6iIkIUEVPatb+vtrZQwI+h65F8lPJy0hcQpu347OChR4AqM0sLgnH1
fBV79cFwRonjkJs3dVDfddQF9vpK/1T7nQheNGnHb4aIF0mr3kfoRA+j7yabGSVdLM+UalFpWgzj
Sf9lC45FvxtJ79G/+FGbnrowk71Z1YhVa6pBGwUGTSZ7cM/eeOf5c7bPEiRpFecSYHKYPT8ewNF7
zt13j9bzoc8meFMUi0c6aCc9Elxf5HdLGrSc+jz5ABPlSVcuxpLe2EiRZVcMnGYWcK9L9xJr/cpk
G/UoDQt+Hjd/6RO32C85emkLhCBGgwp6OLAUH/XOx+5RLrKlZafoY1etDvBpGGXIZLMM1Zrvk3vE
Nfk/N+KAxdAhlkup6QlNZ2435VlWrX0u1MPcz+eqbfWqeVpBPjP4A+Vz/3icWtVNN987rvv747nq
tjKbzikk3W3l/Mj1ctjXBcKQiSj3HbJhjQiB7AsYX6LiVgPcbkeaVDY9Zl2gUUxH7dN5soSmLQc0
00iUoWg6S/A9nsqXtVng8oGVAE6FSqRZETOua+vi426+QiY7lr6xp2Rh77sEMzOke3NDSyvaxd18
Ifaq+xHNEPanJnirif/b1As1pWhsva0tUEFRSO32mp5DFSPGG4lR8sPIjjNJZW+C9Fb811N05yVx
d40MDQFAni7vXpeSHlO7z1CNIdfH7XAwRmd8y7WLun+yCuTlxlSEgIYjYCrDszuv87udCDQ5ZeTd
omMUt5XAoSJLLu+JWT9WZqTfxEUdk0CT4mFZAZWpOwXKsHnI3wVivsMAK/mcxV713CXrrXpVfjV2
9dSxrxg4pjuHujDmEN6u97XXJLPLL1PTYR2yYTmXCzYqHfbRfU0OajoH62trYKWrKrBxLS6ml6lJ
zupLLKQAbQmOtW4a0Rr3zH44IBiv3/tux2l+gSGE/CJ6IOfBuAz0Vqiu8VVWagpr4ObfSq1bj97c
G0ejGJJvsPsRaPGphiUhKztzAfp4hf/goKv9+Lh2jCom7VPrfowX46ayFlzH8iUXzwZe6ZgvC332
U73U2J+Iv3gtExQG8iWTmvD2Xlgk2jhe/mUY5zd1u16kGG/iaL4zl9K6rm4/ISfgCeDabv1Cb5+p
DNZnMXflwdDc+B3WmfrudsvuhLDGPY+TPjyl+fqoXnBqHJwNmP1uk6VB5QPI6+MPdHwU7jrJCRg/
ir0Yhjw0aOJ//IG6uATAz9+I1u4Bh6FmN2GVPq9mcaNedU08rGZyFxsiN7pTu5364nar/6AabT7a
+pJeEj8PdurjV0SN9CZeorR2t0apz4elhWySeHXwkMUUWIPFqn5Ugx3aWWJ+nQFDH5gok+CbdfND
PGOcVo8Y4uqMezH7pqVwRgnBacOGE9KD0BxoY9hkf6SzfYycdPk2pFWwT6x2ZfxGdRRPECZtdjT1
OiUc79kukldGW+Y+iy0/NIJI3C+9T2lTvg68t302aeNr4VAJ0zynZPxQJfcdMjUyYXhEXBLaSV72
qwg8nL9NOV2Qtht3lImJlJPfB4cfba+lf4sXk787Il/JAyN6BxKi+3gN11uZtjv+29p6wW5ujOym
qqlDk/EG8lG+C4o2MkJX8e4LPMLZ/7J3HsutZFmW/ZWynnuaazHoiStogAABqokbpWut/etrgRmZ
HZlZltU1rwkj3nskATgc995zzt5rZ2q3z+dYPGo4eP/6KBNrgJWY71lpTm4BgmEPLaGCYQx0//dX
WANWOiXb/36DWPWtaxDlceg6w0KL2iO8uT+QgTOGZOWPoddz9nSjPaRmt3ALSgBqhjb7zP54QqWE
gFIdlQM2yvKQ8Vhu2ozSB33N31cN4MwEFi9ER/xkwT6OARESHJF95MLu95GkpSIgnK3tWA2NuCcc
XLwn9snvg/r8+w3tPM1OIxL23ElztVdbTBhd2InHEqUxLWba1ELVfHEkpxU5duLFCKOKvQ3fEOCn
4bKY2HwGSa+/sM7Zmd6r7wjsBCfDdcy4Vyt3Bc/RG5JYeBK68PLX32ZFj5VZak+BkAke06x0Z0iC
euRmglcYmcG7yZv1+62pgs2O0XV9gVI9kMwHtkrBtnxBLM/M/f7cMIVg7JGbd9UYE7dK6+YImmTc
pVqrMNytUMhl9cPvt/LpufYIvp9oraR+x0diWy9mdBphlHPyKdoPBS+Yev+tCkWtrXe6cJbmWV5z
eEIJoivJI+abxi445X/l3JWiNQhviYDdKHQzoQ2PEZ7vXYfE2otzPl4q8PLfy6PL5tMgNvGT2nYY
zMJJ2sqQSU5TK4iOrFb3k9Hz73cu6M5smEnSeQrww44z7uFuaHZTX/ePIySJv17vOSRyRLXmNyKO
W3foO+2AhTHaTz1G4z4wopelTw+/r8WqrBdx6JWbQSqkvxQm6nxRFE+SIYzMubnhpOHwe4FqKjnw
30tzHtox3WDDmlcQPbTHeEA09fstgQ6gl3HVWyCyViPPGg+GLJT7QAUzrsVt9yLl0u73W+nUvccR
tIYuR/dsEJyDqnoi37KwzLO+5DPNV0X97PPGk61GeE1x/rhjV7b7QpMINEyAonGI7D5y8zz3ufY5
CTjPBssQTkouYqyp1chnit0/N+N8+P1dMCd+BIAkV+YLxqqd+glpJ1u3EZIyyLPWPofYWk9zIL1Y
xDkQ8xtNu2QpwlPekijw199xf1K/f+wJljiaIjeTdF+afn/s/vO/36aE2/+djf9/zsYtZsv/bjY+
/sf6Pa+Ilmy+/2lEfv/JP0bkxi/fCOKXSiggw/Y/QmIN+S9giHTlNyBap0kEi+hvRCTtL9inJfy/
hiL9Bsn+fVquyn/Bq2qYDLcNSTPBJf1PpuXav8Q+g2Niem+q9/G7CWDlH3lIqqBPYc2qtoZ3vkpj
/aAAhYe8LtzqfbZGerrIfm1skQmXtdtfu3f1M7x2TzBOi4LATlTY/gQcW3juql0frGCTgprEEaTd
syrWFn5o4oyQZ99Ae9QFHLML4Qyu7BfvTOQpC6km8sCNbtJXvQPFsEGGk9h/ek/+C3ie9E/MJ3zh
vEaLObGmKQb/AS/1ZwBZE8izJOfmsqY6e+ol6RL1y6o2lQe83p990/8Iwt0TmsavWixd/v2Dq9b9
Cv4Z3Xd/dJV3ir6YaIia8k+PzvF9qjldQK++WeNO/CkvzUnFdvzW+SBJEDRRVv4Yj+qlRNS7o42W
Pgq+ebAeTYx2J2LS1LMEmHNPa+c9Py6b9JxijDmy2I/nvnJwph/nd1MlB9vWHo1kRfJJuZ4+y6do
rzyIYIu/Q8oeT+CYnH6nHPEf1Ff6KIAlSSjlZw4dgSCGTRvO7t/qW34b2jswEBcgiWycSBSgFpVD
q3SpnZDuzz7fQzD4IjFAWTO9NoHKgYOmjHebx/qIPULatStzq7j5W3nDlB99Jldejj89Fz/LioMK
POwD3sie/Al7wCOwHvc4dDyRkJrveQ3O14XkQgQLfKgfeYdlqcNPmQgbyvz2A2VxD2nfzT/IsJ1U
V9g0b4Ppkj7Z3JApMMuSZUIl7PB67yHfgnaVJef5AeZveAh1pzGv5Tn9ZkqNQlQ4lFdttVzMwi6e
8/EKxwH3JJcj3M8vcI/9EcU+0OIf2PfGQedcLW3T0CsS6DXrwfTHkQsCvAL7jZ0S1z2/kB2hcGSX
MlpSXiGeVdGfoXSfm7dxp3+UD8GpK4/yI64yTD9DuY5DJAmOdYlXwpEEzGO4hYAXPug7cndm2tyM
qB0il7e1aUN9is4win8SD5RLD2cYw6k9fnTgsxGgYFbCC+MEL1gxKwDz1y46mDtEhNjZwVpy9PSK
3bJS/chTCdRK4BnY2qv0FRwqrK6H5QVBneXmJ5QQb9FBhjLDpW0rVyicBbOKht3ITlbGfoJ0hbB4
Zz7fcac4J0s3+27OKNWmI8h79SS+IjXWLuHGAFVioPtF7eaMgBavA1cC036HEGKPaUJeJ+/9BnH+
Sb6g7TNv4Yd+7NtdJ9jxc3Azz0tsc2tXztC5PVaejX7MTyNyFy9X9sa5VT2cyNW6+Bj9Al/eul5n
LwSMkIpEFpqTHKwH64mxTUn/C0+11zk5nw47+x6OKldzJydXHOX1iV3/1IIQAs8B1ShGgbcdX2h7
GWcyU2CDyzYd5czr3vV17Ga1LXlW5MAHo8z0rbO2xfMZHcgw0DEBjBtipSgMPxnI318gWY+esRmQ
Hi1cSAbZq+Qwr4NqrRp24zTHPHf6TUQWBXMl1kDoFTNO6cFDJ9Tr7oC6hCr6K7tFHofL17Sxs5Vs
z+vpgW6dvkJRqW2SW/c2u+t5Hd3w6AkVfkwnPBkdPF5buwbv7Y9Aixdw2mEYNvMzXS0PjoJ17gMb
EamwgnAuxva0mkKHJpd5UvqbdR4O3Wu0ha4EIuEiPosufG5USRfp1Iz/zeLM9vePqyOMOE01IfVL
ErLnf9ZqEfVtaqMu1+s27NyCuCA5N55NwqD//TL8L4vw/WE0SzYsXD10b+9bxJ8YlByScXkHUr3W
JNI+eAhrnjZzOH0vLUpkIgEdcanZ4v9+Fvgv9h0ZQtO/vjoV1ictbdUwQYQjevvzw2LXUYmia1vk
IPmzMseBp00FtK4p5KiuK8KbpLWYrTM/qJ6S0FJdyXwvlRHFNHy5wRB0xn/ztQwQlCwmYelZVi5+
r2FtiRVxn/YT5Dz6urVJpqOkzCSsibHqAWY2KZ0J6Fpwqthp3R67iSUjWzLXKtUdMpnkVCxKfU8H
pmuXGJhi/QC+/pNc9RiGiI+nX4g+KStKWl3mcunyHI9KxUYfzmuA5PZslrdOM/rHUGvlg5UVeLmq
wc1TQ7AbNaw2BJfvJ2IuV8SzGSQfV68WGeWhht44x6yoffbhCLkK3kdDkgvmS1sAu1/WHcbwVFop
4gLAp1h8/Z7yg6YcLUiAJJ2ZP13vGHsvJCAyfh7igpfA296xHJikK9HNQLCD5iSvmXlbz3IF4JoB
bkX2UPzTNx1AphHpXlyKjykBmod4qOn4LzhYShn/W6kJ29Sc11jyz3qGqYNIXST+NVE4pBbyJM0f
+YrwhjW1oM7glgvsMOtKFwUdg01hUVdqDZ14EgtfkNM7Z1o0Dl1rHBJ1KVxYGWx8hnqaGwBxuqB+
jNYEMQB3XSbfzfxGth4GjEtip5EF2pIBMSYPSgm0SOaZFdpy1eT3kOeLOTr/ako1gKUBb25a5FMy
4NUV6PZ0ZKz6cqw/EYm6eGrORnFnHmQEGthDyxmtucsUdf1RWyBdVYQyptJRNKO1MGtwYL7qSbss
lQB1JZyfaVk+VVP2Hp1IzMu9dmovU1Q8JkF4leP2KzFhHyzcwIvaM7eAzcL/q6OHCo+wvBgItUb0
akjasauJ4ByClMYYWwIMS0+jcqXIBBYu033NEwB9hK0do0q74Rc5CAKaPdW6B83IW5gfwkrIVGHd
lCiMB1w2SopJtOlH0qgZ55rg8qYqNH1h+sbXiBwqu06V/IW3FMdLgYjTSlEupish7WeSHvrmHpr5
gFY1tGd2hu6IeNuekaRnXJ1sOdB4cCtiX/rxEfQOkIm7szF1K0aY6hyt7hkJ9/dMDAR/yr6tLPQN
UIRKpLkjKqkGa2WHn0990Bnh5xpdi/uYuqwdWgGumfeOdqdjToYNYQrYKv1xmOPSmzaA0GnAO3Lw
KrTvJHpfpsdl0Fx4JTezHfeWEm1MQ/RVpIt3SWG7EL7GEW2YYn2HD1TfKQg+VnGen+ZIIywmDAAn
mcZ902h6ZY9pFLAhppqFZlI5jxutUwPgGhgl5kKqoRcW8zrJ+3WbBmqFOHPqaZY0F6FkjIgiIHSn
NGmcUgPigKpL2t7DEexKMVuSduWQfPZhK/Ut+WKYpZ2K9CBwIZCdy9g3WmgWv1/0mTl4Fjec2WSr
i1Z1Zz4EHeoH5vitSywhYUgzASbj3dBFqyndGvp7kmJfIC2Xv4rN54JZxba8e71+/0aLrPSv/zfI
n3wikh0GaQK/Qgnves3AKWww6EddxvI5WRnR3738XYdwJGQyA7yH2CH1QTwtFyJkOC5yBKjWptse
yjPW/HjFqIQjY/Aq35a1/JpUHhElh+wwHaT3DOPOrsWXaLnWw0JaDllhr/Mjn/16z6Rq+mlWkgcT
Pt+j83u1y/M9W/iVfqZ6it7bvepPhx7N4rH8wBP3gFWG3Aj5hfdIfzF37WO0VsGboxVknT8ZFeM8
JLtODo9f5UI5cMsAS5L0bRzFB2YvRHaGqdug8qABBn2fcCFjI51R1WC/V+3mVQIGZexh5vBj2K4N
BxSJ9mE+mF/mpv6Oh9doIYnMBXOl9vzg8ANVXHsa9ziCUGiSLFyknHqcFF7a0VoZT+WVgzw8VXt6
MlbGSjzFK9AGYEFhDFln5Sd7w4oGmOdjeSNLz1jVrVeSnwzGi72JLY/G3q5bI79AIDrs5Glbhlgm
WUCJgkqOBhmw2gpF7ph6oezP43oyfRwn0KYUcK3qBp/6zKet2xHiJx4wRLKWaqLNGLetYWh4cHYq
834+F7xRf9Bg+PHyzjVr0y73Ri82/UjAb8OCwH7ioNMFk91yDSsvfM66FbGTHE6PoP0MXGwbvNDN
iwy3USI0ES6AgxggAyQf2dpJ3gJo58uB0RCkMMBHmumbEArcES8z2h4ycledaDfKWuZ66LTEfHl0
ksjGeDPDj2OS4MXnkqvF6fIbSZ7S7JqPEv3wB7+GnD7GH5jBspOlb1OmiOFaLy7Q+SbrVTiyhFlH
8vv0V2K7hzW3RS5suMRwcvLw0TiqX0PH6udRkqGXbBCkdIzzODOaV+NYMBxJjma80780TzgvTwGR
lnb7ykC5Li7ddWpcHhvUlbO8FHsoyF/UZPA+1W/Fj4/6IX/vyUYhhux5vMUTAFDHOvKxoUF4J4M5
kBPKW+U3jxGlFiSGVz4BykdOsZa4QNj7O1uEctOpb0B9VVc7pjeCnXmjZDp2iWdVHk6X58FAyruu
eP5bnq/YH9CS85nkCCWQimUbon1tUgeHtFGv6hsRD3O44WXyqwcSVKSXsnQK0zbNfUgsb+olqcNF
NCgkj2njaHup9oxdsCWoqDepa3inYLPa5KvwBhUkkj316VO4rHIyrFKSkHfCh1p48SWU6OTBTVzV
HMSOFomSTIEZUR+mzbBP8RqFPncuGkvBRmG061EKbOlzHpLQ5WSTfc3AR15Ea5/tA6w0hk3AOBYk
sdgAOMXhSzVnA51iwma8cF/NCPZiiKQO2FBhLbNm9B+YY9dFS2UerQtCe5mav2SrTnc4DFCAjd70
RGBEesIyD+KVdFYFyBLBsgQV2YLpMP5l8B7q3rivKcgLl3Endw0lKn0BL3trSFnAcag50ZmKvNim
6RUKHbyLq2k5/XPJCWdamY6ywS32IvnySr9lK5o5r/grFraPTXaIfeVW0FfwjP0Ohd7yOObe9FBD
y33IztQzr52fbEjcIJaPZSx0KxdVu/GF5idc50cAPi/DC8reN17DmUrXJKt+S9YtwZyQ8fYZIbAe
Ae6lO53A7syNIzIbLH3xGFy62gbuS1VXOaCwiZa6tCfhtd5pjz1/eDHPUEveok27C2ikcEw4Y5+y
0Dywag+PyeybK9iBwcbyrQ/Zy5/YQrsHINzSHoTMMTw2n4jZZoPqKo0d60SAq8px61Z99K52YIVV
r8oxvqU7lHTyNiRfcfYA/cozJtN1lu6rblOJD/pZPRiP5RM4BQ6YcUH8t0vweqKtmW9kPlKHXbOR
XnBoLydKuiM7DK0QasT4AwsqpCpcGxEfVsM1emwFTp67VbDluueu+lLjhrYrxswvkuIpCreBedQ6
p0HHJayGYB0J60nyeZ+CCFMEWM2zCFUW1U3iUKQOdBR6vzjQVhlLDgt7qkrpq60/OFVY6Pq7vXqO
roKtQInwzbO8sh6ZDKHegVEZMj64j/8dUmN7u9mgHld6e9rHJCB6pnWsj+A+RPXIUFziU/mDc0HZ
cNuFz8tnfvxd5lQv3OZvdFdQdklvebjmWGR580O+Qtx2DuOtQgIquR7mORwP8RucixFDObqZCMrt
zmRqjDuOxb+fAXzvgvHaM4MMhR97qLHVQ5F7YP2x0KJn1jXdohr2mKM/C5ZLRTAeslc6EMqLdKIB
Mii2dMo2i1+fmSgDOM3P4Rv7EouBorxbg98fhlN5iQGufnZ+2Dr5M9Azk+kxEzouwEhu05EX14WU
guE9QQViZ3ULTU7hTqqtQH4oJSmevsRq95q8dYaTnmTOpefphbxrkHhY17uNwh1LlrnWuD1OfDt4
C0M7TeFle9VHfSvf4LWrT1V8SR7MCivOWlsnr/eDJ4qY9wnOMCKf2AUUkm6T06KATveGZ7KXfXUF
cgzTMQ2RNUDpDeVpf4gBDTWrWvb7b1NzgQixbGJMgb/Zv5qP4nIMHou14QWv/TepzBWngCs4l7uO
r0G3Y4dH0ctvOKCDh/KsOuGl2uf41d+h0dQ/it+/VfQ3fuZt/i4r5xwXDkUdiofDsBuhB3AIf2TP
i8+WMz8QiqkRJLslOfRNZZJ4Y1VXsI3wW+mNHdNd84h0hV1EWZtPOm1KjIknGkrvii9+8weYMmO4
gdwT0WKdVgFYRUzakhNcZbqXO43MbFuL/Cg759+AcM3By781wy7S82LtUslnFlj4inFE5TA8DPom
YFucxTdmWJQKH8MiUpzAmQ7JhM5dxEZ2p3oliEw+ejGF7aiy0o0yTNsG4PFi1xA1INoaJEi1SUBb
jdwv9cA4OntBHhYcGuWnbT4bnEQPvKaZPQqL0yb85gxTQDLkokBED8Agc0rYGp3XNB7EnOo16Tnj
2uo34nj0eFpK+WH3IEhs7uPoOuyHL+NzfAPMmJKY9VF/UzVarVuCofqB6Q60Bla/Y2IMs2EgT4Al
2IUcIBzb5TC7+T5f5Zwu3RE/6BHv7muD4EhdobaSBrfaYSIFHOwtIrh4X/0SNxwRgffkDkF1B6gm
nc3yUnvhMXstNskKLVb7AToZSlV0rXdEsGWQlw7xieSgo2nuxNX0PXybR+5KIXTy63KIDsWndQ1P
3QGBlvphbeInYkPu5iG7fppmfy5+pOVh1siXIVXRmZNNUWI186dPg/A+xhTY9REIYODJBVAuca44
gxnKaCtmcbcAJqMJUWshhD0IP5oh7sYQtvf0+w+S2B2GvBNWYosoEi3jnQPLv/5++f2+3//7/TFj
DFnI07RlUe6lHRnteJ1+/7k0iBAK5ocs7NZjnkTnFkIabCHFvWt2YLEiW65B/JtiI3uGzPWqFAIS
8kqXsHznnOVNByzTKYwmPtg5eex5JcUu6pFzbEU7eFw8NwvxkqDmoo/OVFtDILDsoKhVt0sr+DBD
mtM/QpqEUho+ZcKJSjDIi5pFrzUgQqWNSDPK0uhzBlHodUn3SqZ65NV9Oz5KOb62vMh88hRYui0O
3B3GULcOSFEgSOyxZY7tlgFelggkWCTA+JwV18iaEF1TJruyZTTemDU0zWVIY0o8RU9x7Gu1qjpC
Ykj4wzr8XErQ+LWG1rcu2ArLuuwuNacjU4Gaj8rBbib0F4SQUq61407t2derdKGRYo676G5MDABj
DKBaD1GrvOoqhIOF9SHpU1RCM51MUO6XCoaLWZGAwOaES2E3wJyRlqzj/MgJeSyDcxYHb6oCIbID
QTSUyGL1hPWvXTQ/S/0xLJstcpZNStqOIT90FRQmmbG6O8t56s1xTiUyc6jIOxXolnWLciNyEkwY
0WDCPQz3QTW9AOqXkeuAls87/SFI3rO+wXZkSd9qRUA95GPkOHOSrER4g/cGSNKr2atqUqxgjLCc
xaxg3CwdarBguizhGQaf9pL3L63A1HgSu9fi7m+F00uW9LXWfvCyNbYSZk9DlLGv1qQMj431UxfG
TkJSZAsC+GWx4DnkMwq1SfVG2YTaCfZXwKC47iYltmsx+lmgkEkN1ZAZougGpL8O6OXV/XKrDdUk
r1tonVow6X3rMHn0cHye7w8my1SnCNoJ8czpQGNiaxbLIzjaV7FqwQqB29YS6SNWtKdjxVotqVo6
aYHKqpF3/fI81sLzUNxpldTUlkK3cSifu45i7PdnocP+iCYBTxWLNfK7ln5abMCVmzLzlOl4MZtZ
BMusvhRTuobVocMrQyUh1uw6MzFfrMqR3Zshz8D4lIL2udRQSuYUxFXBEVUpu1tREzZXqKRZGKP1
0UwuAJ8PVedoHA/9zig5MFeguzCxId94tTLppenpOKYqAywk3A7Qvj3iAD+sKBnkiBFKUseGR9zt
SmrycHOJNIZKpEVRM0YkgksxxQyCOrk2zuDln4QEPclAEIdniK9pNX4kEzuNWQTopekH5d0GTDCg
R4R6VgLSWk1ukB8x3CgsKZlItRzhQnLRc3odYFOvnuVubca1bltFrG8HiQ3ACK/9pEYreOADdWnS
DaIjCeJ5YptqW6tzhPgKn/hdQ11B98lIPbPrNnKmpCulrdgXZaCKkDopu0PoAWRq3OKYCSJLpKfM
UI6aoHdFhXlb2Fcn0yrOpNTdpHq+t8lm055bEvCk7mKNbcv9Nt5yFeltLMPnSY27ZbplbAHOPBlL
xsmiEa6rmRasLviVVJ4VLi13p1ysSeNMz1oDrGFI+2dgApxHMmYxrOH53qqfoDPgMCySV6ODEKYm
wXxUi9xJQvM6jNCrYdzjg059E+sEFNbQnoiM8DSB9NkkneVTxRxQEDFk6laMP9ZQHIB6oa2m02Ni
YhOXMuu9zqhcyyi/TWg9YiA+tmIpDag57GFqWh+JaFl1XfAd4ctUEI1UZZI4LVw6W8cR6SElZZau
TlsI+2Yrv0UTB9mqexX1XShVR+YaxH8AczO79ptY1ludt64ILNoQigNIr7t0OTw4l9LUNnldP4qW
eZwq0CujzqStE8cNyTBfVba1ZnIzwpzttIAihrMDawahx9Q32StEwzZl+tvAhMvKAck9shs1pMSZ
X9/1GXK3hmI5JmjIQSjP6UyQ911PV6QR7rWqOV5i0vXsNInPItwbLdPytVIz9p3Ke56i9Rg2Se5n
PfSsHsZo2y4bMDTbIGnEXdkIuDnF7DIN3etAELld5wvHE7hAYNlUOy+GcykI79PQe3OknMKhQLaF
e3uy4KxZfWsj/SZXuoUASapz1ka6o+IusPVcbtZBiicGKzWDM1zpqFUNFzrIrZxG/qqirdaMw468
oJtoTG6LezttMb7WY0Zu4wioRxzkVctqZusmmUod1mfSYp4ybP2r3+TMJdtqWrG8L1q8kzD0bhJR
OucmZ9Csq27jROB5r3ePk0IHNxiNc8996pA+AgvJAhjVwpfqM+omZq2QvnQ+HRp09cpPa4Ucmmqt
KMKK0BWG0JklObFUbIDz7QYzfhR4/U8xzfO0TF9wnkTsxKCcGzYyqcAmWFijSBqQuMMORqK4ktNC
TtAxp40a+1FFYY9+kAIzQLQew6DcJFiqehL9HBHXux8UIKZTLGdDgv1JH2EthLLlRssowRyAsjDT
AEL9TWlIkqWaErowTnnmlFW6WURpnZfmRk0IczQFSbBRQSPDLqHAL5M7othwx2h20kVGPiny/uuE
7SgRdRkZc7oTJMLDrHb5RquITmnMgpI9L/26NIoV9pGfsR5o42ZY0K8DSVieqZPmMieUDm1/aOUI
+dYQeYuKL87sHtvcpK/ZNZugN9eZEdODaLQziaCxWy39BsHxMeUSOXFg7CtMkW4VstkwtMqy+LGe
Wz4xrfYMzF5zxDR/TQPxRuLmvNIgUHax9UykN42+YfI1ZYStYBGRO4T6i4qFy2kTwdUkgoBV3A02
9kKft3uEri+/4BhCE63TEzDvPWtNzi6LIOyianlsiD/gpKtqqod5jROAOl6JhEDsaUpffd43B9Kk
V/TxKztSq9ofgu4StpsyMz50ORYhfOq4JeefBC6kb+oDgTdcoVJVPbKUmasJnNhiNZIdncxzUpfQ
P9SfRl2zs+ncElEb5G43tbqb+lKe1o5MroFTyNItEPtwD8SAwh91RBn0g5Ml8WNKZJDPgAaRr4kq
qGaUnUKGshc/zpBYT0w05pG+RtgZB6TGKDCk6mCIZLr01jmAl+F0MzieuBhOg3IP9mUuH/XKamkK
ddvmo7r9/b9/+uOUldj4QM6FdfoBtN30JKXWtqMZ/fnL79+ZzWx5APbewrvR6/dLPfAJYMGSPFIQ
ej+Q5Ffxzr1u9eJTK8XWt1ISzAdRgB5ew2/TooEOX4TVlvAhxBJ38NU0CB6iKnqaGZXbHQM8hGG5
Uek6aXcjZlpnf3zp5+os5Hjjl7s3s03mBlKeBnVYvrs2f78UBfqT7hUmq7EFPPLHF1K6bHXR6k1y
hxJnv2TiO+ZYq8mBJZvkko8mXTFFKx7EYJRXQ6+le1JZ1NXvtPt/wxL/G4COojPg/5MwwH3v3v+A
5Rzf8+//+3+ev9vuP55gmsRF/A8cnT9+8m8iQeMvBgICybREJGoSUsG/CwVNJH+awvkXDBRyXKJS
/p9QEGmhIkrMKA1LV0zdQF32t+hE4y8SojdYO7olqkQuWv8ToaCsSf+E1VHROyNSVDVyPCXVUsD0
/IOYIZzVMSuSMNqMgpbAcCi/8wF1ljzGpxY1+W4ECwv7qqTZ0ffvXW/mm1nYp6PUHwefsksnf5Wb
tQhX8b0mKSCHuLBXBbsdSSrTjXdKlFPP3NwrQZnb+GDRwtUVUYxJNN/jiA7MN4no0lHJbGWFvnmD
DNbp5Sb1gpHK4F1XtYrStjbYptZmX42uEVZrLIMy7XKSEciggUGquAtZEY2J4JdQr9wdZoFxUjG+
IyHP96o5+omOikYKpt0QZgSwMF8lWMdyw6g+5fht7tBXJ6NpGTHiGzNZ2lh4ZEAbFgeBCAFXTQbd
k+THnsxZV0n7wRfV4ZCJyvIw6QgqcgAcXt3SLGu7pIF7i3O66irLmxSLQYQU5SvVZOpThoLoIUFg
EilPj2nPNEmjfTfQG4XGFTOifCfSnnIWDNQpsUT0SfK9e85kDcqep8/VoRnpPxmxIQBISdlfBGJT
UCvUNPJqGjZ9DNOkB2saVbjhGXVHyzxdlcG85Obdt5CVm0nrOGBr7QHLq82uXcnXqhvGvRgJV0mW
vLlrn/RoPGsqlfuo+7WOPB06WNHQH46fF86usUWNIQo73EwnvVwOQ29xmqreVVo3Q4VALlUav0vn
xqXE3Nz/VQHHYndML8ICBHNCdITG8czpCJ0DPIInIKajKupdS8hVuVOm6ffkQ+RbJK3TTt+OYQeX
AzM1DNFsZ4rDQR7El7hs0z1eUBPqPSFZLKzo5UWyuWQBiVdJE9BKVWmVDIhFsIn0biDp3SpR6eQN
jB3yFmVbyQ1ud1reOmJtkBMYZ/XLgmqhI3PGMBpuuJDATZPpWyUtCFzwmZezHK6g3saOOX12eXgV
ZXg8EtB6dwxJ5GuQ9geicqkkeZ8G2lnOrFOZRqFTj29qmDHblJKXuoqaE0wne4qXcS0oeMJShkVa
PJkeOvXWE1rLjxv0t5OQRvtWgwWRxZE/FtIqFSGthEVNAVEtbMycK+d+dut7YydUhHHVE2SZ9z2s
7oyALzy+Xh81LisBH7OJVFOBkXOFjyNohPMga7VrkFcRKeMBzs5KaofRLVXSiMq89LLcYJuNo8e0
RY9GQT3gKZfsujKOnZrXByMefArK8RZdVbm6xM3FzGVhVaoFArxq+Uo6KHhFKX9pZn0MUBdbBbAr
Cf/Hqs+azDEGuvrz0oxeaXbRy6g9BJneremyCRj/MVZ0kAWYl/GxeUmSS61lsd2TeTQYMrlGknY0
mqSmzxQRufVcSChFhMFYRYPGHGLa9NSMJLTViBvM2V9SwlOjaXiYSZt0+1JD42/KNCJ6wU3Gfk1t
VwPJCM9NF/mWGJzb4RTI7eI1SAS58Y4GRzIWgLvGpUJaZKgGYXeLRj5NSfvaAmdFEo+4Ftt3Cwaz
I7Xv09TnaIQMdw7FdxETwB0CxARIVn0jQMlI8YlCBoSfYBYk0YTNZy/f6d+5qq6yZtnUsiXvQT3R
GlOCy1RbAX0neuTZYx7VpdfFxfvcR6pbKlG45RTIiymj76oSiWAaldOdDmhninHCMT5sp2h8Qlmd
byP1KdCpu3RKh2E0N3EameeB/kda0YCdhiVn1MGR0QrLysuiSPPGCo+SqX3ryU8s6E/ZAi09n63O
1VL5e+wLeyTRmRwvZi/gy68GuGRvbD/DeySlopWpQ6EOO5EzvSLT/bSM/2TvTJbbVtIo/Sr9AqjA
mAC24kyRlChRg7VBSLKNGchMzHj6/qCo6tsVvejofS+uwteyJYsEkJnnP+c7Xxwf0YGnAA3Q4YHV
UlufBXodSJ5MCj7+WHMG6goafcXO8tkBt8ZUrmQqeXd1WhIIw1DbIsPQnW7cEVI75f6ATuvcj3je
8F2nK524L6VkvuEkcvEAHHARpcdo0VbqBQVhMDePOauUqWWCB8dO4fjdWZXxizL3TaAehn7YjVIG
iJkIlz2rJElK+1qG5ipfOB6KgBhpPyhTlrfxPG/dGJC7e3ukqwgTM/x5uVE5c1OBKYKC3WddUNNW
hDGu7jz8EKFPE/bfsGjfs8DNV9BPr80kx4O1H2fMFkE+PRTmxS2o7rVHHi+t7DBugnjTLcJsauqC
yaHeOQK7VBQC0k0LGOxeZD4WXbjJPNCdRfrKWkBzZo5RCrefdekT+oA0y9pQqkfk0IBROkNGNBRM
j9U7AjnSc8JpCNY8feYV/WK6rU+pkOdmDyzJeHChuGWJ6C/Yo1ghOXG6ZvhMEZ9zpI0qfzQ6kw8F
5YJGJsiwNHsv8zdW2z3PvnrxXIZzERdKnL+xmcdmEgxvocVlaY20+kj6Vmtf0X4qnF0ZG/N6oOtU
pfRmUoPBc1VtJyywaE8PAX0r1zy4RxdcOcrXl3AAHlCjoWKR4c+hRG6nPrzOjjFdo05p5rXz727C
HJWOKthyq31IPTx17YQ3Oub6D9WiwXNhsucY9mlkt6t5gqZsg/QDmM/1++AxlaxrgGtdFSbrekAb
c+Wf2nMXGk/9R3UTfgKFh9FKabHqXb1NPU7Q9YBITBXRsW+SX+Xo3HQX5NvedZ/QEKiKzXqORjjo
EubJYVcHK7M0D9HUnhqNq9hhOUrxvHI8yZn1iv7s9++pne6jecQsr7C/MU31Rixipg7oDLDjDwUo
ZUsbYL43e9yO9ZzQfRl5jEuQnKJ0N8whC3xGSWUzvgmdy42typuV+29eN275witxpJ0v2jvSYmDQ
Vvifw7bbzqSG97Vl4ehJPz1jHt7BF37XCTkRukJ3dM3eCzU03EC8YqbhWHeOHb70Vbf2UzwytnDt
bRgP1lr4IcsYidqyYN8lRPGZtSZVkhj2fYUN21MESw2jfyqn9rXo+pnRQcL8AD6OP1M4EIe0NY2g
d2HXvqjQidGFeHI1g5Gf62xpEmI+c65HtMIOo5/8MiMFyK6CluBTyjymYwaVuj2UaXJNAS7e59L7
lH2qN5aerynDwIWLLOb4fZIhT0T1IbRxy7MWVS+J6EiFUnIXjUazn3ws4y7CY1LMjBk84IJO5l2j
wPpblgnqoaA51ZqDg2b7hADlZwcySJsiYM5SR2/5cqFCSqXms60O7FaKU2CNbJF41lEOoLclxHWi
xYPcBLGHbpH30xZ6O9eXPmMGxO3uf2UIx3fjUMgdCLMit78MY+yBtsmBTjTzq4ntD9euxaExQASz
it5bJf7kckZYNR4qk0d0NTA/NqbqKVKKyB5FuV6XwW6+qDq5Rm5ebihcY0tZYCIkWJeurJm5qazL
GyMyDFLuFVOmvTY73PLKdLa6MZ9qyJ2Xlr2Pn7BFD9FlKCzEW2UvD/fMVbt5OTV0T55JpGCs9dV3
vFNQtucon5Hb+7HbF4ZgeYnUkpcEQkiazlmPHMTB80um5s2sf5WuemPLy96uQZ2EJI14IZvHrmLa
OFg43Kh+PEjXUbe8ZYZa9Vl3tgqSpo1jBNzdvN4+g0vJ34nDcYTb3L2MvoUrGs7jXRqM0XZuy+me
EVy6dhfXxejEhOPHYR1ldncsjL88YzL25MQVvR6crwVzGWYnqgJzMDaprn3pY4pFXH5moJj45Syp
D1Pv9OsxhD3SeDpC8MUUZIXszYw52DYTgkoLFfIBzujMxrpTH0pSO1o5stvPEXKuY8TJRmCGXPXR
8Oqm/m72q/O0lH3URCHfI5l994xsoiwfH5qk/9M5BFAyxMi1opfZ5LBx8hiP6pQJXol5waHU7xAv
n+L6qyO3Ab+YfjVOf28GXKM5N8AaitJXUpyM0uNbGZhAk0G9Td70h86ipyYz5bJjre660T41xEK9
XaWqc2WhflO/ixdsQYQ0VDJTRvoV5x3520x9lI0+BALr0PxI7dex6eQnp6ir6KfXwdBbClbxjtn3
ZaE+WmNodzHGVmoXwyeoVjuPWgWMoHeJSbfLHBeACJ6EDJ+YunwGAfbWUG+0R9rCNjEfxp8YZg+h
tlbMOrYxxxugT2eKN+27pcwaV/sRRPHRLPwDydqUGavYeW6yFo3Yiyj5Cq2XcZ43M6e3fpS/JN5C
S4Qvro+PC8F5DG/RFH6z+/zl9zxDIKAQ4/hlW+fQXWycjG1YWgKz4GxQPc4tjz+fwpzYvq8S+ZqS
/pSE1+ageXQBpzLX8J+8hQmfzJCrGWxAksflNmaAOThvxowQ+FJZUV6l26570P8IeEz3IxsjrjE+
eCI5ATV/zGb7vdI1vIth5fUY7iKe0Ea0KUhOm1V8qb0GG9RoM2YpQ5oM6YAOKCwA2nytTevVUXpf
uAxm49z7wvgY1fV5hky59CDfQtc5Z1I/TL7xSNnipqEQjEZyI8dfBIoVf/BaanczS5me3nVKGxEN
zTfyukwVeSrDEKptwcPbfRi1+6FqeTPJIMQqunRgVA2DTaG/icf8wws99nvK++rK8MT+FwtGMqJH
u933qMR2YouTR3DJLTpYFHWcDRsBQUc9WzuRVRffxpPeJN+hN16LaEQRgJhm2v4jqU5YJ/0tTSnf
pv7j562pEMa9sCSYtYdvz2GI46itnpFY87WFCcMf6Yy1MUNKozyONXUGobNPHAnayX4L5g4jKM/2
gRVpec2NIbhh7t+FcXKL5Lkf5KdvIoDiHYt6gfl/IQZP4WNnD69xL1ey6TdhlEkeQStkEGjj4hX1
Ar5Ry+nZSKLHXPRbdHsatnrXe36SItH3lWF1WCfx9SHZPuajkR6cgf0UisuZ/jbzlHrNzqzn5tD2
PDQk4Ihh5hxVl2SFeJsKUxzinoov0UgOyoZaOUG/Y+3vcLu15zQ2H8YOBYCFi+SgLM9iMJ7T2t4a
JGrh57qPVdto0ntc+HXRUvw3RfdVTJNp7i9hjnKja/WnFvwDInghDvfQPPoFxbAkeMqe3D2niEQg
t45dg8Mkw7s3G/OlwFaTGyArOsoXTTP5BFR6TfsBSlqNPdMKTkwIdyhXbONi5+IlyNP+RQRnrdgW
gJ/gMJ+c2Tt++b3zZQyHRrONywZWC6pJMizC4jJNi52NIxqj5RQrVf0lgRQeSkp6cYJjmbTKYZuE
zaOMVbJqjfqNfsX70cePBrfhSxvDdDPTBxUQOAgjejKi1ru5cXBm6XvsnQwfuYmfejJuojceOmd4
tRskmLpBrTJlSE+b/eB7BetiPX9YucL95FDy1AYTdxtclDLZ2gAUVrLETDVU+TklAHxJARzlkY3q
LxMiCmlCT1/BfAB7Wa3gM4KsuTEb63aJtD8AGrCJlt9uD/9u1AIHQuEdHHMBTztg7HMqeKKlrwUr
+Oyf0MPrixmn7Y1WgkNEyDChoOm+QPFce2ZyxDxrUoDACJQeKx8cBeM76ASOvK+sKCSC5nJut4bf
ZUbSqPDJiiSz3jeSx4aF1Lkp8+HkDD2RGJ+OW48jR82UNcF9FJbRqqzaDyvAEtyyscFkgivemA6e
RRdX7LX3U4LA1nbRewwqU+klQpSbW/JCgH71UkCth0udWunCFKRmb65p7RR/y54btPMVJ0mvfxct
Tvd6eC4KA1+TxjmS1hlP8ZBTycDs9x6Ontja0rh2hV1hubHpabV/0h/+jnLqfG/DywFh5+1ZU31w
yjaCQN9wSmBzFmYstoPfFofc8/bTKI46KajMJYbrupGBjoK8UVpT/zR2v0mJMSdras3KPaBWOWfV
ucHBik0w3e7isGfuKcvx1EqEygJwz5DpR3+sd9bigBnGftwoY5tb6tuLkAIzkf2eR4HtkAPdip3o
tx95f0ofgPkAbfGuC/zsvpfmsw6bvWlAdnC7+JH2z6uTGpcoWEZIoV+uFhsV1hp8v93YYew0F7dZ
9kj70HfaEAcPsv6U0i47WxFUGb3cog6eOV9lDAZrA3OIcajsGw3om7n3+cIM8caJAkET+RKSzrWo
nVuHueUO2fajMmxyxr55bHvf4TQmEgAlFCDipowMuU1NzIAiZd9m4kvwSjwM/k5H7SsNXOixeJ5l
mJUbN4dbZgMFrUqUUVBMRyrGEmwxvw3TfoEHwVE3i/NV6fXzDkGVztZyH/mcO4yUzIivx+oYtxSt
xdhifatUm8pn8zt2wSpZPDr0GESngoFzq9W3NqgPjbiUlyPTNSwmAjHLh7iRlLFCdd7CPH50QBDt
U9IdRk5tqVlTPzgkzb9/RcfdvBmGanluGAb8RzT0lLPOGsaPOP58KBMGS6DvGB1B2WF4uHwGhwPG
G4dbnRH4QvxkrOUgWB1+6IFxZ10QZDwyeIDb5NJ/iTSDdWdhlf0gDIkVkSZhLAmA8adqxYnxTKDC
LEYxa+9O6bRDTobHM/cY3Mpp5ywlOz9Yx59fDS2bmmA6FJIFDGrMoauvpaXSbGnpxp+70JR/vnsC
kZJYUbQWoHBIWwWc2H++788/5udXSOL/Bp3+83vsQtdjJu194/Em9iVIkiH0QXfoOcBog+6DDP3v
ZtgfEGdScWxlsvLmLKSxcQFCJmWNm+Hnl/4PZUwtSMNggZOlUHq2le2dVGqCLmtcj5x2mgHldyVs
xkQtRLXojoIpLOsL/e7nQ8ddg4nK/Pznt2wvOLLLlZhrl7qsfz4hJ1C5//wvDRvWemp5tP/zCehk
+AUVm7la8niD1L3jKFnTP/qfD6HG38W/jv8HvLNR2sY+EXIXwMEiZWF3xs7viBIuids2JtAGj+jZ
L6LyXMfshyku4FyIgK3KiDhZZR4CMs2F2c8bC3jC2uyJ82l8ekVXBtRIH2oy18ycaZ+pOKxkoWHw
4MnxSsYpdjQW/oHsLR0m+pJK9kgZa+ndaM826+mQnvwsxrI0I/IKO482SS9oXKaBS1b9gTOBd+om
bKRtUG4kqpQxPtsxJSglu1tUSFzmbnAbuA3XloGqiOvuZcqAoLpL8IWL8j5znW8IdNSTeSgQ+ZTd
rKiQJ0OS46O6ErKofSQHvCwCMVF/ewB0EXWPLnXr9+acbCzwd1tZ0RgQqIj1xsn2LdLQSvo4Ramf
WPGYo1W077Dhd+a4KnNzX5lTd6R79JcyyhdzbKBLoQcBqqbi5co50cEFJX06ETuOSxpknikc5kE7
I+v4ULOJs+Mvzr7w+Q0r3YoIghEw0K5yh7Wu5G9l1w+NScOOvVdg4pcgaeGje5bea27hw82186c0
xLPmUF0oeV8UU3FwSM71hhut3CKjb9J+yVU43XmgxvLgAE8Q618CeCzux1tDB1+W33obinTsgFju
3KdQy8MQZhczndZS1a+I8Zz3qUTgKFm9TC5P3LnGddn1H0kZPi7fVgb0F7dLSaSQcHfTDCIS0RUU
fAZx03uk8IdHDi21Zvnsuf6bS48Zn8YGnJjvGEgmNCj9e9DOe8tP6GUII9BjaZCym1/JhIZd28+6
PdUdxiuESooUpuZt+elWLnLDORdi3oVz++n38WMIx8CrIQQj7R4H9hNtf8HjxckN/5Dp3WTE/mfm
9ihkUe1oOHhR7biDUM8pMe1+N0PL9opzLgo4a6V9kKZr3MOStLORTLdZtjzPggMFOzsaCTagQFnl
FYiGIS2xbbt4hbATrInPZSl+a6hprJYebaORnu8ca7pJO/wWsTffNxINyuroJ8mnpn0wJoEZflDs
+1rMJEaiURx2XodMj5mJFrIcTyYdxuKxQsWsPdIqdPpeKJyvNnSNkdib+REqJnvLS8egyPlU+bTp
iZ5fyppTqh0xhPA7790QA8wA8Wx1gARF7Z5tRnAEio1VZKN5RxaCb6TOWuD/XN4PXVOjoRPcIEbd
EJUN3gB5ffKsdNZV7fzqax1wluVnVkTysEN95xo3CsiG2Nbxrh2wewPovwk3R0CYBBsbnFuVlNth
UJi20YXvaDI9WYh1e+HX5hH05tdUBcxCmiu8679EXxemIt1A5dLr4i3IqBDjd84gwuRdJC9LRC1x
PmYZ8PaEwUq54WkO1VNE0e9Q9kTeIjTXuqnuqEjCzsYvlk+lqa9IVTS/bTyXdeBS9sBNGqU9t2P9
qn3rIZz6gWKPftho19gV6pVDFm5HZvcEElzcZYPODiEO/SbnSFmW3o2J+uKERPwNB5+Tm0Pk0Fcb
J8sxNTbkxMI0XSsMJrNaexiPuE54SwJ97/n1m2l4F5ec6xoZIUvmt6YnpOsOD60Vb9NW8J3tgKqF
tDsYg2ftoXfessRTGHsW+71meBcY7i4Gzs0VpHhwZsvendNWaO+mhl6s1AYHEeDL6d+NxIm3UcBi
fp/71klr8aHYgjVL9n2gEDWSwZMKxVfgM7nhsqmc7o9dz1epHn273kwuMuAYcS0un8g8iqgqFb0v
Fzzox02XhhvDjQ+OaxzHhgho0rnXPIcfM2WfFEPtQ2zp/NPmdSfQ4jCoPU4RSgybBVIv0/iS1D9h
deOpzIuT7L+MONJ3Qd8eZs88TCpzaTuNnTtaq4G20Zfa4C70unhjywA7OTSbiE5SGsAv6FRX4YtH
p2ivi92xqsS6LpyHn+87AYcnKpknnPbgE/j1E/ZbLHK4EqyZLbdr0rWaCpL/bJDYEeXTFls2FDMy
BmWB/d+upj9G2O7qwCZJhqZyN3qIbB7V2Vn31ODMvOtNmr6p9TuHVfQkrHztTIPele5niI5L/6/3
janvcYCO32j1kqls1+jk3quMixP2xzThqTiCtURNclqEorhNeIK5zmdTTEdj8j/aIPgbFF9mDYOV
2dmtwvvQULhlUqCGI5Cpuzb3PFxpldYorKO5nwf9gYzLYTHIOEa2u4oHrVGpzywunzBTPGhSeYV0
533bYxLvab7esAc5JWZ8pBbq5pku1lVeMxCyEG4xzuEcJV7lf0wxboal9E5ipZCMYe4M5FP25KRe
e3jpZA9Lxp0dknFXyJesH499+mR67bcZs8ehOLcdAPlwn7DQ7oq2fzBZDKyEkY07HWSNTGwtsY1A
WuVKWUzbNSGrbGImJjN7p80Zibm2z0FKgsgkFDeby/Qqugeejw1y2nQ+zcaxxyzFJHioJFGa/q3J
WyJsafrgJFretVhXh7b6HQQoSLnbvQcFpb5t86Um96NU1WtVsC3oUqzW/S/XJ5XVV+OVvUa15fxI
No8mFjIu+WfSOtuQ6cQdcilwZf3l8X5GMDu4GUAakY8MCivfB9MzlT7tNaNCWY5YnJVaMetzHorI
KlasNOSrVU/wlFupdtapzzsqOzrXqyHlSvAWTHIq3xH01xiTTAZeLXNJK/9sFY6AiIWCsZizFa06
myXzYpcXBjsBWdcehutgx78ag4bXiQBhy87HDVgpsZDco7w+ehB67/zkkI3u59Bjwc2mWzBZn4hm
1EkP/c4I8TQ4ZfW93N9RHatVQx4ViU2uShvX8+iKG7Qs0rk9Tx9YAFTMTSeq5Qira0g6tHpNPEq7
fey33kPT5RxAbeMbOohYecZrxVMThzMBeayOd7i737AG7N1K6A1UNTx/SMY/232//W0L9Kk2NvRd
aFjL0vxQ9REbFcUjE0w8pZzfhsu/ojGsrwZr8kxCdg4J22TVRmDkWdnaA0wWW4ecv7c3jgo7fm5X
2Pfr3ONg9WhiEryHx9yATmPLMjORqRmQ1tEtTMW7mTAXgOZ6hpX82pr9vWgCQtiKyClFM3wX+WdS
5Ilse75WGfDZFEhFU+b3NcchVAVGIVAkyONmuJr8T6dJZxzw3tofMwshKduIfNxXJeAhJvwrqwZy
lSCDEHRyBsJZ3pua0+GgmhKVzmI+6advyp4fOjaRuyiwCVTa+ZUt0FJi7r9jvNnrWcNvy+CTRibQ
kNphxt1N5MYrQnMdRCb6QDs18sgQHyNyxWbGr77mzXW3lZE8KYqJN6DBYVtkW1HHD3XSvNtzZm2G
kXCdgTGpIe5oB368swiy8ep3R1qp8UaiGPhMXBkG3cuGU0XdeBcrwp/hBOMLl8LCt3y0vWGgCKW+
Gn72MpgFPkmKuFZpxUKmonaTjURVsYct1epk/LqKn5xH1KHCOxRN6D5Ng59acq8QrcvZ5PkGhikR
dtshq9Rexod5HkgecyA0Fe75fmBcarUQTdxcPIYTxpDao2oL3WrHzNnc9bChPel8yTjPTqZ3CPOL
5pB97ahDG5MYZgAhZHPmLWlLdjYsWGXW57RHBTN4nxnynOmRlM7wSqHmya5kH5lACQjHlxZZaLAJ
4NeEs3tbEBvUr21D5MHx3kP5LVq/WRsNsDTTTp/KdH6qHGQ6zcxyauLhKcqvQR3Tz2WcfQNZrEa9
F4u/mCrFvxqc5mFKyfPJeaSLzO4Pntf9tUNQq0U0UXVsvrjGB2W2f0x3BthiV/fUEycMzCBJ42Xf
hLHtsX13NulQXey5eHU9LusqlEww8BPMzboMCjA4IhHbTsZ7qiiAjo4m5mVguElL8Izy6w16NOWT
uQJJ4wB06aaKlg7WEN419jbZoemmZR6YrKYiWsICOzGSMKorfxeMr8gzaIRi6ddq+6/KZixD7e0z
XJV3yyb53qmXriKuhhcGhlApLmPVoUVPvy2NIlt0bGn0EjQvBASWLoJEYBxmaXa7PAC0bQ2xt2YN
5TItmsdMuMQVaw3GB+ZaW3kHFaLVx0H2OVPeYnfl+1Bgf4q6jyYJt1WrmcvLiB7nYDgzED9PI5MD
3MLiymyWmpg/YmnbAnQfrbpuBLLL8TOey30z+w9BClqinMEjTCzZewHfx4tdNlpInZ6zTRqYJAMJ
azlaX+BtWhj9IEHibM/aFxMaeulCt1wxJsZ8UpTkV0ljBEX5mHkJPAOnv4aV/dz7v5sM1m8IE5rd
+pdsO1AV9NTr8lx4NEq1/DdjWbqjgaTYRdF8csyOY65NLKeiIJBx9x6HM7nDGS29Mfec+gx0P2J+
GaUqG1GXBH9gpJXgbKSrnXVo4vBvE4LlFbGzvCZvH1vrIBVf7jSS7ikzselT6ylxzfYwDhWP5km8
d7CF7WSfK6ZJSIydT0jPm+jqzVqOXJWkgpEjbT68BJ46J7ZId0Eg7tq5IhWkXtKoUbuwnJ+FbeTH
lPuXDV8BFM+WLoR2ENi66OwNLpmd3bZM1qq95cDdZr71PMeRzc364GmUdStKP0Vgp4fe7h8gTjOd
H7t+XYxltkrScVrPLmHuqvcpiKVAXJinzIDAkCCvYKesVl2ticWOtIRbxZ5hTrQBwNPvPVAOsu+u
EG0ZIGY9Dr2eGS4MEsccf/+4j/+/Ufv/YtS2HWuxNP8vgtv/YdS+/Bn+x/GPbv5M/41y/flr/3Fp
O/8KTRunicvY3gsd/3/DuXrgXPn9AF4VhT984j8wV+tfVA37fmAvADrfcWlI/Y9HO/hXyFczTT5j
upb5/1h9avt8qf/C6YWmB4U9YBoS8Enk9f/2aNtKV6XTeTwRR8ouksk4zy3HWlwKZE81zeEN9Xl4
cx10wRJygxbR2oAURYgCymIeqRsumacuVuY6a7P8VGEioQ2UBGCuiYKNSIirrKizbQOo/C7oxIdb
jtF9BI1c16O3tabZOUaeOFhmk/N0FJBy3ukz1/dhUyPolC4iWtmlawSYcksFJiuZvZBrUmd6Vp+R
lX3poM6gOzI6cSGzVDT6nKgDebXJAa8GI1T3nAOiNRlEZkSZYWAn4HDLseExqNr2EvTFLZAE1r2+
2REUbg4xK4Jhmq9geI1NwkF7lYzTXxDX637xbXUEreDxgRN3j60LMoiK1WYXj+UDQOXohuj2bQzZ
h3LCelebQf+oMqRD9NdDWzD0MKy7mV6Oo59zQGYRzlZnXaLN2k52zpgyrRtTw8VqanZtI4C7CVP3
QbvVLZstf6sWl4xHFjBy1Yx9Mit3Oh5epk6X+2rYBdFQMaXkK0uBXhKXbPoR2aHBoIf0RvweS/bx
hLRumlopcJu3WmVgyZFVSzI6R4Rjo0rSnZB4gjoXvk5qYTWvZ3ZJfcScD2nAGEDMVp23YnfI/2lA
elSrAbMGulPxIq7xpJG2jque8BSeIMbxnNx4kk0ooYPLLxTBzKZFa1pmNXU23LX+WG59yRcvovy+
cMSvNqTywnHoJ2/rp9pMed2YrK1o6sMkFxMWKk0sacvfGIRvbLLIEMyMoYKGGb9XjnWzBof32LbT
3rR5OTTk8BV94emqd2Ok21fTGHlTksPU8u+kdivAxOHu525+xSVB+/hcbIKMEdE8+fq55SE7pNEZ
bUmcgrw9DQN2cPYkw3rymMY6FlMb1pKjnY8bA4jhbup5efvyxfZHlFAtttkkQbXkxykIl94qq93Q
XstLy0WXWs6J3iOm5NE+nxUNIN6xTuZXe+RS027B4UiNtNvb0YptWzsHx/anzhKLmpNgAhjDYBez
Vm1Jy8JjQ5fyCfnbdQPmEKuUGBzjYcLdXM0PNejj+2I5WLINxzfLMMMDizuMzJryEAeUGlKu+X74
EuJdZlb/3BlvngUhmDd1ProdTlQlCJXrLDiRRi02+Zy8d2TSjs4wUyE4xRAoCeluSk4LSWbXr8rP
txQbit3Inm8/1rwFQrERqi39HHMpnAJQjzDJgi1uCX1l3LkqtdXvRNleWfvsXWRTU4jHjhaZkm6B
osjJUQhzrbUhdxGwIZo+V1aa57s6qp0dM73VILl4GNP1/Yg3zZr3ukTBZx+d9BARCofN61TqlOmu
oFY13DvA/1ikP6zWu2qHB0mqi2fyZfGJf4q/ih8hQHQrGVTNc8C4358471h+X2yibqq3AW8p+dnu
j6iJpmUBOePB44+19uBtc0PAvIYmhJfrVsRL0e+ILywqEpxmKeXmYwNEx+phYLsSrR/M8rj0J/Vl
8ZX2BE/LKfuNIwS6Toy7rOHAG3lAB2aTtzfTKNO8CzgfG46WmiIHIoOrHpPG3v0bB3inooH3OQhn
xsPWcfY1rVhpWJwIYQAK9hNyyn7PeNpaXNxy3vTadUg2BK+ou1yigUXncsXo0PiDvfclnhfbqdEf
nBI0WNLQQcmeOlb1n4BWdxnRR2WbsE+S9MsYlyFoUuzxitgH0aDs23X+pRuDvX+8HfrUWZu+QTqj
tfClS24gbecPdUtMxcU9CpyQUgKvC7Z5Ot4XmvmoWP7QGAdgAKpqz66XnKMqwl3usRusBPu2IXM3
GQaEu+rDdgiC0t3t3I2Tcu9giN6ChQ66yAYhvAgiAxsGxxHBdJXC92Wg3J1zK6RXlxD2METw7GoZ
bbvKT+/qFBtrgbtsPaTxn8yQ+65bHqrp7zjpz0THe2ykZr+mKHPTBBPkZKMkj7oUOzSju8MKQ6ov
praHiQWwrjq+5GR77kTlMbxNg7/EbeyT4DyFW1H8aqQpTspq7C0ZEMxuTmRexlTtHBfPuy4dBGxR
WKcoxeffOX2xRSHhlDtxUK0KYx9reYUXKh9wh6WnqojpQS4dYABUkYWzfx07sz8MfPIUxOpYWjq/
6kb6dxmrilEbCoSnEV37drrgmwd8hb6wpZDxNyUhx9iwo/PUJiMjTPvvbKO3RyU/BKcoJlapas6q
AQUx5zyaWm5PNvyMkikK3Kigu2/q8RcntGmbz95yGexLSg5WI9absq9yRHAe1B3gHHwNF7b2AFoj
/tykqO4lu2hgBElqcUkExzFnxO2PV47Vvl9ly5cby/551J+9iWW0z0nUB/0IT8xU+bbTxH38On1i
uLOQCM/dFOsdWzN+4DR5aZROtmULXxMrABnU5WacoWf3srXXeog2Yw231QvijczRMt1+hJ0Nw16M
1q/CZroiivDiRyPRE43lxvBXQ8ipdIpJ8mgeNSZflqt4oeqMl64y570lou/ABfIDijZdOUMA1H1o
SEu5/j7k9YRsl5l7Ts1PrRGshdM94wXbuaKw0TVTMIuh9znbzDEHSDpViyQ7BQMR5UXNC1yQbm3e
9zjUDPLLFSfEoLH+sjC7ljVdsm4ytlp0l5IJ/LR4atIWJJhV6l+O03Jh8LTNI3lqLERq96dfbLK+
yih/o6PDPuF++1nKnKRqjzaoRA7u6cobECxHVnPfWmLupr3Dxx8drQTsPxroGsMiTrkUqlT2q0lN
/A4ZELG2S7D2NRc4x+SOwokfjBeX0y2Tx7nGjI52/CYNIoCDQXFcGnjeYQweNPSSc215RATto5kk
q4aHHHsTMuk8GDZJiAuvkAfLXgt3sZNC62EtTFfZ4qCRtOueGJLxhnZLsb2AVekGIYJXCsykqFN6
2RoCEAVeuSey3t/B7D4LGfWPNB3hOM5IulXPNYZ+NMe0AfaUDuTUgAZ23olkwLFkbXyClczkMG/D
PXgcZxe3OEsypP7UTx+lqzC75TNP1HgVuFqubQFpTAdOeCKj/zuLqvkZZ+M0NuZzNx4J7/S3nw+D
zF6mccoug9/0N3cE086C2++jWBUbQWZrG88RAH8NpzylYccTfKWWHMkVqzbTTLC5YH4tnoEpL4Sq
nEMkGRJOtcmi7UU3lsT64kaRuf2f7J3HcutIuq1f5UbPUYGEx43TdyB6I8pubTNBbAvvkTD59PcD
VF1Uqau7z5mfCQIgQIoiQSDz/9f6VthH9QaoiPush4Z7SC03A62Zwk5SnXtAAkIIQK0+O6Ptb0Qx
aWRBDUzAU0Dhc/NKtye4c2m61QvRPrw+NBd4i0EvThNdPTvqrOc05MfR1iWiPKSa63ao6S7BydiY
TK23MurGD0Lj5yuyYEYC8y9Eo/XdnogPjAa+XAPwe1V/byvfxr1ioAGmdMIU2IkhSRrHxqYb6SqI
ing5APM7I8i9QU/XMgR73ddQ0FAquKUiFll5N+fai7xHgQdvVtN/yDJoN6WJmwZ3whaJ08OEUNqV
+PE1pR0rGnYELIoQ5YgzrdTQPRPbQQg9SGxnjN1Vk87hMP1mkIHPgL8KgJvGL1k4NXvLQNyZa3W0
5xaHn3LIBGoc8XHQaRShdd5BRgIiIktgP4hdNXNGG/TGvqMxoWC4h814k0gwL/6pyOvdyF3rIPzi
A/LRcZfCgQiraG9LB9Ycn5BguLBHNi8vTDgeCsACuXC56fm9DrYyp9KIx8eCYJZU0t1GsWcRionG
BIHUcz7CbhrmZqbqyho9VLht8GYea0N8y7hQrGGswPo3aeFljnWS/G5I9YO0UahqW4DJ8fhEBI4Q
pZJP2EYZIJZUUbmwwvWKde1mdKBrjbJD2TGlN/rY/0i+tBToHhiLABPkZPbS5mybz46NvMKFZbXu
5hEKuudzY7jPlGrru1oVOzuyvzE4B4qt8E45ozym/vCtTSvzgcvNqZmFXqkxmCvHg0vni7A5M5sa
haMz7jHMfa9R6c5hrvpu+iuPBjRkDj8BPLBPOg0hw54OHmOTG49mGxIH76ft8NvQmU3m7Wis2xr0
rwbYJR8exljP9yNm3hGIEG03OiWfQmLrzDBudyhxyzUKVnR3k1o3jOLWdpE8QUb+5FV8I3maUszK
oXB6MwG0D28RHDFc7LMn4oHOZGN98RwmK/HYPvVF0KzbqfsRct9Vg4viiUbaCuPiJ69mgpriM9qo
sQL2HEXpPu7pq1VAE3vQ7shzKcfaFtERWocmPcsH9N4p9WKHWYSeefrZYCDBfxdC0zESeY5Vvw4H
zT203jZDA/tIuN98G4QwOmD99cP4VxWWW9yM6HnjoLqpIQZV0Q/XHexdl4FSRbw47qmI9nuXd7wW
DrfuII0G+EMkK63GjGmaBS8ciIG7oZeB4VEGH9IQGnyfNodR2S4zqME/NYjTfRlRP+Um8dwrb4dr
K1vPmQGz0m6NbRiYYVidHZF3RGJZnz3DRJYWGRcLJM8+pcdAcxFLVosPRAc54TiTu7YsA2QimsS7
QTl3EM1jTpTyK8OD76lL3ZREk8h39kgi1R7jz0l32+cwBc/EEG4RjwIxSmVHW1Dwk7e0F7uwtd3A
j4taMpeL2KBIX+REB1iNw6ilFhBlBRfJFtKZFsKDLgjH3YkUsrmDp3uVuNAtlGHctipOz3bzzXFl
d7IieWvW3jFO6MEXhhNdCkPCNsYse/Bjrg+yxggkBzmuKS0NK5doULxF2r40GOWlHflYFDy5Hx04
IwPOUHEbaC7UNeFgZ8UmXNCQo9cHCTnEWS1wtawZYP0skNIrbUwPXIBpcvGLXUc9o7ChQ9Quk55I
eF9/tuvvXoMVI1Cy2EMPAs9CMIxW8eb0otiVrQNISKKKZiJjKdraoSIApBD+cfQBCNuDaWzTiFt5
KBk1WoFlngoL14whxapuss8lqsnJQaDelOUWm4nhPU4S44RFd3yTNTCwqwh3gY79WpbIOrH4dtAV
GWersDmOmB9qMHBTe8pSLuWMwoROmTCMboxmjd4bERtWDzdr4Yj58OwKfJl0lcQt4A3xcCFkjkI5
8aaj/6ufbX4+HpLanD0XurxJWn7cQYgh1xyoU41gZ9vSx2FMs3ql6dZTTpLvyrUYkiu6fCtj/Ihy
Sd9JlENCUEHDFM6AQf20DHjOsRN/CRiAF1rh7xiOfO3JE1vZ6JHW9HgDbEAkJHkFtEozYzJhtx5X
DWV9J/gP55NsNrg2cR9E3yyRC7pno7aW9CRWHmA6dA4xjiOGhkz9NmUe5tte3tmkM3QNDZ9sTPaC
odAaKzvpKcK+VyPEzgQg2Sqqk5eYBuuNZGhAOzqFHJuCbyndL7ADm8/pXWHREw9KcJSZA1JEad+j
jrJUG34RJi/gM86HV13icQDo6cM4cOlprHtkQkDruUIbDpODMFGQsCHcJJSzNjNspRhta8uMEmqw
YtBktjp4IE3bhFnyjehif2XolGKmMjnhUiY8VkKFob5GGa0KnidbzenX+cdlFpfUAJs18xJwM9up
cAK+iyAdEdhumUp4bcCrMmKM6g9dQ+7kWLr+ZgjHY6QeBoOyjVZKbdUSHzHR+Mtb0FZhUkPodstm
Z3X0x+Zxf5UozqI6ODE9s7dBx8+3ZlQ419DQF5g3OaUa5JIVngQ85yG3/k1bD8AQcqc/tJ31LdF6
pveDfrRoCUPLKXMQywc3e9KE/amZgK8S5w5dvUb5htwlnEuVU98gINEhfavcefK7VFunQ08rMavF
PrTq54k26kkm+X0woXbNohoFbZvT86+Cu4yJ021fTiR1B+H3gUDTY9BmT5acMuJvkofOGc5wkIxz
0wLr7Jh4b6iSkDqAvWFFrvP0mJvxR4k6nNL6dMna6tTCGziVDnzkCbvAVgp5DHAArKIcVLZVjU+x
ovXDOdImfnEOpwI+oLBP/9vB+O/l0QkTvsu/72Dc/hzj7+W7Dsb8tN87GEI3f9N1y7FhzOnOHEn3
B2dG6P5vNPpd4hqYrrqGc+XMmO78JN1yeZY7NxdA3vyjh0F7w/CF45nCZyooLO9/wpnxfP/PLQyw
oXRCbM+2bBsfnG29a2Gg4crUEBbJueVGF9ZOUN5gYFS7NBvPiedwY/I1vcGF6dcMDX3qbZGLTl4D
XBfFbb2pI/s7Wghya5jBDc14XMTuy8K04pEoO4/oqHz6kgujPpoVofd+UbeUcefVwvMxmCyrMqD2
sawti5Q7L3J8SG8I1fD8zfrzyqzv61xCjIH2dFwWom2RLi6rle8WeAJ/eGVfHP1ZYb4scAi83ZS5
GW4mQXc2mEXmykaEXgwkWJd0mZjVzKudmj20OWkNCPiKo5xQrshZl37dXNZm2xGOcLWPbdTf4bww
5+T268KWQB0lyvUUNzIavO73RTxvAvbRtiomuGd+vArscUV6T7yq+1m8BXWTpaP1wJ37snzE0dBs
g96cpZM9CvjXVRdH2iEdUUQ0FN7NFgFbDYLsdbFsJjHSGhEjQNBosZ/gJuHcal3SEWwtGU8uIbJZ
xMDFDoK1qvofOGlBBJgDY48C1qSf33aRvGsSPdxObb/z8BjcuLOFtJFxt8vGfgZT7kSAvk14+bOM
uDRBT7kMAtD2hOpSr5LwHp1aDbQIP3FzsuY1mYclWg7xlZkuvXltpnZb/dZMER9pqco35QAOAkFI
krUEGc2csOW7SZz6A3yLOlDkPlgvy/dHUmlM3DP1lu7eKgeH0XFHN3+QFMcCosVXzNF/dmXRbpwg
lkfOZ3lc1vw/1q6PmdUAuPu6vRxz3bw+b3lM9wOKQCAnucvKan897j+8zPvdy8uGRkQWybL6uh/U
tkqaN+/VXt7cu/ewbP7PH2uY+oN6VbAU509lWeSN/vvau8d6SNo7zfa3pYtCnsOvH8vrR3Ddfrd7
2RwLGlU6psH1shkNoto1tMyy+ecSz7+vZVH8sZm2EUrK6/ayuymSVK2W5yx7Xg+6PtOK1W7CSriK
GDTc/NXLvnvs+ueriSjgv3zK9Zjru0Gj12E3Hbv19Y//1XHXP6cxG9g2qX++PnR96vWx6/92fSxt
jbuGORZn+PyZ0OD+gCYGpz/FuKM2Gx2qtmz0jRRcIhtDIx7j/arhxRUy1fAuwVKyNZya3oMuQrFy
EK8wHuM1rq/2bnN5LXiWKFOWPT4/NoJ95j8+BYmFPwOvxPyn/+p5y2OvT16OWd7I6ytct6/PfvdY
mY/GAUZ2eRio4XCF/AIfmVn6EVhpdaQTM2L1mbfjjJD01ftV0p1LzrD5Mvp+FxZ9Blu7br6oxyj+
6ArMfaM4Jgukna/5tBSLY7PcEt4chCiOQ5d9+nzjuB66bEoHy/qU2pSJs/qYzQvP9qrXRStirtCw
HmF0TO3DsmM5blmz27FkHvTHU5YnXzevLzPMjq9lM0LmAELYsCmg8enkRd0fl7VlYZd+T4KRKnBq
/rGja+coFgrEEiHmkSv028VfPdalXHcbTK/zZzIu98F5zZh/p8tjqZp/N8ueUIz7yurFDoczbdoY
lwsNW4/WZBFf3h/8+rzlUW05renMbhMjiyCtY5ZbFhKvC7yXEKZV5NZHZ765LYvYmC+K8+ayQ6Qa
4/AK5X4z9gddi9rjsjBcHYdbkRjexvbDT+P8UZktfZ8KsMQxhEG9QWEBhlhQZnJRy1HV5vI3gAp7
s1gei0r7m16Mc96koY6jG6hjPy9o2YtdAfmmnWmTaQsTcllLMOj3tMAOk/Ts4zAvxNhNOwcKZaTn
A1jk3mi2oaUem6AkTRbYOA4vTpjl+53mLzkLQI3cLA/K5dyx55sgiRsZ1b9VYBoNV28HjG03QBpa
PonlgwlQ64GJdneB0q2jjy7tuKxFKHdf1yZHlptUYg/K84KIG9Pn8mAoa46RAF191MeG7QjXJ1kK
mEinut0bmLbs0VLDEx9UebRNjZZpRUqWbTcm2kSC5Ig6pySRRmgaRgC2NxRe/GOWSyakxMOvRo8Y
m9nkxGQaK8c8qrOW0Vs6j+aWbepq/3hw2V72LIsCUCfiO/r4MMExBrxuX/e/OWh5kWWbKhX+YKO7
ff07ipHhGtc+hGLNfPLEQNKg1ik1TwTxTS7myXlBuxBJ3mDuRb53RGgfjHn/sljMlctaayZz9sY8
ElueeT2mw2FFotjymvPu17X5hZe1xqGjaig9oPKF1XNZKBlzTV1WOctwfS52y7/cPzkhNpnSA5A+
D4mvxyxr/43HlkNe/8rylCAefoR+2GzevdT1X+3HAfjtlFMkmP+p5dNa1v5qc/kwsCPa6qGb7wrX
hZhvQtdNWg3lMZhvPaILtmYzOpyw862lXO5m1wOXNTAE3Neuz7nufn3ZODOL/bsHXWQhXHH//GeX
Y/7lYw5j+BUVoa2jh/TcIWsdl0UXNrzU+9VlG6jD7we9393aNl/lv97/5kXfH/pm+3X1zWuPxsiv
TpPgFOc//U/7l0NVXJaHVvx48zf+evWv/9L1TaeTeKb/mGzfvINl9XrIm5dY9rzfXh588/TX/W/e
jpntLGALx0TDHnpdZH9s5mhirFojJ3F+6Pr49VjX0snuUtmX60OB1RlHw85IHllWlz0y88Trnygn
5oU5gamMXI/LYpywQdO5bI5pYuHfW1aXB5fdAMSZDV+PXNaiLMIznCGbTa67HTlPlpf9b17OmD3K
xlBV2Fzm1WX/619atpNGPauKCKpWSp/a0Py+lqcva29e8/qWrrv5uh81UXRbkY8aQhTjZfmtXH8R
y6YFT4cQoeV34fQJTunrUXpeuSDOGYVwOy2OQ98wHcbbwHKYxzrXBcq/aOUXEnv/WFvcinzRHZMS
S8Gy0HqU9TfLaq5SWwe0wi7/ZyPtmDr1PJ/N5hPXmodnCF0qvtB/bObjNknw1HuIwDTZHlsv+sJg
hwrCZCKNQSY0SesHHVQEJXPzrgzXtngKc8JBStl/wuaUn+KWSJxOWF9wrQJ5ne9WKS9Dw8/v0DU1
83+3TN+vi2WGr+KGtO6Q2wze5uSkS/QLacgAN0rNo2NyM0f/DyIXhixBqbvBInmN/8W2x1NrdVu4
J/2Rc0c0Oeo3ci6UBsOkSe+uc9elFLHMYvPRHja1Q7XcH8BM/2/B7r9ZsHOIfP73BbvPqFfflevm
J/1DcCx+82yBGYbWBSCCRVc8/Gy7v/9Nc/3fXIeinAMWeuZFG28kx/Zv+lxD03WQzX/GQlv6b5bv
o12GmeS9Kpj/3399H/9v+LP8PdO6fbf9fwqZ3+Pm7dq//03MCdZlhmGvOPz4+99sy7Md03JtxNAM
7j3HeVetE71T0zWCaT7pYXbX61n3GIC5SxDcDDJXazgfiguPtYIx+8uG97JXIGb+Q7q3eC97nt+F
5wudj4nPQnhz/PebeO++1TWUlmQfFCBZt5UdPPWUiVQ/iQv4N1S3eYNzmcYjZEYnFHQZ7O4XboNo
F0F7ubGMpvkPuebGP9GybWqrlsGQ3gW+TYDTn99So5mGC7mmOBh0aW/STOvWuHsFxQL3R94lIDcB
idRl26GLDb9Z+HxX0gbcOXu3aDQ+BgVtU1kMcmfaNjSjjNQrAIh0FXUuNi7Sph3Vx1kI1YUbj1rd
unRBKgFSHAwRHLVw/PDmzPz9q//TVz3zvd991YjLOdtwTrjeXOf904dcazpTwrYpDrqv9JPpMvnw
MMNsqpig0gq5rRE08a4FILMXlbWj7wkvb+WUXXX2xuI5Ll3jrjC8j4Gh+5v/8N441f/pvXGim5YD
c8FzZwz62xOgm0Hag+fmh252PVFwG0w9O1Blm3ah7jtUDWmvTGZNGp6Ekm/PtLOhPsAgGVcm7MC7
XLsLddpS/+F9/dOJ6Qh+hLwrCwg7X9Q7ZnqCLrkyEGjvsbmDxXJXuGcixkrkcFeiOHd2dzNFnb9R
okh2Rji8VDnutbLAXqdsJW5zku7+/Vuy56/pT1+ja+sm8lfb9/kuKXb/+aMiWEfH0jL2ezMRuNjR
Wp/wiW90w9PIcY+bpyy4TQ0zfCDjJHkuhLOZbNwDynJi2Gb9eKMTXHUprBJBTY8krR8z6zjBNyxK
pX9sQDu6fdDcKjMjRBtIwcpOrWcHverZ6el9SVyCImluxXiXLAqwWQumKkMhgkAd6I3mpg+mb6WE
b+xp/rhty/KME6BnctcebLP8jG/MuEFny10bzZupoTgbGm1bls10wZrlTaj7k9rY6EgL1/C2+rW7
iOhmOZ3jNzH2TlRBQzFQcUZ19+8/XsNaOPjvPmABkFnwu9cxi8x2j7fnIiIWDyF/J/fGgEPVyMsL
NOVTXfg+XTezOSQ1QTppjZVgDMYLwS7qpNKiuE+igjo3cHd0PqSzkBN58vvmZ0PZfzvh2VxP8scQ
gYJEAhsA8VLBKQrc71WdQJ2IJ5/PF5O8AyQEDX31OejIsYs8n6Q0o0VMbYAQMqz71DOe/SnqD1Hr
6hetYbGspX4YUsaS970PNMmMQDJgiY0wObHIIh8jpkfZqxTBhuy4k9sWj3yN8gK1bdy3nS2ee6uY
HqLgjlgsCdctFzs9VeJZ4cFP8a7f+QlGyGFCUczJo9ZtiOarzFbw5ZMdFshmJQjtQtdGdFE033+q
IgHQr9Lbzq/ApNvfJglUC9Z7eEtZRt8qJbMD7aq1joR0y487Bs7XpPtoaq0zeTTr5AzAuzs7Hu++
q7P4VhDtkhshKWnJR9zPcs+tDQirUNOpaHpxgfRsaBNwAFe/x0cGUbxqUEgbhX8eorpBVUcgR6aP
gPTLShy4sSNgwj1NVWIqT8KbY+XpQZ3BHKySTmHEj6zx3GYV0l9p7pF7fyU054OHY/24fEdOhsu2
jkyxnqs9W9PUPxNjTqx6TYmQSa59TjCamLl2oZpTbFwtc8/cVQ9+7cYPlP5O6FzNcyTS+CHQ+vgB
VSKGXb2+mA2jUU2rxROKZyBbgQcWcLS2wnDCs01t+VJ7xXTBOjOsDcS5kLOns+EmZJbRVX7wnTg5
IJdDzFB1X+IuLM7tKDCfkKYEDs2iO2yPx8mFZmhO3OUTLcw3Xm8RGDNmyRnBGe27STf3wRBdUuUG
W0bkVMFLwWXWGx+ToSiOmi3iuxEn/zahKrFSEqU9Fu4MVzgqAsIz9fuAuK84TuJDPcmvY1NP9xLh
4H3f5S9+mp6U7AgxFaP5aOm1Br0cfNG8ZVr6M0IrPmRREshMFxrthH+0M3WQoe/eLQvQSfHB95Dw
L5sKiNvrjtTm/yDigITw+bEoiQeXK9S4wwShzsvB5hy2YHuFtfFzAsQhkPWrKmwhwc+LLJ8VOw7x
McvmBFMQH0I03lqNg7+HIyy9gHE7iCOe8WFFIle0M4w0fCLnDgF+yhSGC4z2uCz0xD5G2aQu+nxE
5Okgbj2qeSYJOa3p3C8LIgoLeF/T92Urbzx14d9bjwwcjzTJqps+jrKnZTH2wWcP7usWgCGBdKhV
ghst0cGaklraZHjB1FhX9342EIo6+t1TWLjAhDsFNIkepzT9FwH/CpcRkZAmBSw85y8Vzcl9ZLvT
XtoJtBWnldgxSKLQ/Va7yJYMC6ngUI0BcAUPgX3s/BjiNP7QTZzEek+SeGa/CBsxhlfm7kFYeHJl
bREuaYzfs1L69/BkMtf44uUmGaywY+T0Ih30Uw5YfDiDe4d+AHmR/X7qkHaB11kn0s9OqE0PI78L
AhLgG8ghOxA+Brlh6GzKg+ClGhSdsds0u9RCPBO6pDZMHnAjvx7gKuUpMtxBR+WIuOugV/Evg0vb
1qftxZUL3Uk2cJ1oDI8U4x0qZ6QQ5P7kzRg8RFn+pTNltLW4+O5zQoOLRnqXUusgqwVkv+p9vqMX
SfblZHxIOme64dJV3ztRgcpxeAYVDRgjBFwz2lFA77gs1lnmR5vAg14Hluj108zQXR0UgejCNvCa
p9YA4AUmt+zu9Q5kY00S4nJ9UplnPk+cy037ydO16oE71QVb7nDCuULQqzc+uWBRdtDwqYzaO5Xx
KEN3B8LUCDVpGL9YraW2VtxeaPJinhu4SDiet0alifS3QuJnJWofeV6NfRZWKC/wmQSVJycMrXMc
tqh+CrPcpeAO9HHwN7ofw1MgFJBO8sqPRA77s7/3QjTYXejeu/jSb1I9cDf1lGorL3L3dgZ+RRPe
SjIUnhNXwJl6AcF7nkleQ+7VYLqpk2lRgf0RogMg4IbxqtxUSZJjYZflKYGtyVFddB5Nceoibzhb
IdEQhboI2Z+KMtE+Kgw2fm6tByOaSEbM0r0ZVxc1uxmYkGU7ty7iraVFtDembZT2H+MSAwnc52eg
JjAMdfspDae1JZEIcjpqL6EMYaVBX4T8QbiDHap7r35o7ATwcwsk263Gij9PTgfWKW6svTp5I6Lj
aEK7Ow4iu9Nzzzn6mbqNCQcMg4gmO0zmY+XljMDnuMMJ69M5mscBubYdO5uGRGjZR9X2Lp6FIim/
616ZruFpJ3tTVrd1ZkDr9H9GAzkpQWB+YlBjH1K7+RnPtf8aKNlB6/w7IU33aBO5sSkgjM36rIGY
enN8JFhVnArX4nbs0d1URuru9G5s7ptZq9UXjvUVoX71OXajlz4d7KPZ4ocfrAprQ5ZrK0eY5gGK
ZHOUwbFxmmrnteSBenGfHnQAq3VPRHIMw2l2jmotjkj4CyLJSxx066qqSvylqGE7FwEtCOvkxnOD
5rC8ea0L24dK+hDtKg2MQwzaDV38qpOxfuvnKSqxXABnfe77uuEy0MO97eAxM1pGa42roZ6tsx2E
dov/bNKa7s5KoHW0YJhgOsDQ95FrEvBMR0v25t4367us6Zv92G7pIFSHsq/6fT/+bOyivB1KD6ZI
0PyqlAdFKeQGntiQUHD8iQQIp0eU7B6upXnkplZsLL68lS/oAzkhZbwoBRjVtlwKZTB+NPoKfNzE
v5Bi212nWHwORsLZNL9GF9CfKkBd7ziDDqYkk8VXCTgkI+ywI6LOHFJ7M4Yd957Q9yF7OmeacRsk
XNo56zsIU42Nor51N5wmxrrryLlzfma0se9JDjRi1z0YHf7EJsGDZU3eUVaA71CZJ7uYWsVNj+S6
9bHgygF1Yu1RzWvq00AOUxmZRBhgGYYElYPM+xioodp2sf8Me6oBzQ3VfcDhy9sho9QvGuhVXgLG
WP/VEOsJucNNHhu0mLKdzK89kMKVEnOMjtaVq0gD7Zt0Pag7FNrPhEuSdyzBTosuuTity9jUzJO9
Fo0pWG42pezHM3cWPuLeO0Ud96ie9I0nmeeHVPM3fT04t14RDafKscGXTU5wyzDVWCMczj8JaMp4
gvufptseqD3cek1Fsq1FCHeTF86JCC8bv7OUG703jiPTuOWReBick2eg7qsV6KMki4niXfZUy7Nk
dQJTTJxTjmAgK+Lh3MiQ3AgdYCdk0uHkuFOIwJdpktUYbGrBD18YSPqHSic1Iv/SMCEjsyoOz8va
snAxSa4H3ZWkxZRQcGodch3UU2TgvXVcDmkxso51p+1G5f9yOyNe9/p0IeSLKqPmGK8L8EbE+PR1
gK7WBd/L9GvCWZ5A9i2zO0/Fn3W8x1tNv4hRI/C9vh/JIbnXbO4+QIIf9cyw9zUVnButn6rH5TFp
jw3+h97btZWpMZTWxAZLRPNI/BH6dWxwy1ZAztTR8TAOLZsEVxRYcDiNC9yrebxxPGK/OGXMh9Qx
zIcpjUkMzhoEn2oCc0W15VCbKKlHR4wXfejOaF3rp5C/wW3j0RVeeCynOt9bFm+naUR99vz0gyCN
8yw6D/zlgJpch6Gnh5F47FKhP0aOWCGmre+Dzre2xF4wAzPCDaWp4caQ88/HKzYItPdMN8qzx/V3
BYwcQbSm3YnW14+T0vUjYH/828u2W+Efw+ZXrz1CPhMmSCeNXvXKyLNp1VJEO1pa+GhKr9kpEw0m
sujh2DOww/akAEuygEAo8zfbEbFF/N5GtTH4nLllTs7PWLQTavQ92lUE97X9kFWyhyDblSfG5eRk
k6yR55VPZ7VJTi7ctt3Y1hcjUOHWmJF0OmHamatD11PDActSssFMmG1kmJ8NmX1qSucbwqvwpGXN
XvcTh1eLzz2Wb77Y8EEfkouv4kvTMB3pjGdGePtESPyQvNVJWLw2HEBgUNm54y7g2YN2k0wjCLoo
XeFb+IjsGtSXTihBEj87BVOvxjyYjNH6wLGATJUAOXL/O/Lgr65y94PXf8ABL0ld+pzrjoInG4PE
e44qEHt9l5Q7PLbMAL2Qs5SoS9EO+8TqHhicfIzmO0xmDTs8wa1u1PjL94ZI4AkciOy6p9Md7Dpi
XHUDZJqYhdvBUBZcK8KzBpUMUxc+kv6ot/rXUj4yzg82AWGhN2pkVCPACILdDYyV3Y/73rLSXYbP
d585/KZqEZ9iHU6k7smflubKLV3Ar2Oqqhvd9T4apdMd0LyNASN00redA6U2lMLZOqGmdHTny+Wy
yO2100TOXiT+z1bxf858UeTtB+F1+say7AeHbNObrklXRonZXiuILvIsfTv0uHJTE5I++DQ8Htqj
ZsJIKevexT2ZfRt9ySB+Lu/kUBVT70U3fG0TOB7R4O3orx1yv8By4SgpY6I+uXXi0GI6VObiV8BH
XQ1BsVYa921NMBDo0vpr+tlMqvy+0vMa0Sf8gLmCXFSq+8GF447LEBo+ZKh3nkYoajG49d7My18D
AgDCYG1jK0bffgkd8+LXmNHjzqcC6ohjkUUW86vI/OD4FTHccXaM8dGcLeLHV5FPwrMBiQu/j4vJ
dh59Fc2XuCirj3wlt1oWvDR1T4BdU39F+05kr1OrXTuAfUGHSpRrlEKh4RrCpD094dMfIeyYFMxc
M7pomb/GS9FcOjKFt22nvYA+osTArD2Zem9TVdy+vKBq1oYwYW01QbTvMg2NuY6z9SKruNy1blU9
xDEVQ0xiuUwdzGyuy6TcMZAqwtIrg/zcZxWIfflBF51+1gezQuffYZouaj5E43d1YwV5YG1nDYgw
rM0H3+6+FBSOYP21s5Q12nLd4/pl63dmJtz7iAJ1oTn3XnLoIcN9rfShXqnQtU5J5tP11IsvhAfq
u7T3HnTl3KqAoBoE5PbOE5GA9+njlR+gO2TPA0XlvRYnPbEMQX1X1vGTC7BQU4F35lvDOWNTTwp0
3914KSXlBLqVK5VzslJ+/Qd3JLhR9G63Xu4bWJY/+JNtHhgonMs0HNZpy7vPrOTBc4bgQ5kUW6CE
L+SWDTPKG5HfRMq7FzVQehGeYlNIH4QGm74YkXYInBaiUph5hgwwWACHiXP6xgzru75sL6kGsS5K
2E8wQX4T60HAtKjeD21trIICkSq1iaFL8c2WCn4qfL6jmENindwtt4GrPizCKJvStSLnAeXVq+iq
xcoSd9UXsn6Dm1F/Lgt4/ulgQftqaQdXeQYLvGJOWbnWOqu/eSr7hqDeOyrGgLAjZ4D0sl2QhDtG
cXS4ii2aP6swLDFLGP7l7mAWPVyFFoPrt9tpiJ48o9gJsoDq3vnsprVctVZmOBsoKdt8KtJ9X+e4
YecDZp2RQv7B3WQCzNFkwJ0QRy2LPqHzOf2ImIOTFzAyWDsHmYwP8PMZet3Jim6NjPuHAocyAdFQ
sXMzgzGZf51y6K2a2Xqc9lI7Ar+CYCeZaWrexk3BRAgnGrYhvhLih2AToH3Kt9C6HgC8k078FJPx
1Oge6fWzbk6f+8Vj6N+MTWOcJqHW5q7yB/dJNrRV/N77qI95+exjVX5WLlLrcCSlYDigFkyPg+lN
l2iKIbO6WrtOS+iWPmS5us+OgR7p+xBvPF+cpJIxFQcFq5+KdpcbGDiJ+vCQDFNctZ7mKJ6qSo9+
qX7wZbtcsjX7gH3GI20qQblZTZ+MofMvQ6TMXQY7h4niKiG1Zm03ZAToOdDjvvQo62ZUVmQWkhuQ
tLdeWRanGsCKz5m81vTC5yisYOaIKUlvN4an0k9ODoMnKCg2BHFbrFv6Zec0Ky6mKLWXyif01GWM
cMi6EDCYRtAW7Yfu+5hGO1d1u1511hORR+WOn0CxD6KoeCkLojqKRPsqA6p3lif6ywh2/sItmokS
XtmKwfjXsKLGI+NV6Y7W5z6MHpDbuj+xZK57EOIG1xiAlmZ/LnDcQCSd9rXVOt/ywoQe3GHOdHUK
6ThXHv2Rhk4vKfIyoSajHYPdwdAGjG45Ln5suQraApeOCbEM95aOaB0Kk2U1JDu9HneUOGjeF2BH
EI87l7AOyWXPSrHWHKmdXZhp66kl4IrJ/i8TdRkTSueAmzy5Cd3iLhW9eKbYhkbv/7N3HluSKtuW
/Zfq8wbCMKBRHdcytMjIDiMiBVob8utrQpx345y8r15V9auRDFyEpzuOG2Z7rzUXgrI088azzQpu
tIoQBLXfbudbTkU7rs2Uc6NMy1gN2aQdakGomRjzp5A1wjpuWQUHdYZ53e2KvdAVxrkxxsJcaPdD
cB1j24EaBCtI1+SP2m2An37PB7BGLfn1wwDm39bNc2lB9Hc8Qxz7GERIXXbOta+zqxvn0YVQSlIy
9YGMPVEcGTOvnRG392Ym3xNAPqFIM9I6x+Eu1httbYZcpAyIppVsH9qGi3ETkNYxuNPPpsq6A469
GHFBpaGVDnNESDRwa/gKcY3HjgSj5mq5Sb+Je0Ta2oQ8L8ERDU3jLQyh+w19bdwsZSnPtqBqD/LB
0N8rS2Anht6975T7TZZk44VlaJ3SaMK9DgG6NU3OsYGEqySYXiLwmAdzJHWjAO2JC5s1UNJNQCpa
sXJcQO8enoN9EujTzuAEY4hI1zImdyGhOoxjj6wnq371FKZ34OOratTbc5eqC2VO+wL0wWmz29xu
6vtwIkc+l4G6ahnUIbFkrzXD3h7fRq+/8XJPvwSJ2toc3tMY5d/Sye3PeIDPsRnLm3zsXwOccHct
cQ9OiJ3T6mWy1gdaNskob70y1XAtE4gxBc3tRGk7cOjYiJ4U3on4hrOK2odJQoRy7Z+VBcnVNkEC
BhqT7ViM28bK55U6KbWV5jI/BpbbW85eSpvIqh5Wbj+GZzQeMKe6oTjgw68JpciKob2GFRHIKdFv
W2269pVr760RFJ9eEgKzVA6aDOijr8j98wJMi05PrlxC2k3k4jMbEw6HEOImylznrX4eGZRtX92O
ZodQqUseg8GMbuBImOdEkdNXCX2LJMhGeVkWuFHXhscq0jNNedAE+V8jC8+Qgl7ftvp+alj+Uyou
XxntmYXr8W6y4vy7mmBTRqcWz86N1Og1M0lq5Eqvff02CpgJOXSe7kJgqmurVtolrjVe1ASZbFMM
GOrp6grfOLR4G5EgsUoM6EqQzsfxY2Irz2EBwqQtvOd+IMW1IopkbdS59ewITDZ2zh8BU9iEfut1
dFRi8zz48a/OSiWRw/CR8vYBK1z7rRv1b63iCuvk+NZDg69YEHwFtWEKj0EbjuuQ/jzKrvHeiEmo
LBAsgi3QuxsJoKKEZu3HSlwISXSO3lC8CCMOL3ZDLsyYmx7gC98CbtQQWjZqyb3LS2zIl5tW8MX8
vY6VZwpg6ziHiPX/uVEET9neKM8Fc0afQOJN0plqzwq3ugLtbYl0pWpqF8Y1CuWLnokWDIH1QqtC
o3heVA1oBKYWRk3D13Qb6ksmZ5/pkhfqjb1YDfBKtlwdiCBqg4TCiW/AT50Xp7MKuRRJtxfReDGY
UFyseROZjMh10M7hHvau1CHZtrSlTpGk2VxGxlOfpWrvx4DStOpMJTU7B1ZurJte+52SK0h/wi+f
LIAGtxpIKNt9W2AUDeC6p4miv+qTt0jv1NVJDcgCrX9wesiQIK78E0cEphrrRDWWxPtWE/08TPFI
yrKMZDiRnUNsoeu8DgTQ6Co/DxoYijwbrlrMlC/UZ3aSLTFem0FEkm2VQrGwQV7qoP499YJfiM6B
EaObdRJwL5ILO+VWk906DaZTlJTl1qdksZINAwZvcCB0g67AymtgUHQBRT8nxgxkakF3jKkL1X3l
14eybaqN38HcLNBSwNvh+jKZPvZcQbTRTQj+bxenNOK7XD2bFuCdHL4RCek5LaY0t/orSRaTx5Cc
NM5tXdXNrZo3y7CT8gtGh5IcnOGWpiVz9Uq5c9QZbWoBN+xqD7dmYIcHl6R36MSIesbRSG7Dec+J
AEcVLLpz1csDoAt6o1636eqU+0g/l0XXXESc7l2msecanggKyCQ9hnDtki4M6bI6rEA96zmvUy6T
QtfBwfuk2+aBvPYKnzLe6msyoM5r8uzs9Ul4rPQUJooPzcrChUgxNgMFXkzvoWMFrJAz7xEx+hXW
qv7mWxPo2F7mW30y7tqGhX+WtSUalGRYN1GV70VdQPvQ0++9YYZYab1zmdv53DV3XjyMbMz3T45u
BU+1Ms5RP4znwEZ2F8ZOC5jM/UF2Ur1HJthvNULCQvpGb7hzN5PEJVwzJb0xSnLqxRAHTIe7raCA
cuqY6hlOYXwkfYW7LqN7wCSUvAYqoa1W09s0qezsOwuYblY13lOMc9kL1bpn7noZUuoJHQAUw6iB
Y+jFLSX6bZKY5fvQ6b/soP1hF3lx8L1mfCopT1NaeIpKKzr0iuLScj4sZwZctr1gyrEtwTdszCzz
j2kAR4OTmzO+SZ5FjUbUpZyxb3JR3+esTEHywKizQPlUlMroQ33vQmWsDa4bALnz+hLExhMNcH2T
4lbZdqzddlS2WPbR7gSG3jx0SSaOFdy/GS6BUwVK5Evu2b+0hlyKOE11dNnKfAYv4G3yyZz2yyAM
wA8oBpyzvT2oHz2ylGtWNzocvqrYjDmdzTomNbwlAuOKdfAlLApCx4DQX0PLfEmqe0n//1EmdvRE
cCMV6jwy4Nd5yARmEatYNK+IN/7S2VrImj7Vr4t+dbmJVhOZVRSB+bEVl4Qo9o6W8JxpncyuiGWT
5/0rwK2ZQhvtxexZaJ2Szr2e6v+5m9DWPvbjlWJzAWiFjT2L7L152bXs6YvSvlAUwPnJx5/OUdyx
Hh58kh6B9y/7eSQxlddWbCNRSI+LVXQRbi4b0lVRxcrqbKhKPzZW+zNRxFDFixemn10yi7R02TOS
QjKGy9fYmdXg3SxH/dxdlKmLEbQikgognJ1t6CuXJ+B4JbS52XOwuAb+tbGdMNpWCb3axXC6vMDy
gp8vNftPl71aeJvJCYpDxgIMw1ySkpoy9C/Lg8ly3/ICiV7wlpa38McLJiXiLHCsL4uZtJA9X4QW
E7n0eXt2mAYhyUU9ooxN3hHmBXk6Xy9WXXp3qNJnJ8fXTT/UmKiSgPTH/Ytx94/7vm5+/b21GEW+
XjkNbFxnbt4ytcc8Es6bz29uua1p5ezma4ITJ79O4zLC+SKwv6R9SDy8sjMEGV6y73vXo3T4uDxB
Ex+e2ZTHwRnK5rx4h5fXdaacs2PZhSLzl5d42TNCt9nqsfqxPHm5a9ksDuRlr/HcBhNscfx6ueX+
z9csBgp/okQ/l+ElxGfF2h4Mxl97y83lgZZw6ZmOAse4fPRofh5VCVV67GS6XdzZ6ZwhxryIJCMr
PS5fc7icbl9fa0qc9fyjWn5Jw+wvWjbdvCck/CDA9eFWC/rhRILZcDIpz1PU4+bXZrkvCydWhhBD
40QBqlFpVmyXD7LonJcN1M9gGyT1gFzEzZ+9uEPqhF4gtWkgo3MhYQRdE6QRK6l3jiSmZYwo93n6
uHUz8POejWLLfcKvTNqIL/cxuVZcouUOJMpP8qCfjTx/sBJKsP2wHWnlk44QkE4TGMgOxj0TNPPs
AqWIjAScNyu8Fa3D55QEx8yM3Z05Jj9dj/UOjfBnWfAfZmruLPKb1vLi1R2tY5c3Yp37YbBvLOsK
c4SlUoVQL4DOQBX0xazsW2XGwSUQGDGnudgc+Rc/keHJ4Q2uiMMamw9qcfTKaYyuEIAB0uCb4QXR
ZKxg54xb5VP9h69IdRMKbJqSeshM++hL6+oL8HokAQxzb7gl+q6R8a3ueGdCl4Cyy3OnKnqkLdjG
piWFqb6jYrYH+GPo0L3D0f1R2q8KFsa6UB7mtOQHo/WGJiCfJ4j2sUbublyNP6aJ7j1M4RMo4607
eu4qKO1ns3feNX2vN2C2BweKm6LPMnoO9i2DfoHf4MLNRjo4ocligct4hGM6tNt8HbXEU2g+ZlRq
QIRfR9+rqEpZekDpMszhCKvsPqZz02WsLX3/LiImdw23Yh/moIqdEtSnt7FS0a7p5lCQAY2w6ymg
CqUNsx4FTGthKKQOLthNuTIsjlzDSgzMQHfEYwvsrhnDXUmS4zb3jLdC7gEXhCsrY4pf1v4OmPF9
pG7yYrS2RQY20Wth6zGv2SjQn6xp0wZrFdMvGoGS5qBl7H3ENjCIKqiggqqkaUZXMt8eR2V6a18C
4kUb8UCJ6spnJwRyjFAUAwjaOdCJh9ozVrEN56mU+Qu/zt8GKXATddK4ocHNBP8oAk4uwzAJixf0
MKxwP3UR8KxW/2ABAdjjaBo1uclGvGF+CBWKAhcB8Kp8HRV5DmURfURlP8K80jcoJH2ijwlUsjLj
YXTsnz7Eabs/lQmJXLXiGLe1TiCimRGykGf+vh7EQcx0OH3mxOkzMU7N7DhzpsgBiBmx5UOWA9EO
YGemzcUzd07MBLoBFB1OxvwM6wc1wIyumxZiHei6aWbYLXfBVYEU0BsP+ky6sweYdw3wO3Om4GUz
D8+ZyXjxzMgjZdk5BjM3T2vBh1kzS4++IoJO8HoD6uKjNxP3ipm9B/CGgMqZxydmMh9JdZRMy/xe
zNQ+wsY3xczx00YgaNRwJiLtofxVM+/Poo1GZQIG4DDTADuwgFwouqdlo4bTMJMD4+ISzSTBGKRg
NbMFgU72T44AnQMIgUvh9CuNcMGbUR/dRcSU4zDeWaVvMlal3sFxpvlnokUPQeicQmFdChqzbmd3
52qy6REoMpAy58FSlvMwEDo3plN3h+PkscrrHxhEPR4aqVWPVn4rhSLZTDf6o2sk8JD8GrFNQfYi
1Mlym3n1vhCNdWOwsuuKXJ0Rfr8z30l2MWVE6n5DxHRR9ET/vWRl7DL77+ut3wycBf0TQg9FhnZP
9oLrMXUqmRam+rWSrrja5iiALCBXHNA17CTgR37JMXgi+NiU/Z11FITGRRjivuqAEGkyGLaUq5pV
ob1aQyevlnIvA7qrwzRV0SbLZhIoZdNNHalZrZ6FpBGoX2NqPqKsCB8V5fnQV9mz7M/j1HiQ3STj
SvJKDGt/8b2xvMYapMRZdVPVVCUjwNzBVB86yX//3yuLjdkx8A9dsYvqijx76ZiGBEL/h6Ng6kxS
HB2rPCSGmxz6jqa3yohmRTP47CJafBwyspTradzZs7hjkCr6P7wF89/cHrijGVB1wzZAxOjWH3J2
zw9Vi3mqPGQacie/JYE4YATQ+hBCdey+pSbzcwQB5c4ruvCGRPK1Z2bQWcqiWzcVSa8ZhcPzLDbV
OwPEuhs8KZrLR5ar+s2sAl2qUf/9gTNnwfUfB86dGftSosMXqN7/KcjGzZBacTFw4DwlSTA33GPQ
+TeGBdQD8YLY2x3MkaEzjp0cwz3LpuRtwmwrko+oHy9+I7z3YUuObvghTf2loJhD8cf+hUDFFoxf
TIGpxtw1c6xEFkXTp3vqH56bvxsvZh/Pv73/OR9Aup7kYyyC87+5W8YmxjNjSMLYg5ypuwC2FamG
D2HXNNlG/YgqI18jeep2U+p862TE8CCusfIUOcCF2KLtv/Tuh53E9WGS7jdvroBUcfnGL+8uHspy
P5DZu26yELZfLG6EStv18iX8/9SJp7H89T//xzuzvHwTNaqOfqh/uLlm88/fztd/S524TdL3sMje
/4s/+ssC5on/4KpuOMg3DW9OneD8/csC9glzkpJxwVzQSzz0V+rEQmzC/eVIFz+UcGaY038Sm6z/
wJZi2640BXAO2/l/IjaZYKL+eYJyB1Ao0/MM3oZh/Zv9qu4SN0dcU520CB59Mcd5jdRRnMQjSCh8
IX53XQ6Tti6pZ6ELe0xcMlAL2BrEx2arRdvEulyuc02kpD0DgaiYYeqxEKQoagj4BM5LIU6U6mpr
25rHsM+J3LJm2wDl384X675WH0OlB5CEChCUEQwBdyJnyDh49OZ32HNonlqZh4Ez6DZxCEwaHYVz
KqX9UtrMu+qGNVVN3wXSxuCclr2vjSbIggEeNc66b8ejsTM/0wwM5BrLbtVjDUiyAJWElrwssc7l
GJinZRPM2c40+KmnMsCvlptJltHppFy4/nry8sCyiea/WPa+XmDMm2YFsHRrDEHMQPo7bHoWwW5G
aJmeZqQ8sdGNNoPR48uDHZtbktUovDcaGq5lTxUgSVGXjROR10SmqqOPiT2epvRMIY2IQ8/T7umx
ObvCvwh3MjZdI4lisIL8/LUhSAABhEyAvSZ+jO4l6uxNR8VqZdpmeaZScal84oKbm0zadIgbM94T
9EOoZZ3dmb37g54PhYdqIgpMT+miEG0ZRnTDZ4kXeYH3PlnlG+w7LkZCNwc0nlNdC5yN62pvrctC
c8akd5WW0FkYpkMhs4vlzqEOdYtSa6jMa6BM4zr0KOJBZPoctkDqNK3igx6OyVFDhukg2xlWZWuE
8KN/U3POr52XJgTZZ9e+yZG4inMdW+3FH9ttrMyPoAdwGg0oHHNdN6+Vxk2D5h9RXIV1LWt7QtnW
k26fdo9jUW6GxBsvoGu9bW032irQ7PBKw4SzE8Q/0kty1HtBgwrp/I0IPWikuKv2Vh90SJwSgPx2
jQAdk/l+EETmuXPkoZn1F/wcguI6Ivt+aFAJF/YF4KDcOy5hF/NjaNM5etqcros6YHmCjKWLaknb
G3z0KxFm1tWY37VqkOZq5ggHOERKyWP0162rjDKaO7azCfXpWQZxvVezomSEzXSpIXtfYOFzPOx0
75HKR4M4gCBTGfBbpphGRXuV7VzmWSKo49hC/SKbf9zX1291mNxgLJmLQWF21kxPP6Cz3ZlI+061
V4At4T9PERSwu9z5tWHCA8ANMBX2V4WujrqbIfifY0VbdiGHDOBCEub3q2FyIK6bAQLiyN9W9f1k
B89DBE+ec8M8k0CKCqQ+UXgzuYjLu5TFKha9EZVQCuU96G6sxBtOrY32ylO12BC8iJdc5sI4usNd
EprqxBTW3HZu9j2ccSi9OdJ5IxjaUyZonqIHI/C5O2s5aqpvBwx06bT+kbpphx8OHZ85b/r0Xdh8
c65nkdg7l1+ypfLSUaOCfUda1FwWr0n1MBDKocknzZAhIaeh0stVVM4yT+AgK73Ai1NXCSBor6Ku
mcxsmlTGP5Kh67bUR6tTPG/GudCy7C33DW63j5PU3jeGxured228NPKQKRkdys6btqIkHMfxvXer
npEAc2loeUtTFrwbUW2gK56PZEubqACosqbeVp9yVEeRNfTI6Z1qY2JpZMUuatSa0CoHTmwKy6FJ
XghGMCsozDUZEowNC9FjAXcovaIP72M6oMHU6Ll+UrGVIcfvd7odHKIcvnbrhbtMg0fVxerZmkZ5
qkjp3JlF/iR9DnrUAcfKsMaudR9Anjbq+ZZLJV+jsrxNH0lkuKPlrZ0G9NhsdeqqcGdH2k9S0rxj
ZK+NNrcPsPE+QUsyIwj3c3fBBS3MpWWPziqr3gjcbUFCJoFjAxS/+QQYZ/3Jsoeb8UHpbbnzZwpg
NJcJJYkK05oJc36CEs7FKyU2eaHCZA6V5yhW/UmriaMRuWihw9YDaa/WeDI78wd5U/qWtpfYWVNz
76QdoT99Y9GCR537Zje/AoNE+SoLRugRM7/AWZs2v9QcMDZ6nBAtuSt/o9+ut8szUyJkN0PpQeyf
n53IdNz4ftGs/LjdOlkMF7s3o4NtqV09HisCDwAc9g7AOW2iXDNq6LrEq5k+9BXkoz8++3KzwzuU
zC3w69iE7udhaOJuxr1Oh+WgLBttPhz2IC+pOX70uQG9gN7nSYAb3NqlSTYkZPCTmbHojkkGTHXO
jmQ+QRO72EwjuPHaxPbhV9i7kYd7p+lmcKziIDVj16i8Pbl0L3q7QHdpgl5s8a1tWy82Nj6Q+k9U
FJQphyjoUzw37nR9V4KQpkvALEDvwkcdrd6uBQa19eKeTu7gtAfdJk+nmjjg82aiCQ08Jkey6tgp
K8tZlVAeQ8JWFyJQBkA9TiIf0SfXAnCJ/3uATjO193pQq90yvC2bBZH0dXMhJGWR1q6CwKk3YRFw
bYX/t/z6A6SBUDTmgWDZoE+HqOs7xJcKdYmD2CWD0sAlh6T0tGyUgVTUhIe3jEHZxJAeKgSZuRet
GpNmbCmnLf27759kpnm8Xd7LHzfJL9D22EYQsKJ9c4jZ8RFU+0kp+QERnLua3PS1sUkV6RRg3GXT
aKnYNBlHpNCxDRnIagjls39nzL+Ib9XCM9a4zZSXw8HMnzRfJjryeM7MEBtPYXb8lhbNl7dQvIQk
A9tVpGwsGrDer7RjOUcJhGDn+uAtrVDi84cIHfpd45gMzJWVIAxokv0CEVvIYtnSSFl2xUwaWx75
ehgsE2p/zCz/emx56vKEGHXU0em+W3NPyOlj+9DDp1tuLYLABan2dfNzz5LJ0eoZ2itoBQQo8Kdo
HSGhLMexRDDZneMKBVGOT8viE5PNOZzovOqXeA5JsFvv2JUaQVJONhJ/lP/C42KcDM0yKKYXCGU8
736cOz/pzP1c9uJ5L49mrNCyu9z59Zz/6j6nGQhY0YJk/fXkZS/LYREYFQbr+f9YNn/8/XKfnACu
LHvtUGlrTbPE508PbWzU30YSYFtVS/QAxCPPE/al/DsnNha7ytfTw2AVDIv/uoR+3Vz2ugn+/Gp5
eLm9XGa/bmaQ0LMOly6eJZynhj5sv8BZdTcjT5fb/fw7goSx6bIGfFtowFRZNq5OZY6Tq3WRQ/Zr
lLftZdkMjkObkivymlTRZlMa5bDCf+1yRWaIPo0jmnt/KvwGin/i78eg2bYVkescDVki2F9/kmi8
f5Jp/vbQ33bJYeiR28zUmuWvcirdkGEm5HwTWdBcfJpZAfnVK2wzvfnrkTKRU31eHmLVggNi2V0I
pkZIcudh2R2tgZ/r16uYjQ2xzhm69BwUpHcUFWuBlbHgeT5f/O/3fL3kH3jboTHdY+ugR2TW9Mez
wjF0x89HPneX//3zjSxPXW5HFfKv9XL783/8eimdKN+16UmVnx1nZICYD8Tyaf54F59v++vhr1f/
v7ivyM6xU+l1t2MhdJz8cWxYj0boSUy5wWNaWtOBXsATHv8B9TEpJwPB9CLWpw0IdQa9KX+JI7fb
FF75kpQWyVneRPxSrQv4tc4dLI3yG0vh30zR38GIVtspRBKGkgWRs8nTjQICe2ba2TpqwufBpibe
xiDcJQJOggXGVebbFuYxOW7TyFM7RZvcKiKuNG7T0p6qFQao7mnqMai1lf4qCzGtlAFVpHPOeAbP
WhjVMNtz8vDmjykGVgF92+xSjQufdHaKoI9txfx0PUDg4Legmk3c5Hg/of/uy1z98nHE8/OFzh/q
3ZtJ8Xcr5Tc3Vg7dlZgEeKdbi7reAYj4bmlptep2HZI1JtqAhyepWUcHRGHGzwX/fHIKNY5b2ogz
HX/QKFH0FhIBchOGP/vxI/X8fWzlkA5hre+CPHxVHUnvqPGPgqz0bV4Mp8Cy9pYqbxFq4G4LUDYC
P/9JfsGm1D17b/pUJGKZ74KalVtbq1fNkT9tLL5yLmBkI9dW/nTVJuNDMoCJS3Z2Db+yKdFOilTS
NrM+yHm5J6kzeemyD/Ioti1TrtuxTd+zmrluRYfawtxejQ6JmDNRmL2abPicFYdArhLI75NH8wSC
fXMskpRUtVQE2EUGgjlCtZ+N8KtMatkmoElRpwK5iKve9akJN0MdvGDBiM8JROQ1hRO1KVk+bnMy
+DSBbG7AwzlgBthFZYjp13LfY870U8yVek1e07TTw+hpGoxn3zF9ZiQkiEomoHAZYUtKA5amf6LH
gqgSsfuhD4xHt6/F3kqLY5hV4oH0tUe3TG96/MpcSJKE8ym4JVNwr6oBGyQhnB6FjQ19oHQfkaa3
BFAGWXvJo9j/qaEg4l9F4g5dmKZHth9GDHCNMJr1FDJMRsytVpSZ4wIAsC2Q8U76rRfV+jEJVA0M
kBDubhxvPQRzx0xLb0rwhkPD+WqQSr4Wpdx3BFkYRdpsRU/MmttOFro3UnRar78zkUgLGAinRqkP
c15Nuroz0Id4Jf+GYbUj+cRCGhOThkOCDmGqubKv7oTIMyVmaWV6SXwWZmftccs85ORXj/pOSw0f
3V3yrbLsD7uxH4Sr69+g5L6WDFEIwfGRuBX8Mnxc9d6c+u6q69eoEQRfD6wihYkbaCREkHiblU+/
5QYvOM53NEKJcS+Ltrkb89/6FD0WYyPPjKwYrEPGvifnUule8lDPbtlgAAagaz8nw3jJI3+XhuGB
IE30aTGRL1kgFZB1evZj0kRrGKI//TC1N76g7eEgia7ObdwINEQEe1QQe1dRi/sGy3u/ksLn54bZ
mKoW0zwiADQU6lnnA7+ABtX77S8muYCWBlwZSLWRtnTNVqXYRluHhEjgDJkbDgSrxzeVT5qmDJLv
RaJzDfCGDZq5GsgmI59TMQmFjkIzFodoEvqvmd/F61rGyZpcpLDXH0tHg+Kskh16A2+rKnFOdKe6
1wZhrWLMHzu0ej9R2Td7nzFqrY/Es0SKNa4YWEWr5iaP+7ugs0gsl3ucu099m1CVkrnauKb+M5Lm
2R4tc2320fuEaUS4IcA5E7Fcw/m1IyTq6pv1i1XbdKj1EcxCx4E2X7ou/V1GmHpp9DuHAg0daTK2
KN8pU/CZOp2jYyRvnj9Qoi+ejNCBdV4kP9vCCdbFFKb7GGPwitZd9phJd+d53oZeTXsHEoTGldw3
RfoA8CrfBEJCJQ5UulV4iHbeaG3KuKShb0zlNhre26D/PrgVXeL+WSGDp36Fx5xgCC/CLTeyOsvI
zBya8DxqA8Qm+dHlO5Uy1EROfPI6SfxfPieEwPEa9N99WOobkut+w986JGEHu8Jzuh1y2LMTlWT8
NCXO+vkA5S4BlUQ3rkKwEis3Ef4W/5e3bpMyp4ucm+SQO4ip2uij7LcuQL1t3Hb7nhQeZsJ1swpY
erpcqlLcEe01tXQXTSBixzISpBzlxs8xn1OMom9CVIj6CqHB7uw+2gbNmk6IUGNib4wQWcyqn435
vXNmG0+ZOAfqUEuLSrbiJmiirQ/SjHMDpfPorKWq6WNlaLknLXwTSM4y/2YoXcrXPQE2oCjehJWc
ClbDu7q3zy2NqBsjD6+1jiEw8KDIJ6l7Q70ZonCmCNQKvHxDaqEJ37u8J4rmwFW42nqKsC6HnBwM
3a9FGGPQREqy7STYG8yc7arv8J5EfYJvD2hSQ40dmd27MAVpzXwjTZO+1CHuwlQzf5nFXWBThhIE
jMMBGRkKX2Rinpv3MoyfEcm/Ky9Cc+OTKWtMmC1Zrt6Mfm4yLQhvibS9itAgiau8zXLjzp1qtcm9
uNp12rCdvFkkoQLjOAoG45CEe1zwz8jHATmHXJcpIDwIDTG1zwCZRKV+XwZ5uweXblHm0R5EYUzb
DBkKDlY4EgpHRFjg/hziYYUlAVW4au6Q6wCtjeYTYrqQwnVHx51iNV9Zhg99DEZGB7TWW6K3z1oe
hMeiKO2DqNOdT6CUn5LvNuKwCBznuQTy3+bhnRPh9is68SHycGWUMBpFFK0jNZpb5N04qWIXnQPx
N76h54dI+T+McHhqJ46jFgOqSH2kO1zHILt4qKO9ihlsZz4YtnWyg/hmwhhtamRr66EDcqKJgw1y
7o3o8o+06IudXZHAHca4XL2GUBXbfffjLqKIyhTQ8ppbfSTtcsDg36HrxyICpq4IfrHmoIov4LW/
1lr+4MGfXhnIrCkJl3d6dOrzYt/nTnoy44jpkw5dDX7Xrmz7B1a5XKj51dWGxghnowoYEdgNIgD5
aYxPLPYeC7NJLn1kbHtia+AlD4zm3jWclyFT9oBpPN0khKHScyZV2yrvgb8YZ011qzLXzg1NRsys
ZbvW50wtuurlvdfV1JpdrNyB1aOhwBuPUONMSTysfMJHa4c1n/YNX2tKbjSW6wQh8rpI3B3Vpvwu
iCD0jBEIi8L7znCEdITJ/K5UBnL4djBuupoUAl0/eR5X8MgISC/t8mHbphEdmH7rzO7Awhwfytnl
4lg6TV4NwQo18AhJailoBsBKEDKOdwaQLkDDQZ4V57FJfjv2hJOSa9JGb/MfRSx+RhpzrdRptV3A
1GrVQ3+67Yd+m/RPOVPCvVmUuOLS9lj2erguctKJgaW4DIiefo+i+RImlXk7ufaR9MqNm6KSZZqk
YftNID/N6cg2NkOBlD3nZVdFR4HSc0pEUHoTYZCJNnEk6mNv1PHeknW6VmkZ7Z1hI1NLrPHqy11B
54Zrx0crMZQudMXIJE3YbvxLjOmWiVb4G6NOnBu7jOsr00j/YGflgyUfMREZT35t4DLpm53nonay
ko1dVW9QQ0iuVuYLQewp78i6zwL7tbSaDQW8e8OVuIiqHK62MeE+aTx/oxfTQ2GiCxgyC7sQR3wM
NUXFBzx0DN4+Hc5dCwcI9wzF5OGhlT0xWkWP23M4OW1IJHJm3ikanWulDz/s3B3R6/dkj7fcpfka
SuR6egEBybrAN7e9Ba5L+GhPe6353gZ05vC/qY1TwpEa6Yshe8rAqa3zkatNr9InKJAkZRPIYuWO
gfjDkazHXKLrIg2CdWVStvtlhpnaVbY/bFTSkgHh4aKR9qZ2KPkmYVEeDB/5WIwvd5tiImWVI7BV
z56V7JpK/ue0sJGMNUi2eutWb7loDSLZlhGh20lEEkkctd8xSAVrqyUcguy1t1rFLQOeu4W7Dlms
bt/loJ6S1gOiQFW9mqgxGMRA+dO2xj66ssbhfcyxF2am99plmHh1h2jcspIwlhCVx+BBOLORqKeC
NBUL5zQxdauGAlCGuhTz5PwpyZCy41u/3Dudvu+brDsV5y6KPmxAHsi0LWdlmy993P+uJ65KyKR2
Muh+CThUWTJ/gbI88p2xbCMCPs3qkcTX4pmILwIEM+81mbDAON2vNkO5FQbHIhB7pvVkq4TjMfCY
LOeefNCb/Bpqw1NCLIqEkHlSdrvPC3tE87OzEz3DXM0PshgESAprgObSnwqfGJ7BeTcnpG8lGJPt
VJpYwkDivAQZRiXqZAaEB8L//hd757EkN9Jm2VfpF0CbQzu2gdAitWJuYGSy0qGVQz99H+TfbdO9
GZvZ96JoVVZJMjMC4f6Je8/1vGa6dM4dqyFYczD2NvFSvIoMzdkCjYm3zN7O+YzjuWIS5BoXTIMd
p3DAuEZ0/dsCrOiOLsXKCNHVCy9ZPUcjFCeHrFo0tvn8HffwEPTC4JFIuw02gldOib8o+jG7FPbB
HFTDBwPqaBdwakcuEKBlUtfBGLhEFZHfbNY3qmO1EGAXCIzmDZr6sF+BavKJT8/o1hldChapWbLQ
y5O/YomhbxTurwouxLwgCsXlsQ2SP37rMvTjmdQ+0sSJdTUWVp/5yIK3xmSYqNvqO16alQo4H5Es
/YHObOFiTU8RwcyIXYfyaMYtxIwSqLDx0aup33C53lEjvCMMe26t4cEujUcJty1IeZeKFKVgWoxf
Nkr9puN+opFvegLc8ay/Kj8yUQMGe1tl8hzPCGo9I6ZDjtVDYFUI8ouYug9pY9gDF9mBbCVhs3OY
MHOqzaYVTqVkUhqgDLSo3vup5AWJuCJxMWzHyu2ID2d3EwNH3Ii56okUdsxrxoQhcYEm5/74Gyvn
L0m4W7F4OHprHW/yMX2bzd+xZf5SBdAgEijw+87czh1q5sHUd6bEWwa30pq8m4Xk/IKrgisTPx9y
CjJPxYXpE/kcTZAfcw1sb8in0On712R2o1s7nnPpcQ9b1p+qRzSb9UO/N2jj+bfxaa79PT59sRuy
7Dto2U8bjThHPvEpKC3VLvZzak0b+SS9A4FynckkkTTL3CAgsXefpsp47cfvAPIAAKXX0cWanUv5
abivvu9xy9kDFC5SMaOcbpE9ETBGTgBf8fe3eYp7FiRtXPt3bi1w9FfKvJbzwBdRqRK9ReVArO5U
1cnKwtgZAsB0IfVDTL7Wpskcjof0IUDNqFCDmirCDMO3ENYmJx/fc2zLatewMzcpR9tA3NYelfDI
iNxas+EDyY80iem979GPewIfk2FZIXpTym/MtptaPiQdrBBjzLc9kZ87cwlegUd+dyvsgXrXLZL7
oazMDZ1KxHusm+QtHgO5tRIZZklOdW582EkcbHrtzjc/+cLv+oARzD01S+tsCurOYSFdw2rsGwbY
V9DcbIm9stwST7sx34oIrBqtAIcxXiKzi78MgDr7JjtOdPdEstYvXJo3u14efcXjWezs9X0yMwyn
42DzM+a8gAN+QuroFSgRi43hJ9ZOwVsZBDLK0fxVAVGAiDhtYXHUqZfCjPOfYwbQG0SOmYvEII9Y
Dqr4gXncuHHH7MF3WZ8is2j0+OLN6UsyLE/TlDyqZD5BErjrdAHC4c7NrF8VPwJRs/iRv6DEwHwy
HrS78HgZ1ymp0dss/n5tTBcSMfjgUtAq897O1G8rsl8XqzfJnewPfdp8p7EPvYMuYSg6uXeNVwn7
oXbFbYAHv2mTAWtkxI/rNt6nswyPFu+WHTm7iXIwdp7lsrw0eKGO5i+WCnZOgUhXGvrpUOy7giem
dcoKLEKLADnYJaL9XHz/0ysaRgjmTZjFd6+DT7vv/5Tln1FH6GtZcBQCUXnUPTZGQ8Rv+W3xzeZL
/a3i7Dl3qxfMH0vIxBKwTuljoMhWJnH/q6TAJrKdIwmZebaxu+p3nrantsVsARNGOjmDgunkzED2
rPrZddMLjqN339TPo1/s44lVcSWjR8yXTJaH9juT2WOg3kanv7e0cY2hDPUi/6oFW6XWNy650e+R
jKzwtdjZtwATQlcHxIObzbuRPNRL8ivr9D+FurN1i5Sprk1eHnmDxrGp+vg+wpHQGPbNH9xv1yx0
qJx1WGXZd8MASZEdGlMkKu0YGaifnKPu3Xb0MVYf7aSMU9HNj0a0StQFCrTkaUkO/yvo+39junsr
BP3/wnTHVh3/W/i7rfKk/J+yPvvnt/4X2d39d8dFfudID9mc5a1s6P+U9UmHSEXTw/5oMquRjg3D
+b9kfd6/EzbAWNaVwrb4bf9D1seXooq28KMIE0v9/08Qo21aKzT7v+tmIQhYth34rmdJlIY+Osb/
DjL2s6kp2lynx0S4zsGb6ldXYuoQ6bAra6t/RNkTP6p0hNph5gfBMbK1a2E/wZOvNxlLY47rOszG
0nuqjYZCTVvlPmF5ceUox5KyOO7DEIEwqocHr1fQPMjOhlEmN3kyFle9msLt9haYGUe7WD6jnmO6
DEZ4VF1ZXzKy+whq1azTE9N/bIIlCLmBi2c/67eZ8lQ4m5H9JC1j3iMHY25XJcEFa0u/NxtcCFZM
jms9AQBhaDp9dYFxi6Vp8J17+cUpvfy4TFGxcnbGD9G2W0CN069EwklqYIfWLfJ2UqGq93nmE9vE
/nCikCQ/QvWvE6E4yA6Qh/fd0r3qgiDjavWT17L21osvfsVPS83JJKtYMG5P1d28PM5R7JwG2fwO
fAZEKYZns5nyfZG48pp6S3xo6UPHcVdXnXlnk80acMDvfC9mJVQM1wAWkMzmi47wH/BivYmu3ea1
Z5/SYHlBJWfvDJfEcM9z/jHA21YVfx3LQJgmS0OWdE4Dys62hMZwLJfxCYJesPMtzj9rXWoV+1KY
em84GgJjdU11H7yJS/rI2oSuvZ8+orEY98VE9OBcpFBU2746BocMRdteI6kjfrs8TsisH5xpePoB
Lhc9Ax+vyNHK8CNY3tWQECDrrNl1Ff4QPL3Fce6kddY+RkyqqfQtgrkKjxBUtmyJnG3MisHGXz5H
zTFLC+fozx6AAMY/26iyX3RmRO3O1+RqxfpeWgUKIzeq8W0MuEBcazrUrKT2Lm/OvgtikByMa0G5
t6d83UirlPDHspjzLeOf/thl9NNG7cYXE396pcWf2gBZMqvGfhQEeA2RffqhRbN/x7bHH8rEiHle
Jzx1ti0gHhLzEa1MYuyNKA0OnQeXOR0C+wGkhwREwzFPfONna4vsWq+/+Et3ibIhOcYlfECR5Tz3
McNMbbMTw17pB08LNqSbTCbrhni42OoculLipM/M3fYJT9ZZRjMDiXQ+Q0RIV3MI0ZfSe5zsmco6
Jpvao4yCm0bpz7eBg0+glVNUGpufEUpKW7UtDN8/E2DM2w9szKgSxIFIhLZdNb+Vs4W1npec5npp
DinXDhopArQjNjRWYVNmzN6w93vquTrtNy/jVPaXqY3/2FGXn9qGGsRFyVfKNN9WAlSdRPW4+G17
nJenMekuDYCuB18UpK+Z648/W0yTbaY4k9GwS3Vkd+jWh7WOGJigFkVAYtI4sVeRuLizd6qR9oGu
ExJtdk4iHHSWkm+xEVUXDJgsSFdrsqeqj4K2xG81FE1O4BufnXe3U7DrtEnZni+Py2TNJ+G7PNwJ
ydRRHe9t2Gi7uGRMhg7LO/QdPJOUymnTi4H6b87lllkkHzSHY6JlXLQdIbLfsbpsbqkdH9K2/GRe
3VBdVCms0lBPr0bA8N5JeoqB1NzMbQtwoE8px+0Oa2mCyS5A7DmV9b3vVKFvgjbV4wRsbgk+ZAD1
Yyl91phu8cskRLVa1zONNKpfSWqzlPD3fQM9WhUsTr1gmp4AMRRh7tfx1Z8Xb9NIzOcAfZh8s/IL
HaPo7zu/tR6dTNxbxBjcy9F/XBYQHrBqsBEpb7hrCMaFv+v/GYd411TuSdXpmxoVsrCilrtyWw1p
esIs6G7I9UtOg78C8gqfoV6bALCPVxOxZaTHtDb+uGk1PqeRdV/l7t6J8R16woOpnrfVjnuounqt
/VjO/buYOfnNf4QfW/c1T/8uFom406tfs1zT3dQ09AcVLDQZPdkAyeCAmkVz7TT+b5VEwZsdzdGd
05rnNmM1NdURcNsUvMWYFtPVKwxrPwtCRj3sRlC+p4clltVn6o7OvW8br7OwL0Xr9a+Vv9NWRJNq
MjaDEjjsGSB8p0lA6yeYDGS6AutRYrSEoJgcC0ael0ZmH3lCWBDBBxcZxVvkHtlLO3/VQ3Tfx5Z8
TQ3jo/D7S1376XZZvZyZNWom5D37JxjCO2ZY3LRL094x0TkrGrkMIvHnAp5t9vjKAYfTvm+bAK8I
O3ylZh0Cx0uOAU/8touCFtgTtnb7L0qO4K1RjXtchMIFmdesZWT8nM6ZFbIlfZpE1hzKln9gPt2K
2N4Wkx0xcguGi6OtmL1s+RHFNINjVpAAyiYoHORSHBD+p4chqqEYYto/eLF11At1Oj2/HZa6mA4/
lHZpD0fBtGHvt2xi3cEV16AB1gIuWx7k4jHYhah0UqUYtzJ2aD9Y9gCwx/OPof0T18LWZFPyOpos
+ZPUfIC0oMLW8Vi28gypcdx7lYnvl7o67F3LPXBTU41D3NtiKPy25vk3hD2T4cCFSUjwNufjE4XR
7wWrYdgAh9o5mX5V6NzxGDPYuy6Nsasz+Tt2ZsZSxsg+92yYtAkeEquQUp/QAse8/Osi8ef0FLO7
wv3rE9rYEE7c6lW823cWNQDYnKxt6l3s6AL0ek73aP22GuE+ZqMwT7lo7KuV2cmeLYTPErBRG0eX
8th2vQA8EVcvVZISeii51ntrTaOvADHltq4urWWD6S6UuWoWziLK5ZGP+6aMxi8vfyLTkWwKlh+H
zoThhm7YfMpytfW7IbjYSMyGscU0gTD57Nv3qnfEEziqdZ1+cczkjPShOtWAljZ9BXp2ipCWxZ7e
uLrWj0yFca1H0bWK7D7E6pEdNAyfK0HSZ69hNZPWBSqQPP+nWRqqAkidYT8+olZdQFrr6UmJ/rnT
hvvSmt0m7zx0PGYj9rJTB4Pcm2uRfrIELE+ym/+2wq1w2EbsOdn2rUji27QkPfMdckM2bqYI8BLM
iAaZ40vOmCBkqvgkMwv7NWslJokyZD8m7pKcZ7+q25IgiUnseadtGEm/JKoFjkZW7Tu7M9RpXFIz
XOTKWpP9/eABWZIpnkB08KQeRJD1W9fZOhJJcDtY8dVzq396sPD7ajL3iCnZfThOedKjbB8AEr2P
VbyiGp8736ieia+mg72CQ/DAHD9hNzf3ommyLbvQ8oNVYU9fPxnLg+lmX35K2eFYegsKwb9J6sIt
QPD2wKyPwU/wq3SfyKEY72F5/XZRBR0KVEmyQQ1tpvqRRAhcv51/kXm+RwJvXjHRdE5eXvIBX4Rr
x9cuUrTeauFSYDsZBsj2IcMU2aXDOdkn0Yy6pI6p1tLuoaDUmpwRt33aP1CzFteCVxFCDswix1Hs
6AnUDklDnTeDrcx97ntvhYWxhYhtcSwqJkEWGt4NbJPuksFUGNArIayp1BHbwquj++RgW9GLb7TJ
EdhFcnDT8T6mdmMuu4BF7XGjd3zmARKEnmW8pHhiI9l++E3Nn7Cth7S5r51yZ6vxMbCSBhv82cTU
eBTso7eBOYuza51RF5l3TeqxJhj7Zdu2ENcib5ieCqd+i52AWZ5bn+RQcHfWy1OGeFYk8XyrkEtN
apoeKoi/vZ2YJz059smYgh25RWz5DIrwdqz0btCZ2Md5+bcsuXIjw06uWYlKm41wtYk737nr5NBz
27FkousqNtKwG9oMAzcFapMwXW8UDXq+aFPn9FMM8f0yb53kbujqZ530iGxWiyYbuDAal+DqZ7hq
+3V/1DLh8KdIhYmZpPsmzh/BtKQ3/j9OAQnCK0OPT7IhujIX8LvJZGtTOjMDw7UoG/1xuqYxnP3I
s5pN3aXBRYzFJ85Q0EdGmV8bpkcgC8AE+0aSXd2xBLdJokzgz/WO6ei8w06GSn1iAOsNKHAbxV81
5e5za8Pw9ypgH4Lbckdi8s5C5jY+2cFs3rXsJn7+ZzLImG+r3ixFPYPTMHbwXwtM7wafXY7j2BMd
S4eA0Keh7jcNxTbTU6JeE6vJqSqDk8Eke10HXoTR2qFMiuoIvhA2N4iyQ2xbR59ZTBmwsOVPZkck
BvTtQJ2r/hOkFo8dfcDGcwXq4enbl6z8NLb7LcqTL8cSfCDtmrFqjVQszWIjLB2PCY62l+24kJIV
BLLdct1DeQARmQfDCY9Kioqvs+6IlkEZDhAuItzI4hGIgQ/nKv1IM6nwSUvwBesxwFu3Y+Ofes1y
rxfLZYrGPKhjwL/EKqWDGsej15p4Vix1F6A3fDHr8iNoqYCrITgqCsatBV5oG81TfHGm6bkQ3nCo
OiEPK5OR5oqbbqJhEflKsu7RhelshoXassr2mXH3ASR8/7n2iPixanJr66wvuMAZyg8es2HfMIZD
ns7vCAfMO3hkON50NGJu4LFsEQaZa/ZAkWW3eq7fmdp6PH4w+GRpJ5e6nH+xlkLNzXr4klaRt5ca
QM64RLyhSfbRB9LZkFaUbLN+0ftBehjEDVwDY8UHJSIXHteLOjtTdiktpzmZjfvXlO3Aqr+Mwkp5
BHIkuXGcVDRyr2qWQUNFeoPe/jTciZwzGGrF8zyzAR0H8xsHP0afNE53sRq+ZlYzax7Hxm0ccHw0
n2GsidMJikYe+9WDK0Y+akkhEG7Mhtq3jS+2dVaCEgGbu63iwt4TQKXDuJVHrevy6JhBvE18eLlZ
bVHYmd4tM5PqZjgQZX2qFSeBQGCSmYDayP1KWLREoql2CNktqFQdISgHggMUa0Wu+45zex85oIvd
+Usvp46+87ggDrzVA0PbCjH/rYmQw0+ZPrZTam97356eoGJ4vIczjvda05Z3HMK1Bg/Hxu02RcMn
nStfsFpNFtm9S39giG253UNbPQCtP3CLd/cR99HBYZSzbWDHxQytDr0NMzwProjb/LCDikBQZZfv
RZuZWwHDAXft8o9M8RxOzURCR00Tls4SA4hhvnigna8JGFxyBuqGPKkRRq9ZPsUkPtiu1d2TU19h
IlDxwZPZNpCFPrXlHehF5wo8JD8lZYSo0C+Bg5g+VFlWZ3pnBlx+lSZztYggOOE+JW9EFwi33NK8
E129J4Bs2xVx9IZo6NCLOturFAytaVPtVKUmp2G5LkFxgPWW3dERdAcyZ9gT5krsZLLUYTfLNvRs
NtjmegVOrSXgBqSvXos2gInvNMzZcZnbh5mJLVQ6BBNppBnxbwptd6EfB+6NvgNvWykfukk84Utb
5zlvQNLsjfCkR6RRVFETIfQP4A9CvMua9yra1GaE535dMjeR2+8qPXK+sMI7+rSZBdkGJ2ORjwyW
zYdKfg7ogXsxVg+1yfJYE0kHmt7dGlwHJ3I6wrZ3Ls5SGseZXRmSY2/aZzVDKt8xEICMyWk2b6D6
4luSjR95Z+g3ot4ZGJR/OsNInp08+UDrAt0vij9/bqwUDl6kiRYyQe/tq8V4HRjEYDlrn+OM88Vu
bWLoQIrGfYczzWusE8cKJfujzRLhLbbteMtebLRx+ZD81kHTLA5FMlj3o3BwJehIHVCVEECLMKM5
e5U+kiBJHBnDfxoRcQwMHmru6jtr/Wknw0Z1VDpEQqUjmYwgjE/JjNCCek+N5oxrA9KHoyjnmtRi
1mSqb2/x5weoL0dhG/ppogREdVK4ff0rxaIvu5TZEXuVvZxyZlNOdXHL9Dt1WnFzY3fnFqhFCZC0
TqlZIkqZLIYYWsR33g4GjDw107xCdkLwPAd4ucZJJ0t2SSa7DEGYdOhRGv8GRtU4NrJ/rgAoHJY2
AwZQtEes5OVhiFFlpFlaYYOOk1s+utahBr21UfM0h8HkOH/6AU6dgyFm1B+mDlCRMNXccJLfO8UU
H/M0osRnvSwrI7iJ6q+cUB9PzRy2umOVLYJfscGrJZnPhBR7imXT0j7oArjKkqFU6OlmqGzGh+ZT
Oku1H+222bZ43hxMZdeiMNynOI5RjIv3eOjsT2V8RJHRXxLbJe/Ii06e5atLKvMzP8x472kH9ozV
HpxUimOecM5zi+M5MwyGMYV4NFIXtUPiD3cIEkEqAhDPANQ+l31zCMADc2rWE/mCPLPVOqy1R/3k
Ji3DTEmScroaSxfU7mHlYB8g5eBNZ48TNHtGKd6XZcdELhjggJHAMo0cX+CQ+vfOiKDBd68B97Jl
jmhr9IRy2ZtpbQKcTWjYScMppnRXSBkdGJwzxSp9/pI0h6cTEURPLMsUGkoZx4Tkmk2JPGRfZpEM
62Fk69xptXfrgfXQOrEYYOWBufGLg5FUeC3zudsNyij2TdtmexSfwQGbEatdZuV+wQrRmJ8qm248
95y7fuqHNwKlFzyV7d3oyK/BrYLnLDWD59phQjAxm5DOw+gZpCGY0OgZOad7XXgng9QMVDVR8xy7
3caguLuNKnsn3U6fOS6TsGDO8Mh8JKymKtuNy1ScJmo9xvqKfPjZJr9n3BosCM7sXFe4d4EYsykO
OAp/WUzN0dF4qLi65N3z8Rlm7Vvjfg0DC1AmHLhvhPj2MkTE5jr+kIrKGR3pyfey5lzVzR3IPwpb
XeaP6VQ9e5B82Kmp6ZTPzh2ljjopkaF3jkEDxUOlAZEbRpijfgujxvIAiEFP6nsTIV/VMgtmWYy0
mERVIiakX1IfcVekFrsIKNJ/hjoBPVPj9Bxm8wHFU7GXRvlbGrAGl0wdktVLFbGaIIQqZ8iAZ6yb
SEfLMQAQB5CfWIWDTvfHQ6r8O180+jy04dQLe6PR6vI1TwbEnh/zsbk6kMXfKWE0WGTz8Sfkvkvc
Z8EIZd9F0afRrJkwFcdkj+ie4n4JvZaJq8EXGWUqzrKPj3MhRdg2Iwk9AzvBQdr70Wn7s68Rz6KR
aEOQdtXRhZbvdVxfviaBAZgbItU0oPL3euLxqKonXJtuGsyMjZLdj6+qV+hyJoTjkpeN2W2bbfw2
fqCt2LYNKme7cO6Egv8qoCTr3gNztzSPDjLpC43dCt1U1e7n+8wGbzmbmUuPnbMpFjavP7Ii1Ak3
THpmODXeNh/khM7Y4HCtSMI1EwyfShA39vWDnPf0jGVzBixW4PT/P25MRbmeVb44zQ3DwXHM9K4A
+1V30R4t3nvV5n/rqkJup9X1x/SIHaFHG51/+1W/EHCClItBM0TdFil4TGYFUGf/ME7NF2B3blG0
xkYGhjj4tUQfP1Zwa/GdYwXiyjV8nLfrLyrDK6Li2dr+WMuEIWGlF9hdfqyDP78w8gXxzP5lawQz
BvHVoxr1w/XHuTlP1rir4vFPBzFgr6zsGQqqGVLuYcwB/2yOQL8dIUMkjeik1UBHaJq802X2VM4Q
5rykdLc6ERtvddUUcbX/8WkvRXFds1cxAIQ2Ru5zOe8ymqzNZCGpJJ2p2htl8Adm1V8kCYeu9l+W
NP8H08heVGipG7B6Ibekx7Nymo1Yn01bxXsrFm+R8AfgfQhn52H+dKE/b8iXoQrMD3pCmjBJZMT1
iBXUwngUFwYeBYRHkcLt0sywB5vyVdgLrj8h8BysnkCc9zy5XIGVe/sxXntOWuwdHV2qkXhdM62X
A/MJHh6l3gZnsF6rpTPXJK2jyyFw8hsyVRThGfulnl+D3La3PzuSRVftxS7Xv+vuaiYz+aiyz37J
qkOQRfXh+hp6rOm+IFqzYJP59hn1/ps1Tt5OJJ2xmaSLIEuqQ2aMnNm9cj5mD9CsCRXKjJytvaIy
mVjhSKtZn9DLeDIE/tDxEKwGFXcC6l0pe4MW5sefP64m/VnXLQ5a8fSv53LlAMzMGeHkea9OMtza
2X8pgr9u9wbG4cmY42iz9M1vRBQjk4sApnnp3ctCuOHSZ9+TIJguwFjuGQanMNwVdE1yzUzBCqU7
D51SBBKugk1Rl751NvjNMfAFBo68x/gg/PUyDm2oj8eRhzJHhLlEe6+nb/+iTAnwBwRam9vEcK5j
7jwxcUTDCTPVgKMkrfpTJAMf3vIyZBTA3vOkHxZFtmBgchSg3iTGYfggi+Zdf8n4rjC9fmdEV4Ga
ejP0a1NtvbZCP4O8ORvI2qJ5eKplvwVMCSYP7GzELMjr+60woTUSU/GatWQmGvI15kvPfozS2U6z
o7t6e6aoHo8jzq5iIhOgsdeQ5v5crFiHGcgDQ7qejVBPxbswIWsasIBMtFkyYwpI9AasUkc72Jgz
3O25epTZZCIO8VSxda0Cg4aGM1PgRVmUYnZHiFGVqKfMaphGrJ72Qmd3mBSshSt8Tp4V4yfKF/yD
AdcO6ullG9sDq+PV685IQ5x9IhHq2St2up/+pitftTzWMdYUeBucP6Qegojc1rNdnNBtHmM0gQdF
Q2Ti4TraM4jSWDlHaJX1v5y/MHbOfVNPTNEs4+gbdqgIFMOnXh6HcU3qaRraJDv4W8SG3llqoWYu
LNByPqMv5gOh4aU0lUFwSzz/g4IYMTAhL3I19vY1YQqbyTWPqlUEZK0kgjyaf7GZoMVIkfG6s+Kz
EQmkNuz/YTIIdHPF6JyDuilAiograB+sKYXJDA9WvLIrTJxkYRYNZfXkO2rjTRMwtmDYE9LxVq+/
LVKaC6/h3dHGIxVCz4Q5uhecPz/X3c8v9Xq2O8TB7FJXPjQivkxWzM+3kg5aB5Ys6dLPjQtfS0XQ
OGo42dsBlzhnXUOvYtEX4uOt2FCv3y30rSmMFUpVuywINaFBhctWoOJRd3ADVBSoc41MqO7IrPQy
PuhZNf+WY71TCXu0rmxpmtdbev3Of/4NFsiQRNbG1xMqyMr4YIGJH6Us3qZHuwRjzwtbw+PYzxS+
NeUM41kZoXoCjd20YY2VIoXmx3017tqueQqQssOtB0ruCuAmwkRGvBT+LZjMKRzS4d3yC3xBHsLN
eWUK5ZS/hWXhrQjsP8Fanbi7wOZ4RjltIFILtgbl6TmrTIl2cShPUGFCBzbUoTfHN9flzuA4ByIR
EZcAf6lFe+gUm6JunB1qxRSzFt4I7JpcXTnJmT+Ehty0vhuHRBSXOea0YKBbKQoMsPqToX/bwnhx
kuk+Xp8UaUcXpbxjYzpP+J4QxGs/CusuW5iWsUXwh/m+1/kEWX4/CY/lJK4/x27e5iFVPN7tXdZN
F5uJ0MUR8W62W+fJbomeSuuIo9ibrryTHUKA8UUN4z2V7SPdmtyiVWsBHHpYJZMSVRYHBL3yNhAr
K3rJ3yWfpKYnlDIid2N06mP3ngl4VYvGRlSOZNsgoibhUfyjx4bqqSKQmpMuOiQDw7wxip5bWsBN
JnV7z0S0jRJaFi2PkVVCjc/r6Tz20yHPgb7662DO9iu1z16a1OjDMo4fOScixoqMMVw22yAXzNrk
ZDSVPvUtTFgNDBXnrdwwvC0eqkIgrPeMQ2s30cHNdH5UZuKHTOxWKP2Kt3DFSUi9L5VmXFBIdHyS
cE6TIsaf7wdWIpc2kUwTUNz0OPY7hQiAwiRHxB6l5R/BW7zx4IKErtnrLfoNwt2G5rP0rE8jxUjZ
uRdRr3aB9E9pImGp5g61gDTG0+Si16Zh1yFoMX66PA6NAYPBeKLjMbklNymKZbgwtoXRmt1ukJGP
QkzkAILEfgtGZz6a/V+B8UWbVnSy8WzmSPeBsLoPKTD/bedn7cEsfCJemvTlJ2hGz/0xGyJIRu4/
URUZbNrUyaWXDFsv72C0fLdVlH8EWIxrXZwsHWefwQEhsApTKkiATqWDFcD9J6i1t0u19jfdvGF6
H10ScqQ33jLJcEjqk63NascPQKagx4DMcdETSwxwLECzsAvw/jnoZDeR473xEITOwkAohglGf4Qw
APyXu27mo6Ag9DpXR6t7EgPSHQPpNvGHFHj4wteps1C/QRqX6zrlywvgsQn+Y0zJs04U6cad5MCN
ekaNovX2cJX5gBeEg3kjGyIz4uUcFZOm57ZN1QkJ1gytySH9Nx0elK/3dYYJITD/Mr53H2TvF7RS
t26BKDuo2jiMCeO6XjN0z/N7kwbbLTxvq5U6cEClR4ldC8sxogvcM7n4G7U4nZQ9YQoNAjRJoqoP
kVvi08QyB8oem1sKnusmcVFEgT/sfHLbp6mlAMFIbbStDicH1RbxMu+25VTbqiVmzpXeEnau3x0t
2/9nuC07UmvYyWEc3cyOY4aVl7IsX7bTTrBAwzvmfFrti+3b7akf0SgkE45g9lcof1B/7IT2UJYy
5KpsZC5Z+Yi4QmIqzVsWykgYCnnMHIPrKANG4tBBuUuPtxArW4eydujmkX3jyLqrdC4TxLWfuC5c
hKmfq4snqg9/gr7t4Y3jFPRR51Oy4yHLWOMys+DQMByWTTor/gRji0p8/cbcGrVrM5PgXkbOMdE4
1ZLY+iuZBzfiYrhTifw4e8nrxrzMlRvaDXQwfyDetoGCbnDN+UhmkINhMyARIE3bnuy05okuj0ta
5Ai8k2VnkoySJ/0M5gQdEFaUnWuMm7gYoSwvxSNZBim+9mE1IjwvXTvgweu3dY294N6ToD9Nm7UR
c8cQ8+ZJECIknQkHnl4xdSI7dv1/sHcm220z2ZZ+l5ojFxBAoBnUhH0jiRTVe4Jlyzb6vgkAT18f
4Mr0X868mXXnd2AukiYlEgoEIs7Z+9tEAPip2MW+onuIKj+1TAJJEo5dYKibVgfeOmR0lIk80RhN
sU+VmGI1gMhGfpSDTgQTKeqY4sUIY8/4pPVrru3SgYAQYy2YxHDViYHeDLdfqCq4KWhMoh2guy/V
LzFz1VL0Gt7t4j7wmpr+jfUtVXBCXOXoJJVxnmdF/4H4BxNr6/gkGHhnGsHaPq2J7eEtu5R4+zpH
AV1EAzKk+acoW7d2FdbNykLlBOrKoRSEnV8rH+0sv8YpaYX0b+yN5Y8/Cz0cDmYOqtb1cgLLaUew
V92YIuTCmxTWDiftJVEVNvDWglInnrK0v0OKjmzb6qvVHPFVVqWCAFfQaKZvsQFISw8aMVKpsm2g
IU8Wj3mbTy9ltgeDi7+EpbUSwtgRnlyuGzjRVCd1ar2O0tHre3foxkyytOphm0GOJtr5PU/Hbg1E
AqHL8ISRgs29FESs4oxY69k8GhqHLnxKwCX56jVZFFtdj58723hzaR9lVkt9BZmoaxQh59xLig5x
h0SDbTrjAxGZ2TyaoRueaVPdK4SHqwqWys4Txtm1/bfQK3zsac4O+nN0ti3ARhmhJXMVv21AE2Vd
QEYo6/9JA1Vt0DHKsHgwP4QJfJT+WpXpxXdIazYMho1r1T7iPqKYqyw6ZbUKH+py/Igfhs76hL5D
Q6DMX8q2osvbe18iyxO70KtWxJ2NyOCMuQyZndOJrUUOw4i4iQJoA1k5HbiJeFtWZ6yxtB65Lnu0
wljPR68+Mn8WHiJYk8t0tHXZYuScz8SBNTRz399zECoAEu25tF9cB1yjPq/cnXl1vdz8euiwcbJH
y97IiKADbawSihzpSmVZMMvuqT0tN8Y/7v3/PpcBtFu1bDwnDybT78CBPtaRtQ/sM0e7M3Zu7T7p
bAmTwh9RG5HnM9PK4hhsxHIv/Me95eG/em55ye93/KuXWNbAZiGS3QYWxEzQwPUTN3V4CQkOhF42
gQwvWpR5o08KHiiwJJzibR7WL5ayvgfkjF+iOFLElCbOyqpcEliAOZe2nu8s5Mhrm1dZPTLT1sTL
4m/REJUnV/QUBEfarl1LtVD18R0jb88UC4x8ZE3SeSGGUJBhbUjodC5HfYWilE4lZQ5Jq3ZlddE5
4P9xjHU7dCzrjrQ6rfa/fCELwIPk/5M5c1gXOtNc14xya1ctXACPHGHjaxCb3Wb0m2CTYwPRjJhZ
EsOYYk9I8d3ADCc+XKYOEP2bfDC/lMK/jsR87R228HMTW+vUN1HaxtmPWtwsNEFth7rQiFcnCS+1
F5vUDE3Ejz2KImG7GK5ZUdq+9tplP/XGy56wq7TG+IPiariZsF4EFekGiTnuzaadqVTAEcAxAZOp
hbWu3X1SdtbOV+zs1VB8n8YYfsjIZVBvXtFDU5eemApGN31gubB12REBVHISfLzdLfPXbq/dUBGR
4Cfki6rtPbv0iFfoZAWK6LOhQEEgcDTsCA7NDriMn3MtNDnV1LgxOihf7Jcv5pRh+lJPw+y112XE
iicjFK8oQXYAtz+7IejYaJpIpDcreeo7V54sSA+pZnSsednRDdmMWkiw2ToDpn4CSh7SjhjKyiNH
2+9sRWP4eyU5cduKH1jgrTkVQ0wh6zGgAls5bX0uhougV71i0uzqbcqFZhNl8AfGwsuJmsgeCad+
ConjoL0u+k09p2prBuhZDDDFyh3Jb2lkbh2xqyB/p5xKDM4+YRbk01FLz7Jx79U6E4onjm7opefR
K7ZtkqmDNe/xQAUk9A9an4BttBJgNEkdDjJxtpzpjY3iamo9Yxt4KjyUfn0imBLN90Bg2vz9jfpi
2g4llEHH/ZefxARUcZLZm5MkVzmY11ihewtfiR9IztjQdWQJFJYpSt+6mPWOoPy0/CBPgirlO2mK
knNoa7uWmkEf1oAlS9TH6UQt1nMwqdej659aTeyzwVOHKuz7Qz/CNpP6SNMKMgQO7SSSTGcPcR6f
iqzj9/bU9MeVEzjY86V/crDLUFhMAzSu7P4Tb8ciD9Aoe0HLIdDPVf16LFm+pQS2xtG9K423FmjS
2vT8r01p3JmxvQd0ARY7fR/qHk0jOXqO8j9MP4RfRI7iU4+ZTp/08NSFGbsaWmaWaSF5BlxEVNm7
AcRl52BYX1fR+JGU5UjHn3pUH2vJ1o99/rA4wp4KWf3QCRYBghrfOoQMK72y17FKgV1Y0S0P6Wx1
U/rquI5HDDHrdbYPW4eOFK1pN75kCSRbzQ/xFVohoG/bI4ubOF4vo+qirLtiAFHcRTUdx5pMCIwO
aLzDi9EZbGe+2iJN7vLpa46+aKyc20ApJ6DjWCLq2JFW8ZjOuyjlwHkR5H7XLp0H+o7EPaTq2U2p
c6Rd7MBzp+tQlN63GPcBaq4OMrGbwqWch1+LJ2zjNRz2IJ8aiHzdORQl6/uE6pbOinTts84gyqJ5
CAObvlUZv8Vlaa7IZCbWnfbraXJarmLZGEzMfgRUAEYnlyFAB9zZhTqNAylTnrMmssljSyMJA0Mz
Q29HffQzpNGcsXDLjVcCgVSCukEZ1feQkPq9QSfCNREFpdUxT6cY+5TQaSOUj70hj+3c0FhuuhKB
itTxh/eu/zokMGLwHZQAHaNua/bD90wvnLXrIXWuOiLbD2NBvERrJu3GEsFznrFQxDmhVj0F6xMR
GpSd5pup6CkRtnQWu5nOZojodZptplnTc1WzRXcG6Memp/4uooTczfk9KADYWM1zmq2Ln57r4oaN
rFerxtnK0Dh4lUnPs6/vXfRNH2VJB69EaJb7w1s9d7BJjk02ukq+I5cKj71b6pe+Qf3udMQQBZH2
il4xm/zoisgYa61mkZ3sJNZONXbDVRPoASEixbp0c+hcfjdnTf4cqdezk7DONp7dizfnD+aTUf9w
yy22cIkL0VL4aYX5rjoaxbqOGEsqN7okVnVH/Tzdo8jIWZd19xmfvvby4gaX8tvQmE+BFU4f2F7P
nqOGH5lJygnhjlP4QWYvjE+CLunglKiT3bjZ0LV7FeEIy1oqOLBU8EcsA1NIE9UTZfQuOu/DVLL+
PjZv5Niu01y/Bq1ls1tScmPl5k/fQYwaFwGJ87Ubb/1esDfMEWxhFdQ2RhiE1Lz9H8lkoaMGyExA
mLcKcInejw4S0Rqr6hP4ZUZwUbtfCMdoy+ba6vJmV1G3IQ09OTauu3Oz6oUaFY2rdHYLZASZDuNX
GV+tIQphShiU0SO5iWjqc2YwszlV/FWkdXCWRBzfta3Z7Vhll0cZICpJigLkk4/xQW/QFzc629nq
ppCNWp7Zfy45OS793ucyLE8xK9uVzG/22JHDjBO2Ahd0iiPYVH2IsGusygAHjIEpir+jHTrlMXCp
wYrxh2emc0TvviCk+qeowqNbI/lm827vwNoZa68z5aWDR3RkKuz2UDfjJzxf7HPxNP0A1GtMWnmY
WOFunGDqzkEoccx0xrWWSLWHmrYiBPs70RX7sVDVfR+a07Wzu3CfiJASMOW2e9fWH1vk0siX4QYE
VUJ3NaaY2tc6qVU4yD8aMUW7KBHOyZnbFMtNxp7wlLypsC3v8yQuCZKL7K1LMsrq10MK+fumhbRl
slaBZ6Oubhu+Y1eX7NLo8HSluMWuLyG09Oipqgjyg1bNNhGPONewXRP37DDfDcmWsDpoJkTwHFun
eSdzJbkL5HzMSyo3VmJYd1WivciOYE/qAPm2DX/C758vkeMr7aCePeqEHtJCLS1pB3cEtvDnQeXY
lAki1xTGbSj9hx49gJmqUwTL/Oo+KTtBQkSS1drFcH4UHjmndW5sG4UcE/MGS2JhUUsqMc0UTMYH
LcvdresTk/sXn+P1lzPwr0EV8s+EEgyDEj8jNnhTOJgHsS3+1TDYhX4alSTlHWwAJGt3asR93+qn
SLTeI4dr11GbOiWWmbfwCeqtTXYUV3E6/1OOKYWlFGL2dIxSFC3xaz8noRdzEnqURNoB+UqGTdcG
zqNK8/9aoUzIWuuiBhoVlM3BHqKYPNqItXOS2s8tlB28H51xNhN0+IUBQjQwYFdQTwoPovQ/lnDE
xqvio+jMS+kDJf5942Z5c0iD7jkwKvpaFuukHgWcPjo26dhdU25L3bh1juf/h8No/Zn3wWF0TYN+
l+W4Jofyj7wSEuEMegxtQLqp873sA+OjqyEkJyacXkw3NhWOPnqf3suRSMSJcBMwJoN5Q+1IFlEK
iK+zUvNG/7W5ONa0Q7OAgcXKsL9Q7H7ixMWM0znPOhSeYwJ4Hn1JcB2S2N5w7JttYdufhJU2J8TB
4aPAhojkIvyS1imaomHKXo1ogD5XkAzNFO3g3G/8B8foAKKP1RlJ6LUV+PSspjpCuUQLQC3m1SXC
YfXvh5v5ZxoNB4jMTZaAwsYm6zizf/UvuSi52flQsqzg0EEqHPKs39p+sy8VyAk7FiNLSRkTDly1
515Hyhr2u5gxsFcmCfSUhx/8OdA5pEPhjGl9WAxssWyrgwSctc3oN66/yzILLu62GqbxJRuih0HP
CH5L0DJqfvZBTmz/pCnrjIbn3383fu8/m2/5cvb8D7mwYf2R9pPDYevyfkL2bqfpEXkp5dOdKszo
S1hC97GCghBKiz8E3Svo31UzrEot0r65MGP8vmARXKflwYplus1dmq30T2HOjZ3+UntSbZw6o9TN
sIJeQmgnpavmEphO+pd7iQzJhTXbh7GDlqKJpP3smSJt2AFvNqFPO3eP+Ac4fo5YcipIlQ8C3fnw
y+yYWXTj8kF/1dv4I4LJ/MLqBps+DpiDRVr3LUUIvkKLhBBTEY09BdobVR/7CatEsupAHm1r9hzr
ovCMdUXf5DCmYODNDWeOcRbhtXZhK1SB4T5x0QPHTIdAQZK/Kz0yWNnMMiH4eCnrePDPTZW/9Y3d
/+hpdvlW+6XoxhGNO1JQIW9tj44hcWS1MmRrPZXU8vdlNpDeyIYacApGUnhNBauk3n6vhuJi1JP8
wdR6oPrpn217wFAb+f6q7QgzgvYMR9yQ9gM2OxwXWnbAdBlxnaAGGe64bte7ScOiAmx6KpsPbG8I
x5sj5y7+XeW1dyLG5WL1XI5UXb7nju2tPEQKaLGsUxzK7NCa9biXLVLMPhYOyqrW3KYsM0K/MD7+
/Sg0/3kmko5DqovpCV13jD/PMBo8kWbiyT0syCwd6bJJaRMkwVvai2s0x5NaQW1vKSaKc0q2ASU/
EuKR0LPjd1W7/RWErItvmaTOCw0k2Ds6fXJ9lHR6x3Ezedg7RINToJtV9WCQVg4sC9L8qEE2NYC/
wqN+74cfCNsQbVAdhRM13estr0xdJQ8Zvcr/8LXn69Svy9vx+//+XxRXDNQUuN6Ii3JMQzf+mFg0
Cc2+E054mJziEiWjuIgxCkB7aNEDecDnLBewkoP8uSD+eGX1evfMjuaiqY4NZt1018bCY9k7YH9G
GdxrfmrPxUoTmQye5bJH/R1kPcrBWQg5DV8N3H8rU8MBGMTxCydRufHoiSV182Cb4UkU8kA5Gnbi
QJRJ7VQSREUmdxVhDfS/NhPtrP9wCPjC/+IY2BaEQPweVB//DJ2CClXiCK7CQy/K/jKmgXvfgakw
MvFuO237OJEdfKqC6NOx0G5YUfmmIh9OVjDsbEenIJd55QcMvrY3ntIxQcWcCfM5cwJrVQFMgSE0
nGVV929e9OEjU7j2qv9WDbp+EBX0t1iz9FczdjYoUjjTmhi/ylhcWtNHvk8bOyzS15zG22WK6jct
aKH4+Ul8arS6e/Kck+/n5XNHRWhTZQR/dV1xTSFzXGpayHdDMH5x9aZHZprtmnJEHS7t12aM5aUV
lnVhvnxPrUjf2MJgmAKPv6EfMgk7bh5E1Um2hhn2EKXdd7iKINxZchupqbw0tGo2wATvF20Jc/ax
IcsB7MvgIg+pplspjZvblcW5q+qbabaE0SGIumVsBktvQnGMXnJPr/WsFSWekzaP9m4ncVNMLknv
3rnVK1oFCugfZalHaXTJXrNbfR22AchPDUEqNsWgtFCgO6V7JyTBMxIt3nZAWraj/vHdIWhpi5s6
WWEBy9fkYPrXNDMuVBwgjPakVJYuSuImB4sXsX3f6kZWbQbXQXxnaMkuEkl+1aPugOQU+V7Evtyf
KHZLIwD/F6r4jKa7AfRE0VyGrr81KkPsrTZhKnhlccX6j5zClRZifG6+SaOk8jWNSLmm/kN3zGY/
hYhQcEay9uswOJY5JIU+Zt9QT+HPKhVXdJv3BpKti8oojlo4TF2EOauKbde1JgtkazvS3A7Qf7cR
yeW01nO0gA5qizHSn/GZF49pOERrZfPO0LdZq0/uK0qxlemw70Nhat9l3UiDp/S1l38/sxB//s+n
lSMcyzZcy7Bsz/pjiRySLhGNvaPt6aYO69lEeEkd31+j6IacNlnfezbRt7yM/c1oNOm2dKz8pELj
S587AfQECndaDFei8LzhSrBTeATFM6yz0HuWpEAfapAFu95RxsE07bc216EZjdm9LCQp8KOGdK/q
m5UZpu0D0VprT7oFG7zrECbhdW73PbIgxVthCGcb5ah+fZrzrk6Ak9u3hKi0Pe8LKKcMTp5yFTIT
Qt8RP/RSdRuFVfpeEt65CgvDoDNcfKVtTqXaLe67MAROaDAeI2k4DyJtq7UJHH8XqjpejQbW7Wxs
3zIlnKtKoq2J22z26e2y8JQRRfJJfO0x8lDfGtpViG+UL/qDVtAtL4DvsYh4cFjhciVR6gA8BP2J
HW8UE/JW9fyWQNiSvhQRI6YdXNucSCONLRitufEI90JuFh+8dM6mTVkvJW3+kFGxWaW28l6x0d4n
YwWdwnrMJzRXLLzNUyg97ICtUx2wz5ObG3jm1sKGvZqIA70kOUtzhEl36DDXhlay2MDoVacoYxTW
pLOdB/oOGfssapuVEIir0bvI5xjnDZUv4l97Hy1mnBTTwXOT6iFCDzKBrdhaAWY8VJLEdmSfXoIw
wIsF2EBfnIWDV3EZsf+T2/efcvtMe953/SfMz+ZrUrR/Qn7mN/49uw9cjw2OxxGGZUrJGf8PyI+h
W3/TLdv1dCGBVqKz/Afkx/L+pus6mBGLSp4udQL6/p7dZ8m/IbQCxsPb2ByyM/jvQH4Mx3T+nwnJ
cj3HMh0MSHxCyZxk/rHWsTwXqcrgiDtzJeackeUGET4QrdacmKYcsV8w6ES+FKd+EXz+frw82eow
nXt0or/C1McaCe1a1qc+s4wj2sWZxVfPc5wazZW0umHaIvsGa+7MGUh1MrdzQg3BFpXQ5UYpF/BL
NKcvUZZaupVBzTL+sKSHL4+l8M/mUIX7LsiCY8WWHzXlLe/pp05h9ppiaQpH86YHqX7Ie2jNxoRc
jewBppqj31+IHx42eUxnHLf+SxNMz5muiO9Q2VFTYusBHKKnmpS7GCYQNSukr4HlPiqoHzBH0RRO
YE0SruSVN7aggYqOdYl1aA0DKv9Y4TzCi0QjuPo0maRorTnX0mQD4Sa3pgoeARO/pbJyNqQxwVxN
YwLEJpBtGTYzLYJcakv/rsobDGSR99MeiPsD58d+tuAJWv152d5DBNm4mbq3wEdutUm+Vdl4QTX1
aLBJlCTiblKVPeals8mFD8xIv9loAnYuBlaP8F/TEgAvAvKmBjAt8w9sw+aN9QjCSNRIA4RkKi7w
NNVsRAq8EQ5RibdEYmMjd9laqfxWoDFYs++o2bOtrNiEgpZ/KWe9AV3sbE18lM+1ZDqTIvFRuu4z
7vgno6qvbuO8YFZ7bVynwjMUH6Brw3nyOe7MZeDahVavNKQTidWvp6E8K64SmzCovlctspvCzL/j
/RwKxEzp5G8xjVJqUJ9KIRk2fZoGszg82YcIPFGsnvxGnjoofoNW7kw9GjCg+qvEsY+1TmGsMUIa
oLn0t4VV/RSCHdeoT7BZO/qWwaPniEvaGj9kyl8rLZ+zHplSm4/oyUNSiYJ0jV7xHLcBLRtnLs4r
GHsTXxoz0sZjUwRCvGPg1eGXSFW0q5yCvD3RmjunwP+SOmulvG+lTHFLqPqS5+9KN1H70atYG4yH
FbCMJ+ONqmaFHi6DmW3ZOx20vjl4u3k8lXpxKHSXzuPYrNBRhGsxpdcoPeZKu1CupmeAUtqxL6IH
/2FOki1LhDqLujFNsvH7ZAwPqU3PMWhjari6DksHO0VHO6A3ssd6GPHb6slrbfhvZu49tB36x04f
Ua9qktYqLAKtFN+tVr9q2Elag+ZXYmAGdmOCwgSR5i5c8MFBKFCCEFP2d9KVcD/DU9V6eKphnT65
OoUq8mmP3jRcTJd6LrxsiIdmhIeQCMnKhqfTWFcCDpHRpP6DTKtDhv2o8nIFqeRQmw19pZENioju
a7d9VolKUJJkWytnJNuinUjnZgnaBtQcAAeiC0kLKFVtGR/qJ9W7/JEdhAE4X9TIMoar+KZLbDT6
MnhsB/NMCvU5pDDLQdVzSu9ugkU3Lcef/IKPLLKuWli1q6SOvuGdO+p9Rk+0fvLt+Bv3YZoq++Bq
GM+GmM97LKM+2Zl+fBdVAVv3Td/tobuj4Z6/TyMD/lDCZSFm4QwTFspUKSGujLBHMBBfGgOWQACg
sdXYGT5gU39ua/0GMRP1oME53cfmtQvvU0qjqO+aR9uMXhUceq1BjVO13VHNoYF6Qd4FYcYOpRmu
Egyv+EtvggHBaPCzcVtW9NCMiK4cznaqP3kxg1lI5FBsfn7o8oEAbNzT7qVJox++MUB7hZlCfSLk
Q7bPRmF2K2tEkYX1DkQSikh34pISdv5TH/afjVnc9LL/MpR8SHPKHyyiE9ctnjO++cZ1rGvo5UcV
Uyh3uuyrNtQvhjI3vbBeCtwEjTWB/GThb+Dr61P95nMRcGBWgM54Vqrao+/+ORBcGg/TThMEIHS4
b9YtTZ81gmmAYhsn7dqVgfwhBjUgigfW5pgh5GybzV90frxwnXhLaCCeCBPDYWZva7/bV6T1fdrw
MUXHotmVn9NoDUST0fQSEV0qmqBbmc/rtSl3Sfu0HuAOnYOUeITYevMj/Yfjz4gJi0LQZHVAX5w7
X/Q7b1BnZwRP02fTNfJBZOn1lkwWQkVgSlN5XPeCMGGSD/Xgps/Lw6y9M83jkGRXKyM0EOIR18FS
buvOw+SPiLc1UAvnj2mf/kBLghQDhZrXD19dc9A3RINe+8pYR/PZBdZyB8pqtteFPyZJlVxJdMxU
XhDa1qztURtrX+yGGnTSeFTokbwEqt8kSQ7t03Qe3Nz/7El9YIVeunQBv7UieB2G6Ba4FPL6GCUR
2KlDRDlz1Tj6e04UHDZfUmM1dzwOlQnICoaeqOq7QUuuY8hygtQgtq/49DV/E9pqr8vpZrA5w4NL
yCYg6Noe+LmJda/noAjiFmtZbB9KZVAccd5oMoTrebTTAjT2jYuuJIhHnLPiI1AUdOAxfMvM+hGr
A97KmPb5ex7qB2ccfnhDu9VQyKP+e8Hx85QPiBRwA3/ESGv2k6tOzWTiFwQiUGD+rYIxnKeGY+sd
jMZFCDcUj2YhbtYUniFykTaQrUjdTHZebV+xsCLW50Vu/uzhBaG989VSggC+KH4tJwaijlAapcK5
0fRu48iS+Q6XGfudal/kBQkdE/vrXDJueupntd/26IqmcOWm1btUWYXshedpUODbh3B1x5JirQqd
qxsjxLTqfZCnB7u0TkgTT73NB0bh+eINZAcjW+cv/hEZfXSMJ/t7mABtcqioxkr75tGyWJfyIuPQ
O6qEBNkUEVVTpV9aJfV9UbJRbMx9nyh3resQThSWsb3l5eIcSbKfO0wBZUQuJ1WGDUKXr6YVP5Ob
AXmorn6YMPh3bvViJmQYxKWC6ZKmd3SUxMrHcD/o5kvRc7qGpftKwpos3ZeoR7BqOv5bAh5rK8P6
Q7jpZbRJGwiK+GZn/o+cPK0thg0uQTEol5HiNa6FyPLXkR4x36h2ZWbDN7MsMfAG+kNpfpsKY2Wp
9NnwUCQ4HxnR9Og+ApQDVNWZETOreXYti31bpr9pms781TMSfPTcfcNb9MJ9A1Nms/hxVjo4Foqa
6oSCjSCTTkHNRclAv/vJcMtPSl+mp39R0v3ehFhKmkbdJY0rVp5FPzLMNqIoXvA0IQ8L9WuDQWoV
o5qC605saWvTpFcWdoxB4D4LLnRl6f5Aoo1YHyXBR2om6DOCr1UyPYRmfKM184Dj5h5MorfGMn02
G0gRZFnUE22TBnQZjd/hdczxpGVT9TS55pdcs8+FROtipOlTl9p3hcF3bAbSlAAZgnq8qiJ4k8UA
CCgJqeqZzLszYB2CspZbz1QpgCATSoPerNnk0fAu48ln8iqvPgtrvgpO0xEiApBCLkJhcCkkdaUh
IxnjIFMECwb8J8wrQQb/RXfHTwK6wOpiRakpQ+zQO5B2Ks+syDUrc6kwFGAaxl2l/GdqWC2xZHq5
IingXvfmZmMoTRwij4WJFCVumODIxLjNXVwifgN+wcyJwQXwle7Ws+0ieNVy38SsBJkE9uVbYswS
ueozb6xbrKFCTNPw6+Cqdyfsv9Na/yEme1bffos8XHOlzrEKfWQ+tBDpUlME8Pp9b7Vgkf0O2ka2
H6W6Y/9+toX012NQE2aAQh2xwi4q9tTUyyYGixc57yLOzn5V/QxbLrGjkX5RgpwHwz2gYiL5XCSP
Rld6a/SYn2GrkQuQq3tDTy6e0WNGD+1vbYppICebZErmC96w5jpedLNdVNWztzI7ujYarFGvuPx3
T4jivpkxZDoMzHsmXABsqBIxTCS6xfofiS+uheGTCedmhnLl+Y8KPUaCjSBvUVAQDrgFS5ZsnKR6
RNaDaZAi3SHEQy3jF4IDnscg4PK/9gGhErADPyBRNHzCWW+jxQAn5mTqTspVJQdqoygvCsAxU+hc
lA+JEAfUZqwaNHgDm6DGXkdututFd1cV6kmg4sUxUhy6SWxc3fu0gvHWmKk81F11HZXxqpcuzar4
TkNvw6nLCeZSmMfgSL6czeBV2Vpp4thHnFNtYqMcMR4TMjXrgeCSZIruwpwZqvJeBRkXu6KheEis
m04SinWpTXo+rfFK2PrWdiUIjn5Y9So7xE52HvznWFnQg9J5VUumr7JjLoARFVMtuu/QtO5Au3Rr
s0AJPjJHeR7NDv/DV0Z77LIAHV+IhPBZ0+FT5RTjV82snptT0BUaFj9zXkwrfHXhfxTKeSg5rgEJ
LQjPf3T0P8nlvMvFmyX6H1Hofw8m9Q6/4FsX2q+BxXrbc0/sv6/AxH5WSfnok6W8caJyP1AQXSPz
WSG+Rr4iPyElHA1juKujCw3odguHZO8WdEQgrBlmd6gEi4UhS6HcqbHYRjb9o6Aon5uqPLUxBbkk
Z1Pr6TjW6GJ/zaBGcXISHT0N4UdYX+DtyXVQcpn3NChkUXITk9lsvTH8EbvWrgueJdc9YW8/O2Vk
J0QizgEDxGoxXy83YKwoMyx3Y2g4K9s2ou3yMMvwcpaMdRraI82cEgqDP87S3Co/9XMlwgsuYVQh
48nnaKay/L68Lx0Ciut1FWwo2P79Zxfzr8/BumylTUjM8sLluQHawz7WBoRJWFdPy3+4c9Gj7w3k
WSiIcZ2I+uvv3GPFmQapsgHDa8fFKquUjZCigpw00unckmIO59GLKCmEevClV0gvvSXodrFAt0nz
1I8TmdKJe6H4CVDlVzFGRQk+JrL4cHufaL626JVRBC/R1cu3zefvJSVKY12SVd3OR2C5Vxouv2y5
u+RZy1DApWLQenNCs0czLWFdMt+dbwiDzTeJtq/mFOU8Vcm0Xr5b2mjWtP3L3eXVzggjh7MWIMiv
u3QStnZO4vjy+4amoWFLoGSbvGG9OS1HbvkZKtLKVSFn9f2cub4claTlmt+0BlWX+bnl+C/vWO4t
z/0aDsvj5YZsiZS1fniocDS2qrsthyKC/EWywDwQfo+G5X/qAS0OTacJOSrR3suHFEvuaRuQXS5a
yh2jrL61Q7N1m5Se7/xDrNwhe1KzzF3m+ZJRRwkkb4+BGRKSVoCvhRrDBMsL55sstp39FExgM0hL
Ij8AKy62286GYZiTC/7HL/7LZ1juogbJV4YIZ8UsH/HXXy8KEY7CxSd/dB4c4ewb7mpgDzbQq+GW
Elnw6+AOlPvIufl91rjC8Uciqzigfx5Bswof8C25GuwtMyT4aBu74Rety/Tt7yPMKXIi+Bb24jyq
lo9UYL9AiNajn+ez9LiFU3siXVuXsL6ajBNdCW3366XzebW8c/mJ/+VzXldO9BzIol1GAh19agnI
9JePDM7KOQCboOXIibcMn/kFUNN4gcWyuAxGOgkM3qGTCr7RbJOvtrlDWcp35zPtv/y9dpEeQXaT
95ObWOnnc3P5lcunneJ7LLDgLczCxkq2zCvLN17KnL9H1/xc4VjbeUaSYnK2vkMUNTkgVyfQGIjL
yFtufp+tfxmiv+4u/z9RBoXsOutrOdi/3tKGcq+9tk2++/VXzauAYO+gPv4+w5evt7xleW55GMyj
UO8Bd7cEFIdOtFv+z1oG+/KK3+//cwguj5e/2nLv13uWx7/u/vH/y8M/nvs1bMslWHj5ryJjFSVT
C6owoKpUHIjvHNd6b5NVNB9P4UmSzwVs3BEDWQOTWJL1svzFFQwheoKXfGofHXIi/YLGaMoyEPNd
S5Ze7hJjWndn2VvliVrjI1aeooFAAR2spUaENfJgapDbKq07aCPwheWmQFGPObkGSro8dlJXYMrW
A7Q1hdOyGsPc7OZkQCewq8iBn1//r+/mrl/ulCueoHtPSEGeRysOz2q+8SPFVWB57AsbWedytxNQ
GKN6ljINcCbwawb/h70z2Y5bybrzu3iOWmgDgJftQSL7ZN9IFCdYIiWh7wI9nt5fgNeXKq2qsj3/
B0ohkWRmEm3EOXt/+7K+EEXcKIQHarfgCl2o02d98NWh+fn0c91kqWzn9eWPxfUlbz3sP3/+P7z+
+c7J5FZHW5rpdOWQPb3//PXf3u5j0VVf57e1Hx/924rPL/j5Lv9q3eenr69OwnktQwl/w2oxrP/n
P9pUl4M/3n6R5PDUSff88XafG+ePn/vtq36+DWThCZk5c6n1p9ePTzm4jFz/Fpd4j4GGUrf6bXFS
dA+zIGSsB4ut/91+MSaJdVs9rOvWpbUvsz5tp2zfQ1456H0CBwBre3VuTDjv68O8roxgBTNDiwgU
Wm8jq3eLL8PF//N5VtQioFDFIHS97pMD/FcSN51krnuRuuz7EslSZRn3a2fGKUbu9526eunc4JDo
MKmR67UNbh1jMRcSsDohvbFJz9NHT6dZhxAA2qOjnXk75st0hMo2jnWCmrgVRepB7wHoJKU4rsa2
HMch2ysCo/RpdFufImZ+Legd7Ax3oFulTtp1iZHEYYyJMxd5QhwYlG3wMASybGSpY3pHRrktFU/A
UzSD+u+lP9ZJqcOUS0fi0ho6WJ0B93h9GKNKnj/Wpfp0AHEd6Iu9WV8bbN8+xA1jSbU/MaQTq6mW
DDbMx9K6DqE0x4ADemGeU8i/smX06zi49CcQgojR1P5fnwtpfgmrinhUtW/XbhutbzbIuoc/u29z
LbOA2TUVYzWua9TDurTu6T/W4aZsKQw27+l6e//owH0srzt6KKmpdZ4frLtz3cWfHTmx3oo+nqsb
llgYepVoJddmXLLaFdfFeTUdDm1XnbOk+YnXvcanjV/R1lSa/eceXVemZUVtlrFqr+lsgSWW7UFw
lddSkH222rfhAO+CySDPAaTCqi3yZ0chnvKhq8ZLXaXdaRbfQt2XZ2BVvz/8q3VUYI5a0pI9Zljt
eUZY8PHQlZQBWtciM+DvdXMTdXTZqS5DVbC3Mqq785K8WZFfn6hBOruxHV4cY+EcXPdTtO6idREn
2rPKBIak2KqUqr/3zrpjPvdOLA0mqS58hHUXfD646uL0+XQ9M/1OVLtszn6uu2HdQf9qV/Vq/4yV
WR8jyl3rTqmFv7drMoLXM+1jF61nnpcOTgDQkZaIctwgMwqAWs3HLCRpKUjNVJ7V6PzkaCj/VvhL
ktXvIZ2E3ai2U2Sw2Yk7w9u/Pv9Y9CN3IACK+fO6CXW1HT+2t1panxpkop5Am24+zozU9GBTeF/X
C+R67vjzhO5vXfw4lyqRnERF/az2aE2LwpsCi70P8wRHbKyRFqcjpGFWZBLVVY47+pcUmtdXF3Wl
CEvcSmKpv6zHUmMDeanUw+fTdWld52gajQcGEOuRFqvNoKn3+C9pxf9TghL2ANTM/15awby6QkGx
vpcSZCo/Ab/wl6TC0/8BWMXXdVN3HZVyhCz8MzeJVAqkFr5wPKWNQMzwV26SbfyDIga9Wyqugv8c
629JheX9A5+YjiLLMoXhGp73/yOpsHmjfxKPur5veKbjuIQ0GZCz/lDvh6MWDfh7nBMH4Nb17Pk2
9CeiGBwciGSovlk9LiXvzRuMB2KSdXqU5LVgdnhpfK/cO/R7qMpF4U7aw4m2AsUGXvetdNln3nCX
V/g5jHEKmTO4y7GElu348r42BIX1gWKqMZJxQz4qDmkcpBFQ5dOS3lQdfdg5p5vs6N+yDOaNW3qc
9U9kB+fzEh8LEroDDBtno+3N3W977+5DOPu7L8T8F5vERM7isFVMixrLHxoTaKYyNEbfPi2aC3ja
BCIf5doNJPL5UGnaQZQm3MS2Rtu5WKACcWcs2auGaHVLRAAle/7Srkb81dMQXNLoyq91mnSpvzHJ
fthjGsZY6IsXrBn16T9/d4Pd98cO9YjN8RDrOQIhjrBVGNfvNoMwpusvekjxYRS+FA2l4NoCcDAJ
0F6dj2FpMW7L8WvJTAx7aUN/lQncyZbe1yrVxoMh4blNEZXXcYSk4VbwLsb5SE4McPeUODrX2Zqw
Xan1gJVErWGZ1E4qj9T3iJpk6+QXKwf/U6DSMMzlPjGaloaY/FlA7NmQeHNp8gShYDVd5iGirLfA
cQcAFU/eizlEz25NsGUFiV5fCN0C1kxWIcgE7y6KVYh43fd7BhfPyxVE5wXcpUlSeAiN2Vtw1cKp
t0GYW2CQ8SCrIc8bCePNJhYAsKmPNJ4dFPxeMMa3HinLuxZZ6MYQpCuJ7odJ1GegKnBeGhL7mkft
LkY5ndviazNO/FzbADfDQS60LzW+cvqb2nvXZwgI3c7B8NQfEVOqeZ5Ply9EW4dD6KoBVbEZY9qi
KKdIIBdPJd39QE6EjXW8iVZF+FV7+x5B4Du84XRjjsPBTeFmwZD/ns1P0wAHKZvs7158MmikbMKm
u0scDxgU8dCLJOozK9pLVnj7KE+/LQvk+jDHPSUpe7c2xuWkaK8be7H2eoxWw1nMg1uW35dsJkQC
dAad32bbD/KldiT7ckzqoOmniVwckx6Ct6V+fyl8gOlE8ICoSYGZQFaybrFVNoEBHDI0rlAR9dSb
Hz1QMoobugNzQEvGoN8wTOfC7d5C2aGxxTJGi3kfE0anCXrEBa6hbUiEyZ7i0j39FQQowCyK4VkO
EPzzpvxSz/ar7No3N2/A1/cvrodAeejKH22a3Jsx/lYjSW5lhrI46YevKKS+LU6ggSfZdHhlgkVb
dhHIPccOL/VCbWnS7Rc3UUAr87rRF4ko0zwkpMmjhwAyWBvI/msyhnQAhJg6PBq4NjlKcbMHVb/J
uuF2RgARm91VXMlDhyDSm8ZTm8l317zHd3fu/eK5xYuxi/Tpu2Y4u6bvzxiidkpQX3nU4auFHE/u
+KBdGtzzLvIvbGFa3J+coqRYWMWBrdtfvcx9UuUuW1uu0poZCESZgipihEwMYUCPhGpIqodUtN9B
w36L8+FAasXe4UzalHH/2nnAWRgZVC6dN/TJrWGQ7gPIbKODv8EMxoVVPC3EYoKde8Pw+Qsk1avE
Fl3a1netjWvKhFzQ3Ray8+TfJYPzkrI/jRSqS5hcsoYkFtk8Y6VS4/k713HegSARUWt/t+cRpj7s
C/j1D15aX6e+xjQkokIASDm35a6zSbNDlEyvMqQvuhTDgeCXnyVn3saDhYd2KH8mBmaP7hDesWDA
5OiovcylkhtywTdJS1WkdasHFzS7kZG1tXR5ylUDPXSdW7dka+Ed03AmD/ez690lU3afivnGt8iX
d/0trf+cEihWawDxXK7BiI/tzZxk1kZECBJoiZ/asD+lMkarFL6ZTnEFMP4RER2Y9Hl6rnNhbpcQ
zXs46ncfn5t1yzYUBPQygUR7/D3P3K06v+e2Un3j+CKL5BTm4c5K9Z0xA32xo29DU82bZZh+5gXK
LPovbCSLqEzjLqyNe/VC6rsv2YjhcvLfzC58iFDMtaO0NkmI+oZMXW9C8+8Rv3ZyW19ZP4eX5TTr
yKYaA/oL2LYqX6Zd4iPAb7C3jbTtNzqkucrEp+EKSaZF7DT7XsRP4QgHkezvk2lyyYw7uq+tEcHy
H2+ZupzKzvhqOTs7lfk2c90b4VZfI18q5MELLfZ0Q/MLY/B33S2xNOBhWBKaKeh+dmUP6QuR4tZF
Lbipe3RxWE2eWjnUzDXjYJyX9ERCLkZibm8BsgBAedYXMnKPeW6ocbI57vHC3Oa1/BLG051w4fNH
pfvFgESXZu2POFHKs976YZFXVHVMx0oWwJIprPUg15dmv3mobdTOvsc90KN3HFuv5kRTss5JMpTR
NvYXIkVsnHITCCWk7mDYs4UU4GX4NVn9vUh84pyLNwFz4jzJFBk3hmAfhhjSjEmVIIZ6b87ObYSA
Z8ccBg5c/zQRIL+J9JnrC/ee2eBvzoz3Al/JxkIQ44I53riW8y2bqHQDe/pea+FXGffXVtj7KkKu
3E+wKS1bJLQArwuXKYlpOtpmkDMitxkEnT/b17WJsGT2HslB32qe+1Lgqd70lCG2r2mdfJ8LAMHC
sb47DETSLt5LzST22KaHRzGp3GXSvcE2iyyw51CsO3G3kBUENj4SAZJu4EsZgdydvLNVd03HtkuF
bNx4tdWBXtUx9mKmuRYQHi54NX8snv7UTPCc+BuAenDAa20riYGDj6pXNHD8fDuK6meChWeTEw63
mWmb4ag6MF8DboBMrVBGGs95ItyONPLw5JLaCBPNvdPtkZ1tjz+WBPBlY84HKqrPzMvLg63RPDfM
Juhd92kU3EEj72x2iGv1jY29XFSORZAN35brVrh033NBdo3DIXG9d/L0eiRGfPGIuK+qAoyCCTvV
flTae7fLum9q03Uhcni1P0bHeYma/seicRIXsf5C5AzNUSA4+EC/RkbxiBIg5kDH5VwZL640671L
cDi5RT+GcqBYy2gbGgmyQx9Laq7d0Qx7hUC/BAsO/TEsn0U5o6ciUG7TNNUXD8gENsObWDSnfhYP
mjnepjVM1SR7Yvh51vrpCQGBo+TLXJoW/2T4m5bfIuXZeV7/Om6PAUklmyLHUKQ+1hLAujL/0UvF
zzadOOYn90vtJvcDf6Gw2x2sj6MX3gicDpov+eKkh8SEKIaEinRQN/aT7+d3/fC2DJCyoqxvD9RH
EJJbO1GPbuAAZeyK2T11k7ACussojqgXcak3ZnPXlPXz2M3faB72ZxqkR4gOzJnz2URONlfgKEE9
dhIrUUWiMYrQ9KgJRj4+eK5a2Ng7F9BgddFdyBa4I2PS3GkVDMOmJGqqNi3KW3GyQ5a8dfqhvsps
5DJEFu1TkxkMJm/gA6lxGYuJpHRo3MSxPZsa6PpJS/JtbHtP5OIIdGItu7HHRZ/pjxBxyzIpd6GT
HsAgc/ob44lxSX/0S/9nEslwVxJPF+CaQKExjsnVbNLdJyB8pMKXwNUHao9cVX8oy4kbYZQQJkY3
MvOhhdelreiyfRvUiFzy9jShsiDgoiVhQVoks9JMn0zaWHqNADIf9VOjUpxtpyMXRkM9Gtlb9MzF
tVs0j3HsZkhmcoAccXzpySg5INrsN1pTDFzSBICJMM6PKJeo2llzUmyrFjldh6fzTKIahV0P+vDn
03XJmAUgXCj264ujloFPKMuGzuTfv2Dd5XKZGBlRKvx8i3UJzfKwdwftrumpm1Wj7iOO0Lm3W4c4
WgT8fhdR7pBQSYtV4UQjcYixMgfM+mCqL7S+0fq0nsy7EnvzvlHV3Gnt+6yLmR4yvwjrIPK8b5Nq
NJWxFQalg8HKBSJMFoxxKqSGodFFrYZV3D7h/adUWoPB5fbxqLC9fTqHT7ZTs1nU26u3WZfWj8DW
S/V5XQlpgVqyTVQ6uUFIxbWsKXBEtwl6Op391YxXSRu5JxxPO3Lj5KYmTOPkS12/hH4fbXAcLzfg
65kxWU59IKfj6CX2cuGQAX+lGfEtwbDGXpuR/oI6LneKkRhAU09v4jDKd9NoStLUfJ+zcnlECa8F
E6iYBzcivlemPYhzp2A0B5GVmJAZkohSnuHVde4dk3w8syDdJrIbMwCpA5+wMKwdepJNUc3adRV6
DeN2+Iltlio+EgWqoXplPALDnSb/VRLLL12hTYwSyx3et/1sFA3WV9gYWsHgAUQBCtLZ32tG7ewz
g89vnSm6GgfnG/WF90Uu2amASMntIaSZvc8xbJ+SArairdX2A0Sjsz/3IFkc5Cyi5fpQ1twqSLln
FBg7+evCDclLLay29SAvjbrO2t5g7ZpI3he2LS+mIYlwGeWjbZiA+hYmU3oxt3tojsZFUOqIUUTc
GhNcNbN0Tszx7VM7hOl9RzlzE3HKMNQo34buCrKBT0mOG1gLoOJSGozEUK4RuTgnwLg0n9Glq3Gh
iIcctkZ0T6qgSwEgnfZVMkRP41L+shqu3yOuCVom3ckfQwsexPityUiZdEd3ueYQgeJrdjgfwVvD
qRgYY7rehbwL9zLQ23fSB7JkKJ7k6PAjxCRt7c+3thjuIJ0RZtxHb07Vzae6ggw5ufElC8kvm0Tb
bBX54qYjgfZGs0bohhHO8N4U53lp5icwu0Q8lgNXy9x8cMj/eoq0tjxpQ18ElYmmp2nF3YR3BmF5
vQwouBXVOfXMq1o9DLqNaAlpckwc9s5ZOvM5ccVdVqMpSvrpup21+s73w5sxNfKjZ3XtJZrGZ6Im
6KDA1VwW987blmWfPkh43lcJsTVxBBSBqcnDPBNAk0oH7m1tvyRkR7ATs2E/OpZ3iqeIOFQRmbuS
IDRAVS8ho5EtNzHr1Dqpf8qHamcXsr6pGwfeXRHZJ5FDknasO4JN9KOGwoIpUg5asyVDY3wyWgoP
iy2wDqL1M038olFuVgdCOs4Javp9XIQ/OujwDwYq5bQc3MMc24jRDYcNZizfBjllx6Q7aABUT32Z
XaxBJ12HI5d4yT0puc+Yb87YM6wT6KB278bl13AxsgcXdJERyvYywmhu9IKkRJcDYlhwOSKsukRU
ZZQMHj4YHYHxxpmol3hiusdJ6u8JJySSwM6co74wjzecmsy11sQ4pcXaJbQv3eDNu17WKIv7/idc
z/i2nxCZFdaXwWckMy0SPMUs7yVHbkzm3dmIIBn1C7HRMTjdAX9BoRJ4GUuY1CGSVyj7A+LiaKd1
2VkWZXSP+fMmtGBdJCA8mYCQrrUgzS61S+3NKpmqSHf28mUBvbz3wZ4ekjQ/Uy2l9NK5EwUFJFhz
d7HHrL+ohpu8d5ICtfmC8C6EyHoQc6vyQKz6EE8llgdtvmU8ne4x23inkFzmrPdvdYT73KtzbRe5
gDSyxTyvhG+9MP1D0vnixhFoZWxZzkCfQqBXonwGmPCCHVy/ll8bqSVPhNFs8VX2dyEicHNiwEhG
AZYtC89LlNu70jZ2dLyUU4ehnawkg+wx2xYWKAHF4N+2k/eDcOr5sIx9c5nQ5bgOvJOaoHVqpfs6
8iitCft59ovuOOB7qWnABlOe+scarGYgu/JKZs/0rEEahGRWdmN4nhFQdvWlIFPmvOTtxSTn+56a
5caDqqzo+yMKG1TbPrw5HtalJLmqG27JWkM80EaqxUlerRlpYLlVMnh6HGeIhSksh12oU0vSJLmC
Qa6hnp+hlAUFHtFzHje/Ss2Yd62umfCalNZPJ+AKBgEkTqOvLGA4ajGpJ4uKQpODwj955aiHt2YO
CGbxkHYJxiXUF9P9OGXL2faZwHdFWuxyx53PZNRtYxelHTMMchnUqvWBgNsvU0+pAx0V7U+c3csZ
gsHw12JWNQmmFgV3dfTzrB7WJRM7GPPAbvzreTfnyVYn3AsMuZI0SdUIVEsl83BG+DatXjFFFvOd
EvY7L/RJpCKDoB2TMVafG6HauqkAVV0RJLOuC9ehy+fLgnv/LmqzVy7zdLAz3/3td9c3WB8+f+GP
p5Bo6TZiKTMDGTEH/fyVxmU8S8bw8ucbGjgS6b+qL/exaCCYp/pG0sPnb//2Q+tKTxMAIVDHw4xU
g69/+4XWn/Y9o2YKHMuPn4ubUGw6c3KDzw/44w3WF/5Y9/nUmDhzkw5plRotciEkwsOecnS5ytyp
CaKyyBAFT6tebmz60Oao+tCpfEgignKQm3RM6nhwQ0i2FE/RvqzPPbVyImGNqJC82kFyZPImimLY
iqHnLjprj3npPQmgjYGpjgDOq3efks/OqeZK33GIV2faGrwQSSb4oZzwJZr5o98txNpPzUGFQ82X
vIVeONFYoAQA2Ta19depXE5yGH/ERQVIG2prFF73Zn0uC0xEDCy4Qc6OySUD/QNHEeYnxunO8Gxn
eLBkVj8mifsrrupb32m2keXfVUb0XVQZWZRDdkMl9hfs63ZI7pqph33ck3Nf03lk2v1CLxsPh+Ph
yrPeRKsh9tD0bqNL7XuPz0KFX4Cfq49aM71nRWFR+5iIJNF6O8A/yqd38zW5gb9CwQDYNx7L0X5O
s/EpbghF7U2P9EQ6CGWI2yHPx3dodVgYmBkJs/4q7Z/eRCXX8YbbQh+OZnEaFI5FlyO+yLj7aZNm
GlvTxY2zS6FFB9OIXk31N0NTqFsrMA3v4jpQBVon5tPGbcf4L+1x3vaIeaOofIRIfhknn0iLYpMR
Ml069q3p9F+IKLBiiul58wUi54NTtdmmsu1Dl2g/Ws/WoTwmpMJPj56xPGfVMB0NG8ed9KurTrbH
WqNDzNgty8LsTNpSdCz8+aFWkfFD+MutIPFkDXGUMbYISLdwO4V13URWvk3wabAlLHvjhgCscdJs
RoPZgJ8/T5ZHcN247L2LZLAVEMPtb33qEH6DK0dZVAM7ZfgPePeha57nbB5/YbBCiu5nGBpmbdyT
eX0y+vCmQfPnD/51VzZcJi01PL/RvfTJNnx945KNBgQ2na8bh2CfbrhuPIeQoxn1L+Lb1qa8qb2P
fnOVDaAmqsj+Qup9baZfpxB7RhQCmvXq9EKvvNj5I7FsFBEePBNelSfqt8oq+MogOwYuJAcrtdxg
JjR4PzbC2XP0wCcwG2Lf8NltQ5pJquUV9DVNiMKq4o1dOwjE8SVlnmfs7YqBfKQmMgLpyLYpfkht
nILFHAgjR6cBrTDWMGYXWUs+UMoGrMeS+tPMXJCZ+tkb/GB+8LWEbKLF++H2+a3t2l1gTiGiuQZb
cxXeY1zC/VJmUUBJ8ckDXLdznfA5qdxDCeGXSdmJuYTYFAP7ztZ9TKW2c0eTP9zWuJc505cLaOuf
VbInDeexyv1f4Eaa3VDVZx8yCD5AVCKhb762uiWwW0zk3kMNtqmoBiakyMUVzSbFtrt1qd+bX6sc
e1hVkKmOCZGORCv6jT5B++KSkh2zmpRJ+k/wJT1iDZsLUFPIRFH2Agbl1EMBoVBEiDCboC41B4jY
a85Nbm+qc60WBZOWM8yWG/UvhDtMfC1ny1xbu6zj/go5/4kDniuNQHvqy25A4uVtZUXJrsmpMsiF
m2NVJgyEJuxeOrbaJBVBRR4QJYZqC9uPhPKF3BVJRm9Bq4C7mYsEVI/Q8uOJIWFTnzVzl0fcufOx
pFD8raXcc2mrLN4vnkUCwCSnbYUnj/YtaS9e9kJYw7KzCgnoXzaPYU7WoLTz26xdKDdpL8Xk0qAa
Oa+UWisUr2YFw65RG9JI8XXD+b1htkJXC5+mPb+2jv8uqYewN4xX7xBJUhBItMCFNP3s6EPKLHtI
YA+7Y+kFoYieVUOabhdE3C4mHFLkB6nSToTiGrsZHs+xQb0RhgzpjWyZNq5TpME8pifLi5MtZGPS
MDv153dusvWwTDfSIhHcdw95EzJjtpkPTpbgAzHytI5+R8TouBuw5ECmbA+g36Jdo59aGmkyLzgE
TZuen/1r8JgNE/niDNrtpAr2eMbToOwhwFbR1uyJ9FMyoNjX3s04vcry6l2qero5EFNdUyq8XJMC
D5qRUBNCS0idEUd8gvUpNOf3hjNIUnbWDOPLkFC66WbARtOvCeo1RgcyCCp5Mxq0dzVK33jIFp3S
qS5+ZZQM9nVN64CKTNDhEo2dpSRaC+Z1wWQGYZ9XzYpqkO1tarCI9RzceXSN0+zdys185+QLFcG0
dgOfUPMF90/GNbTWnGc3My64uGpcO+atVgygqA37e9f2yYbzWwZdy3fKSb0rNQwrIUlfaVb0hHy1
/oaszy1nO1tfENXEECFt1l1hP9FYw7Pjy4IL1cwBEeoSabv24Ck3fVF3RtBhlKswRBwmy8+2mJRz
7adEAUndgM5O72gTN1GIO8XUfMny2xzG15bIPnMjo8CyavO675tpgzF4l/VEKJXNru4xl1n9ta9j
ykcZKwNYWj6XhOi4Nvz/C3jyfwOeOELpNv69KucOo2Q758P3Mvln4MnHL/6lznHtfwifORXZ24al
e46P/OX/qHOUcIfEHl5eBTi/q3PMf7BKwBYwLSKlLAcNBsiMLv6f/83y/wGBDuGo4VGXEEpP87/+
x/v036Of1V/Sk/aP579LUeAq/jPwxLExjtuW5Rq6abuGIf7U5+RMHwmN13Gu5/UjUk9sKUX6SFO/
4ubMWAmtXKSh6Mh1ppI6XV54p+1ehWe2Je4xHy/OQ03uTascjt1oEyzbwTIlcWdXCOpZ7qQT9EOP
/qpy2/vRZ+ZdaF29nWLqQV5M8++qGAQJNCEDraLnn8X8PiJ5e4KYv/eNr2VIwE+YMDGp7Fm9F5d6
z9KAJsXd2b5pcie8q95SOSQnyYALlRoX7dEHVw5Ke2fndH5Jl0m3Lfatrc0d6TBDkaLIGH2F42ts
cs2hI+Bzt5U4zy592z2n8UOSyvow402MO4Sgkel+i8OegKSuZQoT/YICfWgtEB2xEhHMtX9lV9zh
MnPSNlqen0m/mAOa4smhwIzPnIXslnZijqSXIYXbpDTJlbJ1elYG1L84E4GuTXRWTflGffwXoOZm
W1naM+3HhhBefdj0M0XDIfdOxRDbjAbNazoj9CeAJp0SGySTdT1OnQsjJEJrNSRkF/mA+clY2vbY
lLHFMz9w/b45LSTuYD7Nkps5pnubMm2vxHBN0F53McRbG7fZlTXY1/jf3WvhUlOZ0rbfSaD4B+58
THqR8G+HyQXZsGIMmWa4c6PkPjkDOBCSAfU5BjylQ9ppmiDCwS0bT3OHhoe8j6SO2y152oR7u+0T
IsTLIEe4TrV3jBkyeKQ/6Vr3HhoAsyYnoU4kbnvfLW4d26RoTJTwFh84urC2u17yXDtxv7p1qso9
ukls3viUoKbK/oZolOT1qL6aar++aEDlfN81jtTD6AdCkGPyMT8B7oYnDISCqYd/mRdcr2MmT/D9
XGap4TP4fcINEZftkHYXuzm3NnsqTRgys5hMCtq1ZO82xDMJezgWnjkd+7yqAo+b8aGJf0hGNTJR
g0RQ5gfDLfZOqf1sMrsNsgkrLSpaUFmR9YD5Px41F4s5BDgz7a/KFpFCOE71Xhe5ASmZWFof32UQ
5mw4Kr/9lokT7TAGN+Nk9qeFkvQ2HdzXLo6zow7njCq1iHZt0yFl6/SXiYRHJEUmqQ8TZXO3+THi
DtimU/voiwoGYxu+Ftp4VejlI9ktHHFlcm17EdZWbJQljnLMebq+NQbrxZf5Y7vo7ZauybLFo3mS
IVRQSfrxoZrFdfU9IediM0Bo28zmI6i54hiV472veXvdaI69MM1tOxfRIU/Cp2jUfnrYgxEh0dWw
nPlkIJhxm+yR/KVmV3S66lKVvwoqIItyMMdLaHG8hPoGULJnRPLK8Tqc09RygxILczCX7YUva92z
ld+SdCScMDEC4Hn9Ljfdt8atDlXhN7eW7z/hWrlqpW1tIeWlW2bp3aXLnv1MXmGrPdj1QmqZINFJ
1VeGH9k48yWmnjYYYaVxooNEIQqHxivgl5S4B6yyS/oSNgbzSGbHMEDLpSbf0sPxaoabQtiX0KOY
DbmevPuMEOi5sd8sAc7aaPDATUNzGJXogEQjpbTxn0qBbt9wE4cUbMPd6zaxLVO16TM4f0lj6GTN
RX2AWZDwWYdiajTcgCwnD8ThYgRVmXzh5NgSBkDGGcFbfvmcm61/qnBY1f4lIww8BppPtDHMBv9A
Z948gpvdJiFFssKDoOCNpC7lloItkJGlW0wzCDTp8FaA9Zzj48g0BXWFI4/9lDHcG8Lt2CZE3ZUp
A9GW+J3SDabOab9Q5g70sXvqHIHsc/QUCZ3LxVLEF9AbYSCs4hY89707mNB9R5D9UU2HPJ1RwjAE
Vu6uh5clpwOThcQQL95pHuCyFK7DdILG08TUebb0LPD0s5XmOgoMetTWmYDj9AawYghwIKquM5GI
bee8U07VlGBj68+0rfzCfdd850i6YHjQMKIge9CJ0+vILG4gZJGJc9ZEuF1c54etQt0dlCB9mGo7
6QLQxQQACSp5Wzoqon1Sfu12CtWgpS6zlsggDcyQ2y4UlI2Pbq+/6UPS7DorPmiLTQu5Jhi0YnhN
TNhJi5niQwXgCtNtrcj61YjyS4aubjNL39hYMgmIlUtpeaG06h29ZZSeX4cLluCKICraIcRcSOvR
gv6DKq2g59zg1qIqtEFAfBh05ApJGW0phaQU3Oe9g6qQlNRt1QBnqAulSputXdrddEN438hwbxco
HSyfg0gJenzjG3HWcjcRj7GPYsqnmjmcOn1kWmYaHb5fGhu596hXJPyAnAdm1FEgmogoWTzP3Fvw
OMl4tkmP2XosB0nJNo5EdQBjXwUijO4JEDiVZrxDSnFPKftUpRxyMAfyIA6T1wEb3HVEbFvao11M
HELkJc2dTTMhivStmwKbqNZit7UMg8qTDxsB0/i4oejw7g1NqqJ5zBSmwQx5ayZwxGrkLnKK6awv
gMya+R1re7TtrChh96Ba9e1tF2XUNtxTLwoRNM7XZPbenbgwtr380noQpLLuDgHT12jADZI27a2W
XnFRCAPDBVUqUhK2FCmLugXxDhrdQiAQqraTiROJgAUMhm5Xci0AdB/DoOjmXRcyV2G0ccjr8JQM
J9STZCwoVJE3t28Y9AvAwhqkjzPRP1dG3TAcsaN9b6IJRtJyWw3Dl2ymBZ9M3nXUcXBR0aHPSnUl
pREd6Kl5iqrqq+xpMEuubshxXZJp22ffJxzbmrMf5tQQ+KOBgy+H5yVFHwL1iIADZADj5JqXqKOj
ERk7LyYpoqlr9js4BZUnWef5Q5nEz2XT/NAGsc8KEHM+IQ8w6NHheE823UXMpO4hBJ4lYKVuoN/Q
JMkAPUyIJIlxsKTcFKD8N71AOBCmAy358pkUhtE6cmePfrPWjp1TbHrmt7ss67jhjprg3GxwpEbj
dJZ1+fvDuk5M4fjxAgcAQ04xQD5SlrQ1nXl98JQdSeqcslq0n5WLZw0ZTlyHPLL1OSdnjiYjQa5c
tOdQWW6WQQC9rmN0tIRCn9L6scgoeg6JJOaZvs65VdaZ9SFrqRyvS+sLTj2K7fqHaKubPlS2l9Ua
vvpo5w6blA0Sb12/ujnXpfVh/YkWPxPRxeSTqN9cV61L63t8vOfn2xk1cTOXGqrfKW3ellRY52p4
jBLdPwkXhVetZURulBQVCvAw5/UHyJgkuthDIfXpdPeWEhPcx0co33DYpz1laj0PKC4CNFRuH7RU
SEDXxf/N3nksN45l6/pVTtw5KuDN4E7ojUhRFJNS1gShVKYAbHhvnv58G9l9VJVdUXXv/FREsymm
RAdg77X+9Zv5wc+bXx6blce/POZH9SqtjWr3y+OfP7o+4xMhmEdCpopBgCGoFFLOUsmbIIbkUdgM
vAF++Nl0rDtOZR6KJY7o52EVUl+XzOKt+TAnBF1NVPv8EnEv9zSGU5nNj6lOkO9qVPKffzzf++UJ
K5lvbjvwguZ4+88bVcpndHkzPxbVFrR+JxkX81uYnyqez7H5CX/ehcL6Ivn9ePmiaJoF1PO9eBr5
apMGeUNjtN9n/a+XkNA89T1Xq53BGJ/lxlKeLakc1sIRjAN+Hrafsvqf9+fvXtis5rnV+Cs8pDjL
YZni8Cr1lPM9W04e5pu+OcUFAKc+mWCUwG58ovluUEKiSdxgi2840waneZkvo/nGcQRHoZBXVGYR
uu5GNDVaweiPrN6Kb4OLaETTeJh/nO+p8kezE6VKlh13vQ5LX11t1ji32DtET1+x6GiPkvSApZG9
GyGzXHh4WStFdWOIT4iMv9YbkDtifeNxGq5a/WCOVXx1I2trVf5r5VfJAbOwaA0PX2fkV1abwvHF
OpIphGaBLMSAUOJiH2kwzbaCTGzDfGS7JCxOrpc0c6Dg63ySlYeOxM3Ev3ARttKI2U3Erp7sd10j
r65rbVLvY4aXk2McLKGeyzbRVl5kuEumO2KvDVQRQazsXVCpZW3X8bFvYZFonZ+edT1nh4RPtWoc
WmscNGPyphmkW0HxqELGxMddP7ZD97XTM4I8CwhZIVaha5HouK0HY3yw++yDK/xmstHviT7wFooC
97VV1WSTti2RppDusqa+ELzMAmbbwX5UoHx65GmTrVYRldxFZ0yR8eOuKpIBQztPd7HelIDotJqF
JDDNgl9Ii7gVzEyp+e7ng7/8zvyvszz48/fy2v5aVW6xrAzvNP9bMqvf57tTh6Q7h5HlS7rWJJla
mryZf/x5I8lcXhKzz8shqqCdmZbJVNr7EK5hMSDm9Vrv56hS6bzLIMli8xPBeEb2Lp+tknPAWNLL
7OHy+W++pKB1kow2P1bOBDWYavMftvKvP5/i88dM0t1wzWdIP3PgYkmHGxGAzDNfYHmGwfPdz5uE
HKdtb/d7kQAUmxaY6TCf/y5Kw5FIctmCwvmSj33+w+ePduX1Uu4bFNs2c37+yvyv2P696TXc8M/f
LerCXGrUeVAC/j10BkAlhhcaRzGroYkceSARkGxfqSOfjwNAKHXDfFyDNPfG5Xx3VoCrhvWiGQZA
vpzczzejHNfPEpiuQljZeQ6RpRIDr4huOvRML3YuhdMc2kldnh/me7Oc+5fHTKZ3S73X4fXmpr+C
xVsdMrn9khghP3IMNQuOBJZL01OeRtFeYQRTRBSR/XiaJZCzTnq+10m+RKL0u0DqlE27IEyi03c0
rsG64tJY/BSQz+9gmhfEXL63+Q1WPc7yeaaGSKl59cEerU1eGGejQugsEqXeu93vo+jbQ98S21eo
+taXG6RuRxW8MffJkIvprIatRBw0x/nnIYGBCgkT+xwxBLhVLi3orsREjTiiVMPejRkzQAOcb0Tj
melu1riqqQKTB6OvHE5scoDoju5V3uBZwejF4eueI0/nv5v/obWI4cMxVu4fYr5t4wohMxESiz/8
lnyOz1f8qaf928fc2YHn8xnme/PffT72+ePnU3++vc/HRMnFitKM6YlDis7nM8+/7Mz6+5/v/fNv
wsQlq0LT158P/fwVRSfE0bZwiGoLguxInOwO8M3tDcJxCCNc7/noROuWrZcWn0v5p+Dc8kKsHEBP
8MPgwXwaYBJDazcF5opTj0+xVHTnAYMDszKQvvyVEcF8xgyOe0YpoG+qSWBV1D8JAzGtCzMGYTHb
f0/CxmrKUikqyBEZN3IfLsjCpv+XLz2/CbXqnnvdzjYu9KqA0IYdbL2aeC/Ecq7LUN5NoVryEfKq
aQ7IHqN9SNS8sySgRexTWYHC37po5CyTNTKr9mOYDPI52MUnmCCT1WwrLTkUSdhBX0o/qoYEtP8d
LPw/yX0d2/5bJ/VrmH//8V9EYbxl3/8k+/35h/8eLGi/Aebrmm0wKNB/2qX/a7DgaL+5nsk0mb7S
dh2STP4t+tV/4y/IBJIZJqZq6/zTv8YK6IEJK1Nn/TAP/zJC+LuRAuklCED/GBfj8p+hmgbvgfdl
/JqSU1ZBW6Wel+84o7IFsv/fQQVs9Ta6jb5V/fxS1VRvo0Ekepch7ui9wd7kmaAc0bRNmzhnLIGD
9OKW3c3Np2OkW68u8SoLI3pwayxrLA2j5vgt9eOTk+OpqZiQck9QYPZ1fjYsWO6ZA/HTK7AgHbYd
dtye16HeyF2XJODpGg22e9CKJ6YVmxTsfTXlPbNXuBhBmpyZeDerxkVbrxt05ThF9gvyCO7tdIIc
CfIOE2ZZEj8UIx5YKqIuFyqiR4IyP5pSPWbK78yiB6jWKtp6++xlWC2XU7MANUbdiros7wCpMl18
iBFKA97f5yKh9dQH7RInkORN53sHxF15snGve30JE3nnGelJD5plrJuMTPttWbW3xuS1sZAEGv/R
j+NVAcNAQPgD3rNjAIf6FprQFhfgSHl2iKha+Hp3iv38GNR8m86gQIDtnno1OUVNcsoz8tMz1ILQ
0E3mxUo/XiKUOjAgjpEKT8FTL56v3kPFQvM3XnzEqj0rWardK6XGYQrFUT1uMbQ9VU30ocGZhj3x
4tfjNXLbmx5ar23MUOhQ+/Xayd2zYwzbdCAxIxZvmjUdx56PGWenXuuuoerv9WDvxc3GjNqNqccn
doyLKcajwPjWq+JD70WHSiBNwlkqYhyFk8ip0JZmEkP7bzeN2azgYez0pCeYIz5gFX7u8alGqfha
wsh2lPGiTvapGV/UBPjSM8MPI+U8AIU6YvtOhjQx0aW567NgPQqoh0TwYI3qkgnMK+e1Py2SQVtF
zLK0xniNu+QtsJKHoF/DXLsUobUrmvAgQEzRkh/UKj7JI6z5/b2tYWRN8Tf6pg8rCD/KZrjKr7FQ
pjsO5idS6m5auaUAfR9VyMJaskwwWRkzOIGutkqyeF/G7TIw+quXQVOo8v442QUAGlT62vAOg9Zf
GJpQF0QHiFexZp3zyTrrId9gMRy10NwFwXiMwuTDDdgNVZRZ0YB614xPhjXd5Tk5lfB6sW80rejg
W8O7yxjadddkvt7scLxKZnRoxKTvaBhPxKeKWM75NcYWfsloXOpIWtkTqtiWwYdfu/YiyYZtMCRv
jop/NnofUnAOIdhoDHXW5PxrxksnMV41erVa8VHFNYtEs0kdcVDHBMQsPhhc5+kY7fw8XuXVeB+Q
6qS4VGLZf4mmGCVGsykF56pSPcf5uhPDtiq7q4k0rlLSUyeXA/fbEE53b2qvvbHIg+Gqc0gIZnmr
u6/oLiHnTXennO7yCGLrflSS+MTo501+MfJ81IL+6kT9Ssmnew3FuNPAiZnVy4/kE8EzMNI3HHNn
6RwapZwufQ0lQ++hQ0GkSTG6q3i+aoXPwQGqJjZxpPH21muNS543WbvIdL9BPp5C1gTfbJ9bgrDk
uR3Hw1G+tyRgLeu75hYRdCOQWguRnUTEUtCG09G2WvSiEudO201aJx+Daa6j6LXv6jUZUzfQ2Y08
mdCAbMoIX50Gqkd6b/imjM55HYqS80Wd7iq6BMV7xl9sQyYptiBSckjXlU0XpxouoTWQEAHfO1uT
DofR/Xh3RL8lC5dVJo/eXBLsiEt7eqgH62xW6ntYAfL6AXblAZNJ1T4bzvDuwZVCKbMACPwgQuCo
t8TbcTIrQbRuRioq+wyxtVAufp8/GDl8SpysR73ZlVMsfVbOptXdplK9IFMvB3nXwmJ/OsJHFPGT
motDUxk77MZOmGnKjlF623JK8E3bDGWr3wGVHluCir2iudX1tJkSMm/94QiOcZL/I3tik2OKgsKE
TcPZWIF2LK32vfaHy8C5WZntrdS5xIRZbP1wYhBg7eRiFdVcVpOGvqsJEunIdJMLtsnIGxvmR4+d
rRHTXRPpW1OWX3T/3qbDDZl7uIjMAbrNjzry9sFgn+UlKdcE1XPOoeDYcRHVOteYhiZ92QXua9sW
hPVl7DSe+Uoc1449EWMDtbnaJtc8CxXuvRem2G8Nr5FkrG5eewqBSha9YXOppW/C67k+wocqPMvX
SnXnPF9xJCFoOhwUXzF/h1R01jI/XatKiCaclCKbgO4FqSJfCKePsFTVcbhSGuj/o7HDF9RfqhbQ
jyjfRkbCO4Jt30mrluEkAFAgtA9GS3+o9/ZBsMQ+xOGYkFA1qmt7WBhw3A9sd1+SaBp3ogP/C8ua
WKAYutZw8fJ4PI55emy0+ndDsUzUrW4D8Kuw6WU9MlURNQoiLCTeNIuYyKm3AYsEZOU0Y5Fttj/v
zY+NE7YbfYqVrGM/kSuub2ak8xPznH9UzOpfEChsCt42c3zZcMpe/Gfz7QQvsMOGVWc0Dw7RrweV
QCm4BYkPATPE4sOrJg37MG76EXZUKsxm40+0yVjH04n4Bx+/kyFPXsIIADdoAKddrwgY92P0kXTl
ZlSjO34t4X4kz8nF22vlteoOnwjGQMp6yjqEGzEqAWXdQ+ZiD1jkyqtbf6Bf2cQQnaWVoyCdZZCO
HCtYS+ux0R+UIuxJ9wRjL1tFwsF58/OmpVE48uamHVP6s8OIcENRRE+SYStEJF2ihJcsN3Osj8y7
u/AS622yvF3ILrAuQ/eNzF2SQtvOPURZ+zsTiGWGpdBa85AKCycC0h/YjRPzbg9Ow/gL3VeqEH1e
WepCo/FBCcWJPQn9PVHiA4EkZ9csUD51xDxX7i4vxle6OBo1LnNRsXhwCRDoecVI4hpUI0Puaj36
FDqm5X5NVLgAqoB0CtWYFHCX5W/QS/xJY+fVUdBnpP1Nr8ZbbOakfzDv893tZEVvkblTepLdQNr+
wBb6CxcY7T/LZE93EJozT2Ww7GjkHf3RRwXio9mKPsaR2YlxFt73WnLDZfPmu8O5wmhAGY8lddTg
lP/gP6P9GhTrup7u0T0YFhYPmmvLd/aHoFjkzG0GiSJjhKJdRqNgRE+caIIBPesLhU4kalQh/kJB
tyJLpX/44NLx58/9gaQ0uQ7vQNVxGvrl5XvHGXDRLvKd3lDEs9ZkYbNRygLY4hpr/dU2orc6R8X7
FFkY8JusahS2oRi3//BGpFPNf7wRLFttijZP/v+fv4cAggwmcH62kwcfbdPVojJJlKPrqI9jQWGQ
NFcHAYtbWstWw1sgaa8M6NaZxu6TULB65o7BJaF0L3//zmSP9p/vDNcm1YHspZEh/ed3VuAZPonR
zXZeSwulZkcjNJ6UOoKJ00t/fgteU9x+m0/voqY+T8Z3KrFbUF9yS7yp3vBuhCwAc3noWtMFBryt
vBTJdG/Yugwx4i5BGUJtR8AbTIthK0sQ2+u3sbB2IReArNLVhislGa5pKA5uql4mA7twjkUfuDiB
lssw7K6irdaa+Zq46qZk8/PddpuBdlVufS3Hfpc0+Foz29WgV4Wdv8nsaqOCe5YG0+M0IGiQUeuk
vtiDefZGyOpGdXG19kps7kfptTy9eKvyEmoI1tam0y0czhpifXxqYvq/NAceavvuFlZ59hOh+BNZ
7o/kuL86PUx4cZZma6ql67+cp3oSIdjQTQioeg2dXL3AETukybe5sh7uWlP9k7mS8VfHHaKg7Nqx
37Kw3vrzldlrLr0pV2Zgj8c6Ec8i3djCuIu8v9ZsfBvXjN/GgUVtUnxwpu5Gu4tYJT0Y1PVJZ+21
6TlER5nlJzxJrp7HJE7PHuH/cTKoFKRJN16M3qeR0B9rUigaF8ePDEpLy9bRZ8hOndeWUkw+b++S
D0ViZmfvTApQ2RXgvXHwQoR6+nD0eiYyznTv6KpSq8KQB95NSiaKtlTafkt/vzVFcsqibhPV39wQ
ao8WtyvPZvY/YNuiO8UuGvErH3rX2gvNUlZmgR4PQpSOJqNKWs4i/+S7Pt6tfvyuNXDZqaR00mnS
NnjM4uHeO/4titplRwtGBW686hgh0hAh7jK+VrSjeRK9yaK1Kfot4c9nxLiMu8d3fPFvZhbRsofX
stqTwYlLyx7Y9xJY4hSr6Sl0zVedqNm+O6TmSAiL+CA2Z6cH1soN2g1ctzct8Q+ODkvgMhRIuEZr
x6zkCNf/1e60i2z3qFiO41rhcrWcn31Sbu/0dmLZDQ9l9jTobFp8Dmb6Z88Ozj2xLxogpaN1R1zn
35EgkiUOTPD3C8x/eHi5Hlm+hN1pquvolvvLqT05Sl6aipGBXhJkSks3cNi1O2lSL/IjZ3axy/5h
tf2rVd9SKTld13HwPpP//odNp2L44STmyGIb05DVNKb5P2+pf3HJOjYuc6a89bCO+fOLIOaPmwSC
9A5VdkZkRA2Ik0y3aoi3ZYBoHSjoKVbL6zRRG7j1etDUYx3GH7LKrryJ2DJ7HRne2rM0ibTsPEU/
x7Q9nY6hEwsh8RqkTvM3eYX4RHxzbV6m7OITMeOg8zJciuUsHe5toN87wVJdVXGAnxCisPQEl5YJ
ZXs1OP6tH7/p3nhsGgwlyFiQfZljTPfQM89xYe4Gg5K8zk6Wc536YWfR6Mg3aVGHMAg7j4Z9ywEt
4PcR/fmlAGFwvcUUDZfYECevb28w4l+DdDi6tjhllXEKdVSzNSIy2ibM7k/q5KxiC1Wmbh2n4NH1
gT5q8AK9oksC3VsMXf6itTCcfNIV2oHSS9WjD4vtQhnpSaL41A24meveAlPog5vg7AuuIF9OrVho
OmG9ZnZ7S+tqHZfOq0r2qmxKvAHfG96L7/c3uYKb9Gt/f3Jr6l8UOJxinkmOhaOapvWLwV6G5HVg
PJvhNcz2maUEP5SiWkQNfVNFGi2TM/WYJ6jntZBjpAzRFpU80m7lGeJUQopud65o8zpaw9a0z63p
MkW5W8xlSjp02bp13aVOh2uoBA81evTSFV89SZ3CBBY9zpkB+8voxm9C5/nxCkGrhbDCjPxNDvCX
4c7d6qx5JRBAx5VPNSqLirYarlgfn+WqWk7de45vkqLWR7Sp5EpTLLGYOUZ+MgteaXQP+CpQfAxb
DXAB9M5XhqvndletbVetNWzS/HfZpDoEQVfKsEUlvykAR2qj3aYW1Q74C7PQexmqFxq8ocePCrBM
VmN+TJ4azdwisM4Z2YFai3S1Jpi5fx/bYSuLIKuWkAVMUEHGHyGEtu9gUtLfbYtPTLTYieTBpwKI
rnG/xZZypXZvVn9/oP9iFaNwk/9BhQfZ/uUwk6XkJE3fIQ5xs1Uto8cLB1yz77fyJDea4WLaB78I
/uH80q1fDRwpoF3KZ3ZoTdPhLfyyfJamMRq62Wa7JrTuaZWc5D7nYmqZtOte5WAk6cnvm5XEz2LR
rXzDJJGPLOkR4AWEU+dCMWpr0U76KiObURbZMbBmpWpLWYtBwpbWMyYuZLJecgFKHWbQoBtZ7L52
Xo3SRBzkktETkIJjZN3ZCBD56PRDCQxGPx2x+rPPIWN/abskxgpyVnLCi+8u113BSSeQWkPJxebI
WmPwX4v0NHrtqor7a0DRQz2Rl9O7nJg5GUdTmA824gDYlqfMoB8X03VIxmPqsG7Iazgw4jf5mY1J
vU+aeheTeipbjkv8TXGS04jeDjeBUxw16xBzKt1m9YV1IQsdJALHhtO+pnMln7Etk3ODNsDyX8ED
JWvIfZUIRdCpxHSEbLcmIS7ph4RD3G54zKjMv+elt+3S4aQ1+UrrP6pEbJo+PdnSv2mcpndiGAyf
lShWkPMslWg4Q5KkN6SsmyysClVmCv34GJCAzerXZ/gRaIsJ04CadlfEyWFUSVJx1VORgMQK5wzT
9a0dnbNErZF5LCXahL8v3inmWoJw9F7v8kN7BhVLrF1KJTqoDmiaaK9yh4+4NjAmOROzcpE/F/p4
VNtFBFxUtdEJa4y3brBPcPHhWKAKi2LITT6igiYxd3L1lchaTr9oYheIcdncxI7tzR37dy0XzxPg
jNaqz8pBrrotILnqixN5Z1sNzzgzEicta2k2wzcTPUelWKzQoK9pB1vIF7BdgqOF7ZRE2tKMX+Dq
zVTrlS38KBK2D6rLInwWxEDLgklLxjt8zlcRhOvc19cI2d6xb7gaVBNdRiRJJw6hB47oVRtI88vA
YeAZbCTW1jQJ8CLerPmO6vZQFONxPuEZesgyMmIbHnq+T1YvE1QAQ4y17MaTwjljorECQ1zqaY9j
hIllYUMHaZ07mRcTvKuztIwTTqKvgk21GOgd6hIO0ZAyggBeqJ3unpBttECCuO5KFv+JNKoS1Jnl
WOKEU+H/+PtVSzP+Q3Ijlw/HsjyVMGQTWdCfq5RkNESpm1a6q52R2Cy+yKnfG/4XcC4AjxYLedmM
um36AIzJjKZHRpkh1W028sSqQw/+Z0MP0HhAxHmfXJPYmpft+Qkc/VspKHCr6ANOxrtwsU+1hjOb
97MXYyNgI3VFxFE9gAf16xoLDL1bqMTjDRFUDbNjz8kqxVyrSbPwhnbcGWWRLo22vaQOTXqgQ7q3
CkpmdzplefSqSRTJnrhMBjutNppevhUVVnABE+6FA6hR5WChTQ62qRpFvzhn9OhLm9DgAZOTXoQg
4e2zaMY7JoJh132olVEskYd8yPUlxAwkF4JYEqyBWdVtszmudRYnueY8wwA+k5fEpDt8U8lWcbv+
bqhIhwTZwwWhQNqhkz4Z7OEJ+T4+IpzcblZIpY9yCfTa5ASnaSOvv9rxnjXjuWOukQj1Ip9NlkmB
Llvj6BA/Kjj75MwE5FkRO+iOeBIPvL8CXpbIgMI4AfnPQXYaZt3dtNjeoe9/H1PeALh9OiJ89bTN
riqogvL2qhJ26iCnGHsCAvHwzoo1SpKPpGlvBpQjeUE3zr9L//8V9P2DoM/Q6OX/cKWu3pq3f5lq
n9/SH//3/zxLgd1/LUETErxh/zh5/9ef/nvy7v5m8VRM421VQ+xHD/9vRZ/xm2HNnsjgeq6O3fX/
jN4N6zddRQHh6gY+dzq/9T+jd4OpPJWqxYJga5ZumP9fij7d0H8tizzHUi3VBDXC+g7V4S/VSRvp
cVaJKN9x4QVbze8cTjQKcRPljzO8VIyCrqw0pIUOXYf1nGY9MFbtJjTMrWW720cn9fKN6UI4JHra
dwgb9SZvwppaOxgMzFZm6PtrfzyPZGHsOrLkhGBuwmKLegY7uyUhlswx5ESqt4d8FZzdFCjDi9U1
CITxZfQTd5UOhrLRptZfDTZ6gTE2to2K+4+Fj9oyIbNkY1bSdUsjK0p1ACVhgYudjkJ+UxD07GSB
daTLpOcvueo08i94o3hKhPmaiI5sn/tkOA0YTlRqj3ChCjwyvSPyAkxvw8yLWSkdd00EcF0XyTPL
FETzzrB3jPt3kdLluIpqxVEdMM4sezR30Wht9XD4AmIoYzhF9aBYW9yMoiPWcOTQeH39VTEGDKor
YxsIgQlZEplnvxHpAmMuTxIvv1cxo4mMQeeqy3USWOOWEFMNKQ/W3vrajOpXxMcPY6eEdyl8FgJ6
vxGVBtM6D6dUyzm2uaMdCGH9VtURVFNC4PdasHcizbrRROC/gC93plfmJkvD9CEYfKJU6A01s2OK
swYtG9+mrn5IDVTplnc0CCxfC7+/GqoADEjYeuBtu9j/LIIOtblnp1ccvIDwlNp87Ecz3WP9ClUx
9M2ljyvK0WqVY2yPySGMcfoSnUeCm1d8IYa02RjtWK4mPF8fkgK7pzBcJy1B3eRAw3SShp4G4b1V
ZlZPU47ME0OCB7Vy7gN5QUvDAioafdW5IqtYJR3OvhAORunC0i+9thPrsS/xO2ny5RT51t1v2WN0
39gzr7oiEzU2ZYJtclmEGOFlF9W3fRwoS3Y5PYpXpOkC38ZTsUCV9FQRdHHlC10BeIOI1P2tIB91
WXvQVJQkZM7fCXs1FeRCxHHeL5U4MDZB9R17ABwRHLLsTczQFrnxtUi14m1cGuIh8bvsSelC/ILU
GmslvbMZ7IAmCVCirFCzVe4kj45NNnI8FAHnvd0BNI+nNHSUC9uHHajFMRzSq5vp66htnk0PC6Kx
CqXUIjwWGnaQtY8BktJbu9IxnCe/wF5ET4O9lgWknpbVQzSwfRiNaezDSZM80nbduFAlhrqpFo7V
1sdGmZ5Ir493kxeXx+m7YKp9cCKVfjRNn+2hQWUbjU954H9PW5fwVeB8jis5znXQ4kxWov0XKX5U
WiTt6Xpo5aaOKWyR9TuFxv2o+0dN+d0ZvVsZVSWeznQOpbXlQIU93hCjcB8UD6OGXKuVBdM0D8pt
/EVNzaVied4DPFfixYm0cI32cdCH5DHbBmfHIYEVt/gjxifKMgpUFatg/dBqLtCNgtDSC4t+gyL0
4A9Fu4075k71oFeP/TQgoiw3npGFt0q/Z/glpTLQMVO16ExclLYUnr4cNMWR5OIbS5Bz6fv2I6wN
OJgZrhtRjsQE0Nx+UIkzTbvCWHstVO1QNe2tKCv8XmNiazW7PMPedB7yxvPpRzH6HSOcpzD3VBBV
MqYqyv4gIjtcuQwsl33QGmvKYGOFljji+9F/Zy5g4k8ee1s1bL/XjMawjNe3SpDEOyHNhxuz+uG0
jE2HHlvFhsHsuhduesGgM8bDr1K+JHj8Ep4ZI8IqpK2BTdoOlkOkwwXKZWKksiZbsluHhvthev69
MsJUCi3xfFZsc5u/kP6CSNjFmkCUvs/7Hh75alE9jum1zH6k1CpfqlZb5IO5Euh5dqopWiLm4bfH
zCpc8uQD0e0rYl3XCiEMQHIqI9IuwSyITSB0GzIhxh9+kUXbunQGREjhtGnq8kVYxKJGXUV0LL/j
ZdkrtF6czBFe4Dk3fMkcnBFxYHJIBPAfQknB79XsfXLLQ4vojKDd/j3VCB3XYya7lejWzhgK5o3J
2tBw2EsTbQv2TzyTAUclwl7B15qAaf2IqzJU/hj6Fu06PZcRQ8OaYtSTMIQ3vPXd4IV75uTOA/4T
A9OKEAnotB8qWz200lAFU9ZmbVRA4kPQpyzzg4nPboqNmfJiRsGXESH42io8Yz96CFvH/ps14FTP
mAp4wK7TvTGVX/VgAjNP/KeqgoBudle4JkwrrScX/ecliDRUA01XL0xbWKsx50PUZvSEBy1L3Mil
WaGjX7WTQgYxSm6fuOwuczxMzANJqgeiN2LvkGgNgkPTo89JUolXnNzOmh4b0gGWQZGpOzcT36bJ
ClY98PxiMteKtH3MVRdWWTkegtrKzhhfltImaWJiKxWjSHshoxIKa2XCWiMxh1w6leT4mSP8LjNe
Tkb1YtDA7PQm0qAuYHEr+uxtDBtEomggpim2pOQWtzqLGPOQEywpwRkxEEC1WlxsWwRfhlTZ4Zch
CW8T+grzO1Y/4WkSobFIGFMpWvMxpq52y+qdmqevmtMX4FfBiwQ1MgN3u6nhnIFMtLJyq37EvzxR
jL2ItoztlYPWVl9dOy53ZUKCnVeQ7I4Lr1g6tWNvPWdKnzW92ce+Qkww6zfx6j5yBD6AAUPrybPt
tciU6HWM98ir/R2S2nitg8ZvzIysEgLqmpe4M5/daHiqMy187XTUyRbhyYVorRu2NF9YlsD4wubF
0YLvodnVSzuOmcNHzNs8Kphl0OTqLkZrs4qbNnlGFEzifUJqdKmy5qmlkS5FWPuv0NJ/18emOWvM
KleeeLAxgHnrVGZ42Ej7KBO1s1tC8gtDTG0QpDlvVui++oX/Fqo0pqqZmresJfYiDxLnIawm89Y5
FWwHletFCzp4yGVwtRgeLqoQ2fFEsArKV8Vcgk0CalrD1Uy77mR0VbbSJ6XY2dK43g9/lEqJj7Vd
iWeM01qoWZq291vDehQ934dlEmbiAUfTgYb7ghSPD+wDWBqTh14ffwDGPDihU+zLAXIy3NYNzi4B
oWfxuIwjzd9WI/ZY+GNy5bfNg51dY3I2F2WItRKaiZsn9aAW8Mz7QJBgYZfQFGuYnb5a74vRXyPj
f+arYsZVR8W+RVu1sf2JUOGkCo4udDdc4eylKN2Wg2JBR9PInhmi8GaLi6yzuhTDjAS9I3abFnHO
5Rf23g32r7g8lHgztZg7tkV90fu9n1fY6/uA7rU2ec/wLYw1PIrsFEkEKQyI80hIewY+/qGz+S/N
JldWRWZMK/JJmFRUZC3HOQJMxZEK38z4EHVvrcLGtHdppl7ckCqpfjF7q/putN5XXy+iVxWPiWU3
FmxwwlzFk4XvPfCSHeT3AekJAArh1apiRes6FTm0tin86l8yIzr5mOf9CIr8GJrh9HWsjWfFsb7V
XpZfM6MjgqQ9sR6xgrhGsk3MEuDQjR41Tksc5Ppma/evFpNOlJ1UpTmW7wintOqHL0nmDonKj25n
HjH4UeAafeBMHx5LiGUroYocn74B8XsNeqg5sbkZFRN2LiD7Mpv86GKbqzSIlLvbmgfquHDFCFN9
zH2FYJM+/l64cbyqe23c5f7wUsIDKQtyh71x8r7GXXXyS96+cBx1ZyGIHyLzTtpzQ1KA/gFBiMT5
zG1WSLfbgxHF2YY24buRYchp6+0RHAdSUEEKgK5H91mFR+uB30eO8YQl/2b+w96s2kNoppBzUn6X
Cv256JUaCnLM/GabC3gFKK/umZo7S7MbvrtW1K6FnhesgVgE965/t2UgOIUHOSBB0P+8YX1G21Q8
IfJUV+QwALdFe9fhjNMhIeda120pwE4YRTB6KSaxMNuhx4eUG4i0wyHCF1jLkXebkYbpEKb5XBsm
BmzVurPz/hAHRDQknZ4uCeMl6mPEIV51GhL8KhmV5pNnvoqLwgBmFi8acQabtvlv9s5ryXEly7Jf
hDZo8QqAJKhFMOQLLCIjElprfP0sMKs6q2t6emzex+61SGoBAg73c/ZeuzoJDR4iSRtzJ0wC1Ynk
EndB0+0DA+64FqrAzrUKR5zYTTvZJBVkYG4Jq2shbor6V1uNAq1erAuEDEd277f3apwguZgRa7o5
WAdyCkgBlrTbTuG10gwdiV5nopC6zZVxK/puZYRfetInh/Y7RJDI+iE+Z1qnOW004JGXmn0xpgEg
V009jP2OGo24SYijIFlVDY+S4ENkSGJv1sz4jC4EZRmIyCCLDZs+p3Xs5/SlCBFNj4ka3ZIhJU6c
3J4ORzl9xfgmYW8uterHEkNKsbFf2AOem1WaU75LQKi50dy/C4OQOUCuRIqu5lsuo5wtHiQdOgQD
h2QTN4uQmILfoLRPcwx+WwjM93gsvKnuQ0/M0zdk8+9qTBeglA7GEH6FmgVQNFNfhfoYqki+WouF
aCWhoog5aZFRdO6g4beJtQbjYYtDGrD8EBQ30P2duYxsoTghGei3LEz2SR7T3qSGphGnXpCwJLu4
CZDNsSquqdl5OZwUwsLlzSN63eecRTYP9u6ONSCGLHwyXVU6aagL62AUAUiPBqriQ58N6k7pqs8+
njsHktdNaPCBWyLmGIi2CRLll2QwP/VRuXDsXvIuefWVUt9ZLRqEUTypOqU7JvaPF8KYI3lVmXiV
j2O0KTlxlIoEPQ6WgjG/ykEm7/2C4zisTZaFfes7Q1HiJ1h2vy7JBlZBlA9AKUBLt+StX4scpTQ8
pwxFY5Xqu3qw0g09hDNKYqfVYLkDjqhWIPAXrBrfqemNGa2L3LuRZTauOHVPDDzXqFOY42RMIjNf
jtweqfy4UobZB61yjnC849si1/ZckoC1Bcog7FBNB3uccf5WaL8FQL9ObRngkLtOYBFYn8xxMtdR
Ao1xysYWkD8bMhOkjlWPeWdlpe1UpdJwPs4agg24ixqvV5Yq8BdU6o4oCUAhljHN6oYndc7eU709
ywQ1Ot0wTG4hMI9iLoMOHXtnbhkDqh1awKADfjEbApUWBGD8SFNGP/NM/hoIjV645b4TI96BXZWA
BKR30xsZkI70JM4tGUkz6EJOry+iDrVM0MMj+bzfmQmDiXa9CtxtA99NZcpOHvGwxLzQ9MSDScdR
7SELQE5+NoYodGEm/Qz5ewPt4UmWf/TZesnGCHl1YtpDX0GAxJcLvsCUN2l4zqYB76VuDC7xKNsu
bVxyXaR9bLRfUiV59DvdapaNTQtzNA6kj05ym7zTtmonvrfUAHcFAS7aNIOB6brYK3B++gTDhzHF
X0X6tKhI2FrVbtqGEMwgYW1TT9XoBPJPKVTW8dRNlvUhUykzwWUvsuyBylhgBnu9IR3IaiYQsXIL
TnsSEVYSqxDQQ+4SZTi3YwghEUrDWkOOOEZZfJCZ6juARAPq80hZ+wY/mrrSIJuqk2+SNSR9D2Ma
UkJb1gBURtgv9b0vBAayPrNfEV1bnQceFWvFs1i2REbphLhn2uw2IzDHIelHJ5XQpQtqEJ6NJiMp
nC6c23dy5/oJQpmkKBQ6aFODvAzsKLu1V6fjqpzTS5JX6PaKn4q1rj2GgRcZvekI6Xgun8kw2wwj
en0o/hZyWhwy6aWx0mbVRB9yKBS0FVLspHOy0TLjOWwZ0ApKIbN84rheA/reEeH+U7bsDrJS7VW/
mhytHo6h0MPZ8xPiKkBp9RPQ9TL/FNEtV5X+VEFfdkIaRYmviLasiiNAmO5zykevVzjLWUqDnXkB
ULKMM3QNtDhGH0PjvFAwZ1Fmu2D9EanfZhx+Uze0wvhpDLJulSgKP1D9lujJOzbdn6bdqjW/nFQR
CmB0G83XrmHAF65p5RWhhFyCPkgOoCT1B5d0gy0qaC8Q82+zrrZjMZK20GoEczZwOZBcqMyU7UwE
mdy34lZdFNMsqvZiLFzKApV92ZyDOr5HfflkhmW0jPDrmPkNk6Mbx0gbEN0d9T+6TAZWI+lgScZT
obNxKFHUcXmjwLSLZOEr8heyaKrCRcZoYYL5VRnmgzbwfHHVSFW2ZlATbBpZl7rVG4eekCv3KgaZ
4nW2anSH6g/kheeMHKI5GPEzDC+NDwoyH39FflLhE58Q0itfwljRlcycPo6+e1G6GfPgihZEmCR/
71Mps1G5IcNKcrfr0s9RoH1kDeM3HV2MSy2HD78DC5WTKlM2ZZmwtSJSHpHkPyu6tp3KZBsQV2Q1
mU2H5b2otPvAKmAo4nXKYI5IxWt6JA4BPJhQ2GSZAfgbVD9FOaySAgxTBVpDUkqxAyLs2wwtLB7S
bEPdJBG6TV80nO64AxrSLuKN2FfcRW/NhaXkTmb5RRn4Em7VjFa0As68Pir1wIlVhKU8D4Tr0DnF
41J9tTIAKBBXxaBRVhnzF9z7RK9LVoMpCHm1SN2zSH8mdZsLPns4EHQ4x8R8qJtRMr9rf3hXe5IF
Yon5Y5GbK73Mz9UM4Uy5QInH8/qS890LaDQW+xQ0cRygLpF+uNAGftgElr4G0CeQ+QIKdVy5J/Gi
iWBmGgYJQSo09qpumgX5TV9UE57ykFWQH6svifKcJObOwh1FdB+kK2rQLfRqiqHj71IFTlYm1jPN
Q1KKzPk9NHGwab4yb0kiA7BGtcUawt9NrpxaDSpFRVW7MzvYDB1wpDBHMFD8QPxdLa2wCMkrSlJT
8PTuVs2ZuhUzQjHVCDt0Mq3UYflFuluz6IlSk8ym1gqPftKErMrTdTr7+Qr3xpk0RiamFHPyKirX
kcDQi+JWt5UcuUVPZoMU9jUBoeMXlJCPfCHlRiHYaKS2rMJTRwK2Zk4E3lI8RTvFFMZTy4oesegD
tcXQEmdNtBFqylJqyVEndLIji3EHc4gzntmwxiRfi2DfqaNU5RfTQeCwktPKdCNY9XEKJqwxSnWL
LFS2x6xj4pmh+snjTz0Mhu0oVomTYdQV2PXp4yYibDnsFnKk6Qdkbcpo2rMsCBTMMwr8xi6LTOZA
EE27XnsOJLbycNI16TNPf5H6pjybIR2Cuuls2RfjPRlhWI0MDcpAEeTrNIDaIqR0RDuSzDAqM8cg
okVQ1FWYM9PK+1hZN3J0m+OuoFyutltyqSKnQuNp1YGwCn2wN7VWgmqpu5N2nrtfYqmozjAX5hKf
xbSRfBlZmAp36Pv7JIsLgOI2l0rFZqAkIRpWiNYbkiLkLho79L6h+9lRmWAea7HjyWOHTrRNsD1q
gKMUP3+ZqMLVQXAv8SDYIbzBpK2pPg3quWfQsiSiyCPduoiVepdCpK4yXN2jXofyorZQnLbXbmUT
19slVWPdJf1XHQb3VofCpDYB4w6ahqGQ65XYNE9mCsm5ay3DNVyyI0FwT9t2yglhogJE6hJniJJC
PQZvjk7TgmnXqKQOKUpoXVR0FJrEbG0KSDFiPzigOSQop5W9BPsTn8v8ncdW5uSMVfos5SgSiCWp
imkVxa8ksJUXNdBtqWY3bHEldmmERjtDUAPTmti9Fya45J6VBrI8aiLMQNJfXSHAKJCfg8SotonF
IkyzMuUsBjMg40xnv1aKUx9CrE2r58xHoKJoaKu1KWWRN5SukPmfZUekxiAhl+kJn6QqlW7klJdF
uqa6Vf9Ctb9zBxI+mmk3Ktn30PZuIyNPnAX9XdXz8wzRUy/KTdUrEGn6+S1vEsA4Vv40Gnwo8Woa
BSMPVf1aG5gPf8jG8ESMg+aSeCWuSo2CQoBpFl53tWZVUaUVYN1Rd1Ua6+s60OEbTGJpi9E6VvPU
k8bGo6fPgS8IttpOgMN88CpPhMg/RSMDtxGzgBPlFlKJfxV846lRfOiSHLvjbK0oY0KgjBXX4Bi3
GnlgrRnTDEsoKNCHuE2w+jHdUktvxPQz5MEwN39n07eGpt4QfZncR9p+0BxucoThJWbyrW4InDuV
Wf1RDy17bPquMd3Vx5FUI4gyI3V3AWKjphtkeyjE6yxrAwW9Fc7HNnvVRzqHUEKZc4nVD6g/likZ
qxTKXcomEburPA6vdBdx8igoEgyENt3vmU3SawsqP61dseRVBnDz7HuR8qkg7weI/w2+bAysK8xG
GMQydE1rOMiiTvfVb1eAWa81Jr+5SWApJytDDxB+Nh+Nkazqonlhlqeuo85EDGUcBT12gxr+qy0i
+ui7lrRXf7e8Vq2hGSvUPTPWDU7ZyqqxMSwtp3EncW6N1GEDv2kfZOfKyN8seboMon7D+gAtbwNh
802WjQO/JHAPV57yzR9uv8E8hdFHwdckbWSGSHtkZlIX2iplkKqJ8qOGMKMNmVnqlGQNlAyVUSY9
mdN8j5r8baTQ0cK/G43+kOnlXhmK51S9s9XwW47bSES3QT+kHq2zNnTn5ffqBAq6WXzmLU+gfsRC
v/pt8zGUVLXmGMqz3rHWHpFRFepsC77nD4MHz5XM3ZQY2RohObTm3AFsRvDKVF31tHutTGggdcMZ
QL7JumkLrWbH+nzR43pVK8WadvZ7TJoPGMTq2ljXXFpsOeG2NgkuDdNNzrTYHirtJerkNZ4SAFz5
EbuhYpeJcB/zGh0PpImYShV50zRrwjrepGn8MgrjN11FJ82a1inb4KJ0yQ3AGrCUtPfGFtsTeYR2
IxCRkpD9VPbquZJRbXXhN2mTeLGq0qRM9kLteQkjAPeNOwO/uiif9ZOvflDY2qdTj8gRLxbcJk+0
gk0+yF7BKjkjYpDhUe0ugT6uWvYRkl6OkSoR0RNuuzi8yzETb0FZz+20SZrS831hjc0cpi1dlxLQ
WDnSVZJcHAJImrTuyacI3MIZZNjdjCooYAbFg1xEqyzKn5YdnyjdzyKl6sE5rehPA6zBXqlc8ofe
oArva8E6oaVaNa35TKP9DXeWS8blnhU2w1Ulvko4FWxx+p0vgQtj1lwnDnlb0kG1Fv0gOAQy7Jl6
HKpe3cpivckaCXWkf5epPpTMX4pMPo1RdMrj8pP29TuJPZ6E9MkO5WxjDL9yNXdz2p7E8bo1ExcE
2zuzFb5mqfnuMpJ7ZPO5Cam7U4z4zlv9PgFlFQR5q7fVC33MD7Kotc7/EDX/qs7N76SCv5cn60RL
rvSct0M2O8lEoxV9hZXHZ7Hf4ATA0E3y0MihbKVfskgfWFeecjy4cBV/UYbxZmCnXfJZC+KtTpv3
jKNeyMtDF8Zvcjm8D61ARCoA1T4xPKI+LjMtWBIZKG/K9bpKOAGRfGJmFnZvSM4GXByw+LIiXYim
domW/eaz2tUQOmFTw2V9Fumk6Zw/Kym7xOOd/tKPP5mnKpBPTZp8pAR3B0bspWFwiObxZOpoToT8
OCvqHu3YT4Rjsk76vSZ0bwoHlQ5kTycrzo3omSbiNW2i9zyTd6RIU89jgdtB/eUAe9UE7aBFkStS
bCwN1GhReQqJaFd6miliO5yVuTwPcr1ryWUXMrzIgA/YFUAaJIdOGu4Ul55qzin2TEekIAUlmOZV
W7BrM3pqEsmjcEn9TL6AB9z6NwR4gt06QUYpUu/avV4sq6+6XqVgKI2zNslENGqIX6x8CslHNj1f
zi5+AEWgXoclRNmI+hXjDKgYo6nJ1ckpWgGPIWJrQj1RklKFFD84q33qWW1+hw2y6hXA1IWmIMmD
GCeW5xTSZGc8KfGw1bDuIpM5+oH8pk25Ap+BEpAxPREvylsMgBu1+jz36jGe5IslVF/KGHoBpOww
mw8+XdRmnk9EanxkXXQrsrsVhnAkDQMx/AexHdsRkkAhlHRSJPnUNsnNd8wFpyNVnwM2i7o5DE3z
FqrTu9FJqyyxXkKTQ448tlRt2l8TPFOVKjhtkU0JXBQnAdMppS62Yyu7kRB4xEVktMbobKCLiRBK
DBa1uIxmdFIc43De+AlzJEaMla7wMw3gcgyc3TaaG3nVSTlabKGER/AkCRNudUN6prt1tHKZcD5j
xxrHi9T0Re057Ic54NXnvUj5gZhAj4g+dj8KT5p6Yc77M3G/jweWyNz1KJ31KrsTz7EJlOs4R69Q
wp50TQNwzlRd7CiXh05RAtyLy7UghBSoNWulS+rv5X2TSb+KirUPq/AYAnGxaxmpzvKGmSo9GZkW
uVFoHcagu1khmTANe0oYPcuZTEp08WI40FSPmhQGtj+qrEPA+qTkuwsh/eflQWNWvXZGwHIv+pGb
EMtChr9ELq8kOhqhowzY/fInE0mJ2s1ukpEQ3YBkwuZ5E2cMwgTaEHWI+ZqgcwTnS2rN/KLMHZYr
ctyEZtNEpqOrFEWEmiI3kx2gKDIF5iYR4H0QSgGXD6Do4NVGfwYSSplQ3fpDc54E4zgFyjYgOiNG
C6q+9R1F7Onez5E7RpNnmt1Zjd6DpZQ5FD/xYH5Rbd3qOT3QULT1ANqz9UyLxgv89MdXzaMf+uRr
kIxois3n7Os3gPeroQsJDqOC0yl4PWnlCE1KBgNDZJklG0p4DmLvD8hMokuiyzklR1BKBjYlaM/V
zFnLMXJDcA3aqk7cknTdIxugA5U7qkIFYMzk92XIDJrxTc+q3KH7oztCc9bNFmt4LFY7nMCWzPCI
auKoAVUGO9/vcuGP8+v/yz//b/JPlZSF/0n++dx+hv9F9PnnCf8QfUqi9R+IKiEbif8Uaf5T9QlQ
6T84Icl4wkRyHhBe/qfqU0XaKcm6jsXa0jEBqBiV/gFcUoz/wP0h0kjDiGUgFf1/gi5h2fs3T4po
qriqRYW2mKLKFlio/yoqLyBPh8VkTkddImw2TYIiReJllrt/uUizhJNDH3XV7s/Ff3+Amm5AGRlL
iTqZCeI04F6EGr0sq2g3FACcTB+sl76gV9wV6iGYqggzkHAJ8Zd6hMMc6lqgq8hRtqLx/nsshOiS
T3PtSNOEwmdMltxEgR1/Sa8i9w5PJMbATWwEp2xeOHlh/A679Y0kVmMpk0ZeqYKoS+C2yFlXwYKx
VMdSQeCCgyT6sEtQLESDNsNY4KsyxciL8+MikWrm/PS4qGasl/YmkCeXDiKobKhu/3hCtOB+/2yK
f3mZx7P+ZSs9HvW4EfH8JmpmacP0tBdXD+6bhAajf3tc9LshXatqeCcriJzR//yTLGDZh4ztv7uN
UhZw48c9qer/86Iq9GBVH8983PV4+t+rj9v+vg34bJ74uP6/Xfyf3/3xQn9fl2Q5aqkRnMF2qP+R
gPy41C9XH5f+3tEsiMy/Vx+XAg3wM51KHv33KY8g5cdtj6c8roYpbQoxgsPy3z0Y5fU8/7nnX17x
z62Pp2v0jsDOLqRO1pD9XIUUr7nyb5/p7/s93uXf3upxNVx2CkFWKVr85/cpxwVq+7iOTEImB7in
sDMtpMT88TdaCIiDugAUHxfTJbuRkX2XBnWxedz054H5csffh/x5jcej/zxoufvv1X+5m1Im79Yt
sYB/Lj4e9W8v97j6f7778Rb/8imhigSg4iN6WNZCEI0XkCSn3n98wioQSAezBqF065YAiD/XH0nU
jwc9Hv64OgsYwYfb49bHDX9fadZbXuRx/RFX/bj095k5k11cKwsm9nGjSXMTWJFMCScUzgots10r
5Uv97u/Fzs/rXYazBJs79485jOcSe409CAHFEylh6dEZqjsIQu8m6jXDuYQKFkALOIJml0fNwUBV
vTZaYfIwyZLotiCrzYVk+ueiJMHL1tiaFH4WROefi49baUTtVXxNm8e1x5/HEx+P+3v1X17ycePj
7scD/z7vcRsySPyotPPXVUBrlNZt8dVPVQi2qd7PXaEwUqSEkWlUgvy0/cB/yMi2/FHo0KV28Rja
9eUGKYOqVIB5hCj/TyGHatB7QYG4RMmeZrW6F1o60bCpDX5ZKgU7XTvUWTNtH3TwB0T8cenvn8dt
ua6QRi6TvPygQs+1smTlVTEDe628qgDeOU9IVCdr5OlBCGL9wVRPdalaR7N0j7IREYcZNKx3ev9u
6dqVRIjOKTGS7dqoRmI60JZ4XM0Qdqot34JOBDOzJaV18c0S62pKhYN6lwiuhZT6oFAbNU4/6L3r
NqoGIgtfNKX/VOgNQbsKqj2smXJvNTUFK9JS3ExUfCbfM7FvTEDLDl5ONcPtEatmp8En/HOpMWvV
M+SOyJxFahwhstaWUPUHiBvNLZDW0qSj+bj498aoF88K5rz1g8P9+BNqHK5/rz4uUbiV1kqmYktj
p3/8ScK62Ri5tLWMdKKtoYviTgjOldgKG3A9lF3psUOYp36AIKtp6EjhaKu7i2z1GPiWnVVZ/vzd
/f7eRnLdZBu9mrop+nyhKNINc+RmV04K37leCLl/rz8uVXI38mZWzWyabBzB6MddUpL7Yxug3ew8
R/ISPa6H+C13Y+Xzqwzygm0zWnXV+B04ITGf7c4cBJyQszru/lxsq4VgIiM/n9f+AEEpqE163/C/
WU5xAIY5eu9CMv/8qXBIw0baQSA3IXc1mK6VGeCimVPFI4qBlvKM9dTAZAnjHQEFBzLNdnJVIk+a
rk28np5Q6CjhtnkaP8xwg4fWpPVCTOJL6gm/i5DFF0mQjijTP3SSb+pyCWHymzJ4I3a8XMwi3tS9
rX4p5anCTtx4cuiK4aofZWdl9NEKMBPAPqgXHtl+0XwKxAvpxJX63fno/ZaXjmtSMhxK9+noti8U
jGtUbOFnphxoyUAPMMd9Z3ppsA5zN7ZcvXgLp202/8jyKoaEVoa7COU6JIolEAqAPmlETk94M+Go
uuqp2lZR9qhYjR+93E7aM2vEgmQmyavjY6G/UAyu0oOPR4BErmmvJoc8PNbitkTJW7tNuyp6Rw03
M627DuaSsmnYnLJgNww4Kh8rOkqV01lbwaTk7Qi/x7KhpEeXo3sjVREpJa/ol2cqOxnifxHOx2Ey
b3m6GbrXDFlRF1zK9lvvN0Bt90bi0k4z+w0oEYAzSFXydAs90jFNDwIXCp4guRkppzhWe6eg3+mm
12SszT3lcwhmjDIbVHO0deXkkDXbvnIK8RRaTtPbtMdT5R4pL9Bqs8sUbCaZOepGpI/6W0bd8la/
mMJuFD2UkDRMmK+dpWPWuELq+RpZEyvCaQprk85O/4KLgCSAcxC50nN7jKhH0ZFxEpz6+Pna7aRv
R2VDuYY2ulb/tAZBO3siZMzEkSJ0hGt9PpjyVzwzj9zNdUcF5CBSUBfcQt+Y9Sacd7VxIV08jnb9
zHEBWQEfQJwgZn1Rm2PAfrQvrWV7kx0kkszBd4NQ8BtthUHtPXEFdtMx3C0x6rRG+QH7Dd1eDXsk
aKtvoHPh6JLHZbY76XdRX6FDluSeiMsGYzsJ5Lj67Y69Uza8ytySVkM1hHYbfhNerP0our1GPP0I
229NQtfiFrWcHKZmR8K9AxTAMPdiS0/FFQ/lTROg/dwB4cyip4ZusyVKnBCpJVW+oPS5GmqmDijQ
ZrupXTQ7KQp1oDKTvRo/xmdCYGPc0tBZrq28HVBc9P1Ba9dTvB4p+8LeDGwt9bp2i7lSJ4DzJ/7Q
cWxTYRmaDcrGQb4N2QGZn3iXaQMK7yIiWeMMMRJo3LzRQbzRu1Cd7N1Sdg2HQrDJpEsJrU6kaUmd
fFZRaomXOt6KpGEFoSupa5WUuokquDsMe5miD+oCCdEaADrMmcQJOSTJtsIhrr/abIOOkdb7vTPP
+BLq2CMUdUY1+00hyXpGLKqtlBPiPpqHdCcLi4jXXUiSiboe3pPB1o1NPKEjXZfZhmVR8bZUqxk4
S1vB6VC5vEojbADpwDZnm+O+cYyjdVL22Sb30KsKC84Bn4yNU8Fu2GCKQyI2nyRCoQHwsn1m4aSQ
Zbvv3jRaLZ0H5o3085v87aNwqD0+GrX3kmp+ap6o2/GZ/GZjZgea8zr9eSd4Ll8bDa3xhnoTcpMO
/RzQiiekXa3oAJSypeHQDwddXIdfuENmC7nGVvhM+bmqlgonNILo1NsIt2mzOdFz/podq114Vu/C
qp1vYbSeDVuuPpDPhBDgiw7+EHO4lRi7fbVR0qM0HgT1WPv7YOnyPU/FujKxt++t9NqHCC2d7Ept
WFJJckPpAbvMQ+nwmrH9f1Hq2mOPHz11VSNbIANkG1znPRFBs7QaX6l2mcTV5O6QgE0hNQrKmhu/
iQoGhVVEja+3vAYKIXGekYOFOaGHwyyYo+9QCndNcLr5rmLCmq5I25Lmk+4CWYcGIdtk14DiwLSE
4CFGDuFMM2yBp3sX3qd5t5Qw25as212X0kRD1vAUxL+H6b0n85X1pB2FrxmKi76F8Xvuw9ERuYLR
qndEFNQmRTbUv17iH3RUS4ws0a4U3YiaaXmQhH0D3cbERgbUyV4iwUYbfxYqDrQOFhRKLkt2/23S
qbTP4VtEIw6pyZ4FTYjGj8A93Ua07pA6disWWK07k0MUwzy2c9bZrlKtqOuilSOHi6CwDb68u1jZ
ugOh0RHseG3QWnWJnXHK13Jy9Qu9wa16VZL1vI7dfD9d9HqlfPgUtBwEZsaKPY0g08ERv0uGg5fg
HpOn+rQQm1d8colEZzt8HS3X9z00McGzejG/Sy84Bsef+rWDR3WKWxuBae0T8+YI7LFcEVbI4mzt
1rhE6XqolO3IDh3JDtfa7Zf9A0/qV7PWXTTStnxRTrknXyYGBSYAz6hcOGLy1/hVVGxkSPWrdut9
RzHsTHXHcuXfUcjxbwjngwjqAj0U/RYX7UXh+hffWPUynMq1GaMAdKARaBlyU5TdDs52plCF2/Zr
qMDblD0u9PCIFB/NpjxHqxGelbgJmhvLpcLOfbAI9Zpe/051ewd6g6w5ODn7/DTviMKmU/tl2ZUz
ezGVanktvaJQdIcPH7n2ARA83E+7OQm/xBepYEZkN58Bh0G2K66al13F52CXHK2YUwIRdKh5TnCy
iudiE/OpNtHVfBdYGTLivmbJqsIu8GXwqeFl2OR6hsW2IBTdCU2mbQ63RXbsRlfQFBqlYjb7K3AM
9jNuEJ+lO7m9/ZP80pxoZq37i3YYUQ5ckr3uEPs72+vOclQ2mqMdlENz6i/11t98oP+bD/OhOilr
E+mCh9vogBTkyOGNsyhpuIoZt76DtqXPukaFThrYE48obIKnTvNBW4fv7Vaj6vo5rcydv/toPsdD
dhox+NioJ938IO/yA6qPeU23yUkcYYWzzCY1yo6PvpPZPMQtjunaWstOfGm35PuV9+RU3oW36EaK
5md8t+z4jnLgd/UyrMqtZpeuntjte/CqzzZqhbsCFpVeEkZo9h7oT6605qzxykjGrsMWVjmukLU5
7LHj4jazh8t8qw8mSavb5CR4Gjne2r1EXOI7+ca65E60NhCI0xR2QzQrzvzeOagUbGyPjgX0OrB1
fMce7TVOLu8Z32oTbJiUbNM9u8NLfG8Pw+/kZG76Q/UJ0xGEESym32/ZKbpNK/93+J5/Z57IlmCM
IQt6T6aw4MxApZ/yp+5ITOm6+xCfo6tOLBtji91wUEX2XfyBSCE44uhMz6BTRvtufXUfNH/VVbKv
rplnfqrP9TsmcdQWzFk+6/f4FzqgUxy441OyT/byM0L5S3VVn5OV6LBRN/KRvw6mFt7gC102o8+6
cXLiUW3tYHgEhe/Ct2Wn84RXciUZ3uA5McJVH5jAuyP5rdyIFPSKqPfMKXFX/bCv0tTP7S3Ah3Xz
DKaGMaZ9LZJVceTslPw89vv2NT6jW+L/kaPIpeHL7xW7C7ZC3yk+nk8iiyDL4uKxo592dttX7uNg
wsYDJXyBwrNpiKHnhMVmIqiWc8bX/BU/CQiiiYsfyO9Z0/5TSRcBYmNymAhf4pFxWXe09bgF5sfR
ctF3gTduR36Q6TR+1++gaxpbWbO/5/eBKfkv1D+TU7wI53mN6M5DCtzFktfUtvgyKG/JRtzS9NqO
COhsgLGknu+Eo3Js6YAbt+xnYmrXuKH1jUMKkXQmc8oEGPZqGmhx1uF1uokb4zwfuukKDm3PlAK9
GceK+I5JZ9V7/uUnug5s6tHJABDTsGGqvIvP0XV+HR8D4GOU8JndciJS7ea5+KExz6Ai2tpXxxPJ
FSGenvGD0+DXcMRSor6029wdtxJLtc/2XO2sryylpe3ANsfg/sml+j18wypwRqHCp54PQewAMECo
Xjv87v2T8So+1+eEWPF5k12X+cGH9FV98BHj0sWZVf3002F+5YTYf838jIQV5stgzMDGFGE4NgxL
MPpsuban3bT66j1meKw1b8qJUFR4hMyjnWBVnxlLOU1+zNlxmDbNc3pmyEvPw5HtSuCqU62EfRfY
0lneEW5vMwVypA9xC1kAq/bKBEKMMJkby1Xl5h4yERcr4VnciKfCg66j3YNXYqfciXqVHTKMvQTe
V+iWK20zhpzTxqt+IEacE1585nNjfSTLluMFzpedvVaccb6M7/m9HRztW3rXzibn7nhtnfLXcq9v
232IdPcm0+kyVl2MaJTzINNB6jDstM+jpzA811tsBq6wRyOzqTbMUHnlzcV0NSIT7OHHXL59sOv3
xWb2up+eccIDYuNUjuTF6/gpuiZXbZ+vh9u6lh3pVWYXAAYvuPIzmLzmyjHrIxaDDOOoPwp25Ggl
vkyf02d5qe/JLTu1h5xR0PhlncO78SSd6WjPW3+nb7KTeSXr0Y3fv2JXuI37nsNZ8Zb/dOwcgx3V
jv4if6YXQVvFhP+lXkWefe8Ib2LqEXaGroX1bGS/meFxUZqjUD6Y7Zp58U7fJavF9WmXW9YLV0I1
0cMte638jFgmXTNOF+gw78EOt8fs5v+LvTPpbhXZsvB/qTlZ9M2gJhLq5d6yfT1h+TYGgj7o+fX1
gTOfb96XL3PVvCZasqwGCQgiztn722Kru5vJ+aGOMdG/d8AP2IsoJJzH5pE+aHi0OY4Adz0W994z
G/E13DHBF6LbLplt5AQw49UdRNfE8yJXpAapzIXIgj7ox83HY3C7DVe3qRVQf3LnXsJyT5tLVMu9
j2oUsNRt0Ys7ViGUcc25nLzcLJWozz+Xe+EIwkDv0WMuVahle1yygtrIK/3e0R4SDPIHZKfgj/vy
AK1nrTW1g3eOuWAXn2rltaOYQ2QrpPQOB40e70e1gD3IWT1vPjAChHd0MlU1vNGpyZMXHbIAnm9Y
umBcs5FsEdol5xCl5V5dE+w30WHWB1oG9UfWzRzFQwEoYxI0300aNeYq0DNcppCB88hG/+pSwXTJ
gpQ4TEKDCkme3xdThTIae29DXCH9pNGobqVJbTCm+Xxc6N8L8zvCMI5lLPmqNTbVF5BGImJGXQ4h
DaoBpGxMIWJIwJaVNtOgeYupas0xd0J11lZCaB16/Hg3TAXmAYMBt1JuqNHuZShTBk62CZ05Yoni
eegcZ92SwonwkvZE48ztkeVuO9iUNGKzZDSdu3VLjXep6y73nKVZ11fVKQvCbCfmfKrlZpz7d/qS
MfWvx0qM+ntkq9swHztKKlqPSKWy5LGbb5Y/lxu1pHDV9azAljroclMqSqVvlrt2ENw1bdYRiESZ
9qNWq096ynot5pawN2UflylKS4dkx2GulI//umeRrPvx2PKPX/5cnre8LFFKGhtZPr5qbkGhu/6R
qPUPFUA4vVUGgKTlVIXagia+OGkNbnJPXqdNyfcaKFIexzkpsNKA4okCsUlw6FsC4vXWYCQyqYqX
cxdnqOnsLfcS1ztNOSkvYhpuC9XOcYRVVBmJBHC6kwZXoq2ktu0UuzpOelkdK6rq7A37ydHd9vDx
1/IPT3UdPw6p2f/04PK6j7+Xu92w8XIHNeFEzdViwNcl+ZFNKKkf19acG/pxf3l4uUFAz7k933z+
+fnfqg6ouHbI/P71jOWfH+9itHNE5ee/oMzcua2DmwgkCLxNQq+7UbWuYmLCUFzUY0KVoZtVIDY/
L+fgEpenmJ2+8bThS5FaCLA88/D5v+VeWHIGuNPEd1heAEmlVjfLv5abSlfYaWaNG7Mo0fstT1pe
RPUa97I2d+aWZw5OyjM/3urz0Y+/lxcsL12eKgBX8mv9ayt/2ojlwc+Xf77m4+0/P/7jjXFYYIaS
3cMvL1nesXekXPeSmvbn23w+79ct++nvv9yyz4+urASdtCfoPM+/2/KWH3d//XYfX3R5ZfD5G//0
SR93lyd8fEGvZZ1pp1RtP7f5P/4myyfjq/5j5/30u35+z1++zPK2/7YFnx8xvU6NeaFN96Wemxr5
PPhPlvX7zS+P/fLn8rxfHqMHQF3rl7fRlqbV59OXe5/PWd6iqGxWYJ/P+fz3Xz3268csb/HL2348
BxbvfUO/bdvO3+8j0S6cs/WqmlSRuW3aztfb5b+//PkRSsf4/Htsnrt0VZenf9xdnl9Qa4It2u7+
6i2WZyw3n2/z8SmfW/MfX/fLhv3Ht1me9/lJy/t9PjbMXbBFUPP/2qN/0h5Zqg4K7r//SFX7N/Tc
0w+ZAXn+k/zo4zW/y48c7TfTMQxkPbOeyLMMhESzo/B//ktxjN9MWN7w6EwNM6plf0LnTAv5EQ+7
wMVVhK6Q6n5XHyFMcoiA8PiP5QK3R7P0x8b9Hl3xt5FvSIt+ylFA+WSB4XXYQJNgI1P9hbrtanCS
48K1oNZ737j64Hy4m7R+IM0YK9xPP8zvn/0zlN+Y3+ynDyO8TjP4piitYP7ye/wCzwzartKh0AVY
3zVygN2WMnM3GKSXGsT3kvCsfq9r9QDOvlJHhJvuS6UMhzRTgXN32WvmMMlOCxSUfd37fYMTc0Do
aSaht3Lz+BK76mOZmtbatg1iFSzPL/Wq91tZU4tL3PUwOKwcrfhchO6eZCd9o3QjhXdF3v79F3X+
jRLKF7VsFYY1ewqi1S+/asTwPhhMXvZYghHjgxc2hJv4mORpqSDj1lJsOrH+zVTT9zQ2gJvKWzXO
s3UTzPa5Emwz0u1Izd4zMzunadf7Lta4tS2tTZIDchjtuNpA1FvpRY1LLdOekzZiEkKFN0W+7ho0
Ic0a3oOpb2i/XjlAnVMB4kE1NtqsU1B0tdh6jnhaZtfpFDEzitB3rMvIIDgsjfwU3elsOmBLTTa7
6dx03YMQW3lzVI8TNi9jhaclCqt95GqXPMYCHeaYLlxP7IVbo3xGY8pLyJMTI9Lk/raz2QFRbZAf
sIIz8QMv0G2ihu92olMjTOKHkhBjvSfLnq8FYMxMsILiIAu87o3JsEDCRsTxP+yr+aD79aB0kN1p
M9OVM/SXg1KVZmlkzUT6TaS4OICDR2Ekrx7O1S4f1FWeQEeVeQtw2RQWbQ4VE7Xs/cm29rVC3RZ6
3U7DWhgm5EA72BXRwdqboNd1X4/7Yxnl9saq3Be8vSkxGDpe+I6w8EjQLrXDnSxpgsu0CbfueKc9
d2oKOikE1i5mvlRsUsJwIEOLguO+6pSN7HtvM5ne1xQ0xBEvyksa5WezwKOnxBQv3bjF+JmcMr18
avv8Nis48GD5oNLtzrGWYB3Lbwn2w85GZHx/IMTB17X0WgTKTas3Z7IOUpQmhgr5rulQ6/ME6Cns
RROGMBhl707F2LUKRo2dLwjE8kbfMdPHoU7eXTpv7Kj7zOOI+Yf99Be7yXVsT0PHSUSA/gsZszYN
Eq6d3tvHLG1p9tM9dkNr3Go0BRv9oTGTl7//QO2vTmI0oyTtsGazoIKyRT+lHlidVmelxicag3Eq
bXsOks7WIOtrul7tcxnn1wYxzihd2pdk5AiOsWgjzwcXBWzmIOPwvSYCrcKG2H75+237q2PWUx14
fAymumdw3fh503SNzKdMST2EL5AE0UYspleuZMDRgJWu24L2cE4J6P/8saaqgU53XMoX6FX//LG0
BQG99Iq7zyzC6Sz3EdaHikxDvNdVG2xCPK1J7T7+/Ydq6vy2v5yhls7D0Bi5TP3bNQqug+71nLh7
FWEbyMCbsB8IM+8p+ZRqh2kSs4bZAcozL0HtPCbCZJU3oHEpHPVd07xT1k0d0lPALiKCKy6goAgG
mUBNyLzkbWAm7EbPoZEkRuoEqpOuyxSNampnt8RdxOt0jJ8BK9/lpn2kmML464Spn9gFdZSkQS9C
VSM17a3ATMaxeWsbCFYdu0aokmYHz+YCEBonuED2qngNR5bjQFDp5EcgBhBxEm9qpCvbld8a9ZJA
y/JRoyKlJ+PKCpAKwMN5bWCrJBZb1ieIMxKmsgyLCUVY13wfWuukoU3ziU7r1oT6bdwZw1GuWpuF
wzgPPOkwnbGNbwrV7HCvsdvKaqvYWKHiwbYIDxgfja64tNr8XC6tK49QUiAHKXGpsNvbmNj5kBMv
8Phxrcp4sWkOJNV8dRidekWpAz6Yt1XdCKIEtZ+ixQ4zmLjjU5mt/+GI0Gfx9Z8PCVdVNa6xjg6z
18Mt/OcjMdBhjpGiNuxDT+8wW25F3t0wAZ52SlBjDPNA7Q1Ys7TyyjACVFqNczX1E6FuVXgYB9Pz
u03aoeeIVLrigavuNZdCWZoJkhcFFyLmKiTQ9uu+pRatqG14hvp6aQWiLj1LqnW6bRnQ/aaFnQTh
zVvlRLCtFOtb7KQVUToT6LGMNpnbhz6oRWA0jrUJNPqtBpVngF/RNspGkhNtUmhiFW+197VQDzKi
dl706PA6rURp2ez0xJRXxWR+B+NqrYNgfBzKAGesa20KDqc6gUY/PRhqdE6t/N6FtoU4W+IfLADx
lZr+Aii73xK/tLWyHGF26yWbRii+RVlyPbVMsUItOzSTFuCdGPGG5e026pRn27ZWg4xG9AXGpZ6K
L0EBeUnWFmZmypvEWTwIRKDoTNeVHdCKD5yzm1LJt2vlupraw0AKn981zh2fW68DrFhkCx+azB3h
uPVYlsjjQZblqllMI66/kqNofZdfyEn5qegt9MSnUz25h4jwjli92FHb2ealbFda6c1dOrY7ENFd
xMQaDTk0RDvRtokngBVNOq8FvzQE+NadafD5rfx0LPB9Kha/XjyhjTAQS4VMvpApDUPGkcxr17o9
vjE1w5lPwwh7HxiBytC2phZgyhIdYoTI9THig+6yuxsIxPEWOwu8JiH9Shi4mXDBczRwSKB7pBgt
zXjbw/zEcZPR50gocYeJfpK5hbZrvjgbKCLcNGo27kwhSLTsZaTRJIYqeprC9EFYKCNFeRB2pJNo
PAKeiKM9inqwRgYu23LbO9YuMjkYRiCBqoMqA+Mj+kkK6Zg2OboL+o6jd+eFNvVKpXsIa2j5pSYB
FUZwfjTjLuod5dDVyQkY5/SWt0c74W24lNg79CZPVmVd29AMYIpECsMQdAeVq0s1VIyCOmBTNQK1
YI20axGNEHYqNKCHfaGS0pqWF9L6HH+acTHegDIra7Wdg919byZcS6OEnranOMOWXgBeOzC0Oa2z
foSf0+GkK+ISoJxxMwIEo9z5Bgj5jkkrTfoE/7GhzypCmnewsr90en4fquz/TKrqCQ7csXbUg94x
Q7WYrRRWmW3zVnnAQN3SJ2WINcN8X8fROhXxnZjds0Af7mulA2hFduvKVPTzJGv8DhpndaOJ/ZjE
BMmshi8Gpw2CFuzJAQI2pSd4Sszog2xXVcUXaSDHqGOU0XaGZ7OAyIh0zHjzmmMQtd8rRpuD7DmP
vQGDlRVcp1X1kBOldbftYWGg9wTdgy2SUHdCxJD7OcC0su5H5UCSgF+xZ2S7rtEj2tWXBkA4TvfX
hFjrajpWGO0wzxZgBUcHJonMBZSI/jm1LL9tAibdzc5K6LoPFPem3EHH0dG1GgFdlFF2kWmHxCf1
3hLIkBBdhofUmwk7lCRtI7PRRHTdNmWozxViyIA1TCBr8d/BJoHdNGg71PjJVrURJ6bpucuDx5mQ
1g+Ue7s6FKtST7+InF8nMp9KFUFYJiG/KDYZAUxtn8ldRNAvVDyvipfT0Z2FMBqd5hD8WMHqIBHR
XhmazG9HqNK0h4Qz0orRaYqlJhGXvOfF7RHkQIe8r1AMCNjpjIY6+guzuTgeaOemvEmMBoGL2/m0
GmgIkI5c1TPHYnIuDuubw5RnmKaHmDFyqmH5wCja1ZSU3SZKwQKY+QwTegviR1l7zbofGTSJ+cvB
GbPookkEEn1AralFaA4qRlIh6VV5jc2gEDT7knSHDXbWTdNVcNMdEyFKa9DPc1EO9/2l9Ea823pL
13pqaQEcAIRyuUWfFQ/sq8QbvyrxK2c5scWiFz645ae29u4GjWt16CWXupQ7c9BmJA2O4ztVgpaG
TrtLqtjZgIos/Kis5LokbFvN1LPqsvJjHklOdltjRTFeSs/84porvcxaJnhcN+MOraGdH0sj/Gbo
fpeG3zLToGNfQVphNnVpyixGzVYK5P39UQ/qZ1XxvgVZvLdLLOZjoDwlNvhBRwPQjniz2pD/R0oz
rkA5PmYML8jB3Bvh0GpsHDyvnecnPctIAlxaz3kXglaP5Uo2lHSr3jMUkE/aps+j68KIXoLwpdZP
KUSwlUoQ6FoY3k4rBxQDkb5fXtuPcYiNuN3WcCLGAd6I4TE1gL44rvFsTlUyrPFRPkc2idBScQU5
WAqlAwd1rWyni9Km27iH2Zd7aerD2VzlKmNuk7xbHRRtJ01ooI3acwHWFpCrtdErE2mcWR/Jqc+o
RcCyi133NEjvfZg/bHILTrUwfYpKmN4AUFeE0FwineWaIdZ0vL40SgG9x3nRQ816UeSdiNX7rCcA
TcEOsdKVaRZ5MsTnMsu+JIVCYkDs96MQqCndAU4xalXF035EgrZLO75hO7/te0X4DlWEg1IOL40T
nhsSb7scCkyu4GO1lMs4aib0mgZOe9kR9YGsSDNRc3MZSH3MGrdJedKb2XGJo0Nh5Vqb2wB6wQ6M
df3RtmIVKI/WhMbILDIQj3gImK5OCHNRfrtzS62dFOo6A9Jc/HnV4bPBt9z7vAnn9l8mkK6pbddD
GgmmY+ciG8bxsVtabsbcZ7Qr5t8NPb3FgxBVDUaELBaIMSdt/i1bzPiA4loigCoLdRWdpdDNEAGk
zTW2XMnYmT9JN4u3QBeaYxzoXDl6uCmRA8QpEeiQDf2qtNQrsnZ8QAgo3Rr9SgB1ZdC/cIhz2TUT
gxYROs0WpaltIdOqFPwuqt6cJoTg1YwUCJXkRyvj237KwK67+Q9LS6+ciLwt1h7TGN4GwQA2xIV2
7kS3fVFfIK48VEl8ytrih+yHE7E6vubqb25rv5oIFFl+dkhp2qz4oafhrY7WU9P72QLoeDD9wIYT
DN21Ntf19jK06Q/mUCcCc5imIAMW6sSlj2KYC3JEjsiZyIhjMIV1RQAAAVOll70ugM+FtdjPlM+O
lsSqsDWEm5bF6apDU+yUtDuW5W7xTSztaVsfgo3VFk+LA6TpaDEm7OiktuCFcIoqMVzzBTq53OR9
qhzVOLlm3h1sA4VDdmoZxtLe2lGkqY5STbxpHWfSBnJVPIqk+VY3zFWWvbvcW46VeLI0Px4D5tlG
2Ea7YHZbLH355Z5rtkgFKzvbRLMgXXqPti7RSWTTV73IIPLa0SGW6pdQUP0hoQyObLDL54KGivBb
YIhhwbQ30wI3Y26d9Sa8ECUT70bbY3tVQuAHrm45bB8ynGivj9R3QqLOsBU37ZqTAAoJk7i4QE1Y
MXVbmwbKbTW3NpY+fTfH/rDUMBsBRBo2kBfWytotkOGUsbVFpP7Cqo3pERzZjT1d2WBJBf8wGDc3
vc3yJODnkY1470wKcpal/Bg6Ag6k5As02AWsctBW4ZQxuWGKeXRYXkonmNuzI41k+z2ZL+tz6W9Z
JAZQH0ubMA8TrTgdXw12HUvuicYksQE2rLCuORBc4PrD/HHw6C4argrPhTU4l/CWMpeSkSCgpq/V
hIRHJBkt6FSQw568mwOE5yYFks73E/I6UhUDnD4YRl3FuxE36r3QsYEQTpYenPFG6ToocQVXVzvS
cgRUsbrBKKKU9EoRAEzbNi9B7iFv0mw0wDZc76aLuTwzhRNx+eY2wYMlSecYweNKI0Fh3b5lNmrS
GHFESon8rMfntJ1DTkBCdeQ3rCNb7/cO9dSGZGNWUPMRM0yR7VdzHdOe9E0WbTuN6oFsMhQ/FiEr
En1JqLoWZQTK0eQzdmuRqykIBc7xdi4r9kWEvrwf7hpHfg9sKgJ5P5IMAa4/6ChU2KJ+Dtxy54z8
3JZaPGntVKOZCqhhJP1Jmnrgpw1XbZw5m8Jg0kTNPfcz6egEfrBRttLcDt2hqE8trPzNsnsiRpo4
ghNqB+K1YUdsuil/0lUuZYLKYG8VN8JDWpXADvcVokUmc0BjPpWcHgnUDAMlj0XhJK6YTROUda/E
JEMNGKHAWnqPjqCKkdrxl7iNZzKT+3HUJUO0yTR17lwzO+kHEmc19X3OdTORSi2FkAQE1GoyQkRG
VBzpP0DTDNzHVJg1hwX/Y9VWcUAdXGJj5h1gRPOSeq7EAFAAs29+S0tqQ15QIlhTf8RkS8GBgK0l
VmNEasz8k8ZkXGwMEPsUKseQc9TKY+SPvFuRvDG3hUc4ddHZyeY67hw/ZtcqIqqu2fRN8kB2/bUo
qM53BWu5LDZBiamwdEkgI2ox065S4LU5xQYgLoa+mTjgV0PDfl2K2znFOCrbPc5cBNMJFR7FzvJN
kbQ6EtmM+QIKan2gMFyUJo6oJm0oOqGcDTMLfnlfHYtRvIYmVRhNOXcaRQkpUB5k5n3gVsmW8j2X
48g5Vb0WbXKFjFPRuVsvi2u/NvNm7wVkC0O7i4KJkzamWCP3eVuAtxZFsk17VgownQ5aPB7mPLmQ
1gOrAuRueYAAIvnah0l3SFoMKak7vWfqpZkPYCuisKZ4yWvcB7CCA5bHOR+SUDfTpHrXl84uM6jO
qYKyEpHsgroQJQsOPOoX1jpPTktPJiWfl/IKu7l3H+NUv04nLIcBhy0TqJp0g40DfxydQoItgWNs
MnOAsJCiNNQgnLpS36htdVfXKCOigkjYiZG2heLIUIl5JEPUMFpUwzT9pOum4lOwV7NqB+zbWw9d
itOwpq6m4MqCNr0CPQHatai/BcRmzFVcADFNNd5HeLfUjJN6sPGvpF659rp6rqMxCw4792AHVuSP
nM98w/oHLGOcBPAILY2Q9pIe316YFEg9QboKYwoB3JNG/YFWWxZ2EBu9Mtj0cKjt4U1W3ZFLrB+Y
44EF/xk4xpwkHmZod5glDixzapCxO71RbkJvnxXxoaj2UtUrn653ApMrLMviQKfgOTabO7Xu9wUV
KU0XaDDdGN03y46dhjdwxcWZ+Ic1MHIMOvYXqaU0OtLxYk/OHgD2W+cq3xDBxFBICAXQmcFVADo0
poWxiClFWcZasr4pdfFcphGxH+PwCpIQW1qXHDpw/0mmsa7JcSR7Kdq8zq6vA0/fW43+uASuTDEp
cOk1oK27tlDjTZrF58nD+RWkcu9JNTxVhf1Va9OXJmSxGLspNCpVbETK8QjU2w9UjK5abL1oAVRx
+LzXsA2rHSVbccoAbvuKyrWuaXHDeklxGkamKXZzF5vUM1dxux8n0j10y/gRTHqFjimowP5obGpg
kKez3IRq1c5RUH/8LT3KmhVkdaUu3JOsNLkzlPBesgX4eknIc0zGkG5QCAKfiImaIKkajEt4IDGL
FpExAnC2pXpc/vai4AaAJBwVUnqoLhr5OaAhO5GMSq/O2agUC4C7kLub92Dn+tTAqGNoxyZJAD5w
xdSOpRXqx+XecgPlmo4p126otCOspPkmaFO42XXCbC1KjI/Hln9MUXym5j9sQkGdUBbuVoTGA5E2
8Rm5Z9VXUPGVpEAdTllknwf0JymZsjSuDy2XI+tEZpTYFFy1UVkLLMP/urE80LaG2Q4EIlT5CW7w
cSkE/78o4R9FCcbcUv4bUUIswziP/5yEZy0v+kOVQKidafOQTnvr97y731UJrvGb7VByMAmjmxtf
Bt2nHCN69D//ZXi/oTogQQ/6iW0zIpNf9wcUxf6NdzPcuUtDJArklP+LLIEe1r/1uPh86FK8J5uh
wkj5c4nfJbqgKMZQ2zcTrD1qQCsTlP0Gj0UTM5UNQfF5bb5zKs71yTmhnU7MTtvZmUWHIptlpOO8
6gPySbCYc110OAIhLWKGRKtalDLZdwnKOdUhI75ULrWMN3AGLhPxMVzCW99jfZQa6bBu1ZFOECEy
GiHi1KrC1j1Wav1g65fJxdBa51C+HMwnmj1HFlwnzG3kcxkML4FTYgTzuACO4fDa17fxE9Nw/In9
aYo76hd6+Srq8Oswq0IzViOI2u5j3T67da35rm2gTTiM7zEeLVqiwTasc3SsjtONewLi13ECLLIn
eQ9aKI7TILdvmKDqx7owjb0L8jWxghkaTTY2ljv3MJlcH4FUQmArp9H3wDZR7n93MtVaZ7y4kh6V
K7CdEOOqNzFgOenIQZDqU+p9h7f9aMTdlYi9y0CmMxaEoTmmNXw2dt99HHRyO6csHSnJ8mWsVaYI
5AYWaa0yK0OszpTFzAZ3chHRh9HVfFS5noBtVtQArxYpe6aD5VrmJNEqfbgF27lrJhjHScz2o9S1
N5LD/hJE1UtBKdNM8ac59TvTz/JcxvYprfjaC2Rfp8xkFUQt6W0tsXXlxakDKLeCFxxucy/cG2MI
Xlhtvpd91+6iQUx+FAfe02iO2tPIdbkcNV+vuHCwjtb2Yx9QTZ3CDK2Jre1dgUPOwaXt9dvKjUDV
jjI4ABnAjSCJhE6827GPSPhQmClOsw2+zC/lyC/lhQNZQJHGppjhqYsHEmCqOXtncLWDHBReh1q0
8IhphCzPwf/aBtRlA4Kdj1mtP1kx6AkqZfUxpop0GGwg7ex+N1XpMs01EZH+sHrvsY+0XR8W3ydX
+RohP9/2etJvVEB8K5YLgki/Y13iwJsL+W5+lrPkWNfyYhtH7tGlzhZPteVnfC1EEMl9QSsO9FeH
tTnLeiI/uEz2Jq2OMTolkjl6J1NtXdjZA+kkxLRq49dh0HuiT4Q8Evh3plWS7NBBdUdrMHs/13EB
GrPcfbmRGfDPSWFVq88CeYUGKRee2QmnJQAn5huT5lrWC2vvzYv5If0SS++LqWbnQNLOabx5ffot
cV04wwloFJk3THtR/GYkvlIdUyeu8Ok79aD245CNaxp6BeUHMyq+p072LDOVmkO6CduKcGu0Jigu
6B30gbWyZ9bEcgNU+gCWpd9ZNSLkOiI8heYg9LQ1za7CdxQ6qSKCdppQfdt7peMb8w+jZNWVyOQl
Ec1eSJjXKn2PDSG2TC+Wi2UWFtQxKf0WcUioiVrfydZOoJLa8BEFZa3Euq4qC74E1mKlFLdOJQlD
trCF9NAtyXMgCYaW81E3mUA16XRoCm/bhOpsgW9vIuFV6xLpyaorsfONPYHaaQ+gtFaKvdMq+C9q
YsA6AGpHVg0AWIFjVKxIVrEdAkdro/3HdsbWA1i+ftsV6IBzFeWFUXS7YE56ifrozY1qiqs8SXO6
8ihBfe97wl6m79RthqM+3wSTsXJhz/RYavuW9pBG+s9M9TAc97oMHX5aHMVJIbID7ZJ1PTjjXpsP
lErRmKejW1m1LSFQvQx3DhhjR8nf+szItu2o3YZ9zCSfoWAt8/rrSF91Swbg6NetToIaTQRLY6RR
HPYSIdzOkejIYq3rYrxPXfdst1NEFUiZds2hCG15S98AFxFLwDR1ppOG74aDd+sOElZAGT7KaMh3
qQepFFCsw4hAtaMftWNlmlQnanaGlXzXxx58sh3mvgWw9NTUaexXs/16TA7LhWiQ5hVtEaxDYd6f
sS885EkQ7II6uUNmJK8pjBT30gObokn5NMqCcauqvyx/hRHYDMeIJ99onvtc1650rTavWWfJdZUq
4a7QEm3fMrdf5xBe7pOAxMLQUzH1JJp51ir9R9NFx0xCHkjcc28CaO/cZnrTo+I6ksnc9jBmkL9k
KVJ5BpIX0qvbsTkBbB7OeUbmm540V21EZGc+6e28iCkpHRpYjqBEhjrOSYEhFGuNO+rlzhWdSQxn
w1E3gF/PTYVokhTUbk1naT0VUBg48OutV2Pupecc3obRVzOYCHSozHRLZq0GMKG9ldPkMuRXMYfd
CHiZc+qqGMKvZSDISBmowyeae7CswjnqnmIfbaa4EvnHzpEEreVD8lw3pnq2gsJCA5EbBD3S2aXA
kviIj8gSLcjQDsj/IimzgbVciydiUmm8GvXg91bQHrmmV34WpQD1q+jZpsV9DluloUYHejkpe3tP
xot+bIrGXQ0UZx/ojZpBWt+g77uJvIIsE0e1SStCpZKwECTNCJV9ln7PDa4ijcc+reYcyNhsDxrl
s7jX1H3PjIxxoi0oJmvWPiXDigS+ML1SeS9/+Qc/YT4vlncMSjRd4uSWhcOtmNruITdye1fU4X2r
BA2rt2a8huKdX+EUIfBXFfdpC4M7UL3HMDQOimI8BU0SIBeDoQ0RsbyS+BE6kTx0Bqscx+zgoUyt
rw1ac3SduHmT4y5Ve+UYTTUWmjoNdsJ0IX9noKOHsQq2qhSnpjOxcnWlPdz3Rn1wCEwVfeHdmT1i
DLph8lSTzI3LrKVbSLEfNieVDxelgmQap3n73m0eC/LVN11GS8Ad0zel9e5Z6Wc3CR7b1uqqc+g6
43mG3Hrz2hO4O9mOw5XTdLYfSc/cFqF5Mzl1TwjPTTsY4cE1O0yCHU+abOZlJTkN7eTCam3yXa5X
3saCSpoT9ZqD4X9gF9HSsc/MTpt7ZSynra0pLxSjMl/z8uyShSZiS7EL0QScgz6J1lyFYI3KByQr
yjrS+/TaDCKV+B9cMnptPlgq8AwK28oNyU243GyGVvcVNH14yyRCRTUQDMTCRjtazCNoaGQ1peK0
l86kAkZCJkDLOm4vrZuQSDD0Ok1LSOkmZ9voFrDhtZep1eQ+pPdD5AxWdulcaYXF0tQd2R26Yw5+
apD0JKzpoYlj7dwkcbJr1EJ/jvWda7T2iUwEolGdwTqXTXxSPJ2Lb9tkZyGmqyDvlGNZwyDvIo8q
7JRw3ceVtDKUqNxR0TLONM6sfTB4Z3VQTd+wGuNScXyBerLGTWSHb5LFyE1MmOQcAm3tRVg0q9ro
c1JA4oLabObeDZ288cR4102efJwifdigjWyvEkcJj9FWSCU9lQIeiV4K5yIN/ZWhb2WUcXOJByKN
Q5bdS0QvszCMZwPO7iyK07NTZcRgY8g1lBLdh2itlwRYdfhKGHd3EzFF3IzkuqEqMBuf4GD3hqCL
e4IIrQ0DPmk7RT03PSMCzJDu7pg3yx3pafQz0d8ew8Givm82ck9xN/GnxCBlguyGByp9kAjyOrgb
CkzJdYS3MXTKi6oPbBgpLd+truTUK92LnBx7leF6Hxx5yYUm15QjGdWJDvlSC+pLuaaEJ1R50O7Q
TvpBV3x1MtkdwxFIhF3k1javK5QZa7fUoq+ilzcWtb94ZKA3CxSgwVimvhbT/G1d2+HqUdIAaFjo
CLt9irJEPQRGnoJPLYt9MlGFYLRjmIITQibUBG/mR00Hdz1iUEW3wuW8SZgQdzZHB78rTFz0AhmT
5EA+j4EGijYMWcq1Sjd7t4yDlY0gQcjW1kVEkIA3JX6Y5SkLPMd9ibIANTcNxHHs0My58pzQWlgR
tkCel1ORjOOJN94lOOUVtn+CUKw34uL0GyPq6k3s9eGOdd+GnBDtpZmlgVN4Hw4hUTJdDpgli2q+
hFofNI3fXYTmpmyc8TbNc+QoeR3Sgo8yXyWyb5vCytxZafM+GEX0kCTkXRkoK3KJPjszmByqZGmZ
nP7EoBpXrkaOdobogJkaoJk+Dm47MmHbyLI4c4AElYY42MqhpVQXitbbgMaT+7opiEUw0fHFjULI
adibe3cs92VQK1eEb5wFl8+awf7mf9k7s+XIcWzLfhHLCJIAyX6U02e5XENoCL3QpBg4zyP49XdR
WdY3M6usyvq9X2SZGRmSyx0EDs7Ze203pduderEOSiIbzzGZJAHSlV1iKuNC9XUlFYWbEQKym9br
jhwSDGsHeoWllJ/xtIhdlypc+37NTCLq3D05guQ0MEa8zLl6ILf62+TT1Kb89bbzWPvcgqPbGm58
gLGv4jtDlSOcnQRXvrPb2L9lSHZSw5w7QCCRItOEoRXVonts0xnYSxyPmyLtffQTJfb8MA1Ppe0C
TIgKushUGIEKo7u5IJUz/E4LgvwQaHCHgiYGbAD0AWgybBI73IekM/rDPDONiUbA4K6qDdBKWX5r
5ZdFIpHhZLK23VBB6o7dN23HiMfc/LkMzSuGOdYiCevx0iD2a7K9Q3RPTLzGMa1TfjcmHEE1lc1W
ZngdXdqqp7KpzkY08qgTfXyaiuzWX5z4PGQLb3LoIljJhgfDZWGmgvYYjWu77n8tg9OcRwuGeleq
jzYiVnlyxiZwyx5kHPqbm8mb/KMY002UhmAbOjU8kEj7XcQWTKM6iaj6EAKJCrarkcIhGZHaHAqU
C2mW2gcdSjvw6nE+QL8lREoXEF9Hb1tXFYgR6MQAEr0fvfarsyQNejOUZOjJVRTSZNOtG05XJgN4
yhekYXk6XMYq+2YUj9Ie4ieUockF/cK9aeD/rcfq0WghInmMIxkvwviZC5IXUgq92HFvq1jh+5Yk
6a0yggKyrO4d52y4P82q12cri+g5E7DNa29OZvU0DZ19ykb+iIT77aBIcUTOTOilhZeYmIJzFxlq
Rzpp+I28bUbwZPvNS/3eFx0rSNyXrRuj9rqhi9Ps5hi0/BjOvE9teWdVZgpBqy12vszawFtPXDcU
ZIWT03zosTxv8mh4mN2O1Tul5iHyoNs6hGPFykUR0+KBKR3rPJIcB/fLDkQlKBC97pv29Rr4Au9B
5T75gKvqyTLJWC0ZaOx6Oz90LoyRXqbvHNWMBUWpT2ogKCuOhiPxR0HKLfAoHPUcxSCuM+LgcJOX
BYphwzqp59zAokLKUNnkWNd98lYyIos3fha/qDanrMl5nize7x1HwE39OWXRDI9cQswZx59iHr/F
1eDs00we7KkhvjlxfqEA/CXz2doXovghVdbC8+t3dGzVhcsw2CdV8qVV1ovt4A73/WfLLz+yCZLb
4jNBn0WNvmM4WYtqLn2JL9opupKZYkk+STfUH7ixn3gn3pyumI5VcqYUjB/KBeAVxw+thPwt7u8a
q9SvYbTII88cxIbGKR4Zsx39KtJHw01vx3F4EfQ+0JkQrS3j6ip5xM+GsUpxWpB8CxKtB5INQcVZ
x0jCk+dLsEAayZrafYrXxJd83BlQu7eu27LixwntDgzAmXLpmiQdcPNRJ7uItpOCap45vKMapTMu
jPa7cpEyxETBkKeOtNBNl0cyoJ8YnXvEqBrhfnjTXTpyfYev3AoYqwYtIRpt4B3LemcaO+ae0y7K
4NVEPWGLfZ8sBG5Xh9gCd1HQXAnCAthYSVs/4GPCoq5o+I3ig3ysantvufPrOIHXcOeKo3BgPDcs
JqOYSd8Nk+fcs/XL+7xQzDpo2wdqqB9QOntnZYJ2tgyPiozJc9PWyXcrHo9cqPJ3dAZbxzUE8m3g
84VvJ1Tq5MF0M6rdpQEh1bZ0Yrp56IjLo//i8WsFKg5/gsJkYNcq/A4tGeDaKNLjmPYPpbfY951h
25vGM4pgtml7mH43HJaUX1oxdyVsWHeUNSI+tCy5pgJw4jpItOtfRcStXxAbIZxuDBoarPdONEz7
ieRrTn974ixK5AUcd70l99nd9ohc8gXxQhNd8hLljuZAxz4LRQ3IlbIKHPyAteAQV2eUNPvOHgr4
zSPPv0p2w+A8JRPqgaZHbgsSb/SJVmuWMChOkEZm1cSP4/olVuV74/YFSmUWKLc+FdWMROd+440+
Z2Mnrj54+AHCAfhXEJr6JmLUNeroAkr/ptCA2HrF+LKrbKBWGQ+p8gmfaWt3UxmssKpOPo0RuIff
vIrBuWuQYs2J9d5Gw74NEWbMbXltUdYE9cKO5cMLykf7mXd5xN5MfI1Vf59D55DN9LoLDHqcg9Q5
KAFLz75IJrq0Mj4BV3F2PrfSv689qGDWZN/gEViTLFT320nQqFVVjMyHuVdOxQMN2boyy9xkltwP
03Cmbd3eeKxE1CswMZL4OZr0pSRcKs6dCHKZ8VzmI4DBZohp3cLvXOKYR274bmsC60d5cROKpiqZ
EnoASu5GP4EhkhavqKXAT9XVq6Q3YlBvyAmdLIakoYRLJWb+Vl0t363kPo6pFOr8jTX57hQmKJbS
jna16r73MVw7S4Qvfpj+yObM2WeGea71MJGX4G4mDgB8BLD/yVFcLI12MRWPUtM4pUdxo8ieDrLc
pWPE2+rEtFeMR1cAuZST7Z5pvr1EmkhCzFQ1HQLoXG1h7R1d+8R9ps8O2gMrB4hIQ5tLZkXGi8Mb
GQhj3g6dAQuCnmXV8vGZZfp9oD94kzmKkIqRjLKJX7Yvlt+54d1mZC/Dz6Bgx6RR3ypvKzIi4Sqn
Hg5uB2+G/uXn4M2fLrCVuqR9kNVstVpjKysMbB4MxEWkArfv/E1DN7mdm18qCd8X1ZE7M2d8Tvnd
kHoudhznTM1goW1z/eYgHHm2nAJ+y0LgSWTBYtLlqsVw76uMLs3YOswb+ungTcyxl6p7DzPvwRVk
IZgLt3dCDs+acQiMkIPjn5ppBMREm4XLNDirlAFhl5zbuv4RuRRyS5LsGGOXF+Ge/Wn5NPPCCOim
YBFJEZJOyWfkTN0x81CwFPZ9ampxFA00oyZJiQZjj/Jc+1bxR7YSEamv5JZmdfcrbOR0XWBCFiL6
MVnO+EalgoTQLS8ycfdTOL241NwMK0l+M0Mqu8rmrW1rwpCmemjeM+bFN4PhZtde03JojMXbeWuA
ow/Rq5d0vHECsbJHewysuj2CCSFzMYVWNEWeDebCuiOPDTgr8w7DHl68RpzUeHSZEL+bNtLKwvht
pBaq3YUVhw00OkqUvYguyabpC81GNYe7pYR3pV2m4nIcnmN/RpVYd/cYdWnaWPltbxveycpHoEEg
lC95z0JgvNF8k5S0szA4OUpusxV/xxnJUsk6JOsJOtJ96TSvXMlAdqmae+s8GmBTFzuQBijiOUTA
UdDyIg9qHg5GtjiApfuLZ8tbv6xxCCAgG+6NJfQDy5iavXDpwiCDiW8aH+OGIoCwI/OsnCHblbV+
VHPPZMDC8cLdMyg750FNMHdIjyG+i9s2QjDOMEga8eQZW8ugw94QDEtunejYeC2UZcNQXZcpf1zM
vt6mU5Zt0ruiRdEvcaAFsfLic5fGV3x06tiNyzvCzM/BAm/TzlySuMd8st2IPqwIICb4zu4+o0nk
uzG+IFleD/VR79xIVpuum+pt3jXRtgntduer2EXSPW3SPMpvUWeVx5L6ANyyv3NQAWuSXnOyejFI
p0cb8TBxmS3LvRzBgoS/w2T5rTPHeZAm4xw/nR9w4OIBzDgU1q6Vo3R14ybsAeaCLUO2BkLw9xkx
JXHh0VssI7rusAmb+UFor9l2lvWh2kiei8S4L7NuzeJNT7kp+sAhSQSli33nW/UnK6JAfTWGdX0h
agrriCmIaPOpKBgsIQVe+udpXG1fw9Lf2nl9nHofs7Rn4CZtlqCo2pfU7x8VsoqN1zCUK6B1Mwmi
Qlc5UZM4GunMv+gKLN68NALXsraI99Hq1q17AJPuc9eYggj0qt8qs+oObWKdbTPdc9aVCCH8T78q
prfcfK9ivAI2/YCDbtBdE88jDgsaK7amLjw0x4Fo7LxGdZC5r3ZTfHPpOW9Dv5tfpyld4/w2SZhA
srLepypETLfEz2Ik5z4VBi4zl8DDBFnEO6GKWzUXxdUtogNjyRs+CNzDLUrt5G2krLygattogx7s
ovIzPfiVVNzeLgUOHEGF55PeV4T2sG1spoSTF/ITrEeDPZL7ofiWhiHnEaFlUahOOm4ggvv4Mmqk
k43DT8K1THrqXP0qiSHcVeonyUT0zmvEtVVmVLRIKf2bAlYN7xiBYTZijWSG11swSzoMFcxFOQ8b
c1zQAoW1wfRmeOwt813z4tCuwVl23OlnoWKyTAtTPyhcVWPHvoUBZ+e0SJukWr30xgRsBweVp89m
bA0P2qpoVbWnEKXnrs2OitHrwcGbSkt9CdRk7SNmbwguC32UXb2r05Fo9ml49dvUu3Gsl65DkdbP
Lok91TNRr08qdbGnd5id1YHoq+IYjWZ2X49Gdp9SFp6k6T9F9WjC1aMvF6vxTrKtVrYyrsy+VH0p
EBPdjj2HrOkmRzfGQaYtrtLoEcq3EmN5Ldi8cZHeY+q5p9RuAmISj54RiTsjM7N9UnNWFckLJiTr
tqBr0srQvOcZpgBeQfwcNJvOIa+SIN4bW83rhV4jymt7tvMC6KZJr1zWd0RUXieSZm84WHU9H1Xe
PIw2wYCz07wNP5LCHEHxq3fpS3JSzEJvzCF/0pbkfUugwXFPBx8wesFAG9KraFEAPgjQs2YTWoFG
+9x+lgJgJ/G5IWlgD60g4bLEguCPsAicYtx7Bh9Pd1Ch/y1zZuCNjBiKdjB3UxjSd8jrk5cZYjtg
/05SP8bMxNg/JbW4ZjzSxM5z5KNtrTF/FplNJjqllwktbzW4NSn6Riq5gCFkvu8FW10s10uHn7UX
vSvY1h/6ft3bE3K1zLm5LL4F8VJjWVyYAjA+oIZnYcb9Z1oLEbhxCV0LXeYi2KEr0U13k/851hGD
zEV/UxULJbKn6WbkUulk1q9cU8ZmC+PJ2FAvMv09pPYvrAu3NbiE7ZyjLfSiMuKXoakHtp9LbDoT
JCfcBzdyjxo5UbHQofWJRG5Zlr3dv7i1GE+zlNeEWymzFsJQ/QJS4hT+zFwLq0EpjWMDdiOYp+wD
5yb+XPkoBPtoN4XP3uI9ziGEfR2Z1m3tzUdLTYR7CiSAoq1+LEPK1WHJMGyT+rMprX5fYy2dQsrd
zl/1yMP8MQoViLHGz+F+zC6WyC7/8IU+zF7jA9kiecetzJlMC9xEQ7LUN4Sh2RvbBmZYGZBbC/jQ
Vrcwbbh6ZvjAO0igWngvY6vZ4yU+jEMYtBOa0jBC4cz6xYas+3uEgkyuJLGRI8JDTJwW4zAyFAiz
07py9643/DKyV0wkdIC9etcq+27J5mQ7LBVWSeTYo/1A7/cNSHwXulwuO3vrzYkR+Lnip8r7EmvT
27y0E5xy1JZ9DsEP80qx90oz2hRyJrWhvkvn5adBAgZJitNPfiEiFe3BgC38WJnlo/+wLNH0zMBr
J5VXX1Qv7yQjRJ3JceM5XGhlGD5mhevR7CS/m30IhgCMDitr4PtDlWxaKASyCcI+fhRJdPEa0PTC
nkkLlu6pj1HCFClSWeIOj0OyaqS9LXOOaZ8MfEALNQmTVn8PuWCBZ8F8PgaYX4XQJRXZA16ODBHv
Nhf/WREfyO5a4UoUCgbzKh5NXQSjfdMi0YSCjiK+uY5V/MbIT22T5L3KfAOZjXvNyYdvhHVL2Pjj
0GQUmU5+kREyBmHRCxqK6Js//yiKKNnU2kKXgY9aQPEgXnPsA1gxZVALnreS48jQm6G367cs1vK8
apuoXWFxDd00gvxfiZe63ZGV2+9b0xxAOg91ELuT2M/kGVORqTBw3WlE1odmEsUzCXS0GLjtgfuP
9Vvn9ZcKa8W5KYbTHPUotAGjRglyVMG1y5lnJCg5sDbVd7shacGdCuduKAgLVsyfNnPqV4CHu/ch
5vIU+zCWc4YrIWj9EF0SSSW71gOyPs2Ex9blx/qnyTRfnNa9NoZ/5uK1pbV3E4mXlFeuEMvWio7E
tLLeEefE08Pcdy8mo80lNkhhhE+e19Y384BOmJO8vQibUUWX+SXBot0m7dSjT0LJtzAHZx9nBNda
cB2bJt7h5xmBHFeg2KOR/sAY0ZnthQH3kRfo6vqyELWyXUtgy/2a5SUBV3N9HVXMUCz6IBiFNEo9
4PdMgnyQ3q6fxyeyZgdMdY65BdeC0dRUcL07STBWlvrb2kHS1GUR4MiiWz8209mKKTG2NFWW+ywa
Lu5EUzREdx9Y1pNE9rGlJ94EVVgSZ9fFzIssDH6UXYWA8IhUoxwRSJFfejXdzOdI0Vw98uXWCudz
xmeymsp3BFsXtwShf0yasbN0aMZ03lwdR6860vsOgJFsgRLVOwdA4MYW2Fzxp62qb2KCIOH5S72N
vofZ/DqEeba1U8egJurJsmxPeTwoTrlzVHqXWPszt6s43K9P7YbQECRBs1lu0zS89qX8MDs+BpmA
fF4vDbqhmd3KXTXCJ8C6oI4tHGrixJW4jVuzOOJw/JgF0V/c1/Nt5mTt2YI3ORDFjk8i/+WQ27dz
zPlnjEZ85KpmpyNhDxF3ZBu34gMQwxqR1KGydLhNRX5IGcKMVTts+grgspuH2B/sCVK7ieoIi2g5
uo+mI/cJFVcQDzjCRjB3gemJBEV6f0XMmBytMKH49nTQt9eS8HpqkubJstfWTVwe7L4/D7a373KG
CuMc85xYtRNUZY4MueKVuQhkiQZdntKwa/aqeR6WUgemdiHgxSmN3u5idvrZL+RzatEu1Gm/R1Cw
RlSaNzkBQjed++FXVnwYP3ut3jTTB5jEyHemRDwCJYAgo+mL+In6jL0cd1PSVNuhasiR2MzGOrwt
ZzvIyd26abiNuOSwdjOHbHqBd9p4glld1JmHwV+OeaK2JeNlKq1ykR9ZOsPP5ZA4pUy8tjGuVdpf
5aWA5MNNA3GLnZdvGb7+ukx/llDi2ilyz7Zi6uRTBM4cVx190C13Yswmo37RzaVr9fguYwknPjOR
WR6pxXz+eVw2s6wujZndEnXEXcB/Kv3qwR6sDh8VQMOWXwBmxJpYbXP5xBzNJdn1DtXAcqLsam9s
XVeE2QK+rVD9S3avo5H4ePN+p17qnM0fJffTwBwMeZQ1wk1VWDGWsXxgE0DLlRHvHsWyvY0byHNC
/E5mHJMMPr8JM6R9oNy3gajLpFDiXhiDuKc7B4A/ojFsMxZmtLdsQkZye/rr7XaesGnMo3wzE8x9
jG/NiCt3XHJITfJ7IZLpmlsPs3+X9KX1yjnB752qGdc6Vk+5DPRUPJzTLmqqjFyvrdM3IMYJTK74
XAmADgPRDdyWfDYydGcECaT2Sz++h4wMz4vZ5ns9Dw+somI/9kngAsbNjZbiFLtS2jNo6moicha1
9dqeLATudzdZm7wSbiGMHqv3XFx7+sS7Er9dyTGzjRnnbSLVbxOdXvgImieUUfc61A0+SoyORf6o
lXcZm/J778KDUsSBZxLWQp/N5VY1lMQWMQdSo4jt65yMUNsOwhrBFfH0YIjaH12aM53WG8rwk4Sp
ycaAzV8vxsM4kzQS1T7D7jjDx2Dv5OpvclSegINabwYwKvclyBOW90xyUeNypgZ5w5SHUgigQbhc
lgK5pgm+iievYWGb7HtaHrRbLMciJjc9tSTN5YE9dURwuOldArw48E8LbrvcIIh8SGnvOlb5Cm8L
56YfXlGjVPjtYn2ga9C1BdnFTXlQK9U3U/QzlI9kvkyPokL74vdXs+OZsJdywM4rGa2FxQ7l1WcR
E5GRWUQTtMXIvszbbbe0mywu6hj0jS6oY9Jt3Dh178i/2nkL1vcMPVWgvZoGS8wjqH3nQv70sXJ9
GUSjYieQxqVril9hCqSYm/Rsfm/jhekczIu2fZSDHs+t2/ZHIydoqBqp74tFbdjbtolNhk7ke84h
RxizJuamYxVUcI8CSWDYqFJ5F/cjIkb6aBypXOBKZHksu5t8ZlkWfb5lBMRtrKdyWZib6Tl9rEvo
L3YXPlvdh1j9wV964DzX9c2SdG7QJUxAY4diRZMxf1O7DdqJVfNXJsmRfN6BMBHxa9F4jiN7lSqv
kGVNn6rRajoadS+PRRvfoW9TOwTcUEZbs/2W+1a+g8NqwZBjvXwN1EYEhNEcZiezmYNsXDNvUa7s
8ryJjxLTfuPUUGMHPJbk7CTBHL84yZMrxMJEPny0iZfcfUk8ywagSNjhWfHA9cwOGcRfYktOgquz
ICHzveykbGvc0+8mfatNLrSeaa709bduNb2OuhfA3DrkE9MVz3q3D0Ma4DddP5mnVmra6GF0/Ho5
IQgkrnaI47L0aWrxNTPDcYLC1ZjMvtTfyypfx0r6SLMbgs8KdzWsFkvlGJrBOAK52RAFwzSVSQb5
Q3J4GMIadD1FgE5RdjRetTH99dEs+FSVjpONEj4t8ZVwHJWW3HlGc3UQBOyw4/yoveowTTwcypBw
kGLMQ77uGoKRf44dnHqoHMAx1GECSnKcO1ATGQuxK4rHgXMYBOwqKq1W3a3hlh+VWVjb0IsBPY8w
ePBEp9so1N9XJQZjGvfbYg4eqkPUnBvRRs7eldVhiIti2y3Gu6ADwXilfOhFKINpKN0tj+0FHToI
4dh6LxffPDEv4kszVcekYUAcV13gRNQwvrVgXnVw4lTSC5T1mJm1t03xpHgMDv/40mTxiQdu3pPt
p09TlrypEsmrMO9Un50nTV97iOZTmojdLEtmdWhOIv4TrsL52nrx8+J+EClOxMgqGc59Z29LnEy1
I4+ZsH5HxuhzzGokf34ogOyRp4BmOaUH1jjbBonTym6gkAxhSiEfxHUrkW33YnqxLUE8GJuc747l
MaXvfgqz0Dth4ggswotxfwqxoSe1amljrT5zjG5IGEv495olgSl93lh9/cEV99WbBdEPBUQkgTnc
MQcNVpEpPyAvZ9f0zSPS6WmbFO6jz3VAciMppn5fRF64yUu6mloTUFF3DXInnj7wD+IJ2urLAoMG
5ovxpjoy1wYc9Ddj/vGlHHapPv7QOmuaqHsn9R+4OFA8wdrJVnNAv2T7yhmuhu9HxFNBaYnuUGuX
iDL7hhiG6hpFa7B7WM4bBs3OqSyxUvO5ITvdmZInYeCIZrwlAsOnlVlL2e5aO3/6eqpESDcEL3+3
rc0YH1J4b/O9t1/L8kv1/PVlaSsm++E1mrFB9MYDqBWmAusrr+qmAFepXwCFjTuKjtfJBczH0RPt
tISeYIB5F+Fg7qeuEKchRHenzVu2bYTJ66ttK9QrzbpSzNBMz44mvMpM6Y3PalpPB/09FiT8GU3E
t5BYXr4iC7/iXaewucqF60pThW+lbVxClSYHmz1JjcVjjj9hJ6KlY0+ODX6/MfrllxPnXIvXTyNw
RjVa7IBBbpzUMg59s67uFFLM/4217WMYlRacI1Mx/JnIHuxlFO6bxUF5aUMvo56iMTfjjBuWGz/s
Axh8a1RiO8w/aZBz7oMAiNYYxK8HEJ77cGNYE5NMg2Z1EjmbaFw3OSt7GsSwhduRd9ndIOSw6fSM
MCyJHseMgaoPVAT5x85F7HPj1x2Pm1OhvXLByvxXhNjfAGK+aZPDjP6TrpzA9/I3uF/kTwMX87lF
oZ7+WqQTBqkkQLRUDJN0LEmRGFm/QH4dTHq1RQuFqZlWHz5tvP2frFn3f4Ds/oxF5S/9y4txbOFJ
C385VxFL/g3nl8ejhp7Rreh95NOudNod0ZJIjjLzYtXNEzeSIA5bcJyor2gFEcUmersMOuEt6JYJ
o6uqp4xH69ZNspIo+c+aVvNjHWfZnaJTVo5dkDo6pvsEkWGKvTJwLRJbHcpJiNK0xZPEPvUYbQOM
Bd1t6LiIKHsmnSLp203vpfrklRROE3ijRDjZY99b4A+WuzoMk99M7j/N0fQOwqoJXCyQGnHkDDzw
zGPNYk0fMwbnWcsdloAI+kdiPmDZZ3efRnnMM6YGsqK2dyT1TwQt/lvktN7NlAqiE3PjOzGQ0m6O
1dpFmRrjzpoZFhbxnCB+MpPXxae0VHm5RTqCQyWOjqnyxuPg9MfQrBUJ8/Wb1UIaimKjOic2Fxsd
lo9G3Xon2hDYCtpR3JUe67xuCZi1VqzOaK8n5uLZV3OdL5ZzeOunRvRCEyWPmJlz6ybsSKZ3k+vS
hemYSiC5tfd5HiJoq1LvaEqQPUDt/L3FVrql8YPtGFvLrjLMt1wuxaMhvUenyZdLRTM66GtYrU1S
j/fsSySMIhym2Gg/s7CMzjNqXzwSJdlpVm7c0jn8yVEhyP/lZYIUw/gqCu/shPY+caf51i3ZBCvd
zxeUgsamcOQVKn/1OcdZdOM9cEqUHwgNEhzc8YGppYRMhVPCs+qXJJyzW4MpJao2h3WP+zl2Fg56
WotVYVnfLKA4lI7pd2wnByIRvC2qth6FoLO8Fj7Oc1IGftu1BRWsYDHhR9Hop7P2xXf7d5GLid4n
rbBJ5+bFUW1xdMLiflj/LVXjRLNj/ceSBXWxrT7feXUFbdSDFct6cRc6gkz7zXnAkBe5FtFO6//+
9XeSkknWoMv4j//RdA03UKPWh1DRlUB+lp2cHkvqgJftZiG8nLlJMjDVkfYxlv782M0tUDKBzG3u
aPl4L06KfqBkEB17rrOpIndBM5s/VbpqLpWvzMDMUpOnkl7qQiWFCgR/Lc9k+dRNZ7RDxb1ZuNGh
VuQQpp6+9f3Jv8lhY5lxr7BRN+3OMtpfjQHazXc7ToCKLgZuLxJMqtZ5pN5EVR1e84alPwwhut/Y
cnZRFWKH4o299hPoDn/KvIu5cr6K3iHBimbhI/rz6qYAxXsMHXK7hhDX3gjNQtQp8Cv5u4lGOFko
aaToo22H63yLMlNCmjN3eYjxJfP6NbIDha+rUnqB2v30oqo9eNboEM04PHVGVF/mUTHHFPMuqe1p
19cttsWBvL6lavOA96zdhc7CKJdGDmgpNDREXoazwgtOXRyX9l2qzOlkV9U2Bzh3Tu32q8fUc0cs
gB9UsbPp52k6u+RGBAyn2x2C0WTvquWTFi8hjGaa701dHbzcSwIZ0Zb5z5vzv1BgMYBK5ThQZ6Vj
Yov920GRtcIKVWdWBxQFG0pfgotEmZ5Mq0hv5WSFXFCyXy3rGMdMjmTAS+DOL+D3fGkmt9ZoXEXD
RaksMZEwa/lNN/G/vERrdcL+mY/69RJ95VgeLk77XwjGXqto8qGBOgD8srddhFFj8hjgofWyzmYO
qmcoivRXyFbuZAUcu9yiOpW2cT+mUyDMh7yk9R7TPgS45/X7sZ3di0KstoLBobLZgkY38yp6hvVN
R0FPq7Oy/sspKLAO/+23gLXr+cBQHdO3fan48z/hdmsDKb2p5wrZWNlcnEjeY8C7UVw+AilkeenI
+67G24g9kB5Ws5LQHCaaCPLYfSb07fWz0yZJ4M8fjJNQzVUNwYJTgSfsPy8Jx/43r9SBiuJbwrX9
f3m/sSEaYRW2KOFhMm6sJsJsWJuKSIApKKMGh0w3/Zij9qHpvfatVz9AIpGrqrp235cYO7ywOCvi
qoM5HI19VfivZeOeCVWZbyEMN9s246iXbeNTYFvWzRyC11FlLU8gfRA2MgC9qeHx7ceptYgpLPYW
d4rXUM2/xuVqaG9+qOsIDTRpmlHiK9yySP1N0i7jzEUYQWc/oZsEL4JJ3tdb8/8N+f/NkK9YtX9a
Rf+SEvCadD8q0CflX3IC/vhb/3Tke+ofnokdX1AAeq7nmzwA/3Tk+9Y/PE8oy/cd28PpvT4b/3Tk
O+4/TJ55xxP8ieW6K3P/f4MCqHhck0fpa7XyCv8fggLEX1c9PDQou8zqKFL5dkLZf3s+LWHG2YDJ
5eyvx4Ab9vPV6R+lKNuDbGa986oxvpPoMmuGkscyqudNaZKI6drmfnCmy5/evn9TNIu/QqH/eDmu
pUzfEajblVg3xT9tFxlvSs1AX54p1BB71HG9S60fo3brq1l+AFOpmZMUPSGw9XXyp/wP9MSP+f9E
v6p/8/P/ulv988c7infXB12AjvmvP95P1dL5+KbO7Rx+r7xxeJJzeGCGVp4nE5XTpEBUjnV/28nx
v10YxPpW/++G//XDWSqsFSmR95rO3373FmtfNGDhPGfFJD+qUGeME+Cq6gEPKmqcb5gFzkiDssol
uytNf6oiJ6Y9Lc5p5/R7u0taFKyro2nqlsN/+WD+epn548UJuHsA003hu18v/k8fzNQguDKN1jnT
M2u3add8l3lTM6ALxa7oGBQNdOhv6KjTnCo9ErKLfT6sNO3ResorQx9LEj6n2dv959f1dVD/7U3j
aRC+JZXwFD7Ov35iM4Pewp1J0I3H0NlHTTgTqk5wWBn6v9kJyapFwmRTXRM2hUe9y0dJH6mAkt/2
II0OXepYB7sbdyhF9Fnr3t1BLhgIOIjSqylOvj8GqDjaJ7ui8aRdh8OLMet5UvNPlDsKvM13opfc
g585h2TRdEGTqHpXvf+MXtB5NLL6noeMoFe04mafigdlpjuC4urT4OuHIQp/d6XTPoQVIXhJR8QD
neL/Ye9MltxGtmz7L2+OawAc7eBNSIA9Ga0ipJjAJIWEvnX0X18LUFYqpbx10+qN34RGMjoGCTj8
nLP32p8US39V9cK9/Od3S/sVsL18ihTsjmUxB7Mt4hF+2/YkWgQwJgyMc1yWKmkUuBcstooeunDA
tlkQb+axJkSzxLjoFM3XEizD9v/1hWgaKw9QVY0T6rcTLUyEmkXTZJxNpx1ODPmvOPXFI5PcfaW3
TxONI7OaJKUPyVctJGtHGZ//85ux/K+/HjmEs8BRN4liMR319/I8ZlurWDgriF2Oviv6AakSg6xu
Ohque2/EZEbr1T8tb39fbfmb+HmXz0HjkvDb0ar2CaNWPTMQ1pmHsQF4oUj9ieCS+zLIlV3iqjN+
v+Smt+i709m+MvRAJ6+JF0h//3Dq6H9fbyxV6DbhGMLgg/g9CcEJhMZIWhPnMm0vZTqIi3ARjTI+
YPvtPqrO9NW0ldgDME6POB6IGFyUvzB/j3IuYk9ElXbt2oiU4ck0TwOuXd+1skcB9ZCyPulwoKQQ
NJCG5Y2cdmnJ4q0tZj9krf+we9P/vnJbqsF1TF0WT0P//cgOdDb0gZUa52HZTRVzFdw1DW5Ac4zy
/Ug5Vwcu7nIF7CK4U+PIqB9W+GS9CdqAj5Ip3FBhTau6tGBGAxZZDE2KjgDTRTcIQCO6clt0o4Ea
0cDCduOrXcooagrtXWYz+aNIxLNeyXhPxEfzD8vvr6EVP85bwxCu4S6Hq71mKfxl9U0zFyVkWnHc
pGZ9GJUq365OutUdXvcf6V+XP6Kh/sdLoba0p34/P4jUcUwNWZT4W/tqrJymbPD/neOliM7DcLqv
4uZeq5ixumbj7lw44/soE855vXFgSVnv8Fbzf7goa79ee7jQkw5BNeQa7FDsv5+pVdSWgLQr5dQG
qbKjcf9kZG5GuRimW/pF417H8bWrHAc3bagI7BuSK6FswOXosttTlXph2IRP4Mqaf6hvzF9X1OW1
2Q67MbhJnNJkaCwn2V8+mQqttW5pNsp5JMCWktm+ZhKrnvawcqyQEJUeEcSW14adX5eEJ+IGyQOH
fJXeC4cMr1lNPRT2QjkPZowJbYwPZh8CwXPrcxqY7r4pOYyLwrQPI+m+LruyTRxK1x91fjCZaGoi
mjiPWmdexjoLr25SazeHWuowtQ5CEyN4UENY2aGDF1Wap7ahryRhwxJii11kLf/TKI/3eTruILDm
Ptuj1JvmWMfaVvoa840DVDX1fjjEWlme//MyzEf465FmsvW1uYZz4tK+xfVp/XYxKJwxMcZcYKoO
tWwrTeuDOkdAhWPg4FaR34kxGLhod6qXKC3sHV47WBqL8Hqnp+23cnSShOtIrTKvjh0z2qhlPZ1y
AY8jUQjxWFBpMVkbO7Zdb4QvHWdwmxw7KCaiahQwpSxxcm3rAS1kvM9ScPWGUvZofFtc+rp9KhyZ
oCMYbnWYIJsLmbiu06DICKdtg3cFb/6SRrrSPxKKPrIXl9HbDxpIkhGz7trI6xrBRaayHSRqc0Mn
sooY4fa9P1SCJmYE+Jwq1z0N44GskOlWDDP4mi4/60NYbFvdandsDziEhvTc1mRszZNzYN0gDBxv
wb4WMGHj4hVoZX+cI9JXHfORdQ3SC9siGhlvUzz6UxbJJ4SJWP0iPK1urYzQYK2ABhJ+dDU37lvW
0LtBaUuvr+cIOXgFvlab93USyUsuHfD4Zmj7KfkiCLCkeyH6klwLF6MxYInxZBRdsK3nzNjaCKw9
NVdgAuFBSGr9o63CgY3DLtuKfvwM0Vx5yrI3Ju0fBfCLWYt9rWszzwajdJHGQO79oL6C+QqPzBY+
d22X+ZVMiIxXmFmVzID20s4oum0VYlDei9OuLGqxMehEEz1/izthXaWb7GciUDEEyW3WuvbTEGJA
K4Fv1Q4NXBd7GNPo6QNKXnAtmHB1U42Oam59K0YIzzJyaz+zEYKJEgeMoXWwtqM2vO9JE9qoBL0C
j4je0mK6M5ziQERG/2jrfOaDYCPfdo8WBMoLcztrE8KtQquGZSkto2cGlzZJF3QAHSyTRp43eySM
LXoqIhjiIvsuLdAeSo8xQdXp8ZsphIyI5vPYkpMmTbrMRfiSVpiBYM97McarWxvk00ZnhPpxqBro
JsW1Tgb7HESLfFpiK8TaPPjoFoUXTlPz3AFCgM2wByCCDV9Oj04e0bmPxptCAofIY9OfKxWNH4f1
UWOSibwC/bJT3fR6LnySreYDx5rAKNWxn9H4bASz802kFwRep0R7YUdgyLAc4U0BHD8POFJd7pHK
9d2NG9hIc/nuhlyDXXcu7zH33VjJdJQTM4QcQVy7KdUJ5BTKCCm/KJwaHwLxKSlIVUljshwGdhaC
SnpfRUZyRph3XajuA5myT1JgtzaG4L61Wi+ZJIq2JNc81/oWI431zbxB/aFEGn7cvjzm4YyRAMm1
kSQgueYkfJiS+rMhRvwQ0q0OMmT2uYjgEsu99YZR3/MPog9MGvtIfM1nww2mc5uX3/GjD9cQSC/J
q1AjVT7VDT22+Dk0OcKK+CSBsr4YwVOjg98Ju85+J6ULF8VjqUvwo2SRIMsTzR3yAPwNeY5ppCCs
of7uDppyzUz5WWYtI327J3lj/hKqBT3tbpL420W5T+PmY0zSeVbbr7Js3mKCTmRpRndWiZAjDFAf
TI6bXlE9bYfBRuIv+YNjaRNWV7MEzjUNAFLnbh1O0b2q8GmpuYtuW41UpMhKcqEP99JQDu/Nwa63
DXwbFoLya86WAoMzacKaVt1j0pWIF9MLMNPgqkcEg+pz8aSOUbCzXAFdfH6LzEn4SY2sTlPs7Fj3
Blii/q3BENLlcu8W0t5SGzWYzZNhy1tqXWJHOxBXgwFklA+CWWPg6DurxSxlmE3CaVdKMFgtZWip
a8+FfQgB4j+j2MaYlaGQgpF9UbQ0eKkN41u4RAo585RSRvNK+qITD1mFszG3BvcFTXZ5AztIcjuC
Aq+IVKBTQilAtBkYPLN58fC8EkztboC/NUQKdOMl793niHAbzrd+L0bNuIMN64/ATrx6lONGFOb0
HF5GtWd3baiS3D31FpcQd/uw3g5aEhKARk2dj+ZRypoMl1a7r4OaHze6SyClc1Xma9OjGF2Ls4LK
eKe3LW9Z00TAkmlX7xuUFNtBnzP2i0+zRHcwYoI4uqxOD2mwQVg5+kyXzPOUzvdF2/CW6Uha8zxu
EOvIZ9pcNkR3B7V96r4FuVU+5rNbbJM2QUw+YAoo9FG89oZGOHWCLlFhcUJnzxVCl0h9JAPmQfTH
IghIoKAa2gxm3flFuR+oGbwoMia/tNKRg0R/CBU5bS2TWsLVg4hTNzURe7ZQO4rs2VbG7CLkZeob
5eCWdedtZBVO526GQqNX473E29MYTLIiGQCy0ZUPDHRJ4lV6giLC0NyPHeJQVKlc8xtb8bOONQVl
KCpLBdewaos7fUi7TYr3SEeP8bGW08c+i5vDmKMbRL37SanZZofTIhTUcstXwT54RU1kSzoj5q6W
4sLB+vg+JdgrWjtWzynR55tuXLxxRvE9l3gvHMUUFwZdD62FcciRGkkxbTXu8s7BK982D+zDZ/6c
G/puYO6yqonOmTRqDzAYgiBzVxGjcVLw7R4F0zd1FjvMP1BhUbfKnSNUpsCpdRymkepSYDFzlX4f
z5q6G5F6KqORbJj/jpe+QWzfJknD54jXIRoRUkiD/o1WY6DCA35CDVGdoadn22buhxPrsFpQErv2
ZFOPA0axytZDN2HdNWWNy7RMiGwxooVMp6lnvc9ubte817qY3uJw2YDp+yaalOsoDd9Ik+4mA8TY
gZbi9OndW1ILGn1zVe7HZcTpwKjxdHqpXPz1BLk22kvktss+OXUOwSIU7HOUlY5EbQ8XmDgYkQe7
HP3HdcpoOJClrpj++heTOur2lYVVIjU/ZaE2XJLAVbd08ghC0BMTYEgfI05q9IuRnQSzNhyBk3mM
osLxg85Kr3B8ur2wpMv57qgI5ZUdV0aYXbP7zW6d79ESuCgd460vrPeqSih3UZUXAQE/mqt+QfCJ
dEzmkTco/X2ft0jLmpHjn7SdqhGNjwTgoor+VqAk8UKj/aQr7rEdsRBwfOda9c0wtTcmFpxdOvFd
wZjstTHm2mF8LQmoQFCdf+zKNEKSCzhfJVlTatYjXIxxFzgmRPsierOs89IMGyOYKXaJOFgzv4/F
DIxRz784dvdqyvRoq9bOikcCVss8ZBNHMMEQA8Cf5dPIKetLvOk4k96kU6X7fNRmf1qk+fXYHjM3
DHaNUXjNhB8piLSrUTfBtk/kVdGhJqoF4h8N+eNzD8p804ziBZDOZtL42IZ2eiPZygJTOYKCJ58o
M/HThX35GYPW5458JpRjX00f2F9BtFv21MPf8yqUwVujMg5586J0MVCd1MVaaErY1ea7Tm4aAv4m
Q04OsarLsKzzYYB2YIvt6jUmWx3x6WjegK8gcKqxqU4ZoC1R4d8sEoWPhTwb8H7GNgqLh16t0aFP
na+hsQyEwkSU2C91inl74Mw0ceoDjrzUo4MqMbEA3Q0hThB4cuwivRJojZfhu/GGuLwhyMIx2O9s
HWsAftenroJLn9V6f4RPGweearjaVmoYuYwhuw/bnvnOPB40i0yqua+oPULTj8yKYqfFhanjK+3x
vCm9mfqVwsQavhAu9UoaGy1hPliPaI5jTYESsC/beGAvm0XbxEX2Z813dUoGQPqpS9U3ADrOzrBG
a9uiLxBmcafYzb4L1HbbuyzoVGoee0QQ9IDJPAchSFfH36h48R8SddYYQeH1jfHCheGevei7MROm
OBDek4DA8th3Dp6h2A+OEmP6J15GNGYNY7B+zApoIAzPaj91oh07dDhV6TEvQWF3I6ucrR4qpf42
YTHfihLeelu9NsGAz5lWkilAX7YhRIwy1J/URamN2BAxgF2ejcWCkIv0iariNA+yhKNXtFte6L4I
xcQ6Zh1c6JJeIgXebRkyye/sfB+k7wgavw0jcvdIqPZOTgm6bPs5Bk7vp3XEhSAJ/DxHxGOF4UXV
RL0Tra5ueqdnvp8HD3mV3mKwmBWbYNYPkuwMopN6LOObvqFNz9gn3KFhtICxj7Xlid58EoMxb1Rc
bUMj3kWFWkh0NM5zO/OaOsaBqO8w+xE5aGmQFUt2jiWXH9laSEi6L6K4n7No3AyuYnoprADF2g4z
1FRslaWX9yZewvJLphBX0RahPKT6e9ojKwN3aW6ymZhTpfa1qZCQccLN0GrQeHDEWG0GB9FAFJ7h
noTag6ansllpx+gVrmYtb06AEywY3HCbGfJB1/mdSkDmAy/kaAb8F1LFnd73hHrw6+Yemn3V3BCp
U63bD0UfSSxEJthzLTuZ1iezwUFhGuVIPNwhSHQNv4iZk30Q4aCxeY85dB3e//Sm9yEkYo1y3KBZ
5Ru5gd5xJv1Z+4KxawQAgBXqc0YW3KgwIc0d/IROB+eYmIKWjGXDBJ2gNgZxWITZxUX4aFiQoqtU
dGThgvuRIbSzhqtrrpl7SBOvAkwbwI6eefxBZ2ptWz2Qu4+Z3r4rbsr2pAV/1W5QM3VIG4yzFDHE
s7gR+3LWLjGRU9tIbVuP2IOTMUQH3M0vhVp9ByP3YeywgySDSzlsOtvWyW4hV7lAx12Yuta90k7V
TmTpdqY9fUAtEW511X2Ej4qlvegvtECHp9AtNZ/aAjauS5dIzHXjm05RcvVJE19TswOaUqIuxeSi
tTTe6HgiVw7goDEuCLyo77KDBmqRFtao7jqlIBQB6eq2rm0c9wPcwLGsvxGsq10tC9Mvy/BJi9lo
e669U3tianS1xJtgjMmN35Pc1nvZWCS3KMzvxRTNx5/Py9aAxzZPRDFaZUxFpQIO0Tkv1ofrDUVJ
pfI2c8WtBFLkzkAdPsoeRQOa71slBL6jFqfqqQ6GY7s816zPTW30Tvh1dCjHJrwN6CRDFdmnXUfh
bb0x/7wHZk7djuHUbMbQ+SAG66ORif7QWSNNp0yC84pC5cLMh4f2UF/SCq2RmW4rV2NOUMe6X8VZ
9ZbtyqpDTKFk+aGIibWaEtjMhd07206Biqjn6htV8ejZ2jzs3Ap9PKJ9VQuR5Vbvskjw/YMTxsrZ
PzjDAeokirGS4L0K+nDpIusliFo7T5Lrt2qBQVUOfYFvyUynLa3ta2MOpHyim84YHrJw5oZnW8o7
qtnLbIAxgCxVkEdExILZkfMZ3pEeoO5RY+74tXc0ZcJtPFPNuRqAnA1T2nQXJ0TsNf30LGvxeYoJ
R6U8+d7NSwSKUXMCLT3GSLD7x6aNnRScIS1RGunYE47SmKNHwugvUhfRfUeOohZH18Eo9iORaVch
rf6yrJTgXgVXblhtokgETLaBeB0kukczpRosIY9uaXo457HqWijqNX7lrriTc4xUMcxARNjNuI+x
k26CJFawR2gHg5QvjyJaP0p1NM9ZPr9PC96P6cXV1tvo4uBBBSCisC+YAvfO6qAlyOZBTW330LC1
2MwwVJ6QqDQo0rTeU0h7O0szv8PewsUahNMhyaf8kKYTFsmhHfd2AVt+qjhFozo8qbGWHIE9gEl0
DFbomZQMGcX7Ru/Le5VWGRjUkpwbF2FmMvu2PrzmkRJ6jDfMC0HQT1aNRDjGXFQuVGhsPtehiqOd
gyttU4S6s+e6OWBLuy9UafsE62gPZvSYZlAnhiAOX3uZ31YuZAnGzBlpulmx7VU1dDlFb3twGcMn
CIMZ9LYWD9JYQ1SbSOco7Q+J3bK8D+N85W9lqVbumpHrQIiR9ClLjpluIFiJyq9N3cg7MrPiw9w7
SFwnrq7oLN/c3n6ZdZANdaPlZ/71aF/leu9DtzyVgzixUU33jWNYVCiGdR6LYmdT3KaE3qH5u9dn
YXM2wlhmJOmiGbagoEiibJkIDmAXm+mxYnvfQvU+l2H5qpe5uo3HzDzYpDxenLp4cqd05yplvXMs
rv8tIthLmdM/wUHqt6MbvjZV8JlMrPhklc7jNBjNBcHFBy0ztbM26vPGokcHaE/5ALm1fNSEOFJu
O15ZAzJYi0+9JHMY9uyVTlF438kQp2cRsFCLsN7n9A+vRGqp18xItKtUsf4yj3V3UqqYlNYn1+8Z
CrO/Ok/FzO7NsORDZKjR0zCkMDCYAdOwYguwhX5GCGzePvQu6lcuhSDFxwxDbFca5qUMRuHnlpjw
hxhgTPqRSYDoBrojBTht51mrlOZkJLQx5nLalkU5+TXlDwYQ69klLvdQNzlxuiC9oLzMmOOxvDs6
M3BeOnMtfYCnkVA+ZwHxNibxrBzHj9GsfVTHjwk2ek9ki71ZpBepglcAdoOZoBoBhIZB5CFo1mIW
LJU61IdEhWX+nPFqWeT03MMHxM7OiXGaWOk2L6P3GF8wR5KnG8WVcT4OodgsdjmOiA5MLAUZnuQp
I6U2jb4K2Cj+rCgT5g1r24ErPDgS6J6hd9ZRDV+qHhPEesN59DgbyVdsvayki+MHfyoQc4cefTfg
vVnvlePSw68SXfoFfYNN0oblWaXo91wBiGq0LRws0uRdyRxamtEMnL2H78du7DTD6j33PTPEgbp/
wL0LT8rrHQ0UVY/mMkT9XvaoOUVF/8SBglRwbqgszWqojDs3QvwsMGO3xFAeZUMRok/W0zRYX2VI
nFxireur9jzUo7nvtephwI4JTcWu/dEc7+KEzNu4J2CLdPpGYJQuO/KgQoP1S4qB6r9LTpEgEckW
wK+j7hs8pfFoG/KszAOzKrbqngUpDSgxBUNYfjebVDmz+h/owlUb0RnTIXUAdVDyTZYY9kXXZCcH
Z1812/FDbAcbxwy/dUZtncqJVzyaSuL3cCo3lGRkwzXhVbOwz1U5qINESdhlFYuatQzEgSo2zGxg
l6ycC217OkU1llW0l1caTakPYonNIa2IDdD5F9Er+plYwaexUZcOCIiU0PJdm+a+E7YhczL3Tk1p
ULlZ89ZTSx6TmMa6lrFE9RzcyUSkVWf43Uj82CzVdNdloF30ZEHdgp6k1bPLJ306UXZujCmZ7wV+
1GGUGMSjPWmEj9AubJAaXY3JFmEJYQ5Y/F2/S1QsBoYFl1RhjmGiW03Yk6jT4qaxSYwIFPEp1nR1
r2TNFRNVfsxGzWN4G+yjKtszUnC2UV5Zvg5nwDGREVI6gXFkIXRpElLvOHP9rtIkyjObFm69tHxG
krSi6rOd6tEtGh/maDIOc6reayHgKJQzmGQK5xYvlFXMyIHXQcNRyqHblmXDGBsEfqU3oU8zpN8U
ce5FM+C9ntQTpXMidnVYoorK+lYbebez3RQmvutS+GBwUspXiwvDLgQQgooVJFXwKXdVzPiaO+BF
6vGWpsAgStal7Uy4kD/a3jhRV/PLGKaAmALaUj70wPF3WvVF0gw/WC65VpELgc96DA0gHq0evDeW
8s0MBdbEwMFlltVvMXoesp/YXBsZo7Tapg6KI/uk1pWxY4H4EGn5k6o7oR9awacht2Yv6Z1iNzZ0
CQaJriFl2d83BXOaNrcPmSp8twCPHoaf3EYM2wpT8raAQ+ZNU6x5pRuzKlCtRjE8uTRgmCoCr1Xq
HqUMpveZul1Kod/sKXlpI7HYKprHpOm+zmPLofh9iNkt1Iyd9HiozhDjbVaKnZPQFIFiOKsf5yam
hR/XuIVTOCkVVJDZJUtdIeQcmC4p3gpApOGrizB92zCR9gYDrFZT53ulDNmm4/lL1D0TYa542Yg4
S5suGi2KHTKyD+YI6XmQ2YtpNRUGUwBwucmm2a0A6+KMrr0UPPCsGG+LwZ/1ANB9GRf+hFvHd3XR
bOk7kyETGCwWYjm8le9mMqn4UevMtybM+DSnaXlo53oxLDB8ZY2f6nckYpwejnxXcVt6I8LvTZtE
lad3xLprNIEG6nHXZgM+9zQyVGdXD8Ty5uUDpNK9q6gt9GQslXVFuHBlTOM9ICLyT8nTHrDM1HHM
jJSuNoM4Yhdg6yZPIyX8GbKKQDtH6g02fuEm7EktN92irEk8llVzq1i1cSJVgSOonj/ZYdt+wO5o
3llRf9eBmn4AA3lwzSF9zrYOg9UGI/tlyFgTAqVK9pDUkt0AHAMfBnbcgb0d/Alk4jlEe6u6yHpP
vuiHwnE+W1lZgXu2D3Xa2ncVaXkuffrdHDfJkpRwGTBgeK4ms7t47gmEFeNTzshwkxXt8xwqwTkC
73Qxuoj9leENBBzv585w95XNRqnK4ZQDDqYO1qmO8oqYwpgYZmkxzp+gSTI34PjrtA8ZyZQAUVKv
SMlj6Y3wCSrQN1D0tHLKGTpAOd7Mzhn2ky5qX63yr8UMaI4mnsRN4nxGsqXj5Rbqix7O2H9iQbRL
Kg9VHG+71CEfSIz3BRsuPAB0Xgz3tVyGHQEwLzGWrzncpw3DNZwTWvRVL/lvyr6DIEMeBWKnWe7b
hJyDsm3Jl8epD9FS3Rd2vuCO2K7ElbLTep84upi0H6K6HTxoeVHhnqTVtA3iUmUUzJSo5w89m2Hx
XtrdVwMswb4NtKtZWs5FxP2BoIrs2DhVtS1Fhve1FPAns8EXJldoZkiOJyMQn11UhQewewA1Uzzx
WBfJMIWmSs+q0/boYr4wj263jAcfHNbivXAyaGQWDj5VNugPC+L8Emu65fjP4QAEfDx0L2OzYsI1
Gg8h7n5LUImCqj7RifdMjNt+R6wyNiailRktwhBw65ZNLyHFsfvYNSZuyxBsVDg6oCPGYItF/FqY
kNCnKT2h1QFrp9gAHoqOsSTzcC3KdbyOXHRhxtg7Eeufgp5PLkIckeljhc4gPaqsnKCaGIrS0E1N
IlnnnqM92EQGVjGJCZONOvKBRB4CLC0n4YPgUsELbRKg8C/QFzetylakZHKzVdGlEj+KBL22+4lL
zYKBL0Jtp6vAPPoZeZQ7W9WZmPVzardHeIsfGzsv9v0yGzTUwYEllHyfYugZUJq+jCaoic6ZT0Y2
UaHXYei1ctrXYZ1dGsC+eHrwxgA1Dcm2SJWnoN6TluA1sc3E0EA7QiZasy2+kSiDa7wyyAQZIT3Z
urGBBEykpakT277D3a7ckZrlaaLh4o16BpgoUJXOjpmeDTRbB8LFmay1UuK9tSqO0KhlWygJv1Sh
lkOhR2tWU15LKzgIoiyOSUpBpVAWhTojcQWd0pbeOAWCHcW7OKf4DG3D15vUPTk0jO8RUT2rqNIw
VxKVORjKzmnZwSV6Hey1WvOtj/qYa4ALqWVI4OA3Jp+osh2urq66CxrcP06h+YmDZFCLD3mcE34R
xctlQ6KkdocTF9Bbn7VEyJcJJGYoZ4oGoqNpmi0MeCS0XXXprQYQRECuQjmdgVBmt3om3lrOJCKg
gWNuiJacQGlo6lYPWR8PMIAmOJ94e+oP9sSp4ijZh0rtql0UDPTLVXmeJfHneKC42vfmfOt459DT
tCfD5k9Xsm82s+vMxBWQxVXE3RFdzCHU24Nwa50KV8E2zlaO0QO1a9LAfbVJyODARna1qOaBTTFB
mZqQWGz4Uxjip/vBJIaIK47jO119QbXQwkeZ74FkSl9QhZEQVCFssFvy5qSR35pKm/YYNgnL1u3R
a5OWElQ4ATzzl2SLVUi/swFjYe5Q5c4eUZBEvQ3lshY7HT83SE4mOVXPzARc0WOIVPApd3VytHjf
ag0mPhEs0AQ7H5b/K3Ga/VYNTZyEc+MloXuGs/TBnBMSMaPDT3P9amVeb9bnVj/zb88pmQpLT4gR
YmSq+MAPXkfCBk7x4gRObDMiMnK5uz653tQ23nQprWHbNbi2SySaQS2b0xrrpcwaLKn18c8nbYXQ
7pprFyl1y931O2XAcRa1DNlzm6y57cBqsQmI/GV6z2/Li/kclFwmU7XkNax/OVpfznoX/2h+xHvw
IxtsDQhbb+p+yrK/PGmTdOXHVvJVSaL6tNq+Z1N9bAYAVYZZmntFl0D0+drPb1DrwKJsrQA4MZL5
8Wp/mKnXF77eRDoZZjYZZj1kWrb1VgtQmOS7NUts4PTPlpyr1arNWJWcdsKozIUN4qZo9yyLVujy
aH1qcES5k6HxBMMsZwUNSYNPU0gFdFhbmvBzvi8JQj30i1+9Bkhlzeb7+uOrXbsynGavFc8SUC/O
RzbHiovkYVXZ/X8Lz/NUffu//+fz+xJuHMu2ib+2v5pxsGusb9UP4evfLTxTyY+G/+Zn/jDwaKrx
L3WRRxtQLv+w4vxh4NE0jS/ZrgNyy8HljW71v/075r8Y+BhoQhdVqOHqSB7/27+j/gtzCQgolQNH
RVqr/2/8O7+K2E0VNSwidnx1mm7wd8Qinf2L/FSbdWacbj3cRP0xarc2l49a2RUj05N7Ms7+8s78
G3fMagb6KQn++1/7Texah0KtxoG/Flyn7yP20ZdyBEy9CR5gBYA+Nl/L9BxeGXU8488zPhIq+y3c
x0cDhcOmIdFwG12GF+1CA/xIbO7S2ULH57dsBP9BVarRjP5Fv8yLRdHO56YLYbgmH95vqtJJk3Tz
EANcbanSVMAcTeAHN+4gQLwyhpSnPsR0XLW6gyLnmeiI8ajkUw8bvjabE4CO5rTeY4GG00Jx4UW6
qaHBKeaN3nFlXW96DbZZYKhvdVWMxBwO40nQ3ifRoiq363NFMFgbhreVVyeEpqWxjLfB0mSYHdoO
lJDFab1xZIR1lz134kM3IONoiciL1/WTeq08rY/7dXVfHtJfvC+ceiDDkQXeMuMZgmfFfHTh8/y8
6cKyOU02gYPhXN7QdIFPXG4I7tH26DgXmdcfT0FBgOI+Qwff8Ca5yF/pjKkZvJoORzjvS1eltE9t
Uq2WP2nag35YODrrYkaQMM0za71dn1CX2MfZ6GOa9xpsKKcJ9gJ0MFT0+gTdkRpkWbjXe+6fS7hs
2KNpOuTaaSkoIhgY6zK+3qCdqdHUAlFHpwv9ZbkacWFlKS+MDsv0n49LFOJ+NgavGMzBY6g6LTMC
J+HUMgWmN6vGbbBbn2pnANP0OwkiDZz4k6MSw0nc5HcgNjXKVx6tT603Px9qdfLRHBhEKXVL/+nP
awEdwxH/xPKfr5+K04QXWyKu/vlfrveCnuClzXpXddJqR6T108//UE9x/v74t+12gMwEjfO9Wkgg
67XVGSsO0p//7HpPM2jlczr4ZMLgOFcBj6z3YMqBMDLmI01Pxs22+bJ+LYuBE0n2sT1zeD41fBFj
TF5thGSB3623Sz5I+fLjoXBEcZowpHIkmKZTndZ769FBo1sHLyK36/PrU3ziDC9djnlgBrxFNWR8
ZnMZk0+yk4DayH5p7yuAP93aZATbQjSKanZ0ohuHE3JE7oYFJJl4JgB3XPBLsdaMp8FgKlmSQmIv
r2E9bPvlNf+4N3cPucnG9S/HK4FhHLXri5IlEdgyaK7rqynXl/TnjRkTnUqRyctcngskiKO4nM1D
P3HQBDiuTzllKcgnHq4345/3/t23gEZPyf2ZFI+EgeakThyhNHDYPzFOsveWW9KX49BdvwrZqDn9
9rAIUHq4VBeekfQmrjW0CYJCWvPXH7G02farrPv489ev91qsqocu6398F1NrzrpxAt1o8H7R+6lP
03Kz3lufo03P8l00MXm8fbSI6PhGspJDahk38398+S/f2arflF7JEdWzZqXTXJzWewjLqoZ8X54k
8JIycr273tSO+TniksEgXaFo+fmF9afrn0/+/G3r9yhOTrOgcCDvL+98+ufbbxk0ciHRPHZRPRxr
rrNwkJYOfmguS5SW1+5hoDU4rP+azYzox/+7/tO6ILHWDdXzj68a1sx6F03Lqvfj6xFkRWb1r+W0
kO8ScQkm6p7ll/z43vW71selpv/xm9eH6xfW5378ur/8TEH41n4asrP2X+y915Lcxrau+0RYG95c
7vLetG/eIJpsCt57PP3+kEWpqJ6aS3HuT4SUkQ7oYhlk5hi/4Wix1nCV6cPpR/ZPt7n3qZ1mj3O1
rD/BnecLqFlzf/qa4uMwobetD9EKpy55+r7GPgF80ddB0dqJ2r342pf0bMpNQwvWEu9GIkkEHMWc
dPT/GKZ//D9eKy67j2Tiuntb1L7+qekV3vvAkfiyw9sw4JGJCdcfJGPyZTstuBrJHKvP4w1o4zfd
BXceTsucKLpp1SvGbmbFEoGLdQsIBKRYTdwIcumcSBqpgRqLGjJ5DQ8KCptzghYmaEtMT+N7IVvY
2N6bokbU9WcV5EDApr8j56RtUXbo5+G0zKVdPeGLOpxQNY8IZzN9z0WhTgv0vflb37Tq4WLV87yK
p6894U3On7zJaYcHeDOg3lqBmw+7SYLK0bd23GQrDqnfeDvaraTIB0QI4nVgTrYtrLRy0vJMbx/1
sx5F0e1vtvzad5b4BRV6hrgiWq7EQzDVCgzenrLkVGoUFkiEoF6qNZkVd1of26Tq2LJNVV/hwSSK
svbRbDaxMbGHbNV3g7vJ2x/ivTFAO2ebLM2h/RGYmN4R8S7dpBKt6hw6I66YVWUs4S1PguDFvpmc
Cnr7o6h8NGzQSnGiagDPsGiUDGSh9zzJQ2+raYfVT9sTx2o4QrYI9AUZ8nOib/o6QJGPN2Uf8oIr
aXS2nXroFJYQ0uEV2knR1VScl5q97jB40S7o9lmpRLu2Ssy14fnbwvDUnSJpyq0YkSIjy4tFfD1s
9CizT7kNoFAdn4rEbVfhkOzaLn8IFDY4mWIRk5Mw8UYZ+oqgXI7QGrka+IfJThTTw3bn4D92a94G
gkkGLsaR0Z8EDkVx+waIamBiTWxHHS6AYOI4bUgny7dUIoaEAUpfP2B0ghCmSui3HifgfOed696Y
UohgXHqVfavZWGdzxDQplw2EV5VE+QNdrYSEEY9AUShilZ7IR6KZaq2yHk3gApn+mfe4rIFs2UWo
eO1ErQgTPNZ8JLj9jB9hwr9gop7yyfzWdmQedsA3pu7I8QnwTnNtHh2tUeLX+FeXmHG7RwKxhI/N
xMa78jIU1ae1pZiKOLa1KQVEFTAPwUmEDxeW3rAjkjv8H8EiM5Qj5XebL2r9tHKJ2n1AzLtdMvbB
ZzwlbkWfVRTO2i71lZmnPAmmYvLr4O2bqnzZlZkyYtHG+b3eiT5L0hnOy0M7KMZWdIlB3+ua6Zhf
7zIp8uZtwcuLG3g1li0vSwzVtmljXHrX1Fd8U1jSVX8bg0xcd7AT5fmtry5/erZXLlUwjGCtmGYk
CFjLZCUwTKR5H7g3uzNWTA4ITpJeGCaRM5YWfAEUKFdrxW5P8doDGq3tFWdp2MvuNf1pK8mxg2/C
6rgGUPcUnzh2PIBkdVR/tkBXbsA4pSfKDm53prp7MrXkJIfyoeoOZXCaTkkh0ajd0L406keLD7Ef
rRGCilQ0RlBNOivhekJTSnvih1a4rlV+M2tL2dttNcPv2UkPoLyK/gAFAlAswtF4fNbS1kZ/2rh6
qEM7Cy/YRskWk7x5CTyZf9fK3KUH5IEmAu68/jEiibdM/ihw163XKPRb0jcE/OBcdI+1tTVC0HrD
GZxWEr2qgAnCmbfwn2GrF98B0+vIQKtPiJjCCtSxvJn14Qxf1hoaIcFlbW3JKzNBB3TpBSuiiIV+
hsoWPpfhpZK/x0c4pLODscs/sCE9IWjOT3SOnPQOdsw8/DYckFv7Y1hpH/DAEHFfSBcsGap0Bt5l
3c/trfqpXNNlt43e5EX+UizsBW7x6NWftU27qZFmDi7W0sQc8MKhE/+0LaGzo7LJvwccLGvAcojr
op2NDs7KlbYgXcwDbkU5esLssOsFtoLu4ns1087pFmT2kwnFcBldpZP3c/gkDv9HdiiwGgfZWC6T
t5QsHcfs5xqP8pP6VL3pi5/1Ztxvm2/ullcFxWcdzHnB7EN22WWn9RtrjWHKoMNtQHKRJWtB5lZb
pwkKwG91uAn8BxA5ZGxhTEEudVcO6OU4AQhezhxrbj6O8UKv5/Knnl19fz68kwuT5KWpLcZh0ROu
nUzPNj3HWkxgrFlIcKDfYSOC+jvIkFypSfB/K/cH6+rwz0q35hwMVL+z26WzDLZKt5DcVw0HQm89
AsBtkVedW8/NanQP/sa5YlN09Fb9N7TOq0/1gLhbgl+dg1TOIu8XwyOqv6YDk2CDUWnnbsOKFNPD
JJj9oeV7eVy9I+wRqtc0Ih1w6lbyj1xa5uNy6bOSTv/jRzp8tz7hcLbIhxskL2aWvHfZCndz7Yy4
WPRSDPO98dRKM2mvrPIFtmif+BDPgCxWfJMO7oMHePC9TecDipvf8NGQtGlQJ1O2gZn55OQHVd/I
B/Ze1/ib8hPQNZEJ+Tucm3jXfoCMDIuDks3Z/SCYvMiR0wY+ADIEAsccnGGgcGScqa/puoZbDNbh
xfzeXpOL/VZse/QVSKgAuTjw85faLVDP7pE8b+LOmk9vXv50+Pkoy9Sc4/3XK6s4W+n6mlfI7UmO
1TiEHbWddk0H3CyXTgJgZxb8RKLtQ/oRX/RlNueQ9qS+eZ/REwllZLObZk4Ydu6eotfiFRjNleiA
t/KXDVpHM/OUbbAPGN/irX56GR6MR2mjXcKfKKRb3lxDW2wh/0HIz9z1KwhI5JqGdfkM5POKUMNe
3kLQLV+wgQR7y2q1rRb9TF9Kb9iAWiuy8rNm0eCuPuNZqMw5FYQIQ8cLXI9q8i88sjlAXNtvyRY8
EvBGxFz1YCYfsC1Ze686+nsz7zFDO9KcZ8sE2PJM5fTbzdSZurI36dV5RwfspV+ai3ETfYMBt5Rw
dLbPGilowNRzHpoLb5dWc2gy+tydZQd+buSKTxoOOwTJ+B4ecFDB1W5JSAJrBg/syXo8hf7c7lew
la4/3I134OS5STcjP1Qgv/al3shbqIYYlOmTzt0swbYMMMGieOQ93db7foZFnprN0dwdvA0WfV4L
5QDa2jq/wGgC29KDj5+TsCA8jgtpCkvmZIHZmGOYhngx4Z21tyRxtw7fu2NWPnP2CqW5xx2RrHpV
yPDx3UO94WAv0DU+wLfZmS86r3lNpnGD9yJOTXNrjypMvtFYU+Y6q/rcIxzpopO3/DmcMdj90C/R
s3f01v73VJkbpz5GDfy+/NlpQcBHLJEaj42EdNWG4NFOJlW09jX3BLUtJzQ3ndIzzuv6dDZqug5D
eGx2l4Fqv5lYP1UGTl2YjGp5DjyNCNiunS4RNW86kIhahz0WPgDTcOfIcGfCuN1HOkzvYJoTi9PN
f79aiyYgS6VyKKmNcJE15pzccoVXKpSg1OJA5TsYxv1VhKWMXrKGvK2oiYGqyr9JmYzAZWHDruxK
SPDjuELiE+AqkSu7I/k1jjpPSlHFo2EEAZmjAm/qcKkqnw1nB8Ji7tltvyNxDTQOlf+Q5y4xiFC0
XYshS4sXA2DVjVmimzSTwRbvHJtQkajV/nQouLdLkjbrwJf3Zot0bB5jr6MqSbqTp8Iim32r3fuQ
0O1wY24urtwuAoUvvznwAXM84aRbpHirDqEirV3vLDRlUWdmDwIEbhv6ZbVupr20KOrIOE2OYqtu
ii7cC286Ct6bKp48QJ3ls4iyiZSSqJVCYvfeCaYSI4eg9JcivWSqGHLpaOCKcHA9hQRFTXD5g0iV
Nwn2rcD5HoEDuSvbITSV9200H3KWCQT6i32JsMtK13geNy99MXSYOXTwwXpnfQ8gyXbazIfInH6M
QZPMgqIed/jEAv6rS57qEGmBUrDzbCCA9kaj3ZpyF4CGYKvktO6TEFf2kx5FcbCWT8iaFmQa+SKQ
B+h3jtJray2wN944feKlbrwmA8rXbQzAeR5O8To9gu5quXYOuKPlpDJ9cvfi3gdmccAq45CiNbpD
IcNiq9Rkw2LQC/LR1cni1KNZrrkROugiRDdlQeZGO/nYT7FjHZ1ofrQieHwPJqsqbhEGoD5ZykBq
ZcgspAOWGwNARtCM34c6AmXeISCzyip4pJWtcHKjkBOUWWVSx1UJ5l+k2MQHLIp7E12ZgH8kB0OZ
Pbn4eJXpaC8NoOvnSuFgLTd0NprNNuEdkTq8FVMM2chLOtGbWCQOvEetqN35b7lPkSO8tW25T27S
Kv9/Mu5fknGk0kjC/J8/5er+Ixf3f+OPKvr4PRV3u+LPTJzq/I9jqTbOC6jL6Yh9/SmlB17jf9CI
UUjQGaqjknX7KxNnKf+jIZ/J+qDbhmYok0DLr0ycwRA5PUY1DQUqfCf/v2TiEH35W8Jpej2Kqhg6
Twebf6j9VUrPBvAC7UzWf45V/UfZDx7UUgNOSxPHC/jI40fARiNS6vAT20QVjydFu5ZhhcWEZbXr
jPxY73f91fPbcdk0cFwdw8gey7KtrtAbEcuN80dReE1tzIGBGGvfG/JHr8j1Y2PYF8tSQs5Q+HTN
qkhuCVxzBfEhgKw6niuYeAHOyGMICkHrHUfYElWcHe+FhSH80fZrGGRDAGqpIjq1uA+Lmpgjam1r
SXDRbzcR3anqvgDmQbrTk1Cn8AvlLbaUk1GUzU8l6veD0jTvQ9nDEewNk1BShH6drCVrD/Tso45T
4qywoAlYI0IZqZyVx0R1EQ2t3RzSr/t87xL9orj3FXa8rLDmIJHPRVJgVoeuuUoaKh9zpOr6PZmq
fo+nU78XTb5p8cYpk//ot7EtmyEpgSuUmC2KWzvrI8bEjWD2bcuYEw1WQ/QZt6vStN/iuolZT1m1
pDyr6gqPwZvrg4QuH14Ae6ltcBPHvzTZI5sNePlr1Q2SZK/nWD04c82KlmVq46CWJv1R1BC7QGjK
rqpwP42KgbrgVJQatY0NL2bqKI0W78HoqmByWsJtjme/YanuAbx+d9zcg8HFyuw0PXBhtEI61BXf
8QzAAroEDm6Hjf6isJG0urx471Uz3aBDQRhvmoZbzzXLdO2BfGL32+UID+tzSfMgeliNYSEtrwQ7
2y4ut6YbRPrJdLGFTFBtXpupLKkz3T6jhujyA4GcD5ZIIrPq2GdLyZyzMRWOqYBJQhDx3t/4qbuz
VO8qukTRjKMDCSVi25F0v+7hoybCZrdPVpCqOvyoKVoCZpiD4kYv9Xy/vgyIKfe+KkgwqfKhi+ZW
aEHi0/21UhWvotWMeg16fRr42oaMz1AT19Y+jgnHpo2u4Sn458y0xLgIEJT660oxEtQDeT1OBrj9
1A+ikEFpIVRgnZK0qR8aDsdIpwTXInHCTyRnToPsJxxcOfHFueM9D1WiLYLMUs9ItY9rs4dZ4Iag
jK3A69FycZq9J+dS9+zXqE1PhELp5FcynJNiYOfeDsHlVhC5PKSxsvutaxqU7MKYG5GH6NRfcwO2
A5dPte/9X9dOI0lY4d+VIvwTQsqZFTUOfKHiPLX8gx5Eoat8zg3ObMt7X+COkwy7dkyavn4ocYs5
yLZ0u8iF2LAlIcihJlP1g4MH1wG5etEAAg7j4beqP1T6YXDYB3klmx8x0k2XharktzPdd1E/0hS8
eirZP9nAzdCF048hbjFHNjJo50z9BtjMSZucDHw6YEh+m9eM7q/xpJI/NQwhII7Xa6nW5QeklYYH
ayHqt6JTc0Liw+TMEhGCmyaNFk9HyBUop9DVewlHcSt6u19U+6Ux/3JTZJSm2ZnXngsPqT4PdvMF
h0Agd2pzdNHdudy6oqZahZ3VzkUzVqr04gwqh/8/5977MQiHzipJuGLym2ZfCkaYNL177GB7EEsw
kh820S0pxt8boQqYqkl0RNyPCcavVeHfJ0wHIsAF/4JAIXv3ZZF1UJFWFdPmf0PXyMr/HfACqlnJ
6mo0fprkDDY1b+wB5J1yUA2nNVcWZmnrIqmfJTQ38UAmD7usgzFbI1qnPDREUIdeNc4koeQHpTUy
qBkpaMZpUPT5HmEoNDZ8qOKBcVSScJvo5RQxCMPv8Wj4c9Im63z0PiKVb2jc4vOcDyle2bRE0bXb
2GySX408OMj+GFxqv5OejBriFsqzzUHMzCHpcz4oy61oyqCDKzOD5hHa6TmODWnHCZggVCyHr2Nc
XLAGDD8VOXiLIrDcmRloeGxE1mpQ7AMuVHgVo4J3CVCYXJexFpDFblFhSHAENF05fVbSHL/uqo/W
Qwx3P2zUaKcCvZ/5bYtMaUMBWAnMeWK5WyyfpiYyHri1HkRLTLMJwuPtyp8eKkt/uE1DmItog69q
ySWzK33dm6EEQT+wng1LPuN+3X53vUiZ8e0aL9CRx32DWsTCTvrsu4vTAu4hSoKH1IhpdH+tI/P0
2ybyH2BL6ldxSL4KlqMYlm4gd4EYufLlS2OFIGdJxHufnSUri7gto4fWU8arRrwjVDneFS08/LEu
LqY9JKvBreqlFvbYnecJEt9gv2edF/Z7rUA2QRp1d8/zRNqzFwUnnaAFAcbChUf154CoiT4xTzS/
9N2v/TLwT5Pvfeww8d/pLQz/1BTSsW4ccz2Stoph4+XY6u0lIZIw93VJfxus5tFBUOCPEvP2HCGs
H3guKcC0PM04IBRDWNuqtB1+VETBRRuCtgP5buq9VUWvWRvVWvWDw236dKHod9SOmBMnwEMHfnlT
qHK1zd0kPzshsQbMi503O6vPg5K5PwMpXSttkW8Tx0xA83byKVabcdmFbTWv2oRmnYzqTFT7uDiH
uRmBimCe6BpchCTg6rPMRVbC0mB875ElOtQav7UxS/xllbXa0g3l6EreJbrKeS3Tx66gJDd6hTIW
XW0dLdAomOSqpj4xD419aZPYLQCv6TJRdHYh7ZpweLt36X2bHC0UsDXe8oVaAnxi+sQpibTniORg
0iOxIgpdA+3gxkoJ8Zt1/z4gaqIP8Qwij/803JQR0vC4uCy+XFerCFriSKJ9jHFXHkzH+6nDHTv1
dmO8WPgwepoXPCn49D760HAT1Owfck7eh9zRvLlCxus7BNSN69nqqzUmBsETL9526EUjP9v+EBPU
KP6ZG0b1iDl2sdUHnYSIpEmvZWOv9bxTvjuuRwhDdbqzGdn5gdVnXIgB4qZptPZGNZmnKI3Pseb1
jhGeHcfBVPHqMnx121Wqh21w4z8CL78EmS8fC6hyjxjsOZvQav25GBRFK5WXARGIo2jdZxR4xz2K
q/66h5jB6d+93aMOPbAfKoZk6GXBqrUnP61bVfhrSaAq0tlv1f4yYra6tvDjxla6kV7c1h8XHOOM
jebb0guSlVhf26wGYtREukeybOnRj1LpoUuaNaJV0ksLGftfpEUnjOjvAqyWzEJnIDYMxhMhJc61
f1/qXB+jZ4lk8s9IdbCPUdt81mFF+j2P/H0L0NqfRSclwDYPJ8v2AGBdfQaype/qUDr4sY1nNZR4
9OdyYvlidbOjWNtVgx/jNJdmzgrJTChm1oTai9LuFuT4r/qx2t+VUXVElTXTNhQDdW4EtIyvEs+S
AsIrQxr3h4e2qVmCg4DZGbWbKIETcWs7ge9fqkKvSNTVGZHJaZJdYDGNY/XSqofInvlIFl1GGXDL
QFhwIS6pI8jgZTbq4GO68AyZEGW2Uh0WmmSGZ9EnChPd3HUVyNBXpwFjKqwS5+bWHt2h+5fNiRBM
vsNj+RcTSDBA4ZqGYrPM2F8RpzHYo9Hs3U+pC48oHGYv/ZByULe1t0rLm23aeVg+gFd9C2XO6G0L
knYKETwVGYqkbq6/AbQLNgGCgUvRdJvsM9aq8qLZEs5lhvd4uzpPrZVew6oX9y4wW60w3cH0Ju2+
BT0YVy/Jq73MOwL7ZKre2rX1q4aIcA6efRLYrrNGWmZD2sLPyML2TLSa6LmPaXYDPcLVm21kGxA0
epS39kFsWbci7KuunIl2F9rFYsxVDFUToDhivdddJC3gBrzpCtIpvZr1WyfLy0eeGp9iQsnzjASa
ZD+MY4x0IhoHqwq5lvcY4RM9cKKPqvKjVdTzUDfGWn0GJYd/HIDFJezE35v6QPY31KTHxNK9o+AF
ipoofDB9OHPYzerLQDB6/yZTbE7i3V8+fk75msxaq1kAv7+IeyuaN8hOH5pYKGLecsKEiBSMWeLa
KZ8rvDkewHBRoHMMTkv1V7hVDg9iIJZqLEzN4TbNw9UevZG4gY9PTF5BxnEmAVK+hmiIXKPSd/Zy
k7y0me1e9bFzr4OCHpfhoRnVxplFhhzdPZRFQpJO0xVi4uh5ryxRxl5cIfrx65nuKjpST7fFXUVL
XCHumih4GN3v4g+lNg8NlA3FvICYfIGlpKYVxo5geqTPb9WpLWqi6FBS2oGH4BAnqk04LlDCNTZN
hNr2/77ZA/f+Hx8DoT4dc0udCI5GwPDvj00V2dQoBwH1GefY+iDXFJ2TMn5w7CDeWbkXnUUBzCM6
hwG56Cy385XoE3NFrawtbdmR05h/GeiLrt62GLB/6R/6Mjrl3eOX7mj666oXHups8Pf3+4tplRRC
oIw16fbXRd+tAKW4rJoa/thfr/fXFYBf1Rob3i8DaeVFR48T3b3//sckJV/DDJP2YlD0B3oNOskG
upOkRcthx6cQ8fhb+2tVTHABW4EOn+b+Vv3tMh+PBLJVX282tWsplxZmLk0qDj02RHJsH0WNlKGq
N/3RCJvHoPceNa+0D0WGSa7dAYkz/Hog/Zr5cDenEZPA60E0ByJyq7oLcNMNQdg5kt89V6ryOqJT
9kDMrT9Zk9OQJY3ye4zKylxpI+Uwenb6lMfqXvQTPiAtW9s5aZ9AeVfNB1CJ5ZtJXA6941JaiFn/
cFe8jMbF//7FvRkM/f35gXGhij2DobKG8Dz7+xc3zDIFaJiafBLm4RM23R7duka1j1FXrmpUrvei
lYWqL8NESOIlMeZ6Ljp/G+nCDaKTxVF01QN5zYWuAsHBiaFb3Cf3o+fc5lR5lByGEGof7hBrklDN
TI1wy0b8+gSRwb5i7sSOz7JgaafOVXSldVrt4L2FM5jJ9hVRI/uaj2a5SkI860WfmBfVNhk302zW
oq+LvX3CDmRrl6mxT5XO2IvavRB9JuKLKx7R0DuneZZaxOWt+k/X/TaMseqwkRyO7wEmF1/u/6X5
T7cqKpbEwYTE/p+vzKlraxfzHu1HuZcOmZVKB1ELguqljRBr+NLfT9PufdhCA5TJ9GkzRuT8fv2X
eR1a69hzmcbiy0CWFehWiBvizwlnm1dLTv6vTnFHk6DgxiFy6DeGvnejTt8TlAv3o7P3oApVKwm4
JFFVCrtHJRgYAYIsYt79CuKNV9eVh/W9637Zba6+DtxH4tn4ofJalnBgu5daNd61KdgfwbGtiax8
4NCH8IPhF2uXWO2l9+JladrFN3uA7hkPJWeqprAOfmWhHK275rtDaEoEOswYtq00iT32SLNu8JOu
N2mIhiameWfVHTe5beUvUlV55zyu3xM3K15CL8oPDRRCosw0m8C3tklUqvPb3KRBhLQZw2U0jXbl
VrIOSZDB502b7qL1YbkdZBMBHEMKHruMID5JfOtTdt6xTUQ3vEBX1JWC8cEuRnuLDyCcpkibVvRm
fMh1y5qZIQK1os8Iq/EyBPbtAtFFeqNBPQL1Ws8LxwdxJ+jcVyfP/KOY0fYZ/0CCergnFx027Kju
tNBaS2AdPABRdYVzZbnEvQalIHjB81AUYvT+ZLwPRKwthkok/t6FoCE3uT9Q73/p3idmK3/d3t0o
W7Fug0xgHa8d3BDFun5rT4s7mEmyOIp7vHfdl3/lH3YDYt59c/DldvdreQviX39NVzr/XzYL2n8c
sSbjF3P6D/tWMosTve43+pyGbHXphFH1Qy+9rWoG+SHOXXXVFOHPvnRGeWUUVX64VT3ntc4hrfCk
lH8gyvAE79p8UXwkWNzecPYVVo9HNrj4epeo4ZVoRO4t1KpnKjJnx7HXnCczURE5le031C7TTWvp
iEJbvvNW681H7lbmJc68+Oo53jth/ev/vr5MOdC/b08NWzEc7CrYHMn/6fSFcrut9qqc/jDDXp+X
YW8+YDY9GyPfvIgWjEV1nRK5QNhlKJC1MDNkCjiMidGkM0tEAxJIvo6lryK8AFCSH3GeGAoXpwpq
udadW3kkEDW1yHia5UxURWGAzjfHQd51aOCTlDDdXSG15b6Oanndwu84+0HPkksU4gnhNm/eOLk+
g6Psz/3Klvi7RuAdPJOCSKqERTc10TfqarhtLBdpnj+77tPE3CZqPYwnp2GpnO4VBO3JG4LimU2Y
sbLsIF2NIYrm9QAOPdbdaieauqa8SpJjnEVLBmzVj/WL08vImxbjtZLS8F+cXpSvaWTOzQ5fSLYH
MntbVfkarHQB//d5aUjfA8lAlT+VvgEZSq+icA2UsNM4vPAyEdvk9C8fAxnOz2Cm18AI02vZeAlG
DsnckQoXJWrXMy/QsdqgDQayyh9GJ7lncS8cAFJCYpP0jF6e7n8DF5J9b/O8EfcT/VJQPnv4V9WR
Ol6b3Gv4+F1n37iopWVhPeItaqqYk6JugE1Q99HVCqpymf6HHaMTFZv2h9qZDt4Hjvc4hGMN8y51
90jt1cu2LO0FOo+nezpIH1FYbTQl+j1FVJoPWNlpB5EiGpy0OcZK8Y8XBU0tx/OAC6zpAnFfye4b
XGmzUw0VMQYXgnXP/S8YUnEJjK6bC3/lJCmaYxmUpyCS6wfRxY8CzTRfQ123wIFZaZ1sRRgF3aZF
MVjmQXfLn2iqYF2gBc4V2YDHjl/VW2lW46rpWf1SdMveEKI+tq2DPE3ix+eyg3uQT/1tgjCSjnIC
UunDMAujOFgQuUNBZYhRte+k473wZfNXs6z7ZzdqibHj5dFqKHX9Waiuru3jxgBl5KJAuoUFuxB9
YspQJ9rer3xlHcmcnMswa17VH6XVaq9yXQzHpJBJXE9NSUKavNQGRKHLQHuFhlHOujb1Tr+uybxC
f1A831zjXFecbK3Q5zH/jB+VeRzlXP4WoPHUQQhFb7zJHs2Bw74cpt+KwRiQO5H0ndXVwzPghw0W
buk31FCUJUrEyRbpsuAtBIYg5ie+YvHrzHU2WFzuGPj7Svp7CjtlQyC3uVHl/2vgSlFQ2PzyrORX
ZxkiauXY+K9+3YobHtYZSVNm3+2KE42W2+ZZmQrcUPo5bKBwJfq6Ji9JJsKALG3Wifs83867vRu7
h6LT6r1NKGTWgKNae0PjvLZetwxbdfwIHTDKaMp4Bx23v502pFtPUstLapgsSKm5RSmkuoiuWg+d
dWtUyuzeJwaM0eQHHLdH1+XKosT8uUwyZQUtk6MRwsf9nnRBt1d8WyfxDI5END0vDwuicEO3v1VF
r2liSzz/bYKo5qANMR7ut6JVT3e7zZ6uRshonIVuZO5bXSJQiuzvo977waaKbGJ9Qyo/eNhEwGq2
gIyhzLEKq8w/iMJl4mHIU+SSA6TD732iZk+j/7VPi7DAcc2n+ywxlRzZMLflFk3SvJJJQTbWUpIK
GZh1bCHHb7owi6fDijsdZcy8hhOqAFGZugYrzs5SMiJZSEt0VW0a70hMQAdV3fCiWh3LPscyLauG
96KMvY3uofvc5Obw7gf+XmU79eTGkU7aT0Njd5rGB2PMUuzRT13qag/IYz+IftAweGYPlrcVTZUT
Tjgm70aIn9qkEBXCpQ+Nqpq1g+8/1VPRKssedM/jrcdPtJmHztfON0vjHKVJvveNeq9OboXCslDS
+WxivwuhdJol/GIPpd8Qxxoxiu496AZ5yLcSG4fFEHrBCZhKuavQlsTSNmoe1BGEMQdW9zv66POg
1t2fplm8kpIuX7uqA6M9XVRATEaR3JxsDXGgmSFpw0FJVK2UM9OtQCEYO6Cprcmuu87DskdGxi+0
hWroNlkosPp6Hcnr3MMq0paSjcjtpGi9kT7whrVI/KAb0m0BwOxsUDmvbCJiJBCd+Oj69vhIQPOE
PJvy7rmpsYxqqV/oI/LEBiqJF1+vnYNioEc9tYo8sy6iZoMZd1AsPtlxQFYCADaq7i4CoNOD14YN
tanV4F08dw1MJX8NiHYy9nAbcnX/5fkcGNpDh7jgLIGeyRqVuEvfyborBvLZwkPj7jl2SPTWUeK/
65n5acF0+tFnw661E9cDBXyVorFFUosGribuSRR2YSZ4F+A9YbWGdhuQJMM9ZanyFowayWwxIDWO
esoLjJ1TR4a/OlJApj2Ipl3HI4SrqV1WZrUpLMDhYt7UdRsVbX4e8u0SMY+v2EXcqp9Eyso4Wyg+
8vtjCCdRFAqheWBfD2ZGBsoNsS/qzKhcizEMv7NjrrTPotW4aftYlOF3A/HhuaIRAsxtwz2LwinC
amEDQ1ne+xozks6d66y8pDIP934rQmJYstqf/CXprMoFJzCe5QlAdwP88NQpJstpG27LMD1FVlZv
AYLEbwOqp7WRkPsixHppmvC76A4DPVpHSd2sRLPli47IlR+cTRxmnpxagqfO1bVtwYGMA+D2ih2/
RT32QUMEDNhWPI59ZqZ8yyR0ybKcB0HaD84lTxMgZbAtP9yINDzwHe8K9gnYgta5vN62W6EhBxbY
lQDyT0WEa2OOSfSf7V4aUbDqCm/RTn2JGPbCvNlHplrvFYDe2yZWpWURSunFcqRkXpVS8FmPeHDV
/Q9yvD2q90FzzsLKJLPasIahZ/7SJ/1VzAxU+QXtcfvZUIZhJcVuvHN8+cu9PBvJwcjML1Y3YoIa
K1aBKDhVvY9gbYhqrwdrcPfeVsbfGAD5j8bik6kcs91anlk8FwmOo2bcoYhDmudZdqGndqwgK7at
5XM24Gpj+6iYilEn6Vj3XUNeiFHLLmF7mCl89WlylfBI0xGEwNyDJoDw9NC07FNEM+UDs2IdGcmx
8AlUtf5PxwGd5XY4K8guoQvbtr6FborstWKnmORU0tJwFZffRovfiu17m06ZgxlX4sgClp77y87J
1Cc9rZVZbeXDR1XL+6bUpG+RquOfoXlPZuXbl1EbluSLoDbBGnzHaT45qohdPGVy0C6NRveQ4dXT
LSnYYZ9hyYeQ9EEUCvm+W000G8VKYLz+P77Oq8ttHMjCv4jnMIdXSa1WDp3bLzz22GZOYOav34+Q
x5rxzu4LDgsoQC01RQFVt+6lubsoSII/wEtNKKgJxjWy9Q8q8M69bIgDN3szhDd40bg26Z3MVR4V
+O2hhuipRJubwsuibZc3X+9d8mpSBMj2qNA2SpY1q8hEvCXToca2zOQFSZtqL/uDuT9W4UtLxueh
E8a+B7KzEgEE5yFkySfCq8VJXqmOKE5pN/4aHWdT9slRLwUK06N+8mHCuLfUR9U6GfZQHwUJoKVS
1tU3BH+WU2lnnyOF1+taz7qtVVb6c2kEX/WJHTBw0U3oNeKE3qg4ySud6NeKQ7a9JHLE/0lxGZYj
rh2T3AosJNPnKfcBOXmsYYM1nDF/lAOy77aCpUfPDlu0R1OvDx4/YyB0ozP4OnLWlWvcTKQj+psJ
6xlsz0p56FGR3hWTQBEMUmXiI05ymUrEc0xd5U/nuEw579Be6saBwVGLLBKksfGau1ZFhA4BSfFv
UxF2v4bZvTxkX3234CauMuNF1YvoszPMATJEEMVmk9rroWrMfZGq9d5rRwQNXbW8AtdAL7CyCQdH
IQQUTpWeIZR+y6Nc3RqzJbsgS0rPqdNCeoaq2Tq3SIXzsTCchUn1AOsOH6yojm5ph09a3yEAYVNX
CaS5/QwRpM4mu33Ros45lLBeL/Ws6j4bqvYXQxsNx0i3p+dGN4+Ih7afel5k6yHSAY/M08HvLBQo
kq+VEkPjR+KeAIW7k8l62Thh7t1MOVDIDP/dB4bqcJVbSFgorfmsm/G6S7vmPeX7uc+AWy19FIre
Y9iQ132ouLdR/pXUzVW9c5CjKpUruZG5L2ZT+Ze8AtcHyemxUH1octPCv5CkjI+FTTZ3tmSXbPL8
cxxs42wCFLxMildu0QS7qAlCuZWeFVu/qus3PbNMVAoFcnyzCQfj12bsrZO0cl/fqGoVP0nLVR4C
Z2ifkY+JlnFVrQw0Gg81zKWHOWPVLag9+WXLzqgffPjW6/Th7igH/jBbpzDAhsEo8Xs96fZfvv+1
ZlOREaQ6I2QfklrnVg+ijSGiZhERWEkekN1xlxGqKw9q8j7arf296fhamQZCQgTTzlWUKp+1B5v8
ZBjBUz/frV2vIr2dlsShi15ba6OaQKhI1HfQ8oxqQZLTaFeOXwIrPotAKV9kfxSihyL7cy09W+yT
nvTua5NF4aUaCLuV5SC+NRY1bvEQvFl+zWY95wxWj+74Jog/SAfFTuenvwmDNgVKB3tqS74fQf0t
t2aGfq39kim2+SBit9hpYdo/2UOM3te8tosEe6Bn5fMQ1MbWbJ10XXOPf05Ft5QOhkBScWimktSc
6aBUMVfnzTP71NyEBfWJJPrihRKDBZcocNlI/LeEisur+8Affn+Y0rmKQkoF7YGi6Blgfl/gj/Xu
r6GzoQeZN0EJbEOEbUF8sqmrsfl0xRp21uRLjXr0o5vyb4o1N/lCkGfZ+c5ILNSYQDRUMM3ObrC0
HDyCKC++nUYooCiUzDaj2A+9I/aRmtT7u9nNfTAQtGxw5ktp3xx/T7n3lQWMwUUi/NV/OYdQwm2E
FQEqo2g5SgzuAt3TXto6/issrfxozpYYXWuZ9DBuNIpvLJSIn6xwUcD7vJQBJT4eC+WFyP9HyMkd
on0V2eEtyOR6RN7iOnq/RZDuE252rAT7enZWJ8Tn+UqHEOxCipgGbcjZESEpeTX3KWZc/TQNaqcg
CDwYtsOxZG6keW+KAOB7o/249/zhRVGgtZwainPn42IpivopmbFxI1gi4HxNu5MmdBkmm8vEW3l9
nr/YwkUQ1FQ+4dRwF5UxUeJepNpR0RIVuUQv/0wrqB8S3/6O2tGbYQf9Wx7Y1oMpan0fZ456bKNK
hZJoBBRZZspOR8Fm6/iIk+SGrZxts/vVDKbpLnpOLY+2lgYXOdAofXNW27U0xtj0Hbj+Rb8maLdD
pRVRnoCq/kBNfmiU5oVe+rOLwh+R6pLrURJOBeE0HUNSUzsx9dnj5MLXATQxXE78QH9L4eGWk9gj
XZrSsz/U2oxXHnKL59YGSG4MJto4AmZSD/4QZWq+wcImEc9RheTNkFXRyZ5RfRplOSNCQldTSSn8
NXP9G0Rh57BJ/FeticxHSzXZvyaaeDVd/6nO7fLL4Fivk5oVT07S5U+q47JRqAx0qmdTDiiiRhy2
606yC6pectmkxRrjndMyKACt/K4l9bvIfIpdnBoSVi8YYK5IpjNHQ0q9oyH/C+0Nd0qq7xk0ragF
aMk19ZVqy5+OWCbp45ewQWFKutSj/Wg0Wv9JKYe9CuBIP0ye7h7gY3JWbTc1n1aXbeTrEhDnRmWP
+lRawn6o4aw7Dfb0qykAO+1RPaac4u9+zx1igkkxCP+KY9Py7nz3GXvSBcWoUWOeWNfIV+PHeOYM
ZqsHRQLK7Jub6dYuRMy8CWlOWozKpJ9OO2miZ4qoVq16e4Jp4ZvVkO2vtEQc5Sg8bh8EpJ0Tj9Lo
jWPwqRyc9nJbiLRzkAXJk5yoGfbCh8rn2o7oHcsf7wzQWZ+gGyZ/tGVf28fkEIV9vHfJfkByfUU0
ubGDLQe+uHkyRRs+Atf8qjUd8NFqTKttkU5/ARyeNq1aZ2eUEVWgwQapyFGDPSWpve8jKVcdTkr2
bkZ9aokkf4lypOrUqWqffH8+CCLgdrD9Pt/Dfx4/llreXImqqyi+Jyj7TFTu2/4IsqUCa116Vvwk
G69Ntyq4oNPNimritLayhSsmuTkgPjk9GjEiqQ6UdUGrIyiZDEfZ+HqDlLO8HL2PDkLDqQ78t8J3
wn1fU1RmJpP3Fumjt9ZzJ1zrs+n1vkNBq+Zt5agw0u9lbronOdVKkVhAyOyFwEf5ZKTWzcl2S/1Q
Gsm0kHOKwE43eZYHD2oTPPgmW5Np1mLpi9HT1mM5i1vwdIIygsJQToVRfVDjgqo0OVQgdbWQ/ob8
F1ABi5hCmsGtNAvTaK1LqbWRXaVVWEFz/ne/qvejxd4PXz1Ne+lrhHp9cwOz+o81ZL/sGqKxPxCq
ei2g3ZGHIbJY+kPXklF29Cx6H6b01p+pg/5go7KwRbwxev+3v+zvRFG8iIAjBwpU+7ZrQZHPVyh+
KXs9pVZHSQiWD6MC8cVMf3W7b+ebF8pLA+Xjai+7XMf1LvKWFf6uIcO3rcpKEaRX+vf/c3snB/TG
+lHWWsi+6F/7yfv2sE16jdizJPP5IGjSw5WBzotvxd6DM5th1J+Jj7IRgoHnGNSkemQ/QhHc2GLi
tw35t5eOfT7agGgXGa8KgvMUuSFtqmSq8pno0Lz4nYWYr4Fonic4CMz9tstGjqN5SUDL6x70orN3
ver5O249At2/6zZqzYHKPRmbTTCXdrDfUC4+Io/SkrUfZayK9dTrw0r2ZY4FTX7c1g9a1T0AzdAv
YhDWc5yiU2h5onrk47WeCZqr0OQYkCmUivksXX5PGAA3clSGbgAC7uxlgHxo0pFCQbiU+g/BM7HI
4pdY6anYr51dB+2vscibwT9lTuZTZpRdBgs2LbL+UDGlzb5DKZX9Q3McZ3CabPT54IUu+4ffd/VW
dsXzAS2cG5ug1hL8Y0KChhSeMvmoWyvB6K3yotV2SNYcb6aMH5pJeYxKW99JS0w6D1QX0gHyhI9s
gvxn2QBwfDcGu6KswPOfpwQyPzbvDtKOmK3PjsUslS8mOgboQaF1xe5qvEjfIvK8JVooym01I5rj
zk5sUUtaKc+G3unP019Dr9piiXS7isJE1O2QxpjlUD17a8ZvOWiVn6pPrYpnNR8BBPwrB0lVO6rN
lR5nHK+jpCGJYdonVEvqq8hNcdXC9taV5x3n8dmjGRrnJAel29zl+tqO2o5ywwkQQBnlwO7BQTtX
wFUQPatChY5kDNCX0WfYgxy+eVbaNK0Gw0Dg6D5TOlkBXCc9MpkDYbUnURvXzDTHj0nlqE/4CAmZ
2aRe4EvKw+tSR9PNS2uIqbkNsPOIg+LcsKfhZpw6YLS/+/IgR4A+IWdRBI2pQLg/LToYmuIhZlva
ozXkD3a4l6ZspiLISSshNFUV5czfMztqqRKGa3mZgEixl/JSzmzW5DfLTVPD5ZOGXf0UoGlJNZzT
fQcoxIXefYNKEzCAMOpzg+b6LtD4eYLLFqBdp3whNdF9h9qeQ7p2zVJV3WVB1gaPbWeRQo/I9ru5
CI/E6thQdS0iOj3KMLrIjdeOCoYstdSLlavG64CVzJYc66m4kWPq7DmPlSLRbmP/e54c02ZE8O95
ppeCrQ6TEPnXsl4aQ05GbfTbLZjr/pGfgfK5MBCGLGZwj62gsUpMMLabhzaLzG89KKHF2Gb6RZlE
sUcOqHjQQLDD7vtdKydUH4L5Xw77LLncKDkButSXckAzwqWtcRQSPV8aUYfGLrJmTWeUEBZy7TTu
z/CeRm+hRthE77ViozUIlgHpSdj0mtYurjJrV6fdr6vBLja+gkgkmlgzDGZ2uY/Kq/u00CyRZkd2
+MR2fTFUhv0ROPr4WCbJ8Dh4qf8xQKkZ5mb2lZ8pGAG1LNnZPJ5f+JguNg++RRDCAlPFU/fiixCo
VtKqa29UuhclTuBGDut8KUc7taYekXCEkTt+QwwMqpvWSJ4symtfqJMnEAzLxv6+Uu2A3i7mhfFH
QdkQe+En7SHzPKnJpixLadYO//y56VwbEU15eXOcOxMlftO4kyAh+9tPXlVTcAV7Rql9Kd547Nc/
xRxzoLLhO1teFNEiL30pbScATorEQT2gzo2CZoxm4nBKhDNcOycbr0Mq2BIBFJBdsrFmobCwbs/S
IoI9XG+jckIo2CF00DTd1xAej++0Gnb3NSLTHdG7EG+yK+NRctLKHpDQXAoMXNvZQ3Lj7Ju5uZuZ
ErxHahM9BrKiWA6AclebtTlXD0tbNnXiwwcZV0j+sMCfq/7DjqPgqdJNl4J0K9toIMrQwVDUN1MH
hmE3Wgc5S6O9IbJcAb0ZLOg2tXQ7zsH1QAepFOZRsU7zEGUlx4OTqLW1VWjn6Wuco7JoQ+OyHHs1
fUWEOETczBCLmxlSpaR7xau0KgUsq1dBHzJ5CWQqMWSR8ureKJFLikTaMbks9+ZZw8G6jxtEVaKy
RQxDaV98D8XYLGj61whxkp0YXBTkZjO2rXSf61CgVWo2vBbhCFDIRONVjjqDgtr6ACtUalv9ax+5
1hFKib/y2coJd5zieHyTY02VGmcvKi9yYhL4xmUMkGSfPVMzsq6Vo6zlWFGWzpMfwDQwj3k5v3hN
/kMODWaYvGo8jYI4GpdxgoJuZr5Iv3xsF8h7Tc/ytZ0eubB4cFdhW8PR0Nr5q9+PaHWSqgQ7X7xO
YfOuFl59kmNuDChWj4fkIAf5mmfLzBMx3EbMVJyoWCERXsBvhFl0xAnyAUVXRP3I+5fuPvfL6Fj+
uxnHVaf22kF2T62AMQxhuF9usaa5OygcVm0Q6fVK+sA3gM/UTNMm1cX1lyknynE5O0YXbe2HJkw2
JfwMpd2rO7YDxJz4yQbSY6UGgoXugGCgUa0aJAn5V82dPRrioDClEwo1K1OdCC72+nS8N9MQqEc9
RrsdhN9Wmy05KPvR5mzhtCs85N9QQF3Izlyjin1xdyJ+HsE1084bGuVnV4JuI+ULbrXXklUx2OlB
NmEATLq7VSvJ1m0bVCXn8azKnyI07+Dj+O0jLxUlzg4OH3bhjMM5cSBr0qNgprWM67eo4td98KyA
eAym0KsnZNvii7SgM19NRjc+s3vhqFEckqCCqkFUxcrXSZBHk2LMTyzzGlbJuB5Re1nFsKgj5eOD
1DK6Aj5Zk3tumTlk2gOVvNnN1oR3RuZ7QqVeN69yHbfkBzw3EI9mvSKOmpM1+gCweQnZRfnRtBuT
5qfsuvVPKZwlIcTf8o+QfZ0LaZrbBe1D2KEZqnk9Au3zKSqZgvocTFSLogx2bOYDl5gb2Q/l/iLU
VOMoXdGURY2QT+rWd3eTs377yv7MHSHE07nv2zIav/izBLpWqB9D5DSbofWadUxtn+wPfHv6cMXU
bCy1ateeCUcdG5XwYFYQ+DVVZT62Wdc9jU7WP4XaJnQb8yp72KFAct9XCizvnp8u41xVySlZ9VYJ
nO7JBMR30Tj/30YBBFGKE0EiJSeHWfKjA1i7stsxeWsHiPjyTL8ayNFTWGhTxsGDQssi9zX8Kjvr
yG2fBfzockI+EK4o7GYvx2z2+2dPGd/lWEC49qjr8E+2TaQ/uZ31Fkziu+4X3UtcBfZzaa9rpYE2
muVeFc9XjuY8ZqeIi7jwaW+kawcV6yNkJTUPC0azyfcOv9fRx1quEyfsV/uI0uFa08/GfDKq5tNS
mRvPWtwbR2kFakMsCH03FOs4LCFkL06zvxxEg9l6Rt7oT3/it/2DHPSNSSCeZ8IiFwJaStHzm9zB
hZ4Vvd2yL80nfqTMJ+gKLPj8vGLbiNB6yjU9OI8lsoHzoHQLtcFcIZqZru+zrP65oHTrKufopdE+
TsloLe+TBk08ub4eIyrHK/lK4UIbywub87J/vLA0gzg+JCJ6te1OOwtL1Cs1Cf036FJ+esKYfoTG
S6EYKZXXVB5rrj59Nggsg1YxAB/xM7OuhDXtk8Kf6bc5BBUgJFHRHJtl77jWm19mmwDVxKoasud6
bkTQU4GhgJDJizR7RpWkPumRdZCW9HCq2oE1Ho1YOcvrsvggRu+bYzoWWhtOwZE5qVqQWk6/pRoY
ycskTE6dO+jbzOnOICKQQBOyjXy0eDX1U3rcuihERHB9ngFH3wPIOHWvzV2y3544nORxNazUou3O
hQFJapwm1edUG2JVqXD4oY7ov/fixc308nPqVX/Td037YEVJRQwypUQkQQMuDBR1WXll+VTMjek3
EHBOYbmVfYamEfDlGNS6wRPFbcWTTxAWdEfRLeSY9CoheqBMoTpafWecjbmxENpd9lYTr2VfrSXG
GTIJ4wwB85WDi767d1WInZ4i7arX7AsWcnoJVJwvPDrUWUKByffJTqyDbBTXI9QlL6Gu5rIwA4gL
OR0t7071gCavNMn3Iu/82wyDdjuQmd2afvwXz40faBOT8Rym6aD56ITVStE9U/CLLqyr+l9zG+5f
3UB5sfPWMLfDombbxiJrMut5DBMPMVwHvXqj1nYRfEozrDq4QrkAiXoATstaGUPtfIZp5q612Boe
tdlUSN7BkmS9u4bvbOMOOfIiIclehFBSpBPyrFaqGO/oyL1ScGdd9CGPXxDTXcvuOkHKTQnzYSnN
wJhpf7vM/H8nwU2Yo5+K9OJAcBo5wG92aOmrsmkMvg0jJIEIP2CUH5wrP034sS+daVlPaEkeZDc0
391mFKJ+gGq8+sgTG77eobdJMA/RG5mY2+xB1wkjOll7Sd1sN5CM+SQUA4MHOKF1Wo7BpzGGF78H
k6fwGD0Txoeab+6H7UZb8cWYg5tB+FlN6z62yo8w12w2GlMMWzYCfLAeobabFQfVJ4DScWI8dpoe
LZU5uy16QkBjZ8RHkLPJCz8ve5nmFlE4S7801qNMjlPttezJ8rw1oN73YylgQJ6z4Qa1MFSBifxs
wuRxHUfrQy5bFUn2AAUSUKb5VVoEzvzqs07ho3JsyF1lZh2Vv08y2z2xz7rmiYoksVx0KhE+tUAH
bOvxm9WpEKNqxvgcJ6GxKclNFo+h7oabnAqgw2SRR0jaxntUm9CkrKHpmlPTUcIAIfue4KqmcefJ
viI6NgGq1LNlmbPGS1kmW8Uelb0oC3i0+sx7ieB1PFteepBWYpjTy8x5Mg+5Xd/uiyKbNQVjamso
WEP2nDx9hLD2k6+ZKndXEX5krvdX2VnKd9+vlyQronDRsNFxezH+Bc8IVLBRb73BHRPNAKMKaO7Q
PfTRIJ4nZRih0qqgnJjNjjrdi6eGq1HTGsLbBmhNhCs45Ri+fyp1t3sOgFbxIH+Khh6jzxBINSA5
kGNKWA7H0KwoWWQwrBM8Eu17guz4IaGkYM3rktRKDOQbO84XU5WZ57JVtRsIDJWvn7k6ZvAHkFRz
2OCuJDhM6wa0m+ziXRN1uTFMC8zbYNifoiDkWtdf+RYPCGBSXM2j9afuh0jWufBrwuUgjFWNBHge
w4yraIOzkw3lGwAy5SWOXBaj7eyquflz/B+u9/lG03a/5stOOf02LBriBVWuX92WuNFQJt1XRwUW
4qBXtEhObgW3BEDt8Bx5SvhVD2a62c70XkRF/TNIGPVMeFxDDbJJYGAT9V6JYS82VDvdCXRcrlBO
dY+hF7JjHhr/Kvv6NleW3MvGusvhTKWCgfswhX8HcYLqsQXy/DEK+6sLw9JFUMLwnGfGIxzMFadV
1GeSyQaJzHPPRvqZIBEohvbg63XvHscSGIMX9itrJAGZg/14agBJbNRQLzbgbpSnsOc7VLJvejUS
iK81o87IrfnifSoh3dZtKzlas6lApFy5RfQK5Q8Q0855kt1NPnjbpMzClc9e4Z3feB9QvtFt5Kjr
WT8pUvVOclB2SbMp+r1J/fvrMPTTxusT98HsW+2TiNix7XzrWc+14OiE9UsyuM6iULt4Bjnw4roW
r9ti8OA9xQRjJzaw6iaUZmJSmKDsFJ9MOARX0asRlcFJC4nrK9ZnXoTvqjVaL3Wd62uwYsVDzQfw
YvgzktYR4bKrFevFJTlxMsv4Ne1rWIibflgrwji0ltM+dzPCM4egBoBvnOzHGSQKm1SwnVI1AT3A
qPSLG0Qy2ABepdWPOuwIyKHCAOFdAQmXO3B29iUECsB9Ww9/aS2k6l2effHNOHxgb8/2RnfVU1ta
+lJ6lLDKKUX8V0PUalm75OP9CVSHIxx9NXnQNtUtqsvKdLKr6OCLOv9wYi0ELZZA8m/42UdvushM
cuJqHbs79WVIDoEP4qNLLf+Bnaj+aIhRLMKA+AikX8ECsRz7e9GFDynaqF8jHWIKxzSUUwyyczeU
/Mzw/bde9ACSZ6Mqy6uZhvEmMxTl6PXar0ZNqycLTg4U4P/ub0BepubQbMe816lAGIZPZSrOLRjn
n36WrIStpn+h1j0f5gE7UYOYrLuWc6I6qP3ennhhVc/sp6bUfTiu/eCbU0LXr1vjTyPwdyPRmC+1
XoilOgbewbLiYKEkokVfvRdvkZHHO6h5xqU0RWjbj2BWyNLNo3oCP0WY+dYafJp4I3FbrBzNcTfj
PGrrBIxssyK4M4+yGaKKt+E/oRCceJvAvBZVmVzlSiXasXZR9y/AdMaXEVJqOUc39Hzjl4V9bofh
K4Cu9ic6C6ba1D9IBmeLIdHKV5tymod6NJEt1gjuWyEisiNx3qsKXHI5hlbxNXHFhhq95mdWWdue
QMuXOAxQg43EdE30iBJnJWt2eRmOR1NNCuguWv3VmFO1LqWbP+x2yf6v+ckj4DtyzOpbk6YOYAKv
4I6jQjylFPVxgMfgYnkggPXYWVs1nyMw/m6n5C+ARrVoWzmN2MNWUxPTQoWNFImZiL1s5NDdtPUI
UJULb9k/5uQpVRVa5Skbfj6Kk5ibGszJShN9t4J5sjgRXwLCJoe12k3+MRJxpmPHjo8cparl1eMk
0QzbwuW3+NZYRcDuqG/WVZ+CV50HIJQGmJHX+ieEWf62laaIYxcWQgCrs4tqobFE7LEj+aJFezLi
s0zDfDkG2nw55fVj4Xen20jV+dG+6/wqXMvLf/iH7nkkinL1zHodER15n1QjP5JTBFI2m1ETID9t
8HDQ/C54V1sE2wmaTBs5yi91tZiKtj/KUZLqMHcp6rM1VtXzvOTQaMqbXDJqp2YhTblkT/ZrJc2A
7c1tSWnClfBomQjn8B1Ud3VDtCqgHAuSMjVa3PvkVe/4087qBfoG0r43ct7dlFf3PjYsm9prjmR4
TErrX5syozza6NxLGzjuxaWWK7WL6XDvN4dBX2QpmAnpwfnWvaQzKrEhEkuG6u+puuCj0e2uX0g/
+KINkrI8n5PHPmzdo5ivNDf+dSX7OCr9Gv3D779GASW4t/WKNDj6sLlCVu7smoF6QpiIqJB1PTiq
l/LSNCd2HfLy5iB9Sebpi9DtUGiYp8pGyPny8h+TpExcqVnNagydjEIBRWyiDqBulorgMmVBQM2G
xrZSANOpco/k4++BMXGCE8XkS+l27/cSOGZ5XszU20noLuRwY+pHUMX9/u6nxHq0q6PxY7AsZ9v4
qCw7tTrs9MQbdp2FuvRC2pObjrNMo28+3MfNMmdcusrOm//N1s1ABxcICBTWp0WsnnM3n74GhS0e
VCTf0e6K+mddaz5kvy/KhYUkV61TqM42L9WD4JrVmoL4Iwxq3OzNStS2wrYjNOoNqUeEVoIB0tmp
auw9KMubt5zC5tI7J+WLNMj9Mau3FKQ8Atg35zVlYyBfvADCy1NFRRWuc+s5eDpXySKTlpsEeRKP
b1auoJeUUJoajK++kTXXEpmga1qiFVOW4wcMArATrquwVF+bVwEL/WvtdwbXCBx1rxLr/OvaNiCe
zILpTJm2i6JFoa97o9Q5X0GbBGTphzBa56BH6fASCRCaocrpKYr94YWtbrBp2YGv5KhSF+mxnrxv
cjCtDI0t0h5cQtouo0msNSM4G2MHotGsvKNsspYk98LyR9QlFAR5bvZ9XF45VbtRzVTftW2ito+N
EvmrMie66sVlt7c6YhUL31favbSduVNe/dHnpjrkV0Qm2YgZEGroJngf14gOTecE53bWe5KN5UAX
PMRTtf5jgIIBWJ8qd1aq/3sG8b3gnJl5fOR+Wf7RL5fzw+J5hLliK63B1tH7QeZDFvTIap9J64ut
ZRbUav1d9iP7LQ5plKLdC4nw2Rr43btuVy7VQ/flZJ9c87ev7PpjdT0M9ppd1RtzmBBL1yKoKyy/
RSwM7VQqEdqRNF1fFAhhJfMltrzKYUpdGGl00MOSp4/jGycIrcyTqU8BjDrjSuuU8mSPPkTEWpRr
q1iJc0D386jJ/qHvkKSauFHAKvPuxBi9jzq3UW522YM0c98qVlCZVFtww/G7ocU/9BnaJAcT64lv
ifOKj38hwXipNCV6B8vo7ewOOkPpFAyV4HFV6aAbWJ+vdboED1nvpfMQ+kdBOvrq2jb5NO4J2V1n
loCW1o5uf5SOKomifLlBH8r8s0rs5CIhDexR6is9VPCklzvSAQz6Hz2F9hknXXIBLFzf8BL/9zq3
16mtj/sa/UCxGOXKuzYfwRQQaA73QvVHG+VeBWjY3FDZ2KzyKeU5kZct5YpKGx8yClYP8qqRndNk
czjX4fq/OcnxqNabX/43LzkhycioQ/wFNPePReTwbVLshMmh3RWciPaJ19aPXeu9EOBV9qE5WOIo
L6M+D6iwonPkC8lDg6IG0H5OB8aOQkfug8gnGhL7yj4iOrIo8tPgfW9cP17NYcQS3TKSjjIT+d9J
STkEIKDaS0/FCNdIUSK94A3QhVCgWukzmlRwPj9KPrKb/Xu4VnulP/02hwie6oVkKtNgA6pXaTIs
+8pK9oMWN8GjXEI2jTHeXiC2yLKcfpu3FeDzGSCPyXqKOqf+qn3almVcZSNsvT3GZgjcPuTp1YW1
so0cgchN3hrXvE7Na1IFVIwoPnp8v/s8nsGrOnFIvM5LyYHCEf5i1Mkw3vtU1f7wkqnZy5VkP8/V
VQ1+nDIiZhpaEV8UR9xeT3YJ18xJz7ZPcg6KrTuiSPo24oxF8X45HIyG51Xnex071AppCAg7Wl64
j2lVYZHsmh1GP1gpZTzsgnliKZ3kpR+QeNRit36478bEvLO7m39szu4D9w3b/+9SJ0g8Aehq10PH
wWcC3xC0gTj7wJlhG54bu78EozXsWn7mLYBp9FWF80YE1txKy0mEOOeGVp0dr/o+oG65vXdJj1FH
57OF0XczWlARJ12pHGFZjRZ+2I3v6UQ55dD6zROaIfZDWir+0Ws6bWNqdbrTIXA+1O4UPBpFIy6K
afWrOIuy12mqODR3lvuWtkO3V1oVfBQJEheYJk2QDdkB2RMtj7yD7gcMQhX8a1B66PoYH5C9W6gc
jNXUii/FnFiMo9g5uTZCabMlG4WnwC41mu8dao3x0mmi/rH0qpqKBd9e1XZq7uqAYvMgCpVHc5xc
xLQEh9Zc3zcWmEJS2hcvOjmWlUCGSJPwa3xtoO7NXKc5S+vWH3g7zoLKgQTENNfa1V98O7IQCsZf
TdP06kK+vCB1bW1MJ1ADVIqQLptqET7eV1cziED7nMT5va+oU+VhMtJsJZeRC7ZVOz6SVucdzX+U
NTdDnjTbMgyLxe1P8FSDvYGtvZj1NAZLG2aKY9h0j/e/ubWN/FIQPv33u0O/FwKZDND8/GdLd3jY
b+/u3vX7Hd7/gth0SYnEgb25vWTOcQOgCtuH+2vGjgNnZk4G7v6qXaT4D5TC/XqHckER5b/e4e3T
ikIXqt/53d3W1q2A/Q7vTnrL9eU7rKERu/+R/fwOs+b2/7t9LD0ShyIZfr07OVt1rJ0SuKCi5g9C
zi6y/EusC2t3X94h7bgYhBKvgOFVz+CO5npXtTyWdus+kSp7rnXH+6T4Bsa53Adgqf0Pa+e1HDey
reknQgS8uS3vDa2oGwQlUfDe4+nnQ5ZapeF0bzPn3CCQFmAVUchc6zcuLmRKOs9NKTlleK4unREr
gdrKzvwwGY+pSkTOH/EBLYKIrGesqwdJ0d5FozgUgDE0wxlu/csW0nxNAHQl8qFd6DcHO49+3Ps7
CvFD3vksOG150WgSa71ikmlP+n5Rhbby4HuZ+oCi1MHua+kYTqWhsDp8Q/loRaPoZrpI1rPa9lGF
pItb+8hR2EgeT3OIg1rn/TJprfyPOjeqVo5pVefbVYawIubvqjNxGTGq1gNcQcw82YlirwzVCXDz
rSRG9TVyRoVZIM75+359DK+CUbEvoipE8GGDmEQ2v98vmuE/Mzmu9qJHXIf+0VKr252KKrTdiYP2
kU+2jz9I1Glvkdc2t48EsH++lsMEGL/2tXeOmpump0pSILAOXnAWZ0aMTRBoonwjipYRo+ReqCAQ
Ar0OF596O5Hcb0vYjvcJRA9x4ApuOvy6wr3ajPIQMv5fV7g3xEXz6yoZJBT041kPyS0aybKfYJYp
Edpm0bFSDQmvtNqLtiznEbMenX5P1tkm3V4WJ9y93WUv+/VVA12wIJ9jPkm+jcWolvZfjKrzMS7X
hm9hVh9Lu3V/OiO5mtTvWRO2ZJVZmnmz2FZZn8j+d0tXPmrMtr74iWOjztWkzyq8nkWC2ugV6hJb
U02TT9yusjb91tpbUmtvndQut73Ef66WWcKGhZWX4n7n4RoOQLXyBnel6aiw5K+1NtmKll5zJsZR
Si55prbJcLjVWpoz63kRLEFUpHwFNd9yOg+qmni/pMSrRmF5Mi/SKZ2N8WRU6Q8F+kProMq3Ae5R
xEwd7yw74EHAF0vIMbbxPFKT+jhWpvwQytWzqLe9SFuEY4krOBA1OJXaIs0t6Q08q7JyVNckkczw
HhM7tUGCttP9LY8G3ulTNTvEfVf08lN4NUbfhgZmxjVSqA48yxXLRIKQZHzjfdfr8b6q8hqO8nQ6
qqhW2Iay6xQs8VDjWAR2my/HIU2eHZP0WdNjjmBbZvycY0G1MzPwHaLYNlCuwkz+KUqjVNtnJ3SO
YiSaL8YDKulzlIJ5F08HO92ALKmfRKGL8jXK7fVVjE3C8Vn3AvkkSvwl6PK6fngQXeMOEGBDqH5L
+EB6Sth/bnkUcnmm51VArJ6D1ivBXLZSbTkGwa+6MYHPhcJ1BVDYIOwnOoa9+lfz1NFsxnznDhl4
49/1uTEFGlo54od0fIlwWwFWXcSvrTSoyP/z5hdFLSfmqYW6t/MAab2yBniRjSK8QFcfXxpjITop
qROfNRynRclWQ/hMpsJKYBoS2wbpfMkFJTDNPyj8OHbWaB9F60j+GxyS9zyArroaWn0q6zjBxdEO
9mMdlITjGZS1Y7YywVisxCAjlyVQvgGbBxxW9qj3uytvYkyKQyh8eZzJhyeeLHtEpQaWkOgoUjCj
V5aPIWGtIWrUaxNpJdrDQbTM+IRXorEbbPdMnvFWElVl03nzFNO7LcJ65aNDSnuv1AYZrz4nAYks
6LPUeCHbBGYiEOxgjLeRQDD/VIzqG8oOwH6CiSauW/kl0gtjbbrjxJnrEQGUeGU7jVlNzGoHv3An
f68s6FPKlEZXGsyigC59N90in0VJJj/nvkmqRVdVAtm6s+lQiNo60jjhSfJgibJq9lzFbM34p+y+
E19b3GYq0mibd63+HukwFcxG1h+bmqhXHQfJUZMzMndRj/WkbLln39Kyha1EyWtgSj8SyzI+4v56
mwfTq6uE1cpbY3Q14KtWujqoPizcccSlqY+fR2ytngL8IJ7aCieoyII/N1WFFTbBsDZAVk+NRZMU
q4xw+lK08tsYHVp9MiadWnPUhZ/q/X0u8nFTVCuqD6LdcpJk2Vj8k0lvqdO0T0ObLArkjF/x0lKA
XwTaTBS13LBWpt/gS85+9ZWdGFZOUQ99YuqsJe6KxEf7qLhJ+QC16lbdm4m/T7MJHT31ijOeOegj
/XqQG2PfSXU807EXP076FAu58nHLNMf+KOrEAShCf4ynwxjW5gJLJ7pMIzqEbAewq7SIsiojWHpv
FnWiFTk40FOpuZerOJw33eieKtOzjnVm4RerjfY7Ibid17vjSz5i4JC5VbGGkxl88fQRb4nYfpcg
NC9SddQPQauEl5T0DbRe1XpPw+FVwXzCI7Mx890UD8+gCy73g1W7x4qFzh4yY2HPItuJtqNk4k87
9YsD61dnL0CDWJfTY2TCapqZhOpmhVFXPP+izO5iVSR8PIGRDpcKQbPd2AHlEeyAdoi/lyPKSoI5
UFMC0uOj5gSrYHCC77LZBCfBDpja6qnn/8c4MYtu9FtbKYOzPEIVkCoS8a4ROQ++0TkPdgV8xDav
omaQCfogk1MvRJuoM+161Tv1eBal2IiiTdWhXOZjApfOTbe6IFrbH8NpssxV7dWIi1SgGuaDj8cK
ovcJGxOtNh/UbLSvsQXMhTZRU5kGDt/w2RdxVqHaGEbhUoMAclRAZdtlGc7DMCpflCz9dSbqoFk1
j0Ofz8FQBF+d7qdmZuUXKzfTrQXBbSmqXS/YO1ajk+zl1wrrGKQMki74Go7ydyj77dWPmuw0aIM1
E/2rVEMqIrO6k6PJydVV9Q9Rbzi5yzqgMJGt4Tlz7OIg6vltrdHOTJptaCTel1AnOT/djtRJ8TpG
gm0tityd8fvuus7ul9l0FyjM7IvG+nV3LUupeae6qwoplbDoso/CUs5EZLMvY5gZCzPq5aNbO8W+
yBB77Logeh5bIArEabIP2ODzqO71c6OpyaLRNRepSw8TkOnsfkgaaVibLTa2ZvNnveiry/qLp9v+
c9vqEG9M9YvbF+iQpZF/LJQGerzsZks1ca3XXo3PbmArP0ItewAVl7xqHn9WV2bSPtTG7og6BcxR
3a/ewMpvPdbePxQ3/4o1l/4sl1K6snOC71pQy6fOG4NJNNP9GkneUnRF+QhHJyevnjLY36tWb7yd
DJX9jHpUP1eVgYd40FukuAcXVNuoW1stdDZsMCIhFvQ6pmU968Yh/mrkwbc8qdxvRBJOGQIdH4U6
LmV+9v2Z0x4RPcnCWWMifwNjZAb1Y6VnCWbSvnzBTK35prXBx9j6xkYyHVy1cR55dAHvZfkjchHZ
Y1sWbEAHV1mJunbUyzPEsU2addmtB3KF3tyJdcIYOMwNWfDgp6FzzgMDFPN0BhO/WjRxFixrGzmR
pY/CGN+Asy9VktK8Xtk3GkX0cGutXXhJoV0Hy8hCvIh0d8M8fw251fGp3oaI+X0lU5ZhH9Sr2Mbb
O5Ri6ezanbqPB4BykZeV7234Av7Y+haXjTtHels58oWZRx3Z4Xk5NTTD9wQe8ntoduHSK9kHmAMQ
lVzukFeLQuvbqOcwMhr/S95F7SqwQ3kr5Yb8YIc+llFTj741nzQ4mM9Bqnsb9EFtwHtm+dwkyqPo
gCRRMkPUD8hZVZVrVQpUPgLyRUAxgddVXyww2RspTvJViRGM1UT+C/r36jbWnW5p97Lx1RyaRWCl
w6tb9vrGVvENEfWl/K3ug/itwc5t3QA/WitOYH6Nk8T4qtlEFPpYttZF08VvQ/xNtEVwnFdsq7UN
li3j66BVC1GvGGxUwypRiXn1/gsB5Y24BPEdaxFIwVozY2leGj5WZ+wl9uIsn4r3OtGg++X/06XT
HR0+RaMvPo3tQdrvUHXH0RKJP3EoQ3DKRZBrf9SlSZeduQm8uD0NL6LfnfGoRhkw1GxUp40fn+rV
Gsqt79XHT/Wul6XHBsR/G5nDvIK1PO+67jU1qvJaTMxFGw2f/e8qWO/VFXOaWxVZtpIgEqxYiW2t
rw/KIsdR7+plhras9R7Bk9ZxVrmm50eHnd4GVmy/l2u+T9Li7tYznXyfZH67qVD5PBouijp1lJPB
kHDxi9BCvvhhhSaAW3qPidKiEBuyGA1V+QQMIDuXpiavTKV1Z2lquGysb5+FPGzQSGBnaprpWdSJ
Mzd2jB3MoJMoaU7oIWWU+MWxIiEVxF16vtWFZYKFYCLHC38Y5EfI4N6uHksArK4+FOz1/DkA6O4q
Wo24xuU6wB5UFLXI7g75kH3LykR+rPSyOSG2eIg9F9VeNQzI6BrRRhR1XelmaR66t9agG9e6E7kP
ZE+9p1ptFqKXPbJ+KXXW8TJsRYBfaM0MxkiesHPDg1/q9Uugl/No0JBjtogUjnrbLEWxqaMfcOOH
i5200TVl72nUMSBRR9eWuVnU6F4yKMGtKiNjspEz/F0t06geSpsosB4Hx0bGEDGqjeDY8vIXbeLg
dXW5bFS/XJqmMsYAoZuLbpjy2gNBsk0x3j6Lg6IX0UIuTAzttCy91QX1mMBW8nxcQE3gjFNnUSfO
YHCWG7khwXmvcyXfXaD2osxAHubj5B5NbmTS4EmcJtmFkJrWMeUL45Cza5uGHyjn2VE192cQ73hh
2B9h4f5Um15+SUppBJZU+WdM0O0N+ugBWoumfuoU+Lu5lhcvSpgH5DeK9gMsr6Fpzk+tDJ/Cp7SU
dd5Qg3k71ImFQl2bXIsow9L0/65vp8ZPdcQ28B9pZrHh/ywMr1JPDnhmKBnyuNQBFhyzUVPARoYf
WBINqLoMw16c3Q+WoSRrJWpgUePi5kwHn3UIrMfpNNTKp1YlQ3w3ehP1qgRPX9TdOv/uJ1rvnftS
KZaxrLsbCTbaGrPVAbSRGbyqiiShHSgb27Dyglc/St4D06nOvLiDV33KgsfVi+daPaHh5FEMGYtK
3ZEy7OaiU8wOFuQXbA+isLxTBl4bYwezyOgt7dkMdSyuo6E6x4oabxS5SMAvaOahCON45Ze98mBB
Ept30EneutF6IMg+AflZfpG0mrkw2QOXZYiva+UcumP9oFe8QZJCkQ8KWrW71Ja8zVjI4zn3U0zD
MTJ96Tp2yfkXfnOSg27kpADCqpsR4JKjBfDW+OBNNCmngQo5E2VxAJIXgnBoRjwao79axByiu+hz
GyPKqoRia9e+DZWeXP1J+lrpu+zQp8VZVIVTFQgE4xh29VpUiUOnq82ZWMFMjLnXizN10sS+1dHj
1vX3/EiDrW8TyglxuiSqzrafZgfRXx4DaeUaYwUQS3PWBoGt/ViExa7OOocQfOMf7UrTVmDiogtO
VvaCjcvwmA1GTcJYK6Z3bo5VkeYt7AbemR7pyh7FFkQMkkktRCnraCUqQyXFCl6c2h4KzS7RtGEv
DyoQNIX9dOY11WPbxSDBdZdgdSIna7npEEbsc307JGWxTafIZIgi42p0yviSSyKUrXpPupwlc1Ou
ii/4CPvohBJabBEmhc2ZslQe1u60iZoBLFy2XYHUmJtZa8seZsYE+GgLKdixAcfvbSpafuPO4EtI
hzBO2pff3RoLdKHdw5jJfO1XN7cyXUzL6OYwm6gXs5lTN3Atf3ZjFWKCExjjQ1TX5VqKbZL70aA+
BqZZXn1+wc3aN4q5q0IKaFEk2JVOrD5aZqpuMs+AyT91trF6eUyh9kxd9TzJ5gpYt43oqsh1vGsk
4NqiqFs1hpdOoW46i5QQskHyY+KjrGk4RvSSe+x6mlE1v9Qhi2G+fuU9GpGS8Gvlh5S2rLlihLaJ
VcxswlzhzCvXbDMwXQVPs6yipLhKUqXPqwaqeRm2aDQ1CaFDkgDvkMiPmd8QtwjtjVdm9k/yc89u
HxZveWLkc0sq9AcNlNyqRkf1aIaRtm2GRNtgmtaexIxI/aSIcrmoZre9/15mrE55d02x49uMRQJ6
Z5pRb518PkwihTqwqK3Y4/zdLuhTHRmxYucnhLZHY+NDUgwzvU/xmxmSZYL+ECrdkpYn16DOs+ei
KZ6zTlNPg9umz9xlBrjRICIzNY5ShtSdrZU70Wo1VYh+p9FuRCtZjwJ1J9fEn5OxhGGNVUWsu6+a
ExiaAvy7Fr/ZgXwwJg8S02J74rnOl1Q3J7nRoDk5YQUws1Vctuc1hLCoaGeVZtUf48r1pPyjjOMe
gAiSWHLevUHtcA6uVP461E01LOMs1mafGj4VzbJitwU5UtSPQYZ2iIOFYDLqzsGvCUMjvs6mNTTY
4RdB/4MVGYLMffcT5cMXDMX9L06CTjC8ou4cxr2xqeDlwHWx83NCQniBzLa5NvXBmfN642OfDg0E
g72p2OjI9Rr24qIywxUVY+khIjNtuLy/xmAW6J5+6KrKfXK9bnpQ1BpjRopJ65TLsjGwvJg64xJg
rkdNR25jKvqNg44zZsi3qazcaU6+1DyLoSO74gcEj+bW1NWsm27O0idYxewn4EV6Y7TIYzaemSb1
2muT8PNTLdg39P4MSHKP80OA6ICxyKOh+5Bz5TEly/jutmY1Uy3TecHPa5jjuZs8yo0cLBGe3juJ
hU6gP6DZGo7ZtgeJg/KJImXzumx3LDVs8Oy0KpYeryXDjhdZ5KaPyXQYyCyQabiKGtn1Do41bmWa
jr5vOkdVyYwR327o07LpJgsgQp28EO3lQEQ4a9Errhr3GBKXnxd6b89SX36KLNhXJpIM64H008p0
03IulIWEcFA4EWDrLJ+s44G1ymOFI2Ksvlg6f54dqWdRkgmhg7x+wlO1uihoDu/KLC0XXmoZb0Ob
/bASI7nmTiWdkIcm6W10PEf4PEzRyCvZ5Opb4jc/DD6zN14uDd6XwAJCrQnmKDZfcJvvThkkpmVg
2yCJHQvLTKWrtqUH3dpFb3LAOwe7HXk88LR8VUZ+IPEBwf+tbr2V6YCwRO8t+OHwxWilpGwiJZQ2
BAC/DSXC5omOAHmBHvovLgsKkamaW6/6oLtrrE7StVnkzdU382PsDiqmXBpb/zL5LtcouxB09i9W
WFw7yQ+3fR+Ye0S8UYScDkZ89vL3rPBrb+Z18EWzoP3ZqStZk9d9UDhf/MztlrUml3ubDcTZ4xbn
YcMiS0PBYYXrtn4ux8abd8QiYQsVIUrRjh/N6iayoH3KZ01pxndlslhFPCWduVae8x81rDLZfvXR
2v1m2wHKKh2EM14o4dosUUZxZaN7dUzgWqXut989Y1iXXkHirtGe2lR3YOlJV89MN7WO2MJgIToy
ROq8rjGZ7hLfXkdoku+zvuo3pi3t3DFLl8rg7Me4amcyQQ8CMU2/agPNXGVu88W30hqHdzuYVekQ
fEOX6WIbhfWR8/Ag5YwHLDLoK0eq6x3SrzsHfvOJDpOZOQyFUzqAS4+AgfSeH17FAYEyZS9FqNJP
VZEkISuW2MaS3I5y7KxBOcpd/qW380thpkTjs/IJ+nh8RthZfs4k5QWVQuukhnl1HIzy0oVAefIk
DPeB8xHKTXqQEZ1wwn7YehbqKsD7M/0gndwGpqJvJm8dqIw12HSkmaaiNJjnKbL1YKptd2rMGuK6
BKhNl8JgUcqNv1ed5qjUjY1m/YQ4nICJvsMZS4QfUe6DkRqQLxD14gAZCzy96CLKjl99ZdGfoqI9
PPd4C52LOHyulaw6EWjlSRo7Mnxd1b7IdhrOIFkk6zJof9hkQq7YBGvHvregNup+MGe1kR04u4pG
ROO7K74I1i4fo2+E9enRKcawdYIon93KgWr1s6FSY0B1abvMe7t4KbSwWWIKma9F0dRMXj+Ogr6s
N8J/c/Jh3tXQQImyaen+dmqxa927Oky/+QSq2Eee/kAqWJr7HSaEvrNLq+FSDKFxthNQrV291B3t
B/u6YiaH9bdON9rLWCeknTJkPsvgbSx5DkNJnQ9NWP3s9MfOtlD5iXznUJBmmqFC1S76CPJME2JF
HkiNu8EojoATj/MlQcnzkk5npKEviRoXkDipEo1tBlGq6/itFEVZ1ZOTpJTfIlA9Gb5fT2Ukt7yD
kIUSRSvwxuNgEyzjPfcE5rN7SJpsDg3CfMozOZkFwARInPd/equNUzGONN66vvn+d9ZqoodocHg9
bLWBq/92cLNQyh6C+Gfh5vauL9B+tBv8bWDdJJtAh2EFPxNmcok2GVvuYaXlWnEe7dKCbCk3xHC8
i1MX2SZjqb5PbfJyPo//hncIybkMKQUED8czoszZ0g0C+aEZIwuXoU5+yuNrWbIAnex6r20bhptW
xxE+9Jz6PART8sWJyzfVTY9ywZMexT1u68CZiHJpc9PSkovWGPqmcUd5A1YaJ/NMjZeKYRVbxWQ2
wN3TK6MryEyzLoW1vFTl0vyw8+RRGbAJqjJZxrZGWnZGmP9kl3fy+S1881rusPOjDImmoNmUQ32y
eZTWkWp3696wh4ts2d4CDWj1VSZBqZpJ+DM1j2SygI7zMF/MvrbeLB+d06JVqgcSTM2qiOsMrEsJ
NpowFmuu6pJVejNPKyv6VmT93M/K+EP2S0wQ0iB+NoEGrlqkT/bjqKHSYoDl9Z1OIac/HNVat59s
x1H4yV4R5SreA9+A3mnLxc7VOws8YfeheBE/lLYFFN+oTIDwTbhHijhcErkZTolj5rPWML6FSu49
QUUcNgrCqWtET51n9uhIRabed2QsABCmyfAwJHoH7aeUV2XaNq/oou5Ej8CsR1hrxOfUrsrWTV9t
ZMuLt2hCmFuF/MOB7zIi9VebZ6QnnEWAkP+y6Qm6D2owHFLCvrM+cNwnQ9cJB5X9bsKedBoKwUUP
WrCv42MAUA9GTVkvSwObao/PcmHif7nl5SK9NOHoz+zWJv09tVaNjeOMoT/JMuKjJB5YFNW8SEsg
FZredtumIXo92kr65sTWRwfS9FI4oX7JNP8HZu0pBGhnloOjnsPjQ2HBkc0tJlLDum+j9MFTp8h1
1lTfTcSzkqBRPtjlfBRyYD0XSD8tFSV6s4cyX5D3dC7JdACzjJIquaONa0qqhL5HpSzGEsyS75bO
RXR0HBNofkgS+16XS71J9JcflmkW0S0mrnSxb3PfJotNzHWac992BJslz1/aWZ4eJa/CgGCMEX5q
tfgA6uKrBWDyGGjGMvOrRySog7k6qoexcvZ6QhzXcmzlmGPqPh8HX1kYdd1vnLhSt/iQDOd8OgSb
dCDkAsog2OSeEyx0s1FfzQE9/bLvf0KGG/2OHbvXhs8l8fZZVTvZskMgiZ/L2Bt3ZBDmvi4ZGEXl
2kYeALHFhakQq/GsjRtJ6Zx/eZ5XJf7iOyoyMDYmMJqcD4cRsuo80UhHh6bWLzojIkIvDxaUuqZp
Z1HdPCIWlGxE3f0AK+yvLpWtdsvO6rQZq5GjTqrg1a46wjCWHrxMapSLNjG0S+T4zsqHnO0mxpqM
1HiAYJRuPAPHm04tUPwJ6mNXaskjigqsq3HZA3ul91tRpyRAX1CXBQ4q2Re2AtaHohKGGic7MvvB
01gl4zbxLkvSsPP1bNyBx+bTcclgBJD6Dw3YIxaC0RepIu3QQcJdtggwb5Kit68y9p6ypbZsenCa
h/dKrDRgj+MHzTz2kuAAZjjdBiMBCxuYx6KwRnWh+Y6LuEv34BENdwyTFP4YSuaxBqHowle7SpmX
XVlLT2xnbCNGk1WTB3r32cQIADtyn0VeXJfPuHwRRI/0J/5/TDA6cxTe04vdTL7CzbMFGflC5DO5
HQry0osChbDlMPUSDWFRuac6/y4KGJ3KSxKm0cKyyvGCwpQz05S6J8uijZdbnWyYazW2dfCvdBEN
7Bb0swFEcqrJuzCaywYG7rXUlIfesYpD08S/zmKkFpYZwf1J9BqQsuhzO+WXiP+rWG5XMW/CY2ng
7ivJRr5OFMeFVcmBfwNn29QW8ft0PBqlyQsgCa91IUU8/vwssoK1cIRFoRtjEygkpWFdRV1tZwQa
K2RLQ1tlm1S5JOmI6oL6W49ymi6yYjg1yAFdZJQN5prre1efu14TmovJFnao5nvjxQZMdOChqzpl
ga6gzmva1fdOribrOtTfWr+Njn77gyB4eYqbIV85totaTIADUeUiuinO0FRGJkec3g+1deqLfiB0
iv1Ib8omRhMWetVS/OaicfLVwN5iZuhS/cLvvTKvQ9d7LOwSp7awdM+mzD9FECHaE0R7s8GbV20M
Xi1TURw6RD1gQTpZn81Ek9oTt067hdTF6kWrHgIhziSbMfY8fMA37SaZcNwWVhjpixFSCbtedQr1
YeAmBJbEofAVlgW+2awUT9ZuAk5l3WBG2qvoC00STqJfh68VetHmIcrQEchDL140lqLv6gC+vgOY
60nxzeqB7fRM7pPsCeXHJTBJ6Tot1N2mUl612CkOZRK4t6KRJ8k8HLpwhYALHitp20tLzEuldQxM
96HSs+9QJ8CIpV2341kLZh2ZqquRReDlnHhcG44L4KqUXny8rR66IZnrTVk9ecNQPmWJfckREz7l
nlQ+OVpnzNthaPiFpWjbirsmRREu3No9GVneHdt8cE8pZuvoc4avXhKW20D2c4gbXvRqRsQmiUMG
G9EawaMGI0+qTLS6EsZVaSQ9yrYuP/D+2Ijq3mrTQ+xnIJvYaAKQHH3EG8hgGloVL+BDmM9GHCHg
raIdDqPKfE4qYt8AzeSFPRWNQVbWecbrXYos4zmBpQQkVImXYqzqtN4ahe9meRvbgBzmba+h8Etn
VnjVKhtdD500poraPkC0Hf6XKKqYVC5R5pdXonPagUnXkR29tcpelBK68fP1bWzfuwsEf+S16KxB
pliUvu3eWmOzahYWNPuN6CwHHaCndkrDiuuOvjTX6zpagxvdGJbTnltvsFZJMOYHO9pnROiecPtq
Fbl7mpg0T0nZv5Cfc44ZygIbFB5Q19f67tzU8RZKu7O3NAk1FlFXK+/FCDPrVtVqXXTSQSq4cq4G
SJem+p7syM7ucJsW/dMyiBfsnwPsy3E3sdKOJV5AnlgOY2zryF0kSv89zY32Pc99FVdbzTjDSw83
AbpRNemwS2NEz42MVZjppOqOmHo7D53eey0JHa80dA5WolWpsP1A7Q93kak104H0VVl78QJbe2ne
qyLxNqqfIVreEbYLE7NcVFJRrkEu896yvXHYOdhUGMvQsP46jadTXUkKdf5Hhz9O9UTJV9HE9vKM
B3fovBeTPw/S8rCQkAF60fhvu7oxRkRTSTI6/Rx6w4MohWOanQrQeaIExso4aDj0zIJJXn0sEXmy
+x6982lWDDq11aSutQhNSTsPrvzroEtbS+q8872aBX++i13AlFOne32so7noD4E5/9SQeaE8K9xk
WN87iy7EI9jrmGjN/76c27JhNEpFecaYYAW/e3izR9NdjLXTHQYllY+ySrirUQEOhuyR/QGxiWBy
FBKHYrIVEmexZkw6GBjDjhaOQqJO+X0WZ1OSucWe9lOD6CxaUe3F9GOaWQzD89dDRwEhi+UIiPo2
a0VsGdgTSalmBpJ5EQ1jusuq4NcBbmC6I/Kd7sTZveHe797wqd9/0OU+PXAzBO/F/Pdxonjvc7/S
f9Dl01T3sf94l/94tfsd3Lt8mr7ypL9u/x+vdJ/m3uXTNPcu/93n8Y/T/OsriWHi81DaAX9HP3gQ
VffbuBf/8RL/2OXe8Okj/++nuv8Zn6b6uzv91OXvrvap7n/xTv9xqn99p7bnl6wOtQzT3oGlXTA9
huLwL8p/NEWVz6iUHOFt1K3c6FH2Z/k24I9hf3sFUSmmus3y7/rfr3q/a7nDhWZ5b/lzpn8337+7
PpsZtt6dHrI6v1/xNuvnz+HP2v/pdW9X/PMvEVevh/FiFF27uv+197v6VHcvfr7RfxwiGv649fsU
oiWevvJPdaLhP6j7D7r891PZTol0bqm9D5IR7BupnRQSAZvt498H0RINQ7FTtYuoFjXirBID7n1N
twz3orkkgbR1YmzZtM57yLRGn3uVAbeqNqRrFsQIqNX9E7tghGynUpzDJGzBt0ztYswY6OaO7PtP
0S7qXXSiVmOJIpaoE4eqRy3D1AGB1YjtH5CLPiPqEZ8LW4q3ne1g+NzB87XN6HZAoTI+5ikKpFMv
LYpwkhOtgSUBZ/Pkw61ONKuR/tECoCJy1iAtI6bK/R6ec67Ky1tHF1XJRWUENjrJBvySbMRih509
OEzMVFd+hJerjd6NAX++K846QQPy9iHsnqk4BFZxLpS4OCtKo609vQC6Lka3WjVs3AJkwx+jrd4B
mJw2b4gLMqMYWJk5tkRGfb3PJab2O60iqOntb/MFSdEcwjRGlvevS4puad/1R5WFxa2bPrJFs9SN
I5c9JGb8grzJof5mVo88MhT1P4zrGxn+1Th0a4PvbQ8o1zv41eRl7xoMEpVi+L25ACfiSI6+S7oG
VIWdF5BOU5Q+MmubF5Z/KzhK4ICGmepz4LgIXBG8uo0QlfdhkjVGc5Ie9fKPMbee1VAuuzhJ9/+H
tDNrbhtWtvUvYhXn4VXzYMl27MRJXlhJdsJ5nvnrzwfIMZ3c7Hvq1s0DCuhuQIoskURj9Vp/T5y1
KTx2sfL411pyaBX2hUy3ddQaC636FKG1WR2Ca9RlwVX2AHsF6LbWwd4HMsu5Nt7FIeMGb04uM5Wl
InSZeVvI6D+4bpKSN43Mk2xmUmcnlJHNk+whmDYdMyVbSWf2FiaHvmkGOQUnzCgojkZsVln1ngq8
DLWxEOKxrtKvvaJoV2ntEZPbgqk11tJx84pw2RtmlZS3HtzJ2CWCEyd7p5RQeoDXeI1dvIkWPiEy
pJOw/cNpzIV5MHX322K3wRPq8GnlBac8vrqXnuXFPDQMQdUNUJiId/32vm7DnFI9Sg3drXwTlhPo
fCJ1BsOW659kYxUFivW3drEOiY21oCaEbKGIzUC2IHw9oXw3p4PybgGzKkkYpEOq3Ba8TXq3YD3C
9arA0LDRYUY/m6KJ47I7y6HsLc1fNur0oI1lI7ZeHP9PCyzTbq+hj96ugNouZ+NTj3cZW0QUkPXs
IVTD/CG2cnZXMYIS0kG+LUGDGpHaAo50eGndE6UAc76SY7Cnr0bHCp8RWlB30g56zDstM5bYWgpb
ymXk3CXmr2EZjFRjeO1xVpMvSpdzklFaMLmZcfIUAVA7ug5JA5Vv2EvVGwcZQQGXx57bCx8cAWPP
C6rrSjutgVQ5UPgLOEkv4CTdBKinnEubo0fRlcZWeGRviZFTmnHnjMg3LaHS/K9hJCEqy0qpOl/9
vp0eZ896MNtseK7YcJ9KU6+3U53m3wLT4kgJgBWpswmSN3EEpSb+58oCuJpU0K/FbeuvlHY6SrCx
RCHLpm1cf21ZXrZdbBK2nFNVt83Ab62l4wZP9j0/3hsuX/13oOeg7ZMjzIvfb4EdVdxNBGMuAlf+
yas878TO1cxXsisbuNgtIAQNmvY3a02Z9ljp1s5YIiE79ZHhFDGcGyETKxo53a3aCIAlaYHSbkYY
Q3MI1dU5aJHNiZprXcL7LHuyKaeMatvcBNXhN6+O5K2XBoAcYHI29zJYNQzkoJMQTtTWae7HPP0U
+54D+XAK5FRJUcN6s8UcZd1LRyh6/82ejfmn9G2NpH8mbVnetV6ZXOD+Ty5d7Wwaj9QnpF6vJumc
q2EGT9Jo5RES2jt1dqdhJWOaAQQ1554ow+deQn2gWCvr2ybay27aWT/dSC/272zypeJfJbzgd7Kv
kDIdRyOD6M70TploRluDkXIZyx46weiS2M3hb7vSe6d/2UYr9E8Kok9ououY26rSKsdyjmz6idKT
tfRU1aQeOFXuLVt7MM2w/NSSbw5VgOx2GpofyXq0dld+CoJcRUF9ANevFp80JOTvrcF+kjPi0k0v
dclDY2mSrbU7LjQmJdfnMA/9s+xlQ/l1Clx7J0fDVPnnoAGSzM39d0j81ltsAzBT1HB81CeEd3Hc
Jst15Ip/vVxLtc4mbzPBif/HvCX4dW6kokLhRDs1jIp9NZvBo6LWsNBXXvqZ7N0XazS1X4hre5bJ
0a8bxE+pk7RfvD7hSCfuww9h7HLNtGLlbLd2ev5rnQ7Sr3M41PDd8CW+09TGOQ5KSf4J2oFVi3jO
XYS8xHTpYAXc9THQS7AIdv0SJ4q3TWHrWjkkyjkwzZItvGPdXScaDuveN4tNhmiqtk1qVzkudjlh
GcowactLwz7MiYdW2x9LWuX8/hWW+UbMcUSbZQ++ZVEIlSLu4MBKvpfDVC2zq5elVwC2SbnuctQs
ghC1rdBo4fkaUeDSjGhcQao1cHD+R1Og14veqwW390q64kGDx1p2yyBDBbYirfbO6FeFvTWGGJSb
13S7SEs0UXIQPsmmMyGQQOv+UY6CCgKcJWIQYQMRkTP/juCpCfyjhry3VuXNhmPH4FJLkqSqTXls
94txK41QZ4aXSRIipSJIGv97zDJniWkE7ZJ0xLERHFSwejAIlcZHuEISXys/9g1KdL8Hvz2VUim7
nOooimHEdc8Iim0MlcNaXgaXq2IxwYwbCsdiu11HhcOcfBLp4rIqm2WpxbFMW5ZaggsEm8jXZjnX
9XZ+otZ/XLmcuJ/mBL0YPXMCzlopKUodv6vWDVwlYad/GIUTYgx33Wkgs2XsqNjWOWqE3m1h9BXH
KtHZrfXoXnqjkr9InkFjLocOJ/NXMxiFkJD6VE/bnvqYBiQdkAUhd+4Wxsbv7PCYI3RxlzmwcLEn
KpON7EIsPjUrtwDZSRlqvWunfGxWlaG+ht78y1TZGyLBwTCxV5FDsuxUM42A8BKl+OBSbXz1W0N7
njj0XBuJYx5BTWnPYe24sN0HPorTJVRhqjmsbXH6aiH5erSM6kc1qy7bVWED0xgAAuvq4yzOYWVj
Bpp5jNr2hxx14sxWxkaU7vwzVqy5TJc9ua5WKPURlq70PCZDRf06z1Man8O9WQOYkbZeo1qz9Xxv
P1eFci2p091ObY/a3BiU67HJtNMsm7QB4FQIOcGVNLxzCX8B18cpyPrXngx5F20k0ee8UOsD6J36
pKsQS76pDUrJQTksouLMsUh4lqZWqhI2GUdntpoLCv7f+oQyuLapnFNGHegxkoXvZoxaebZsJzjf
FpCeZZU5h+568/Y2pr7hoHwO0rUVlT85Si2fOIGqnhQl/cpZf39nipGmWuMByCRSViKirPTqqYi6
DdTn84OM16oZIeKREinpVCy7edRbUvdiupzk+6kG4Ait79sLuGl2yXKL2n6jLNcDqZKVnXjFWQaD
IpiP+kSlkHx9FCLU4+RyLAlxtdMbL11TGxdHAR4rh04AqfLcUpUjh5XnNCvVTJxLHijqy+ucvteM
i5LBM+5XnvGyzOEhNn7QddT+QjgtIyf9noHBuS9EwxGmdh/qmbUdhXrpYpOOzCzQSUhQ+ZFD2ciQ
0IyeRtCJp8Uke9SMjjbJmWUdzg7dk59D+fv2crdInVpzf/TAuoq3IJvRMWFQz8P94Cvt2WLvWcI2
oLdnfawP9hBMB1drW+hpMaW6bVC1IseyK623OXK63XCICBS3arbhDP65a4t/TChUaj6TSDloHVsI
2aR94IO6EuNGVfSbkXKXV/cS+JdtFjM6u/NeJ0u3aaT6XgOX//fSVuq5GdqefyxbUvpyMCb4G+EF
STcJijOftc4buNOaiHTaQfFZcz9Ciux8gtqsvjQxkoHOmOafc38qt25AeTlbbIiea3XlFKq28QQy
Hyno/GwJ5KbsSdsMEB1YsfDIpnjrySE0abg9K4WWZxA33mI4qjwz38FL3T1oYdY/6Jrlb4YBxZvF
ZqtVcGlKfy9NA0WXsMwKSldjcsejNMomhhhibwPoEDzX3cPS2E9x6xcPoDMdtooWRZxFU3sA7nnB
KrbVS2aBZqPEdBNDr3koOa3+1DV8Qk1sITkslJip/6W62u/asymGQwuClQph/056bTf8NkzedJVT
QcDeZ7VePUifa5b7zrTTD9IXKe0KBE76rHma93FAfhiGF89WniOY8h4AbDbnwgeRKkYZ1Aa3Xuel
iBBofXOUjtEK6gevdrsDTFo8j4jgxdGFylHVzA7BC8JkLDi2YNcFAFOWWLk6InJVEoa32TdfWAPH
UAxtqwSBv/OGEB6CNCjuZaNaSEPNLQK6coig8aujKRuoaVQ12C3BufAiOTFswqSEeu5tlWTUivsg
1L3t0JUIBL055AxrIGsXKw5kTKays2HaPvI69jHXUI0R5JSqkNpDlgutYElruYwXN8KFEF7K8dS2
1aExKV4Ok3lfcP4Py1PQP/iGzvdN9IzkEqMBeM+Z8qsl9otBZH34A8kA4ejLtqaCATAp2eKtr6TU
6ccePIEQ0B4Hr3UeJtFQlYsKcE12LNUi5yHMLOfB0nxn346Js1pspqZod1Q4naVJTpWx0Nis2lwP
wSiymnRqQRDdXmaxLS/j9VQc93DTnL3Q6Y8UZlOcnpbzi80j9yYzO/KRYujCRkXZvvk49krzlJjO
PlD1GaxJH5xTEKbrSA5NJ9mmXdAcpDeqxm+xL47qQed8rPj2yii4VSC+Z0OIaAVLV42W76DliPZy
OMcVKEot9C5yqNUgPpX8JTfC7sqdKr1NQp8F5mGYGrYyqjQsZVXX4PnlMHcg7NQR3DYrvrZ2WaC0
AB3QsSmdfM9F13jisIErOUQC/4ls6LchxP8OR+C4dpD6vv8r1oQnAC0WYvMUlXceHzcU73qbVp2N
cy8a2ZNNhBTV2alCv4IDHY8C3GrVG0kL4SbDpG4+GF4bvwxJ68XPZd61L6Xa/dS6aOc6VfVYDqr+
TFk68Mi64UkxCo3nEbTHJrAGfy+9kcl+H9USAwAGwRPK3+fEByaViOCaHOIDJeAn6ZTz4+pH6rIb
kpawjL8EtQLDtYhWSoj9Z4jlVctSNyk/tQ+yofhKtcIPg9WXHyjmnMklqZBdzn6Srt2U7WpumhCj
vsW3fbE3Qsu66o7+088QJBsHLb0fCq6UPE7Cjg8a8b4TjXSMeW4fgzH72NrVb5OYkOdueanteH2L
7+zgFIfzpZMUpYJ8XvaWpv2Hbcqs/y1umRbHfP8LpR03ZhokYKV9GHcmk4phUXOqN6EOYxCN7PUl
5yQrOf7LDRY0OoSRfyfttxXklL/iFtu7mBKujh2/h5+aWuk8ZPDC715pmSJ7f7+b3CQ3NPJYt/qv
gXLFZW0ZZ4SKta24qsDUjUbAenBhleZbm5Q7S3BLyzHUJhHgYQCNi20YDTSM3o3FxE4a5ZylqV0n
PpXloDwCHLSe+ib/oRTWcCdHpFz1HXsza9PzvXlCOOQQJcV4l3euhkoOlRqTHevom+b6vbTJps8t
SC5dvdjKYanMYHerfj6Ss+X739XhJ9DQERVqWodWYJHvTG/qLknSeNSpRMFJEcyvLEriGoBQONcB
GPQgvJc9S+duU2gd7Mh/OlAZI3vsWy/Sbs9ZDA2FCNHSX83AQZJcIyvcEHKIUecyp9goyFIbeltY
xtYTBwb+jxRhknPWpsXZGePHyLSyffxmkvbKrsNy9Xd3pKIdKx/0bbb0vwt6W03a/vuSpe/9Xr0t
gz0gJ3erDV5+adKoh2iBSoOSGpNVZPfhzxyYJ0VEv/jLfDbgxnqZtaLd+Jqb3hcFTIKQ++mHya60
e5tntI3dd+Wa0n2Pw4d2vgtN4Nm7OqSUyGmccfPOKLuyMQIA6n1r+MC1wGyD7dbnu8U9QXHfrTqf
jwnd5G+LI4IeFiU2NC/VrPjA3ZbLMXSkckSlhHluivmLHMlmKE3xpRnqrd5MxQdpUyOIYOrZ5ceN
yUc0m6PaaCt9pjBBf6LvZ8Xo1osty1p3NfWA1ZeFxuS7r6FdfluVcrATZXLxSq4hbbkHt6yfjvFO
2ng4itaVHrUHeEbui3JC4gOZpQ+9Z48XeDMvsRhRJl99mGDh30GaNm/kUDbk8H8ClI/JThKWNpZ3
73PiLSdJU0u19R5mg35dQwxNnfA4gSTzkWYcS/0+BR1vlnN0bcVI2vXQNs88O5zkyFVnE5SiPlV7
B8mtlTTemkbV730dqTCjg2lO2sJBNa7mFK+arI63tqdU16i0OJ2FmveQOppx5f/tAnh2tI+9zQGK
2pvhf6ZSW2eQoVDM3Zun3IyKb2FF4aoLKxVkR4qyTebKuTNhKDl5jWruHZIiDz31kBsoWNQXq4i+
c8JV/3LiPYoawY7rTL13qJ576DzdXhdVgM3uOm9V8Gx+17XeSXptJYHxPp34iqM1ah9UsJDHFImb
jaHX9h1l8z+hVAgpoNCQ9BampVlsNhzth0LtqDcnQtqVcSp7uKx/T6N28/9nuX+9qrSJd8i+S98G
IOVrcXzZiqYTJ6+yodhoEwP4vVtMMiLQJ23X6Sp/UBErbXK+HFII+gG8u3WUo2VdqmRyuED2BeVS
pw5YuZBZzp6rPqVY1PkKlb1333DCNjV5dSh0NbrmQ0v1r2XYj2SDUJ7yfMiV0CFdIYthfR2t7mlI
+AYrY7O2Bs442eWfb/yq76hWZXfyMn1bVyalMoJZVTcsGtkTjQyZBTtrJ7LW0Zz9mvVyuueKBs31
GPbfKVY5VZRVvgSQG+2pL+8PVeTHyNio3y2+Y4fcdaDfKZzi00gB0t5z52krh83Y9luEmvK9HPrz
EG9Uy4iPcujpgvwKoYvzxKXyUwCTFeVGUG9Vqqpc0H8G15xDv1aprv5x1PLXYS3yrXLoJZ4PFVn/
6pXD7KE0t1Og/uzn2YP51VZRHUpNsL5tnoCOHtjB2BqKJfxnNpnSqxc5kk0WZoLIQv8ZD0aebUfn
qNsk+kkbGJTDqMatJx7WKYypBg6BKDSTDhMph5uXn5pJiZKITmtL35b6APfsm9urLKPcyBVvy1JZ
u5pyX9m2SMWs+7QvTlaSoROIXOxmBn/+XbUgYdC9r8o8WNtZC6NTV7v5k5EY3xHxzPZlEIDT6YLi
IhvXH9u7wb2Xg6mpqm6zOA0l0NZWjcTS2FXDAULDT35eUUzo1frK0x3l2grBEE4Dgvs8hW3J0ox3
9rLKA3M1uJBPRm1H3oAwOQsG2v449yhdcnwRf+l0OCpty/3WDgE3uqSEJ76nLqMb2h7OiML7Bk3Q
N63s6yfTmJITj0raForn4VvC43FqeN9MMnWc1JYqWFhd+2DO7k85j30At2/KTh5HKh45j+hM7ruR
daMkU8cnU7O1r1SUot0JROQot46yydgKhU7JbUrsJmUTVZR9qm2FQHjuuDANl7NzKT17Izehbizk
2vJgrfmtet8ksXpfNP6XOgq0oxzJRjrjxF8N1MZdFruh6+ZdVxpzhVSl2nif7NmYL7YfTateRVRw
hmRu6+mju5fDTLE+ouq8Ro0VTQxBW2Nqccinpod3spfMYdasZDcI3KRZLS7Vbdm01BrIcKa8C3zt
Ivu3Mlvbg81xHu9i0QRkYfJNbQyfncLu9tKB+paP9ElUvNhmTsVhWYcNf+sB9JDshoJ2JxaiFuKG
c3drBJPPbXwL6jhy09D6ghBLYKYlKrqBz01j+xk6aIzCS62QKkbPddYPrdDuaYDLc1ePjUOb6fpH
tfdfvVDfxadpQBmO5wR3RS1d8H12kn0dm+YvGPaPTdyR5IOkge2jf7Qbp3iQifxUr+aVGuThWQ4D
LQy3lQo1mZs4H5txRh8pmb/avlvu0nYk+eg59WdhLyp9+krJLLSsfIU53llXIKROhTpGn003gczY
a567CRbILOp/SrObDeG+NMaVlR1s9mgnmLthahY988/hpIyDkC/EfevewkPgVmbFjXOZ89c6t2gN
eYF8tawZeM6jQx3Evs6d4U4JigHBe6SsrEG779AyNxHzxSa9iToOd7Ip6vxZGQNnnzSx7V+kDWoQ
MDR6Wa/kDEAmEelpsWqVz8lB4/ynRPwVrW9qksp02CVvxVz8AZ15Jb1WFH8pGrU7zK2mU9UgZkRh
y0lQaUdU6b0FyiowKH1sAGbf2MYmCdSWPQ80JQ8hdcshxl6pE3tXwmcG27WuqZsgaH+VJal8Ja3Q
CaTuhcqK32Lv/F+Rfe+GV4cUgL/ZBEPGXw43dyh+XZaR0VIl/iYc/+f6/1pmsd3k499m5BbMKvx2
eTeReDeRkIeW0ct7tUL9Q2DmxkpTmmpDjqF4QGEsf3BED3wBBUz2vbTIZg5RkasH23kX6qXtxH7o
cJvytsJYTRmXMb/byplyadNV++tELkuazKwPUbywTNLIURjv5tgKvJXGffVSusNWk0M5LyvTguNM
1dypAWXjlPn13V0EInR5Z/LVqfd1uODP/X5xeG3XnxuSjre3YapCBEzZIOTsPGaknTqPRKluVe5j
2njmBdzLSfpUYSoGB6IOY+LpSAyloy27YVtrnrfRY57D1+zg/FWDX6hBO7cY/qj3NuQ9d3IVrgrd
I2o2ix/sX3uE1eXiuMnBjTrr2lpFyv014whUa1QgOjAbXOPZtK6y5wa1cQza9ukWJ6cEQ/qf3M/n
Q8Y/g8Q3Mxx+Eoe2MaKVLVaVcctSAhc6OWVxur2kBldGRFXWZhCnjUPfBZTgleVBDtE6RwjYohRJ
Dt0Mqo+6e0IwwD2jL+Hcmr+G0iFtvRdHu3IKY5gHwf4Z8ZCu0LepH9GYqx+jmDMvs9Sp+Bqmmo+Z
hjqT9zYZzF2w3aQDbB1yKOPk3Dbm2cMkwXyb+9d6TRO2+7KhFltD9fxsFv1r43XOeeChgRJ4mJYo
pvrtEJLlFUII0HFacVPUO7jL4ZyAZrDSqmAjV3jXlcvKaOnxYRDhh4Y00qwiHoX4JpKYZYYmfBt7
d5RMk2QbLNTSyyFTN7cxVaju3S1q8gIYLOzw+zuPJScVYj6s52y/qRPkMTzlecWsfeU8U1XI8xWN
lZQKMsyc+kHoo2unZCyju4g6V9jnjVOcpbuAHOchdiirmsvKOnFmax8Cc/igGANV1rAir4y5b3ds
oKavCVkE6k+nz3oAJwLfkHZXp/3Nntv1fLMPmf7OLuNn4CS3eDPtlAuqilCyjNAnDVV1rYW6bpqw
PW7LKTrNQnt3cJAW0BDQ2zVCbNdg43LgFxVupDeAmvXOtxNuUGJulU/2g6pEh07EonHgntzA/wSF
6fzY2L2xampYe+CCQ8bBMr4ZWoc8RtBH0JmblLjqjb5KYy+59lGZPqG4dF/BJv4FmFW+s4NGgWDN
K794VDKTPyop9kOjnQN/VBOzCyWa9QXqagSEKkSABre+mQI7hKCIk/z6otUKubQMeLYMljHSIYey
KR3q2P0ARZ4gFJwvS6DsKYLSuRh+LMtLs1xksQ1h9LVzvqRjMe9qowm0XTXbFC0qbNc2CJFWa66j
DY9RwmXFSXU3dgZX8cyL0x0JpGz1f8wCSxWfDM/Y3BaR692CzKR/0RSjPsRGHF2Xxi5AUQ/TerFA
jxRd4bFEK2GOrGdSksFR2pYQ2WtKd177mqZsFoc2uUwjaxrsrT6j7lC82M0ou0UNsgP2po2Rmu/f
heGQiuvK7ptbJ8Mp8Kf+5KnOayNtcigdy/BdSFwp6erd+G0ZZfbNtY+s1lp6l8n/dS1HvLDSluEB
zeYj1B7zPhqdcFULCq0WZn+oANxyUyqecc5DD+otSbWVQBp1STjfWU9WRLLXrycVlUvmqAV/lGnW
zzIE+oEIZiUEmIKgtA5j6jg8PdbKl2HQjlTOwcathiOHX4K7XNirufppJDB1RHGoX8vWPDVhtxuU
/hQ3VvE9zNyGu6ShfIxis9qMjTI82KoV7R24Nc4u0hPrLp1KpO10yO/b9lvWOPFHo1Sch4JC4hy6
t48+5zHPRXCSLtlA/QCkWW3QDSSa54rHpjFXaO7+qNAKfk4Qt0W5QlnLkYWY0bMz8iNzk24z8ay9
cYyVrUTJUxB2/VMyZvHGzfx2n2Z2/6QWRXzhCvhJOmUzBv5Xl6fFOzmCjsPZNya1m7FKWmjNYq5Y
zHPC18XmJu32JIIvU9dy4DcXPMMIEp8ehmwwJ2II88nWafV9lcIGFEXKwE34txKPFMbR0gZiZwt8
6eKomvIbMi8OFMtkAZQs5JRpTB4k0gqU4X3VZsmDBGEJXyNG0hfE8X2jpupqannqcKy25LgwUVdg
9csPTmEWH3iWplgin/O9HEqHUVAnHMfOVZoaq6/v9NZ5vsWLSYEi5FIDNj3p1MfpejDb77EXdGcZ
wkmGe9/O9nqZoKntWuUieddo5ipxeAhOyqi3oApO/aOXKfdxHShslgB+XpEs66/Z0HD+r6YUrfhQ
ee4Nh5oFNIrqve9rBh+i36wrK+SITNxMUz2B2zhG9keMZCOdhYhYwv7vtqlHhW9sKO5NlG1hu7AT
sqd2oRvZTnHmnscxrO7RKKnWqLRmP/73iIw1xj/X6LQKTRKjCA5VkrZPzaR89nmPd4UY1XkXHuZh
1NaKYjZPRjG2T0n6WTfT5IO0WGiMoGRoDTvpiybPuZojPElB0z6msQ6suTKv7E1R5s76/vvALTu0
lPhz63jGrvGM6Fgkqn3tuBjYg+ufa25zNeW6dMfZU7ZuCQAS1XcXOswZsaW51T9OUC/dhnpv6x+7
3nfeDRevDP7X3Jzc3wHO22zW2zvZeCrMB9x0C6gcf9tkT+1gvCAV7HMKkguA55Qhq6vCLLm5GTuB
Jo0755DZxnyaS9ixJSl7hwIS9yTnuddm5TD1HVD9XI++qJWxhvQz/A5wEjhY5H7UnRiJxBIMTtJD
7GpEV2tQ9GsCgwzFTfxM7rKg3N6cdtw6RztQX0JKGjjq8T8VDZcIz567fY+AzabwZuO5Cs3mzPFH
v5JDHXLwh6hJEOmplW5tGC+aXnZP0ldDsJAoVXiVI62cyrV7nSMu5Q9w4LjnKVGSNQAA5EUme7r0
1WyskVsKvzuGs+NJyXrp2xJWER2GLHtSwk+lEAQTAXJmIoRJ6hFGJzmTR+vo+1xZu3xyrJdhGMp9
n2zDAOrvGcRw/Z+oQudwajXlk90P32urTu7lSNU/NV2rfgRS1z1yuHZJ0wLl787nJFNPg7Uc6vmQ
7YEC21twep8z6uOPVW3nMyh7ZT6UoK71lNSQKhorHOGceuuNGUwZbAaGnXTIRitT+xbnQPhxhjRs
vcxPGw5RkD/qGhgg/HDn5KhojW7HzriekqvXqTpXzFT7AFPzsE7KxuVDn4NV49QmdFzGuC7doDjb
XVW5t27ml8VZcy1S0E4JI6PyozNg5ybhViA1NAIDn7hLFcaALE7XDk+6LzTDMzP+kfr+mtRj9yuL
+wcTMqov88QPxjSq8qH1kvLQDzY5Qi3Tr0ZcqZtQ48Aezu5vctLkHktYiH461pCtQjWvP+Y9Quu1
4/erOkABnPPBHkZRfnPNZNaHNrG7Z3ISQmsMbLv01kUYcMhj/pBOpwi8Jz4Y6ZINcuef0O/2LnJk
2I27NtwBxJlYGurif64lnZUyu3+uFSF4YhqadzHFZLlWrD8HaWZuZNqtt7oUdaOofc3XvRv3o+Ku
sw7GoUY8W7c63B8zfDAHuCKs51SLnV3V58m2Fc/afVxDfatwBe7FUB2N+UrWmnNfRopW6k9j8ign
ysUcqzyi4DFwz8OPQFBFtVbmneVaqjH++5WCj2UQcesxAv/WBHprAR0Nk2jX9U23kh6vr17dcniL
UbNGO4LzOC6T45KdRQB/0EqbDC6jNRi3s26jbQaMlbPAlOurMPmC9lwNtSlClonuLTqLANcqWnya
ochTXe2LpYbAjNvO3w1BMX01Zrinfpu7CqZdaVadf5r/iJaL5CKn90e0NIdx/B+vgNt4VN3+wM7J
2iew0T+bU/Cjt+vpByQhHxQIiD6ZemxRXGWpVG7WbH+6eV7JCGgWd0PvUc3phyWA9u7FiLVxbXAC
f+FpEuZVVWmLixx34MYHwQvlDT94tEa2qzB/5UF5RVfG/TLoNWpHFVlth3zqvoZn5+Q0nXLX956+
nYuheYbYfIBXrhl/FLUhLjzmLxJDe1iHV13uzc89wBb4SVQwXuJTs2rgHv+wo6F2ac1SfQ5cuGAH
y3qNjxCKWuIXu4jvRbzvEC/Xlx/on/HL6was81e8fD9/xv9jffn+a/H+nanYjhygPBue9TM0uuFH
Bwv0nKTow7grKukiCP+t/EDKQP+Bfvp/xth0TpDc9jxwWtYB9qB457v+9BW+NqjYauXF0eE8roQd
8eLpK4w8a/PNnlNod7OL+Nk1+wPZk3aVIbhybsykrldpptjnajAcBDx6fSM9spGOZSh7dWMw5S93
EXenLhzHw2KftMEiUxaqT8g6w8uUJfqXsm8+upyq/oJvN1Mc+Ma6eTiMaNSsR2hYdmnp1VD70aCn
Vd/JoezJRhk4Lg/MtoEJhVuSQolWObcX2SSl114i0cihb43WGoqXdrPYarMjjy3HgTLHO8MM5pWc
J6dIx1TCKktNZw29v6N+6WcDqbc6+Fi4VnTXD452s08xFCdjaiOnqaJIwt7AvPYD9C9Jmp0qp0NF
PQXNtfdy1L3hblfuSPRSN+dQijwbgv8un5/GiO2NV7DdcqYn1EHmJxftAkpKe8QXhY2ymwlhVx44
IpsyP1t/oLhtempHDwpcYBkwH3t1tQ5Gl4qCVL9Krx2JOitQYlvNCOenDiIusRvmYbJdG6rhfY7D
6UWDl/BXmjw4MBkGK9sGHzGLOkFo9bddynOLXgA76NXuq06F27BHeS68QgEltpjGgJQvTFzjQXVC
kAEaxG5qVZ7kaCQ1ci971X3TV+Otr3CP3Vh6ymc2AgSihp+qoSyg9LyiMvFS5+VY7Ot+4pEZQr01
h5PjxaJsK4cLCqYfo//uN8V6LCcTvttS2QZqFp0SbZg/NFYM5SzEcodRtbyt24bNzh1RjNWUYPzU
JoLwsc3Dox5346fJjbUVG8AcHQa8c5VwR0EAz8yiEZWSijvGW4MI5OuQ/VF8UrwKPnq4gK6UQfUf
G6db8yzCqUmscdlIAjRxxJA6e0jv+nwTjwb/JcMR7JoFWGJS8Fu7bPTPpSI0xJvEu+fArT6boEvQ
hlJ66iXDcMfi7apqqY7IXVd/lA0P9/eGqkFlGMBddrNDO2Aq5UMDcvuxSClMifQZ2u3fU8yoGsgb
hp8X0wxJ50E1SGgvy3BOirANd8bb1AZiynU6d/lG8xFCrgHjXJJZN16g4q8CtX0pLD24upB5rqRZ
TXQUNEz7swarJef97g4JdnBTCQnFjaILuLKaH+uk9pRNF9fskYrc3M29lt27SZDfmgypE4ShocC2
gaJcC5CVe9VAh81quuk+C3qb6hvN+QpF8640g+JnMbSfi1obP5mOOvwPYefVHDeStem/8sVcL2KB
hN/Y2YvyVSyWoRPJG4TUYsN7j1+/D7J6REkz0XMDIU8mUGKZROY5r1krIqqPOLz1x7zJy1Uv2uap
K1NvRYk83NVaOL2QXwBG41eQL3ptfAmc9l0BawJNkJbqm6xv0v7RyBrjSQU7xcc7vWQ481yCyX2Q
g8r5KwPnQVvYIUrLImu3ijrEm9JAvw/uy/Csd+5R4bn71XLQwdQHwDlhiOsklEx06Ya++VqOUOhy
O3GuA8pid70GDmAEqf21JPmmu3bxBeX9ZOfbfritG7N5m0tGcgAuvWjgjll3qDohHkVYvrTkXbc+
uYBdNQu/Nq6mPc2Io01c2eEB019IkIhZLTH7Et8G5c9SKON3AKXMfvDFHwLXDnd6Eeo7p/bUa+Oj
7Y3w2PQd/BACWsofle8k4G5qcfFtbKvrzsZyFqhDltfRnTsrSMuDN07qEexPuhlnaMVn7HbmIDLt
NHyhbj3mPDDQeItt3SBo/7gP742FESr2amWRDQd/skkt/n4q2/IgDGM4qNBI/n2Q2igqZWe/Hw5m
VHIXAIwBGCGkElRAZnqodSe/Cs1rUQ3dJXK/RoaOrXqSBtnRH70H2We7jXkNik7dVRmY1B5KQbSM
zcBYd7mlUcOa2z4qs0um5hzZN4a7BhqPhbNNS1T+xkJou6miJA2Z3WYdrFHxqSfw3xhYdu2lrkNg
/2p/ki0Eb9tLYTlkmLNYrGVMHmY9BbwKtBNGJtxKxhpPvKaa0hxuI8xXkfoHMhQTWqId3K0crAXe
MTP+sRT2lep9dE5UF5OZwLmmemlfs9RsDnhqhwvZ9O1BnHFTJIXXOdPXWusPgwDporjxtGsUw9iw
6FDfACAif6rs60G5knnqroNdxgfHFO7C9/w/jSKel3yzh7X5aJWsTRrqZosBBeVnEUfJqvbKmtdP
MAIAJXhv1yxYbBvKuppWzl0bqDUV27w7e7NdARKx42PbghIcDSV99X1sm20boTrLQl0Anve18Or4
Gy5+/qJLDYw9eiTVYqcWmEFEQDPsLn1CLhYvrDayry2Jv/U4AD+ENq5tmrKGjQHwYGdlQr/rWPTu
/Y630VHnOUK1mp0x9fE99G+mImuIz1gt8lhkF3AdZzOT0i+mR+zNVNIjGLINtmOivTJor/gnxDAO
+VHbCNk2gV1+N9RxX2SzCL9nwhhuJywO0mBcWJ1mP08W9rhhW7Gp9isY0iJeubVfvYJAwhlCzxEf
1u3qtUgW7IX811G18iNSIslSjkpsON964mA7Ml+E5MvKSTJkUUXdnczaq/hNWxVWqKXy4gQupEiX
7EQuukfTV5bqeAzMU5cUIZ41Q3YQWCj9oRfZd1M1ozdVA74YRg6+sppF3TVJJoCyFlIXqV+dpF2P
QLTftpyy0BdqX3dnZ6aRSSatZNyCxeyQw+8enJmOK0N97KPOknTi4DpJ8TjBXTxgMt0tyirudgOY
uA32SOo5bsIQ/QrtJFsgZQGmzAeUC5ttjD4xT0jfiNal3ouFUqTWA3IsYjEOlvfeteUZFwjHX/Co
tWZBW171PsximCNlFm4yPedJ2euxAjgqwdNVRDbEjMa+J02lTysfwhXrxPZ4a5adJzaNiSCTQ1ma
jyGKNk6sqepBjWt8tpAZXSTCK+/lIZ2LNxXv/HALxtkO9RrjKDvV1EB9hBzZujQx80gcUCGN4Uen
RE83loL0/QgOjJ9xblyiztUvQd6VJwiGqLr+K1TPZw0Kk94w2nef8SFWjKVVd8VGC2MfnWgMO3e3
2zEjgt0Zzdut5I2xHG2PddX/qdUT2vpDkH+kp7p3mg8lNtuF4ZTjo1NNLn+p0R/Y2bqrvsm/sQKw
cNGghNypWUAlDIqdbH523JoUr2K3zu5/iw9Gq64idLVXctjnIc9JYRjZRUYMJy2c1TBq7VIYbrYe
vIMq/O5BHgKHt9YTnbqXTZTKNRR/UeIZ6u5B4Vv4gMxltvUdB3f5+SoZQ00T9roWuQc5rm8gvsST
t7ldMA/LRZBt6skbV/KqvjK6h6pSX7AkzY8yNDh4zXZ1dJIXgd3LcRsJdgUVipPWk4gbNZwr9aon
GYssP7OneFP81N8Ylu4fSCtrD9qEvKscMdj1N7Jb6mOtOtW+Mut+4zV4Bat5tK/zwtQxeRHeqWzg
+7eueUSVBAlXvARWpjGLVGFNuEIGttqTt3ReLR4uYWEbL0GoRcceDNqy8CznVQ9qpkK1ithl5+aL
6WF/kjrBsslBzGuaE+/rVNeO4NPCbRRF/TlvmmKN2qj6QLbeWhp1Hb2UZaihL5OiS2+N7wqGEH/U
XbQvYl3n2eaM29CbPHglHNqAydnNRsHuhmy85SGsn4xvnpk4y2Zyp7sy7uznMLHWQTERR39lq03o
ppqZPrxlgqx0h6yrRyYCF3KdEsh8+ZgDCwuKoTi3xVRdvaD/Ki8vHGGtUhNZdkH1Og7Te5LN+t51
gZq3xdCddNvO1gFuu09mqZlQWLPwa23hHi23PFW/D7ve+hORg2fTivO3MM/LpVpr4iEbRn8j79iz
9bjd0Ua39aSkPeZTg5U/lcNgAu3Xwq9m0N2LWLCJ4o4ZqIrvGhWv8Y/Ze0YXgfNmhTqfR2/pRz0N
jMegB4bRJ/ZbrwNlUVAf2BuoSD+qfsIuEoGCqVAzDL2yG4rOz4z2jpmjXUoUHajWdjlm3zynDDGg
8pxlpVVi57s0+y5BLKnvcU0mXwOGujG2oYJFuOwdYnZoAZDspezVS0jtNtRCvP3MO8UVzgrNYv9b
Eqx5+GvfylZrMO1K1aMZ1sl5VIxspqoNTzPCrMjFvqqt8Zm9fnHwRRSsJbDs13g4xyUQ7dd4wXrh
P8XleGUoKiqSqblTk8jfpK4WYEGvR89BpyvbNkb/wPai+LkXSnGwBOaXsjfXEoV9x8gTae51XYGb
+pDcT9pcxGnqbxLuYShdcuh7ZAo+0R8yRr2TcvwP9IcyGMlBxiRARHbUJnWBGnCorSN07OLQdu9M
OmVkJRJvpcPMXgsLy5PircHx+qWaBfRJAqJwNg9NPsx40+agGmWmwBhb4yTPxHyGoP95UKbkIEOf
8Tyzmm3/4yrZQUH8r0u9xvzpKhFM36upNnZC06Jzm8b2KofuszILVNZlTB58qA07Ubi4WkHiOddV
17LAhfsHz8tYdlPc8Rf+uAR3sK1bts7dbZy8l+dBmmxm4spPQUX1rJU9gXdozTpUVp2RV7sKodtF
4tYBhpvzK8S8gry3vM/t6vkVjKKzV6mnkXfSW/dqTRpMO22ovrv6R5FHwzezyPQlb0N6prRsHgIM
wjYCu91zoMUmHmm1vVZSl52l1mUvltrBzilFuxvmZmZWSC/HTnWQvYg5dECZgv44qmH2Yrbpuxv1
1glOd/ZiRGzl+VUdmoCvjZrwqvWkFm9g+JA3CozoFClu+ghz6CzjppPnIDQgDU84Kr3ZfbEaXSt7
wfbduCv68K/LvRSJsRAV9ZNuJf/xch9Qy5s15bfLEWE37nzbFUs71UFj6KG3jF2yPbE+shdw2uhL
3b66iBo9N1WtXPyEQnrqRF9aPXAOpHgaPG2K+MvArnWj2jVoKT6ThatY9VaMHg5zehWchgZ39gF9
6F09YpGk+GO3aoLCfJlC688iwZ2iTK5Qk1lizyQM+BqLyMpPjm4MR+m0K/145xDfd+w4zH9Z9P4I
VSWehX0aeUBYq3ZfJeVDhDq1uoUT0PzUxDum3WMV9VC2an4K4gqGoeemK90wUECcD2navifIpezH
rsQ4cGyi9KyhOL6MbLvdyKYcp84d6SgoIlZ6drtBNVQrV09A4XX6+DR4ZBEivX7FgbCkQj6aK9BI
c0IBwW00uZP7gYfai9kki9iMm1dDt9SDNzjKUl7l+6JdpiY20bJXfR2R93sl0RIe0wQnNTjeDav3
KF2NtVcc6lC1VqQ1g02X8ARHY6Cz4DGyA7ON22mOUHcNIPcIfogsSUf1Pw7qdK/PMjkr1t7Ooukr
nu9olC3JPkbPThODzMIr9SOtQep51vcIGAJpY3t61DNsaIfB8O8MEz4bUhHhWrHh3JtVjl/RRLqZ
ajr6iOa3nlmY0qCPtCW2CdvBK+w93G3rVIduuXLHRLxWwjzLFzLCYBfDhcQajgdpoU5ADXIvOssz
qy6/K0pgUwj8JV5WjYuBPe7iKanP3aCw4exUszt2Vt0f5VmbRX+d2b2p3KkhUHEGfIZ/G4o7en/r
bbtZV8UqSEzGlM3iNkh3LlZWt7JZzwd0X4roVXYWM1wkDxdj4iRPsvhlK8ZXlkrZvezCPyBbCfwt
trKTJUhyu1cZusohHSgnB7HwL5jYmSuMmoA2hbDZZcybz8i7rxVVUC7GpfAWLz1R7zqqtws54vOC
JERayrWHEpTmv24SpvxXnBCRn/llZFxeFXeOsXJj7Mhlx0935wWNcxipxZWtRPtcZ859OHYgQeaW
o6XPihq6J9my6/y7l86aHGPaPds4uuM1WUxHc24W4JkXpeH0QCe4UkW0Zil8tzu09dQ9x10wLlN8
8vbyWjLeWEtGxrST1w4qE/bYB8b29n/QUBjxOlwT5LUORa5Nq6vJRvb2sWcCfZz99UosOKvUwkKx
64sXz4p2kyrsd8tQrFUC+AHyUFA8wR+83OKocqxi9vNHdciaB8cQX2Vc3icca9Q53Wa6WBnc666Z
nPehNTRm26Y6B2HsnixhWqQhNDQEm3RY1QO2kqUT9BdYmP1Fmen5FY/JSXWBnP2Im8IMVhQuTVZo
jJAdvqlhVpGhwDKH/EJVXIRdx3OGWcmdjKVGHC2YMc1VuW8iwN8aq/h16YpxH1PYfOrz6dpUPT5B
DbnA0a67J8uGjIhDwLGfW7dQgJpJheasbEXw1fAyT/o72Ry9KFv7STBuvBgMotO21iaTzB018NpF
MZ9iHr8xqi6YlzDE2pndo4HrLVZNFADCmXG42hRvU3c6ZIWtvDVMqWbKipyt9Q6RUb5dICLfmtTd
YaKWP/OQqO9QiJ0ddomjEfTHiOuNqj2afZYHq/ESlKV2F7LMvtPhyTgtGXLBpL0w+6F6yJTM3QVj
NGyHKBmfUjH8Qerf+iOymEfQS/iSF0aycUBeHEimhxckcJGTsWLrDyd7sNSh/dYILH5tz0pOrgYo
oK5BvSp2atyhjVAvPNY9THM05cGLe+NuTswA95+DP526Mqq3ZbqhPozm49zfmFq8dOetJsv7JYYE
3pH8teGselsNV6Gi2Ks2bewTDt4te56IX0tQlLtO123wNXT4Zg1gtDMHSIpM1jsZpKLl3LrNIIBs
4lrdYkCpa9Vq6J2oujU94J1rbmdjKSy8xiZlNh4+MHepsGmIpgffZcOJyMpJtuQFVA/V1TBvVVWl
aFMWtu2yTOrqIod4PMP2U65ZCx014AdzPvgC8Q0/i929bOqdn5wCdQfj+QLlnrR+9WKivuAvIM4/
qPyX3wI/jrFLCvNHFe7KWk2xGChQZdnb3hTs2S35p8QN8UMi9/IY+KWy4IffvHdl8tcdBTWQf92x
Rjdr606ZusYqVOwMLUbToqq8V4SYPypLry4BTALsHt0XGR51lfRKOrlbZx5V2PrWFKH2xG57wvRd
mHzWxDv0cVcDWO4DzlT1a5au5L9hcuwHS2fLC53Ozgu42MnwcxN3S2VBEcpapuOE0VJvVMdIgXC6
GefTbrYCkodaK228QxhTIIDSLGTwc4yOcu/WLFJ1GWakHaUzsCbGXdZQqIr4TS5MMJrPo50I6kAT
PGA/99d91TgvjTV/g/IvGIu5J78P/7y1AG3ualZ7q8Bo8y9jmTZMrV629z0lXDme122UEty1cHHq
SjueVF7fbfnK5q8ZoiftnLg1oMCs4iLG/hMh2qvp2/ECa7PpawuSlCdYmlxFHCeUT33Yij+kGuWZ
FFy8qTLeethos8r1Np/juqhPl6GV6ssMb76+zfrLOB+S0iGP7hcfbYoGiGzJuO6HsEjLkbUo+su3
YW5SlefCfJWjPsPNyALHFHm6++woCxJYkQ2AUd5Nvl6tdhp4Vz2Lvxa9vzaYGk5JPeBz1Y7hQwaW
ZyksUKhjBYChD/LyXdOaF0wvw49MpxoqWmZdV9tmrVawBTT8g3BqTKUU80MfA/3VLceADE46PIk+
HlZZURqXDgmYjaij+r4VMEpEb8yEzr5bfeLlu2Bol07hQtGjYEaFpQ/qe9ldwwfFGab/qNkgbkvS
wUjx5DE2cfl1ai18dDRgXJlSkHuPBeZvGE3yaYfNoQWP9wozTw6PyLPs464OllXd5ztmKWQX68hY
BfOEKw9NExXBrR2bVVYt9Bom+T/+53//v//7x/B//I/8QirFz7P/ydr0kodZU//zH5bzj/8pbuH9
93/+w7A1VpvUh11ddYVtaoZK/x9fH0JAh//8h/a/HFbGvYej7bdEY3UzZMxP8mA6SCsKpd77eTXc
K6Zu9Cst14Z7LY9OtZs1+8+xMq4W4pkvKrl7x+NzMUsV4tlgP+GJkuwoICcr2Ww1U9xVmO/wltML
MsE76150lK2+9uwnaO/gjW69OitLJC/PsiMXA9SqMkfXzEGoy+iSddvoxavvhM7emZJmJZtoDWbL
ykmj42AUxWu7AlGdvsY6xaBk0pKlHKTGXbdySYXujSx8zpzsNDVDddEMr9i5ft4tND2HPi6DWelA
Vwu8o2yRUq0ulaaM66x245VTptUlt7uvf/+5yPf998/FQebTcQxNOLYtfv1cxgI1FFKzzbcG5Rww
dfm1GKvu2iv5szSF1zMwRdlkWhtpMR916oscxW4iYTPNjsDXso9i5szIg9lpLZ4+8QfQvOrKR048
itvDj1HmnCn5EVJ9y0CVV22XhR8NLwm6FZNHuUC2wAZDRglfgiZpH7LJgczLGF/x6lNkGmRFLv/l
zdB//5LqulA1w9VU3dDg4Rm/vhlD5aWN39vm18Hz1vqshq3NB/ZPLYs3zkwkijwQBv8Kls4QrCqK
HD/F5OiWGv9dnCsGnPH5atmWZ8GAOLA6paQQJx2BqKbdkMNIWAhY8akKkuR26IYsQvVcBiDHqipy
CoySbb9ywYb73Z28RsZvQygEP6NK4qOLUGvqIjczWAk6dqV//z5Z9u/vE3s1RwhXdzShObo6/9h/
+jELwKFTx5b621TVzUYz2nRjsIbek+5NnqM+PztGpH7NnJRCVGuG5P2D6By4ibKQHYVjPKNB7D1C
y44OXeqO63gosSOsmkdMWrH2nJLgoWuiZH9rBnOJRdZZVBLX21aJMOgJkhau6o8eWYsZ0b2Peyzd
Pisz8kwoun3/ea286vOmPw3mevm6csRn3BuA/SKxyLwA5OWuyEb/zoaRn9/agY7dJ+/WVvZa85DP
cQgJBrcrXHnFZ3cSpZm17HXh/5fZVoh5Ov31Z+3qtqabwp6TDI5u/foJ1apWo/sOCb5TwnLTp6qL
yxI6SY4L8ZR0DPt3LOROkVd1x6JxETPo8ubVrkV4pydddg3NKLtqCS6pSe8aexm7HToYMn5QYNw6
j5MxRIBTcjxdu5XNdrSya18Ih2Rz0mxG+eKeV1D8zstuDXXGQy4EOnds6FmzGCoF/Wo95rSEeUAq
2amXsa0VRzcp4Av9dNogzLyLJu/iqTWsgCjjHe8Tc8ccZh2noYy3Q6+H5zxKxBp4bX+NmDlWGFbG
T35HKo9shveiFD1UvGFS3pIg+KaogPQV4RzR5Z6e4Kw9VIbW7CYAZKSD2/giyAlf5Bmcou/cAAXL
H6G8QQwyatIXw50G53ZBUfowWFPws5/XNx30S490Zagwa+WzMN5k5WX8lfQTBG4bMSpfLe2lYfb4
IQsTevR8FtsTkvbytJ5C9xaUTQD5xqH504ypkftLMO3xnDZN1m4TAPWWBz/eGc6o7CkCxyh9K7W+
1JwAqwTEBo5YBXjHRGm6O/LyCAXQknHLr9hr/HQK+HuNav10+ByTuyxuV7JtCetbZPj11subfagW
wXOgtsXKpEZxzCfDObnU0Zf6XBRo09l4MzFfeRTnG6qsxh7jcurIXktdt7LGG51BMhgGz8fK0IHy
OhMexs4lH10Dy5KdgJSjc1+hi2B6U7E0qnRcjGqETdg8WG9cytFZ+G7rdnOc3F49gSr965BlGPWQ
E7C37Ocnsai7VD1FGvBF5O03cpylfahjE5ztJnbuxwwL+8Gzgne3hx0Tjybbsq42L/aA3p2b6+F7
1eUQtDwnAUdkKI+U405G53nP5K66hRsdqKWNJ8WrVH/d4bFJ+Re4nVsWZ12BX4F0Lxbj6VTeyVgG
5hVNUK04k9F57gs0Nip26v6arTAJMDCwuxExZ39dmCxulQz8iLxOXiLP3CCCcJTw13zea3IQzk/4
sayTIOGNjcDgrY3JC1Y224q11ghWOKjrn2CD5HemV1nn2hbWeYxAHf79k0MuJ36Zl3TL1l3HtBxX
E4Yjl4k/PTnMMsLdWLGKr4oRZUubrNA2Lwu8RQEyvXUmCnbo2r3kjtPekU9Gv2COOxFKiWphTudk
UryLbxrf+8Ia8all/8Jyoj6YYlC/RGWxkPHA08Md2dBiI5tahkUoCI4nsnb60QiG6nbbUitYkDdq
eprMIN0kQusxXkjCjXB8hzkltr/0yBvFMyj2t3jqL42izd/9MXbWPcZA+wTdxS+hmt8AxhFapbc4
bubtl4R8sgT6/jY+Iy4Bw26oROg43IWVkz/OdclVkYXGRjaVscnPsFJ3MfmuAuFlAcM76PJ91ObF
IwbZVFia+mMcFW3995+W82/PeZ4hNoUwk8/LFJQxfn2KVGWtO1Qxg69d0OIEreVfJqv2rlFa2qc+
r/pFY7b929AG4Ad814Kt7GjPaORssMTu38xuSLZOK8KtaaTNug5AuujgS+60+eBQWbuTTXkmY4Ep
qNXY9iEScXbhOY6ki8qCq8QL+YJYIHaxAz+avlSLo6eN/bHALOO5Gc1zUEXTGVGi/NkV5gf1juZe
toI5SdkUQX0nm2kb9svKtft9NV9Z+mzV/Em3t7I3BDe+1tOq3viuSA/BDDkDA9keu5lPZM3a8e2y
qfv6CGoPqKWMyL7PUWUvkBF32C1kNUpTbdR/ZzKz5vpeKizqY+Q2H5ifi10c1SRTEpUURqwyVI+7
eWjd+Dvbg5xZu6N9byPlNi1MI7fv88o4Vbk57su5Q/bKuNZY9n/54OUH+/PPVJCjNDXV1lWDzZr2
+wKvR4q6611ffx+FX61yqwBRayr97RDzhUeNxH3Jq8jasKWI7q3Ssa7phPCujcCibFEHT85mZwAH
ZQs8m0p169wzwkVWg6sZe6TM5AGtqOzk2MxpfmMoLLLwHHdQnSLVMpw6lnr7v/9SG78v8oWpq3yd
dRUmrK7r2m9Lo9gwS0fXIu3d1rwvNaTm+4ZZ5qfD0KPOB99RY4Ey2YsUcel7UCP9ysg891KmIt/E
bO8xUkKD1Mxy71A6oXVQgdDsumSa7r1uqDYF1swX6Gf9otfH5q4INXLxRlHvAF2DEkqmteOl3t4A
v3eQZ4Uadbez7MfZf+r9jH2Oo7AW/5ep+t9+/MJ0LeFohqOb7rx5/20zxMJkYs8+Vu9Rmn5k2Zn0
vHc/RJF1Cmcsj8TnmCKNVygemavPmDyLW0ccNQy2bheUaNQs5Gk0zSBivRw38gZysOxAyWbOfnh3
I0Xr8S+od4fCQBmMAVorTn9/g3/LU3WoZ6mmMVn35EDBHUAYFQB64IaJ+mxLHZM5Zoetdn8bAurr
1tTnIT6aKwu0ZkdkYOvsUtXpk3BM4yDNhnAizi6+ajY7ExFdCFg05UGOzdP4NjYF7+8szDJod74y
bPpI1NB9nVZbtEN5D1LeeQ/UBHt6BzAeGRKbTaz5ajS++271drOEuYC6iNY7lypBjFXMHYgNkQ7O
g+wMssY/F5OH6ObckY2sXRpvxAzcDPL7dlDn9BAd0VR8MQBE/v3PxJa/g1/mAIvdsAuw1bYdQIj6
75kBJCsTDS3bd2sAOV7WIckv3AXWkdLbL6Xh9Suzrq1dMDeVHgy3qjfZvezl0Y17L1nhsTDNp4yl
kwyPFtgpHm7fUAO1X1oN/IeTG+pSdroCGxaPnwqHudfJr0HfP+FOVJ7M0rTvTT8UyxZl5W/A3GFU
6ePrVBeg/nBN2WehXzxVSvVFDuiUrF5Y7dhckXuM7wJ/StaJNyhfm3AhB+Qic1eFG4x3XpG5+MR7
PPrnW+On98T61npiFaPvBl3BjUwSL53UIu3n93y+yBxtVS2qr+N8gP7zV6zKjOoqD0il/ByTgz+v
VaKuvo37jIkIpSTWFL/c6/f7lzaoILZJgur5o22rpwBOyFuiYy8Ul0O2z2vFfu0jdONr+61r4NAl
nVqh1uRZb3aJHTiURRamHbgSDEYQOSMOvRJqQp1Zly4b0LxOoIa6brnvCgp/CIUk/Ex0H7to6P4R
9Llq7O9YePTBi5s3j44A+yLy+sWFIHA/GY3zCJxNX/cu4m4hbsSPo1912NzhexQhXbFk4QLCfGjP
cuww4eCVVIoHa5WxvkYxrMqnZCF7b4e8WRpuNF0TNkRHc9D0rfghlCL1Tn6TP/kUWcFIe9pixXz5
DMkLfrv+t+Zvt2th9K1KU1gLea2UWfm8X4rl2EEtsDTK7Wbd9bl+MQutocDBy+rz2TDHZK9auOJ2
9vfjcjTDN65Kjc2bMe6WhLvLUz/3nvXWMm4d5Ka1oysR8rLXmUfLs2LwAacwLqZGNOmQICbWYqCo
1egqD7nXIGbghelyRtPcYo1pTHs7m+HC87h2PqhNC78lFufPSyO7VU5iapd9NIo16kbPhuOOV1ud
6qXWd/VWNuVhyLR20XdOuu+aYrrKmJYCD1YgPcmWjBeju8+dYrz/DLVmhH5+G10y3WwuZvbhaZSK
6wRHI1Kt4yu2Xh/UG/2Lq2jGw6AFp2a0h1eztHTQNKg34ZDy86g+ZqaBWnka0wJcPozBZTTqablM
/JOHtNmDqyrDY+1H7KIpGW79bhoeRTnqx5l/6LhdVpKfxAMKnAtIQcZ2ueJARuHhpMWPgmcEuvzj
lW1g8agOabu2tF6sZXN04/CajeVStm4jxlJbGr5QtjCWSZ357JER9rKrje4Z+l0oOlZ/fbbDJtLe
mYbV13vZIQ9JD+xz45r6rGXVVws5WvY0tnofJEX5oLmIZ5eN2d/HtqOdvBZAEiDS8luCAFmKrOOX
PE2zbYae4s5U8+IZ66+rHPAeCt8+BHathKjRwetwG+N+cJyBnMo4nKHApifIAIvbCI2VzJ0SG8fP
EXKYX2S4qFkNyGRDdVgsVw674wBr8sEc5vcsqe40HxH5IKWZWI23z7JeX6PWUKKsSaLCHrz0m46A
Thlbw3eMigAWY6n50E0+8jhpY+28SB2Zex37NiThN+da9h8WRWXJrrhkWTrueR6nKFZ8aWF6YdI3
IABY538d3Ln5GStSg49xJlpuQLi5i4Ba7itWfUupHJBWNrp7KkDMqMztc6DyWJaKAdOYPNhpKY5F
z7s8FT2Kz6g2vk/OTFnSlOGUqqSqDMxEhMEmFeT3smi08h3eEOijwM3h0rTtG9RcK8nK9wmQ/9ar
p2Irm4k4FIMHPGwYy900GvVGXowk5DKH5/alVxTknbx4XMt4UIe7JtLM52JSu0PSG+ZK3kar7JOa
kAbzsh7pgBbdycS0DNiC3vBmYGO8KG1pUDSNV4zc32Vc88Fug++WxgbDazzcBfNw0SjqzsWwby1H
Fap5NmqLki8I6HvdKhQUO/vhbTQbJADKRYzf2rKPHfPZUlt7MTT19Nr4dYzbUzh+NSMf3nolvutR
tqNM4gPCVP7M4UZGJCrOJTv2YEGZe9PnafUR++lVGTr9OvlhBmPaHC4ZsPklhAlvE8di1vZVWm83
iiZnrTcE9dqLkkWFfuLZNZXMW+gaDMGKt3QTZz4q+dGbCFSXHVZZKfderyn3g40OWCzKOxn6jMsz
tfd6/igWnL91GIGurCdebFsNFg5dU3x2khDZHkPxnsdMT0A0u8rFzQv/yg7HWehQOKjEErP8PjuZ
IrhSojxGqt7f6YNmnNXGN8/4hcSzLNtahuQhBWiDTcvQHihFkpltWTK4qhY89zGAW6AvMSiSNnxG
qcM+x13JfEWn5cXDo69/5GUYPheqqFbOmOJ55A7N/TAfChEh75BVO9XLmnvVsTnMZ7JTDisNvVia
kPjWMvbbuDIZsL20niDtaMf/z9x57TbOdOn6VjbmnN4MxQTMngNFKzm73e4TooPNnDOvfj+k3MHq
nv7++Q0MLBgCkyiTKlatWusNhSoPu9aOcwx0yuBu6CiDu4Avnnx8MyrhPDW6588cpKeot7rD0gUx
dvwQBL58FUTKTAcqvTNVhGMVGGkNgpVacy6J6uq4iqq82Pcl6jAzcyng291XCQYGRcZjEuhxcZ9D
FFxiDOatLdfI7xMNOUt6dRO3GFbVXGAkaqWIXo6rvmma5x5a0vNp1aqbfEuAGRxXUVS0d/ASwR+N
B8eDIR/UzP0WqXdOOMifgYJ/DYBoPnZl7szcQjfvokItF6lleNew/9JV0HbyoZPyjuR1L2+jnh8p
MjIkVvDzmRuyWl/BsA3PZV4bQ+mrC0h5+sIteoVJdvNNUbz2mUdDKqLoOSCym4VYI3zI/d5bFhkQ
4WcrUeNFaEQ8AXJg2Ps2V8+xWeQByITxIckTbZs5fX81ruVVxp1yveQeFHA0kxRtQMRUju9NVwCJ
dqViO+21lQTNRXTtgcSzV226FpU7e1hNq1SNg3VLQm859El8jx6VmMW1FO7ttPQuVVV5pjNsHnwv
Ts8zeDZLA2HKBze1FdJ+mYwqC3vtxturXpXeVAk9iO4ibDNuNnNR7GAzTx1q81Chd7vMulJeT3tp
LKjcR0UEPotTtu2iAKb0QSCjd2m24pfvhRQYL6fPaHW3UrFnNOSmvMFxLAWanGPZFRr+hYvU4sIq
4vIBufQHmEm0z6CdU/G2v1iDA1Br/JAO92TdeTpW4eOHPAukloat8cPgRccPGVY7t4rM+uK2MQIV
ZlDeuOM3xar36zcBgisfksJ9MCRXeorz5pdvgtV7PkjGjL5UByU6FuOnEv30VsTV6h8meWOuI52K
9ceqPOUhVcgGiTMASL/neerEyTxJhk9hBp6G8Gcd7tQiUT/EavA4uEF5ifCf+sHTQhCsZXHX5YQ+
be8spoPgYmNrDNT6+BGv6reBAFU0rY6AyTUqdBo/HKewOqldoE2inU9nRCISlEUWUnwa9/Z+cBli
QXOlMCvfkv3xL9LUSc69CJ8FojWEP/TB37t2lM68gCll6newS+MOZ6zIuJuOcLsHNN+a22m/h+0I
311dTGu+wlAU93K07W3vg1XaBoIpGrNx2Vg7hSaNQEJrD7cUetC4WkpJcB6GQQDeiFU7yjvkNW3z
fFoVlQEzNKvUnWf1t3TEH1TLSG7MsEluQqYcIDHJ0DcZz8LcDXh4/STeTXtBjNSHv/+CivZbOosK
n23LOrkaA5aQfpLOCkx6k7y0WmZ4Xb8mQThoVCUHOkYnRhyrwkw7ONS6LHZGkdCouFaIdg4FVKPX
r5zkiypbwU1WpOFNjon1xgr1ivJYALHcRktURph4Xcq+tOzTrPkoNwzMdaxVl25pobaSDZtIUpuP
Q9MO54MOjNNDHO5jrqG8MZACuzAEDjngw48fhx5SbaySR6cdz5bVMGRty8gPLfYkH3rg2dPHy2xI
txnVYQy4OCwf4RSJiIt9DPr0wXr5Ttsuw51lJ2I+HeXqCPop9I676RxoIlGs6xeSFXTzjkzglYrC
3FWG+YJL93bxc5Otg4nROkTbpm3Tm4MVz0qgrnv8KHLOyl7kxoOMie7exV/xPNVi9N7GpZ/b/rT0
9+PMwH45n/1j6eQsoW/ra6DT1BDl67KRnHXg+f6cCdowztKGayX2opVeN+ni5zZXqYdFUyvacvrY
tKMRaj4Xsdmsf24zdQvBtF7NV3o7fAMHjjxmqeg8ea680TXSWIPeolRd+tYN+u/p3Ei8+lFt9Dvw
Yx4gHGnJBghMspVfaHlTfvp7+/6tkK1pzBEAZBiw0EnbTvt/KRglBpMcX628R4Rq/HBrmOelltxB
8KqeDKte632pfJJdS597qqld5mjqbwpvMNaQ/dN9ivr9LAU4OANhRSMf3yRk/RdGCBJ0WlXL6uLv
/7J2WjXRTFs3NZKbhmYJS+gniTNDkV3foyr1aei7RWAPJdAH3kSU4flsmtU50+Rw1srOyza5M7H4
xs9upsaieTSTcge1D7i5AsWKMgLkqThuH13w+rNYj+VDi2bYrdTHl0Yst49ZwQ+kYilzHnsLaNOZ
m6iHvipIbXYCf+00YpA3bEvBNpE909L0Nh1IBb7Ft8pP/wGCoFknHRMXbpkGIsqGKcDTgFB5XTyC
RQ/CIBntBww6TD3K0z31GXc08mbRHN9i1U33TgbnnAT25mT7tDod8fPYaVukp2i1RgKvv/EkJ8f9
XP352dSGuAOrKUATVrQ3GuLmO0+3HyEOkAMpRY9Bg+nqK0uU7B0PgQk672DOX02bQGt1G3rSAW1a
dk4naWVsnErLF+fI0XU3cpa3iGlc6UHKKaWGtukWNaot4wemk0hO7s2ABbi76SQwzPqLEOu4aade
1uHSyVoxFUp2ETlCQk7K8+H4Ni1VpUhnyCzXy5MdSYxW+2w60OBRmasKQrJFnZnI6YXD3NP85s6M
jP6CG3JTxw3qXuNb3j3CmApvj/sNUqMEyeV+2gc4Q02Sap9GeN4YeYWWq+speDZo8j5S8peladv0
Fo57Tw6etk17y0qYG91FnaYd3Gwn2zXJhz661pUsIy/+/W3aOVgI3q9S0We7af3nbjlA0piiQUeR
1sZvVxqklTaOvMr4JoPLCJQ6vrDGcRh4SHgYquSyPQ7DgORXmLXW1N/HvaObDxKcCZVE0ALTSZo8
lq/1ejXtm47y46HYoLraE6iMY/mfvlVp+o3viJdvDeJOnludDhQhHgYUdDFojJDceyxBssBKy+xL
iJvW5bTaqr30qLZk8TUEGPZNpyaXcVJ9xl9Yu0BVXlxMS4YjmAHikmHkmWCaOAAumXYEzPOxkSjz
5bT68236RIGu689NMsWHWa2EyKRUrXQA4IIYm5pYK082pMO07eebZ7je3M38aEv2ONyh4YUD4Lg0
vZWS06ezaZGqVbRCG/UyqL1oH7gJClhWliwtfoZFEWTFMkZmA1UJ9KBJcnUQ3+pnN0/Rz2ib5Las
yFu3vSovj6tlXV/b2AapmnDSuZ4UpF7yrMGPjoM9u60vkmDYk/yJDi41PGRPdWvmVEJ76DrVWNZ6
Oayn1RRzwJkY+vAy90r3Q0HEotiReIiGvoGw/OpTRnMVQ5Ih3KwC8gJq+YWnedsDWntwjLRYpy3T
nzT1MhQt/ZvpAJTe+pnpOcZV59vNTs9SJIQ7O/sCGnQ8gZVJ1iIBELRDWEi9qnsxzKYdQKCuyZRU
943jZqjLICgbJqDXfUvdTgfoOZrUEkmXxsJPNZuHsSOau9Zm0uqg0cbMuViNJJzP3QLhRMBDIQQ2
Qmbt3PFV8UGUQI7G3YEVguY2mK/EbWEsLU/vtiO4GN4X0nOSJ+3ySXGukxeJiXjWRMxws3DjlVkM
L9eudl3qvhA21K75Rj0hu8YDrb8o8pzyFBDMx1IMS8WvpEv0Fvqb3iavlIEhPQ8TtbtRUVm8rsV+
2jdtKRQzA3XjGfNpldzFtRDC2OKp6G1KX9NWoaykH/ukXE33wujqZu5VQ3kRRzklvF7Xj7cXIeZF
kqTJo6LxUOPKI286r8tvdQyfpk8mSogEWqbDSSgB4EjCtZd213uf4GocfwjVQWSvtdDo1PDquJSj
PJkbBcIIUoPkZSLQNi1zeHKQW3P7uNBPCzgJHRd+7Orlf+eY37+C8yRlXYxhwc+vkFxV/4dhWf19
VMaZSpMBbwpTM+zTUVnX3cqOjbq7F2KwLsOovsS+I39UavwxGzRa1tNqgmyHUagkzAoqg/O2JgXZ
twsndaUm5PaY2TxBEA+SoBQAif++JAnTJsrog/W0dNybG/9QmkSm5PW0dYysKEsaJga5QIi00zkP
c4cyz8BQ34miRXgT1V250JRzUyDGOS393Gb/Ydt0nJ1e4ho666WYqhSaMdHGJzm9bYaczGNkO9tG
zTZ9MgTaWukcc9XXjDzHddxpVugZo4nSRY9NXUULrSzMbW4jKKqXt4EpRURlRrLxPT+me2Y16Jtv
uC8qV1CZNEh//rfpKDIA8VKzcDKbVgvnzgTS8pABF1w1pVUYF1GX5GjN+dmDWhN/lF6F/+O46mfp
wtWc4s6NB3HN80fMNwJ0ehPnpdTGcdNjpmeFTrT2UHK6bKny7k2nW01rfVjbl9NSUVsyKmP46YUm
8tOzaaNkxI8oaDmbnwdPnydLtZLHjx6PnT4b1YzG08amw3XcdzVYsprirF1fzolV2uyBFLAJEiCL
ttOVBLZ9Q+VSkLz1m/umSsjwckUGfgVzOOUdiluJqT9msf/ZC4b4qz8Ej6JIBWF/59BALZCNmEPe
jQf4jBP3vp7T1bU2YOsxXDouTjGU2of8skpfl3Oh8U/8DKwKpc6c+c9QCoVSPBdgx62HWsQryx/y
DfG4dUeZ+FrTfO1zpjshiomudqFpXnbh5iWD0Lij9oaLjAfr3pYTd2P6RbPKWzqcMvg67af07C2H
CEt6UcmjN4PTLjXC/4soIq5oFTv7rNrBAyyvBlk/Vd9SyJUW03bu+jzAHvjjqKW6bmuzXJuZLX30
EK+ZDojwj1qqrVZs0VcP7hKfBM14QtkVxdzqB+sAe1i7LLOGksy4o3Yo+KJkJV2rTunshjjOF0as
21dBC8MFXdIPZZGWyJdl7r3O3CBzlf6hMc1s3xcC/aQ+6R+gefirytcSEPns9TOEVSWsny6mvQWc
J1MkD6gsdRcFtglMSTgq9Idh3bsSYki1PzxUQR3OZexvdtOHTNtd1ki33UllK12ZCU6y0xfDe9mY
ttcspg9huhgtKscyNkialYciQJtl6AeAHeU4a/ID7f7nKj5RL6t55hQ7Uku/rk57/YKUw/TZanRX
8nOXlG5M7dEWFP51z9n6bqO/LDL0NaM/de5sFWjc0vK3fdMnJEdfaqEhgwnZhInj6B/zriyQ7EBw
DgAmKfuQAk2jGpsoHaXpnEzGV8oMdlnv6LfhYN0ct0e2QdYNhKxVdc410fTTtL0kJJnHJYIAkJai
q7jKqpk3Qk2kHruW2LPEpTHk7QX4T/wgAmR1mxpgDeK8SzOpzO1xEb8aczutOxRj1thuopHDIIsY
jjgkPTKWZY5Vz3FbnhsHXx6k7S/gmnGbq1z3QLUdOgvCV1BuTeB/KVr3xgwc/6lp8zVOxak3y+Iv
MQbhwSyrL5kZ694sDQMULdzhqeydS6Ow2i+473wbilR5VAfRoQqGwF1H2nuGSjwyu45pIikYMYOA
wGYzDskOepqNRZJrXJwOmpZKrcIryrLi+bRNKqDMzCSPc8TTOagg+Gv0O5+n3T8/Z7VYj3nekC4b
J+5mNjLncE1DdykZubhgjivDZlWUTWIH9QHcFjJxulfeSh6xsjUUzSeU4i4dF7TiTFq4SdMc2U3+
SGqamE0Ti8l1Y2XnDSB/Rv5T1WNNYWhxOmuKzgSAxhvJPugPGZ51thsQiEBmVTn9FQpqzdb1yo/K
6M82vdkjk7h24wMG8dJu2jQdaniIQjronC5+Hmt6OA8qunceBYW+UNXevVTjasC9yuhxpovEoQrk
ZqnaaXKHL5YK91Zzv2gdEJiSGHrWhNkiRNbna9qFowKfIu5tH/HD6UyFq7ycKR0NWjVDUteGVOgH
Ulup7nsHa1yJCEMPcTtECLu1ub8qTWn0RWCPGYkAHiL+nHOQkGRNguqchXjfjUuBksd7Nyuq8xQH
wuOS92Pbyd7ULdulDJUfdIC8tcmNwioZFz1DlreSztu0Or3pmpUYy+NBKBvqKkYbHGqFhjJPlcy/
apDejCwtegDyo24tUZcL1YDqjF4GymAe2QHoavGVFWn4sI470EPLFq1dW9vc9ewPRVTPI0N0eKQA
/U/apl9Nq+C+NjjJ6Xd4+wSUiyGARahv1/i5cquJvlO/dD5h2u7P43QUKJO0YpVEfrJHlhcsM7K7
63xwm2vFHvq558FelyOKD9qYYXLHXFPV+mJjJcXDz03TkpW3YuGPboYyhj9KGFt7HMktJv3w5lCa
0+fquDptm96GjMhlBucQi0gLcT4Ug64LEmBzhXoYQroZUgrT+jCud6ULimlaZxT/vu7GxYOQEzS/
EvmjDH44LuTkmQkiop2JznwJoIEXCuMGrLCx8qzM3xlm7B5qayw4SVVxX6cJ6hco+z7VX6IoTJ8T
FQxpUajWvUS3B3Agqg5uW6jb1IzDdZTX+Q2zTiQ+4jz60mC4OX1KabJLt6e3ArjnzOla13/P/Kn6
a9oNVUJhm6pMWtjWdU2mOb3OeZGj9BpLzpyvejrKHwyau4vJ9cHteFZLt/wSh8Pyo14jcx1gsD4P
/UOvYo2nlNCKJV3xL2u12+CEhOVf7mhEZOmFHxTlprYXmpn56zhLvRsvuYnC6jLVXLGVJV3bki3A
0CXNornf1CBgBGQDZk1ikco9ql9dJNN1cDoYtGh8ruoHRUhiUfXot5G3q9bQKkgnawVUkcrD1kLZ
GiP4xpRhBSEo/VFVENdKtI/BE8hZ7WpI7zGjs0H6oGCsUt/EOcpK9rLiKOu4qO8le8CoyKWACdde
P6eaGs8hVko7M7gl6YGqt9qWl3qPE5fTQLPxUZHeSbJJyR2F1FmCT+sqBpm6aB38qSwvmju6kq6g
cMmr1om01aB/rYWabBpSLUuT/PhcR8h0RQa8m5tFRuyt1xtn8KNzuLhgZQZwQ6GezpDohdCJh5rk
8y+XKTWeUEfDOc5nnewPty2i0YGEe2PvMeZD70VTRA3NJTgmaQnwLlv1mqXOQq+ldB9W+UJGkA3n
B7RkpFb9HKZI9jVGki8T10lmkpTHi9hVs5sANCCQAvWAiLV6qOA4hYpf48jgzVG46bYAju0dDoYI
n5cQpKgZerchpMl51KmkHPF1A4SYFxt0+BboYVLMD6rNgI49Yg3ZzOjIGARD/TWWc20PfOaL62lr
0yNmMvI0SGZO0+dbsuFu5cb7WBMfusDQtm4lm4tQR76XqMWdB4pd4R1plNRY7pjVxXvI/PE+p5Pu
PURfaxgZReBkt57I7nS9ire6T6naETvS15fIYhkf6Xs3noW5O77jlpccUs0IHgopWitm22Jq5Zfz
lHLktQBM1xRiFnkm6IfMwwAOBz2YssGsaZrqUBvbARjEclTzXGHqe6gjazh4KQAVyaQqDjVrnzm4
zMowslZmJ/Rtlgcf0thpD05PUjZEM8NSCue87tVri/nojC7Z2iBbiii02t0qQVFfTG+qiXJilydY
8HkFoKtc1nZaXwKV08x9RjX2sgWJsugND/l+ExtawLbz1hlmlXxwc0v/AP1wZnneLieLvZViqdv0
dvMYwx8/CLUDG63xM2oAXOeqhrEwM3rAjeAnF02BQIIzWOq6I5JdxKo59yXtq9zmS9VXGV76rjvI
SXxVwcnDnR58LSR55DF6rVqESY0ReuwtSVjY68g10wUiygujcz8bqtb8Q7emvJ5u06vpim7q0D3J
GmABc4oERoksMe3CTr4BO1If0h48Fd4xZiNByKlMiUkXpGU0pJaZE0Ctb/TsGd8Mc+0xouGTEmKf
HobbkCp77Tc9rGGe7X/oeV8XsvkXTUE2ALiyolKJMMUJU0WR1aiI8yx46nCGQtIbz8FWTq/zSEnx
rO3bc9XERSUjDzTPmDuuIqWcaS1Iq0lGOBtQ5Qh6RMW1aKUpRrmi4MK0xa/i61RO7KU8eOpqGPva
JGz9uW1E2lLEOh5AqfdQ9fI/3fHXWZrpjgO8VnTg95BCfqNvksu00xBm27cYQbMtmovGDsTOAh/5
AFOmCD0szFqcWQLfdUa61sH5PMLSXLVgHurW/O8311ZepVum/wZfdiRybVuh2HzK3e8A+asNHco3
m1kIuid1gYF3+tRY3kha6qvFIOxwZgQotVid9axJ4de6qrp93drDJhXWOpdN5iykDc+JDbutI3kA
zirfXClejq78gJpk3XgfwYDJF+XgXYSlqQDuaPxDXKvRusaJQ19O6Q+sKh+k1Hdmahbc+XV+yyhm
L92sjXE0i/R1IWsPfoTRYyBQbRNGiGrcWGAIarvmdiFCVOeGvFTcZhPHpTr3dLmZ965S4NVlQiMa
VwvDiJZla+5cqF/4PsSzuMMNEqHOZ7vyvbXuV49qMiCtmKU3qSXsreoq29aXbtEGCz6EPLUzxbK/
xCligVpfyztwOeI8cRlAUikK1rqjFjuelGLENdf1s96LS/oDWHBFtOxb9GMLJ6z3qlxVYGptTBvk
bFfldXWIYuyYDTet5+gVh7NQtnzyRMoV5gkS9Rsfp9KyH57//vsrv0U1tERKeDpPvlBN0zqJalKU
Us1cd5NviSl3V01hZ9hrOaKdU9e5LT2VaVFGVl0dW2eWp961Tl/w9/9B/a0NjrVfMCo0RI2S6mkd
WJHMsoPOOnxT0ugrrm7VHvRGhLpc7IJSRSlmKk6rYXEA6LFmBuZuvF7plqS0gT+3qbXydfULxgT1
ocMsF2mYXtpFaAoEfSIv2rZR90OLLejf/23lJFU5dUzYDAjbUhV7rIWewDOUkOkkuCbzm1/Q+ORQ
/2zXrbrAeBCREMfNN4lpAJEZqg+6tyR5v0E8XfuUWt2GoRuyKj6EBCFZeyE12Yzsq70tzT6aBRbe
BJgZzBV+M0JhS7nzc0Ve9l56jj6UvKhKd6dYaE84WBgaZbzAP8XYdO5QLsicWuvWItfXVhE6KzF+
oZgzjTLf0YMjdcnKbFFj9qhV73Lgo8vccVBicf1mbxo99RzKyFBxsSSt06Cc5UH/JRHUNj0YkfNQ
6utl73bmKtUtj3lo2izKoMlhQ/b2yq21lZfqxbXWVjHc+chcdvh2rRwhAiISm2hVd1uye0MF303L
F4Vwq7mTEbjawWeIgV6Zf5GE0A/07PpCkrDvVSyMQ3No6jMz8HtyYc4dVDl70wr/uSbug7U0xc5d
v0GCNzvPygo0MVmXNRGDskVD10c0+KusYeuLQIhWNPhqpZW3McZam2C6jfulj8OkJzZl63bLFgkz
hgA9ubVRZT+3m/pJR0oxJqhRlXMFQtxVVhKpXgJAYn4ng5vdOv3eVrPw3MtbZdY3wh/IliRzPY/m
PdbnV5opYSubo2XZyraXzKhcSNd+8jERABhwolDiHX6bxIaJsnDbZ8TG49syFca5aMphXpGClnXl
CoH70eYINmE6VOU/DAMnhKBjUxbIPpik321k904IYbXs2DyXpvPNKHyPaKpJZqEp2asQBNJKkf2a
onPTXBiG3lwIV8HfM3B3aQS1neBh1YnmthkNB2Eu3sX8KH9/0n7vIIgAbN0GcKAYqvmbwIymtsMQ
dm341Pr1JbBh5VaxgbsXIIznDv32oq+L6KpCDQ2cRDNX1B5GmmIp80onhJE0XL3LUkk/dVYNgjY0
NUCQQXNrtnd2an3p3T67c6n5/xNYxD4dW4lVNJVKjKZZtuDJez1jNBS/jEssC54kF+GbAUnFNjXv
qyhg4EK+dGV0ajfzJCfdwNmhPAQs9ha14SszsreJYuibaTLVyNpBKjvweslGbXHLSmvmOwr+FDMX
dKVZteVBU7JNQOJwrVjuKMQBsQbFNHtbtIM805xyjTXQ1x6k2KMWWgBXquIQxE6xJjcc3sVNQdqM
3qequ4e//3InCLapXVmCyZsl6ypYV/sELzPENYoAXRg8WbFaLu3QcBlPHGjfpXWt+Vm4MzrFWMKV
euoljKLqbiv1pb6Lu2IJewkB4tY7aJ1c7PXYy9C3Vj6aGNdfaZa0wbGwkSrxAbIvbpCQNRagF/1Z
XkbNnKQKmh6Bm18MifOplms6NYdJFTzXewdez66o0SL/+7XSfn77vcH/MISqFo3UUIyTh6hoY720
3CR5inRdXoCkbS9gA9sYbTeuufEJei5jP1yAk0kO9uDeisp7dvJBnYeyqq8iYbuH6S21Se2i3IOI
gQ6yErpVUNfhNV2Vs8ms8hEL5m4vke61qnjpS8UFhsodAgykR2E3Xgj+tyuB4JBP2zq3hYunfSSJ
q45y30WYPPrmBkuNCDdLfBzQw0lsbaZnFnRXWbvPjXrpUKPXQqHsMCUHy181Mkq7uITV4GYS6PGZ
yVhC3uvccQNvXmMaMivdZCx+MMUabvQ4mfXCkDA1iZEAgaBziZxBsq9G1SM3tnMs7BEEB0vDP6bX
0gepj/IFJYpL8IvphdrdVdXgnzPldMnTG5C64yTDZbiJ5gDB1fmg3ROgAPEs26faqHd2XuDlQ2+N
GPiMomJ4GRHUzQYArcsAx5NZPOrwG3qBVXGeXBBB2jvLSP0dRax0VoVCP1c8p9v2Vv/c+bVK1SFR
ts7o6OqoyZNX50g4kMecYRrQ7TNcOpwcX8oKbb+OrnClE6ZAkSPhISNaM6ZChT5m4JrGnGE9s+ua
AlGxIPpgiAJPy9GBV7XIuYEZghuj7EqvLw+ieaZAX11GRA8z5DE2aL21a+EU4QeA/lunIEec9l+s
SHL3THryVeei6l0ArZsFPapD5MblnT6+wZCe4dCa7V0n+4L2zlMBD/xcSfULhJ3Fjajr7txETbVF
l/ZS9YFUdnr8NamLgzBQpa8s96rFZ+sKsdR5qcQ3OEekz6bLWGhckNs3HxJlMGY9pYddIqsXna6o
t73irXsrC69aZjxonvXVOd0S+e3Wa7EQ8mDSgtc7N3xS/8iTMhhnsb0MGMp3IN77g1uTqhosu7xy
8T/7h/jS/C3GNQ1F13Tmj6atgDc86YcbnClpdaJ+MrCPmYdeT9gTw8uy7Jo+lJDh0rJyGmS5UvFy
z2aBi5CHobgLD2PGteEPX+PO19dRiOB8oCM8/omshzlDJsvehMGYoSKOZ/zb4xAJGQQpPLo49wA3
YxYaSYv7i2PMVA2atNv21kJxe+T747bfy+WnMErONUCfN0gEpBgIJvUB9Sp9FaTK86QGA2tkjXeJ
ttE7akDIl4WPcdlEC6hjjCK1x8Sc72pjX1/BiVHXkAfghrp+umsR1QpHv8+kLOrbOlCV+dDcxVS+
0F3rgqWcIA3kDclTZ4E0MrqmWrsOBaVwbMJO4V80QdMffEO/qoasOM7q/+8r1bhyUpH7miIrBhis
Oln9r7s05u8/x8/8OOb1J/7r4H+lIpk+V389av2UXnyOn8rTg16dmW9/+e8Wn6vPr1aWSeVX/XX9
VPQ3T2UdVX/fe7wOxPHGE02qeHfpb6f4lw76rrL35xP9n6fp/7rrs6f/9x+fv8V+svDLqvC/Vv/x
smtE+oOdHbM2PxT7fpxrup6/nSP6zGXX3zi5ap3ppLVJsBDDRGnivmyXLPVMWLgukV2An8KLbAbf
9MuN/O+u/++X9v02H5vLj3/51X38279+vDPj5WP9zDj8pqvX7DMZ1hPpM7Ig0+v1TTD1M8G4IcD9
Hnfr7+0m2IpGp/e2m2Cd2SiCkBCE8jS+yBT+2hJM82yMvi1oCMf97+4mKLY4/k8njep/8Bxo4mxK
hZKbO17kyU1QFOXMMATqGTpFRV7Hpve//zh8TeukGnsrOvLk194Ai7N/rSGcnOFnX8DToJMQMkYx
p+l1cg9snpZRGFBlLJ1epD3eV5egfO+m3tAQ1DOTH5o5CzC68UW/9+vTYBlnlgD5Tt7qeBPoN9/X
TdB5TP+1lnAysvzSEswzFQo6MeTLTaC1/3oTFMU+MxBvMuk4jnfhvd0EJt/Km0cH/UxHEMSk6Hu8
yJPnwbTPcAkXo2zmsakcB+P//T7h5Hf8OUQqtv7mmyDOGPssWVNeen9i6F+bgk2coMFbZWJzvAnv
bnRQ8Td58/Bgn9ExCkRkX6Kh3x4I48wAHTCGUtNtON72d9QUTGOUC31zoIDKH6xC9fhTn94EmQdG
mBS23l2saJo27fZNVy+UM+qlTCeZT37/iX99EEwGDoACiOe+wyeAgsEbL58ACWakRg72GP+cjovw
+M6YYGu2PGbH3teIiOjzKHT2pp9fU8/IYIxR8J+jZEs7g9pAkZqM5/R6d88AdTbj+NP8+9GRUM9s
bWSVj8Jyr1q/fmaMd9nSX2JD9r+zRoBc/fE3ecPlizMS+jJVkperPBkMFUUwDBAy0EW+t+tX+XGO
P8q/f/0aU0XUp5ktn/z6xplJko2m8RIOvrvGTw1mzP69qQsQ8pnCL08O9yUePPn1LeJB4HGaDnL0
fUbFCGO+faaskBMZOdCkn/40DjJL1Jge2VREjzfheNvfUSjEj2S9eTi0z8ZZMBOgl5/65Ilgmkgo
ADbAfokWjuPPu7oLlHvf+kSoZzKFY7zpxI9B79dRwdbIKMgyxbGX/e8vY2BgdvDGu0CviCIAzR11
xj8+ERajBpkTpiHHxvL+xkZCmzenEc2zcWhQSZi+HhwsnUeBWwPx83j57+9RwMz2raGBJp+htkA2
WedMr54BhQn0aKxhvXQV7/DyyWi98RkQ+plGwkhQbfvRxn+9C4Z9phJ+CrqLd9oIEFBQ3jwq8KQb
qKvIiGNML074610YkyUmDF1ChONdeHf9oSrro7b22+Ik9YzcoIa+PDPhXy/fJIc+8ieYQh8v/92F
Bjge229NkwgyZiNsCRXOH1f5612gPzTJKJrgbt9rIxDkzN7aCOQzQVZQgztzfBROukXqi6Zs8yAA
oTy+pi98RwESSuJv7hCEQbc44atfsgInKTNbnIEgJUGpvrv5osZ8/vh8vmm+SCkFITrmhtOLyOfV
oyBTRtAoN8kv/eWx63lXjUCX3zwq0NS5l8itv7T007kCxRSduw0K+viovL9RQUFL8K0dAmVkOn7F
JkU2vU46BOh1ZNgYgw3t3UVIBG/Gm6+f/DHoQM00XxKop7GBfUb8OE6a33EhZcQGvC020M6w6TAU
ev4/tgJCBKwJkPj8Xn59f/0iw8Jb+0VCBBzcyMVQl/hTv0hveMYQzMgxQknfVx6V5O/IJXtbKyCT
RqePnvmf42STNCrdJbaNLz3mO7wLxgiVf9tdMCkZINtjcS+Or9ej49gKmDMTG3y/De+uLQhyvm+8
CxpFQ4QAySIdO4QRWfNrjGCTV6CuJMvfn5VjR/yeYgRBh/bGuyA0CivIHlGl/XNbUOUzSuyK8oJ5
e0+XT+zy1kZAat2ywZu8DH0TvOrXRgAGzdIsa8ywHW/P+5s5jqihtzYC5sdQCOzv2YGxZv3qLjA4
KhZJZXBo0+vdhcvUF0ai4Zu6RY1HQaaSxFz8jyGCNbYVyqxA8o534d2Fy+grvIAA3jB10sGZEQyS
Tv3R4n9tCxQYNKH9f+bObjeNGIjCr4L6AFWAiIaLRqqSSqFt2qo/qXppFoe1WNaRDSH06XvssZOd
XdpEmr0gyk2AfOs1tseeOTMLldbxbpRO8aBQ6VhAMGk0RmbNyWG3YpRlvoFzdTQ5vlGAk6P06IiN
IjKUw4P7WqclqE0m6F6Uykt7h6MTnSCzWLwgjmH74To4CfM9/rR74ez1ZIrTAtYKep/M8BEZRzi4
TsV7A+wTYfhDASa6y9bJEfIW7A0Qk4WKP863Y7r/yeRMbBZxGsAox3jKwVZuFhF3R9wJ0rvpsaYq
YFM3Ep+ZIL2Z4uGNyGg6aBDgO8AoGCJN+iR108vHwgsGzGNWC2qsVYv3IT/FaN/InHn2AzkvpAto
5LQEFTv7YMiBITTJWsPf50zwGnNSGm/mHJV4nfTv6Qa7l2bXyneVX7wy2ilXlPv4xj41MyQcvX31
rlJztVZNBT7WIMy/p5Z0Uncet0XPgP2qxQ3hOTHXmT+25uCYNyEHr1Ttlc9NjKlJUXgsJV+oytxa
VxvWatK3i9koXO7UwjZbTRpZORmJvsXGoBwKg0cJqhR+qSu1U043yZQIJSanDLOBvR1coJr2es67
nTKNpFdBmShnFuz7TGlsUjJSAd2SNznpPqXkK/S4Mc0eH47hsM8vHMzSe9FUny1UyQbgkDSK0gbP
KpQNRDnB3MI4I0kAJ0ajHpRqrSIkpxKT7Y4PC5RXgc2UYj921yaS/IjBAGyL1T43MXYy6Wik6E92
a3ynm0mkImVfo3gyWz0Qf+zDvFwrPJdZ1YtmdyTJqbzJ3qui3Hq92bAxncQKYr4pSrNUPJuOhABy
NGwB6sqwkZ0Cy3K29wa/d3dsbYKOJUQs+6DbrWujQ0RcjLZ44gVfQ0YUYJSSP+u5U63dU4rdydH3
itutlFckB+8GV2p950vDzTr4IdzWB/+Ddl6zlSpFcfqAX+sHUzAzBnjIN+kD/tu6VSaFFRbo4GsX
o63blIML5SwsJZ+clDjYzwUuUR60Nfchq8B5WIr/Uhre46TYEWNXFXYk/FQD50qI8YjRTuPZipkT
v0oKm0jBX3Vd+311r1rHhBGFJaT4b6Vd6MHMd2wb+ful+O92+4+BmFzp/VygOxADHuEFKf4Hel97
r9mWIvm/5ewHfqpM6QtS7s+NKvOdh4EI4WpwVEuxN9qtYdkyKJLJBSwmG5xsWsM7uVel6F8KdgdF
KvnUTF5LMVz7zeDmUONJWybmG1/Y2hu2rIzJ4yhm7y3KrizZt0levP+TD3maHsumdP1PuRzKoX/j
zrXwiaLSyp3/BQAA//8=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image" Target="../media/image2.emf"/><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127000</xdr:colOff>
      <xdr:row>3</xdr:row>
      <xdr:rowOff>38100</xdr:rowOff>
    </xdr:from>
    <xdr:to>
      <xdr:col>21</xdr:col>
      <xdr:colOff>600860</xdr:colOff>
      <xdr:row>10</xdr:row>
      <xdr:rowOff>171450</xdr:rowOff>
    </xdr:to>
    <xdr:grpSp>
      <xdr:nvGrpSpPr>
        <xdr:cNvPr id="62" name="Group 61">
          <a:extLst>
            <a:ext uri="{FF2B5EF4-FFF2-40B4-BE49-F238E27FC236}">
              <a16:creationId xmlns:a16="http://schemas.microsoft.com/office/drawing/2014/main" id="{A2ED45F2-C457-5B75-A65E-7977F4E840F1}"/>
            </a:ext>
          </a:extLst>
        </xdr:cNvPr>
        <xdr:cNvGrpSpPr/>
      </xdr:nvGrpSpPr>
      <xdr:grpSpPr>
        <a:xfrm>
          <a:off x="127000" y="591165"/>
          <a:ext cx="13235312" cy="1423833"/>
          <a:chOff x="127000" y="590550"/>
          <a:chExt cx="13125450" cy="1473200"/>
        </a:xfrm>
      </xdr:grpSpPr>
      <xdr:grpSp>
        <xdr:nvGrpSpPr>
          <xdr:cNvPr id="32" name="Group 31">
            <a:extLst>
              <a:ext uri="{FF2B5EF4-FFF2-40B4-BE49-F238E27FC236}">
                <a16:creationId xmlns:a16="http://schemas.microsoft.com/office/drawing/2014/main" id="{E3F073BD-7C86-EE18-04F9-2A4732ADF8BA}"/>
              </a:ext>
            </a:extLst>
          </xdr:cNvPr>
          <xdr:cNvGrpSpPr/>
        </xdr:nvGrpSpPr>
        <xdr:grpSpPr>
          <a:xfrm>
            <a:off x="127000" y="590550"/>
            <a:ext cx="2298700" cy="1441450"/>
            <a:chOff x="120650" y="590550"/>
            <a:chExt cx="2070100" cy="1441450"/>
          </a:xfrm>
        </xdr:grpSpPr>
        <xdr:sp macro="" textlink="">
          <xdr:nvSpPr>
            <xdr:cNvPr id="3" name="Rectangle: Rounded Corners 2">
              <a:extLst>
                <a:ext uri="{FF2B5EF4-FFF2-40B4-BE49-F238E27FC236}">
                  <a16:creationId xmlns:a16="http://schemas.microsoft.com/office/drawing/2014/main" id="{4C65D3B9-950D-1C37-3C58-947B1B805328}"/>
                </a:ext>
              </a:extLst>
            </xdr:cNvPr>
            <xdr:cNvSpPr/>
          </xdr:nvSpPr>
          <xdr:spPr>
            <a:xfrm>
              <a:off x="165100" y="590550"/>
              <a:ext cx="2025650" cy="2603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Courier New" panose="02070309020205020404" pitchFamily="49" charset="0"/>
                  <a:cs typeface="+mj-cs"/>
                </a:rPr>
                <a:t>SALES</a:t>
              </a:r>
            </a:p>
          </xdr:txBody>
        </xdr:sp>
        <xdr:sp macro="" textlink="">
          <xdr:nvSpPr>
            <xdr:cNvPr id="4" name="Rectangle: Rounded Corners 3">
              <a:extLst>
                <a:ext uri="{FF2B5EF4-FFF2-40B4-BE49-F238E27FC236}">
                  <a16:creationId xmlns:a16="http://schemas.microsoft.com/office/drawing/2014/main" id="{F88DD608-9E23-3CC0-6281-BBF2A8DF84D7}"/>
                </a:ext>
              </a:extLst>
            </xdr:cNvPr>
            <xdr:cNvSpPr/>
          </xdr:nvSpPr>
          <xdr:spPr>
            <a:xfrm>
              <a:off x="120650" y="882650"/>
              <a:ext cx="2070100" cy="1149350"/>
            </a:xfrm>
            <a:prstGeom prst="roundRect">
              <a:avLst>
                <a:gd name="adj" fmla="val 1037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13" name="Rectangle: Rounded Corners 12">
              <a:extLst>
                <a:ext uri="{FF2B5EF4-FFF2-40B4-BE49-F238E27FC236}">
                  <a16:creationId xmlns:a16="http://schemas.microsoft.com/office/drawing/2014/main" id="{4ABC49B7-0913-9011-A100-D0950DA64146}"/>
                </a:ext>
              </a:extLst>
            </xdr:cNvPr>
            <xdr:cNvSpPr/>
          </xdr:nvSpPr>
          <xdr:spPr>
            <a:xfrm>
              <a:off x="247650" y="946150"/>
              <a:ext cx="1765300" cy="2984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08139DA2-9AE1-47D9-8F54-6CC4D83567A7}" type="TxLink">
                <a:rPr lang="en-US" sz="1200" b="1" i="0" u="none" strike="noStrike">
                  <a:solidFill>
                    <a:schemeClr val="bg1"/>
                  </a:solidFill>
                  <a:latin typeface="Arial" panose="020B0604020202020204" pitchFamily="34" charset="0"/>
                  <a:ea typeface="Calibri"/>
                  <a:cs typeface="Arial" panose="020B0604020202020204" pitchFamily="34" charset="0"/>
                </a:rPr>
                <a:pPr algn="ctr"/>
                <a:t> $22,97,200.86 </a:t>
              </a:fld>
              <a:endParaRPr lang="en-IN" sz="1200" b="1">
                <a:solidFill>
                  <a:schemeClr val="bg1"/>
                </a:solidFill>
                <a:latin typeface="Arial" panose="020B0604020202020204" pitchFamily="34" charset="0"/>
                <a:cs typeface="Arial" panose="020B0604020202020204" pitchFamily="34" charset="0"/>
              </a:endParaRPr>
            </a:p>
          </xdr:txBody>
        </xdr:sp>
        <xdr:sp macro="" textlink="KPI!B17">
          <xdr:nvSpPr>
            <xdr:cNvPr id="17" name="Rectangle: Rounded Corners 16">
              <a:extLst>
                <a:ext uri="{FF2B5EF4-FFF2-40B4-BE49-F238E27FC236}">
                  <a16:creationId xmlns:a16="http://schemas.microsoft.com/office/drawing/2014/main" id="{1640425B-E8DD-47E4-B1FD-CD7DDDAEAE7F}"/>
                </a:ext>
              </a:extLst>
            </xdr:cNvPr>
            <xdr:cNvSpPr/>
          </xdr:nvSpPr>
          <xdr:spPr>
            <a:xfrm>
              <a:off x="171450" y="1682750"/>
              <a:ext cx="1181100" cy="2730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latin typeface="Arial" panose="020B0604020202020204" pitchFamily="34" charset="0"/>
                  <a:cs typeface="Arial" panose="020B0604020202020204" pitchFamily="34" charset="0"/>
                </a:rPr>
                <a:t>YOY GROWTH</a:t>
              </a:r>
            </a:p>
          </xdr:txBody>
        </xdr:sp>
      </xdr:grpSp>
      <xdr:grpSp>
        <xdr:nvGrpSpPr>
          <xdr:cNvPr id="33" name="Group 32">
            <a:extLst>
              <a:ext uri="{FF2B5EF4-FFF2-40B4-BE49-F238E27FC236}">
                <a16:creationId xmlns:a16="http://schemas.microsoft.com/office/drawing/2014/main" id="{EBA2120A-5976-4C9E-AE62-48A88516DA14}"/>
              </a:ext>
            </a:extLst>
          </xdr:cNvPr>
          <xdr:cNvGrpSpPr/>
        </xdr:nvGrpSpPr>
        <xdr:grpSpPr>
          <a:xfrm>
            <a:off x="2514600" y="609600"/>
            <a:ext cx="2413000" cy="1441450"/>
            <a:chOff x="120650" y="590550"/>
            <a:chExt cx="2070100" cy="1441450"/>
          </a:xfrm>
        </xdr:grpSpPr>
        <xdr:sp macro="" textlink="">
          <xdr:nvSpPr>
            <xdr:cNvPr id="34" name="Rectangle: Rounded Corners 33">
              <a:extLst>
                <a:ext uri="{FF2B5EF4-FFF2-40B4-BE49-F238E27FC236}">
                  <a16:creationId xmlns:a16="http://schemas.microsoft.com/office/drawing/2014/main" id="{330E7951-CA81-47B6-356C-D963BD48AB14}"/>
                </a:ext>
              </a:extLst>
            </xdr:cNvPr>
            <xdr:cNvSpPr/>
          </xdr:nvSpPr>
          <xdr:spPr>
            <a:xfrm>
              <a:off x="165100" y="590550"/>
              <a:ext cx="2025650" cy="2603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Courier New" panose="02070309020205020404" pitchFamily="49" charset="0"/>
                  <a:cs typeface="+mj-cs"/>
                </a:rPr>
                <a:t>PROFIT</a:t>
              </a:r>
            </a:p>
          </xdr:txBody>
        </xdr:sp>
        <xdr:sp macro="" textlink="">
          <xdr:nvSpPr>
            <xdr:cNvPr id="35" name="Rectangle: Rounded Corners 34">
              <a:extLst>
                <a:ext uri="{FF2B5EF4-FFF2-40B4-BE49-F238E27FC236}">
                  <a16:creationId xmlns:a16="http://schemas.microsoft.com/office/drawing/2014/main" id="{89BF4CA1-56EE-E8F1-CDB4-786A90F9E85F}"/>
                </a:ext>
              </a:extLst>
            </xdr:cNvPr>
            <xdr:cNvSpPr/>
          </xdr:nvSpPr>
          <xdr:spPr>
            <a:xfrm>
              <a:off x="120650" y="882650"/>
              <a:ext cx="2070100" cy="1149350"/>
            </a:xfrm>
            <a:prstGeom prst="roundRect">
              <a:avLst>
                <a:gd name="adj" fmla="val 1208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36" name="Rectangle: Rounded Corners 35">
              <a:extLst>
                <a:ext uri="{FF2B5EF4-FFF2-40B4-BE49-F238E27FC236}">
                  <a16:creationId xmlns:a16="http://schemas.microsoft.com/office/drawing/2014/main" id="{BD6FB8FB-8B13-9F2F-0083-75460595578E}"/>
                </a:ext>
              </a:extLst>
            </xdr:cNvPr>
            <xdr:cNvSpPr/>
          </xdr:nvSpPr>
          <xdr:spPr>
            <a:xfrm>
              <a:off x="247650" y="946150"/>
              <a:ext cx="1765300" cy="2984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719B8C2-E6CA-4B38-AF69-381DF471CABE}" type="TxLink">
                <a:rPr lang="en-US" sz="1200" b="1" i="0" u="none" strike="noStrike">
                  <a:solidFill>
                    <a:schemeClr val="bg1"/>
                  </a:solidFill>
                  <a:latin typeface="Calibri"/>
                  <a:ea typeface="Calibri"/>
                  <a:cs typeface="Calibri"/>
                </a:rPr>
                <a:pPr algn="ctr"/>
                <a:t> $2,86,397.02 </a:t>
              </a:fld>
              <a:endParaRPr lang="en-IN" sz="1200" b="1">
                <a:solidFill>
                  <a:schemeClr val="bg1"/>
                </a:solidFill>
                <a:latin typeface="Arial" panose="020B0604020202020204" pitchFamily="34" charset="0"/>
                <a:cs typeface="Arial" panose="020B0604020202020204" pitchFamily="34" charset="0"/>
              </a:endParaRPr>
            </a:p>
          </xdr:txBody>
        </xdr:sp>
        <xdr:sp macro="" textlink="KPI!B17">
          <xdr:nvSpPr>
            <xdr:cNvPr id="37" name="Rectangle: Rounded Corners 36">
              <a:extLst>
                <a:ext uri="{FF2B5EF4-FFF2-40B4-BE49-F238E27FC236}">
                  <a16:creationId xmlns:a16="http://schemas.microsoft.com/office/drawing/2014/main" id="{D6A4B173-D427-2CFC-F44D-C3F1637E19A7}"/>
                </a:ext>
              </a:extLst>
            </xdr:cNvPr>
            <xdr:cNvSpPr/>
          </xdr:nvSpPr>
          <xdr:spPr>
            <a:xfrm>
              <a:off x="171450" y="1682750"/>
              <a:ext cx="1181100" cy="2730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latin typeface="Arial" panose="020B0604020202020204" pitchFamily="34" charset="0"/>
                  <a:cs typeface="Arial" panose="020B0604020202020204" pitchFamily="34" charset="0"/>
                </a:rPr>
                <a:t>YOY GROWTH</a:t>
              </a:r>
            </a:p>
          </xdr:txBody>
        </xdr:sp>
      </xdr:grpSp>
      <xdr:grpSp>
        <xdr:nvGrpSpPr>
          <xdr:cNvPr id="38" name="Group 37">
            <a:extLst>
              <a:ext uri="{FF2B5EF4-FFF2-40B4-BE49-F238E27FC236}">
                <a16:creationId xmlns:a16="http://schemas.microsoft.com/office/drawing/2014/main" id="{1BA336BA-1678-46A6-990A-22B816B98306}"/>
              </a:ext>
            </a:extLst>
          </xdr:cNvPr>
          <xdr:cNvGrpSpPr/>
        </xdr:nvGrpSpPr>
        <xdr:grpSpPr>
          <a:xfrm>
            <a:off x="5067300" y="622300"/>
            <a:ext cx="2616200" cy="1441450"/>
            <a:chOff x="120650" y="590550"/>
            <a:chExt cx="2070100" cy="1441450"/>
          </a:xfrm>
        </xdr:grpSpPr>
        <xdr:sp macro="" textlink="">
          <xdr:nvSpPr>
            <xdr:cNvPr id="40" name="Rectangle: Rounded Corners 39">
              <a:extLst>
                <a:ext uri="{FF2B5EF4-FFF2-40B4-BE49-F238E27FC236}">
                  <a16:creationId xmlns:a16="http://schemas.microsoft.com/office/drawing/2014/main" id="{89C5557C-44A7-3745-780D-81DAD0393F25}"/>
                </a:ext>
              </a:extLst>
            </xdr:cNvPr>
            <xdr:cNvSpPr/>
          </xdr:nvSpPr>
          <xdr:spPr>
            <a:xfrm>
              <a:off x="120650" y="882650"/>
              <a:ext cx="2070100" cy="1149350"/>
            </a:xfrm>
            <a:prstGeom prst="roundRect">
              <a:avLst>
                <a:gd name="adj" fmla="val 1037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Rectangle: Rounded Corners 38">
              <a:extLst>
                <a:ext uri="{FF2B5EF4-FFF2-40B4-BE49-F238E27FC236}">
                  <a16:creationId xmlns:a16="http://schemas.microsoft.com/office/drawing/2014/main" id="{674EB0D3-4EE2-7244-2F69-C055077BEADA}"/>
                </a:ext>
              </a:extLst>
            </xdr:cNvPr>
            <xdr:cNvSpPr/>
          </xdr:nvSpPr>
          <xdr:spPr>
            <a:xfrm>
              <a:off x="165100" y="590550"/>
              <a:ext cx="2025650" cy="2603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Courier New" panose="02070309020205020404" pitchFamily="49" charset="0"/>
                  <a:cs typeface="+mj-cs"/>
                </a:rPr>
                <a:t>QUANTITY</a:t>
              </a:r>
            </a:p>
          </xdr:txBody>
        </xdr:sp>
        <xdr:sp macro="" textlink="KPI!$H$17">
          <xdr:nvSpPr>
            <xdr:cNvPr id="41" name="Rectangle: Rounded Corners 40">
              <a:extLst>
                <a:ext uri="{FF2B5EF4-FFF2-40B4-BE49-F238E27FC236}">
                  <a16:creationId xmlns:a16="http://schemas.microsoft.com/office/drawing/2014/main" id="{AE909F6E-938F-DEC9-027B-83BFF72F53E8}"/>
                </a:ext>
              </a:extLst>
            </xdr:cNvPr>
            <xdr:cNvSpPr/>
          </xdr:nvSpPr>
          <xdr:spPr>
            <a:xfrm>
              <a:off x="247650" y="946150"/>
              <a:ext cx="1765300" cy="2984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FB2A619-0985-4D5F-A775-73A41935C237}" type="TxLink">
                <a:rPr lang="en-US" sz="1200" b="1" i="0" u="none" strike="noStrike">
                  <a:solidFill>
                    <a:schemeClr val="bg1"/>
                  </a:solidFill>
                  <a:latin typeface="Calibri"/>
                  <a:ea typeface="Calibri"/>
                  <a:cs typeface="Calibri"/>
                </a:rPr>
                <a:pPr algn="ctr"/>
                <a:t># 37873</a:t>
              </a:fld>
              <a:endParaRPr lang="en-IN" sz="1200" b="1">
                <a:solidFill>
                  <a:schemeClr val="bg1"/>
                </a:solidFill>
                <a:latin typeface="Arial" panose="020B0604020202020204" pitchFamily="34" charset="0"/>
                <a:cs typeface="Arial" panose="020B0604020202020204" pitchFamily="34" charset="0"/>
              </a:endParaRPr>
            </a:p>
          </xdr:txBody>
        </xdr:sp>
        <xdr:sp macro="" textlink="KPI!B17">
          <xdr:nvSpPr>
            <xdr:cNvPr id="42" name="Rectangle: Rounded Corners 41">
              <a:extLst>
                <a:ext uri="{FF2B5EF4-FFF2-40B4-BE49-F238E27FC236}">
                  <a16:creationId xmlns:a16="http://schemas.microsoft.com/office/drawing/2014/main" id="{60434FB6-870C-8FBC-C93C-88FF551891B6}"/>
                </a:ext>
              </a:extLst>
            </xdr:cNvPr>
            <xdr:cNvSpPr/>
          </xdr:nvSpPr>
          <xdr:spPr>
            <a:xfrm>
              <a:off x="171450" y="1682750"/>
              <a:ext cx="1181100" cy="2730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latin typeface="Arial" panose="020B0604020202020204" pitchFamily="34" charset="0"/>
                  <a:cs typeface="Arial" panose="020B0604020202020204" pitchFamily="34" charset="0"/>
                </a:rPr>
                <a:t>YOY GROWTH</a:t>
              </a:r>
            </a:p>
          </xdr:txBody>
        </xdr:sp>
      </xdr:grpSp>
      <xdr:grpSp>
        <xdr:nvGrpSpPr>
          <xdr:cNvPr id="43" name="Group 42">
            <a:extLst>
              <a:ext uri="{FF2B5EF4-FFF2-40B4-BE49-F238E27FC236}">
                <a16:creationId xmlns:a16="http://schemas.microsoft.com/office/drawing/2014/main" id="{AD176E31-BBCA-4AD4-9238-517D4AA1C450}"/>
              </a:ext>
            </a:extLst>
          </xdr:cNvPr>
          <xdr:cNvGrpSpPr/>
        </xdr:nvGrpSpPr>
        <xdr:grpSpPr>
          <a:xfrm>
            <a:off x="7823200" y="603250"/>
            <a:ext cx="2717800" cy="1441450"/>
            <a:chOff x="120650" y="590550"/>
            <a:chExt cx="2070100" cy="1441450"/>
          </a:xfrm>
        </xdr:grpSpPr>
        <xdr:sp macro="" textlink="">
          <xdr:nvSpPr>
            <xdr:cNvPr id="44" name="Rectangle: Rounded Corners 43">
              <a:extLst>
                <a:ext uri="{FF2B5EF4-FFF2-40B4-BE49-F238E27FC236}">
                  <a16:creationId xmlns:a16="http://schemas.microsoft.com/office/drawing/2014/main" id="{49B38BAA-8BA7-EBD0-A821-CD565C357C48}"/>
                </a:ext>
              </a:extLst>
            </xdr:cNvPr>
            <xdr:cNvSpPr/>
          </xdr:nvSpPr>
          <xdr:spPr>
            <a:xfrm>
              <a:off x="165100" y="590550"/>
              <a:ext cx="2025650" cy="2603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Courier New" panose="02070309020205020404" pitchFamily="49" charset="0"/>
                  <a:cs typeface="+mj-cs"/>
                </a:rPr>
                <a:t>NO</a:t>
              </a:r>
              <a:r>
                <a:rPr lang="en-IN" sz="1400" baseline="0">
                  <a:latin typeface="Courier New" panose="02070309020205020404" pitchFamily="49" charset="0"/>
                  <a:cs typeface="+mj-cs"/>
                </a:rPr>
                <a:t> FO ORDERS</a:t>
              </a:r>
              <a:endParaRPr lang="en-IN" sz="1400">
                <a:latin typeface="Courier New" panose="02070309020205020404" pitchFamily="49" charset="0"/>
                <a:cs typeface="+mj-cs"/>
              </a:endParaRPr>
            </a:p>
          </xdr:txBody>
        </xdr:sp>
        <xdr:sp macro="" textlink="">
          <xdr:nvSpPr>
            <xdr:cNvPr id="45" name="Rectangle: Rounded Corners 44">
              <a:extLst>
                <a:ext uri="{FF2B5EF4-FFF2-40B4-BE49-F238E27FC236}">
                  <a16:creationId xmlns:a16="http://schemas.microsoft.com/office/drawing/2014/main" id="{40E47DCB-6FF1-001D-FF23-1CA21EFBAA54}"/>
                </a:ext>
              </a:extLst>
            </xdr:cNvPr>
            <xdr:cNvSpPr/>
          </xdr:nvSpPr>
          <xdr:spPr>
            <a:xfrm>
              <a:off x="120650" y="882650"/>
              <a:ext cx="2070100" cy="1149350"/>
            </a:xfrm>
            <a:prstGeom prst="roundRect">
              <a:avLst>
                <a:gd name="adj" fmla="val 1037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46" name="Rectangle: Rounded Corners 45">
              <a:extLst>
                <a:ext uri="{FF2B5EF4-FFF2-40B4-BE49-F238E27FC236}">
                  <a16:creationId xmlns:a16="http://schemas.microsoft.com/office/drawing/2014/main" id="{48EE4051-BF86-2A8A-BA9F-688E19B33998}"/>
                </a:ext>
              </a:extLst>
            </xdr:cNvPr>
            <xdr:cNvSpPr/>
          </xdr:nvSpPr>
          <xdr:spPr>
            <a:xfrm>
              <a:off x="247650" y="946150"/>
              <a:ext cx="1765300" cy="2984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93C7F71-27BD-4D1B-973C-4CAADA6C2EAF}" type="TxLink">
                <a:rPr lang="en-US" sz="1200" b="1" i="0" u="none" strike="noStrike">
                  <a:solidFill>
                    <a:schemeClr val="bg1"/>
                  </a:solidFill>
                  <a:latin typeface="Calibri"/>
                  <a:ea typeface="Calibri"/>
                  <a:cs typeface="Calibri"/>
                </a:rPr>
                <a:pPr algn="ctr"/>
                <a:t># 9994</a:t>
              </a:fld>
              <a:endParaRPr lang="en-IN" sz="1200" b="1">
                <a:solidFill>
                  <a:schemeClr val="bg1"/>
                </a:solidFill>
                <a:latin typeface="Arial" panose="020B0604020202020204" pitchFamily="34" charset="0"/>
                <a:cs typeface="Arial" panose="020B0604020202020204" pitchFamily="34" charset="0"/>
              </a:endParaRPr>
            </a:p>
          </xdr:txBody>
        </xdr:sp>
        <xdr:sp macro="" textlink="KPI!B17">
          <xdr:nvSpPr>
            <xdr:cNvPr id="47" name="Rectangle: Rounded Corners 46">
              <a:extLst>
                <a:ext uri="{FF2B5EF4-FFF2-40B4-BE49-F238E27FC236}">
                  <a16:creationId xmlns:a16="http://schemas.microsoft.com/office/drawing/2014/main" id="{8E05CA02-D6D3-81CD-836C-EACB822CC848}"/>
                </a:ext>
              </a:extLst>
            </xdr:cNvPr>
            <xdr:cNvSpPr/>
          </xdr:nvSpPr>
          <xdr:spPr>
            <a:xfrm>
              <a:off x="171450" y="1682750"/>
              <a:ext cx="1181100" cy="2730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latin typeface="Arial" panose="020B0604020202020204" pitchFamily="34" charset="0"/>
                  <a:cs typeface="Arial" panose="020B0604020202020204" pitchFamily="34" charset="0"/>
                </a:rPr>
                <a:t>YOY GROWTH</a:t>
              </a:r>
            </a:p>
          </xdr:txBody>
        </xdr:sp>
      </xdr:grpSp>
      <xdr:grpSp>
        <xdr:nvGrpSpPr>
          <xdr:cNvPr id="48" name="Group 47">
            <a:extLst>
              <a:ext uri="{FF2B5EF4-FFF2-40B4-BE49-F238E27FC236}">
                <a16:creationId xmlns:a16="http://schemas.microsoft.com/office/drawing/2014/main" id="{DDE7B22E-8981-49F2-B567-2EFC81615197}"/>
              </a:ext>
            </a:extLst>
          </xdr:cNvPr>
          <xdr:cNvGrpSpPr/>
        </xdr:nvGrpSpPr>
        <xdr:grpSpPr>
          <a:xfrm>
            <a:off x="10661650" y="615950"/>
            <a:ext cx="2590800" cy="1441450"/>
            <a:chOff x="120650" y="590550"/>
            <a:chExt cx="2070100" cy="1441450"/>
          </a:xfrm>
        </xdr:grpSpPr>
        <xdr:sp macro="" textlink="">
          <xdr:nvSpPr>
            <xdr:cNvPr id="49" name="Rectangle: Rounded Corners 48">
              <a:extLst>
                <a:ext uri="{FF2B5EF4-FFF2-40B4-BE49-F238E27FC236}">
                  <a16:creationId xmlns:a16="http://schemas.microsoft.com/office/drawing/2014/main" id="{7655BA90-708B-AFE2-8BF1-00FD4CC8B258}"/>
                </a:ext>
              </a:extLst>
            </xdr:cNvPr>
            <xdr:cNvSpPr/>
          </xdr:nvSpPr>
          <xdr:spPr>
            <a:xfrm>
              <a:off x="165100" y="590550"/>
              <a:ext cx="2025650" cy="2603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Courier New" panose="02070309020205020404" pitchFamily="49" charset="0"/>
                  <a:cs typeface="+mj-cs"/>
                </a:rPr>
                <a:t>PROFIT</a:t>
              </a:r>
              <a:r>
                <a:rPr lang="en-IN" sz="1400" baseline="0">
                  <a:latin typeface="Courier New" panose="02070309020205020404" pitchFamily="49" charset="0"/>
                  <a:cs typeface="+mj-cs"/>
                </a:rPr>
                <a:t> MARGIN</a:t>
              </a:r>
              <a:endParaRPr lang="en-IN" sz="1400">
                <a:latin typeface="Courier New" panose="02070309020205020404" pitchFamily="49" charset="0"/>
                <a:cs typeface="+mj-cs"/>
              </a:endParaRPr>
            </a:p>
          </xdr:txBody>
        </xdr:sp>
        <xdr:sp macro="" textlink="">
          <xdr:nvSpPr>
            <xdr:cNvPr id="50" name="Rectangle: Rounded Corners 49">
              <a:extLst>
                <a:ext uri="{FF2B5EF4-FFF2-40B4-BE49-F238E27FC236}">
                  <a16:creationId xmlns:a16="http://schemas.microsoft.com/office/drawing/2014/main" id="{7D22DE2E-3EEF-ADEC-F869-74580B95106F}"/>
                </a:ext>
              </a:extLst>
            </xdr:cNvPr>
            <xdr:cNvSpPr/>
          </xdr:nvSpPr>
          <xdr:spPr>
            <a:xfrm>
              <a:off x="120650" y="882650"/>
              <a:ext cx="2070100" cy="1149350"/>
            </a:xfrm>
            <a:prstGeom prst="roundRect">
              <a:avLst>
                <a:gd name="adj" fmla="val 1094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O$17">
          <xdr:nvSpPr>
            <xdr:cNvPr id="51" name="Rectangle: Rounded Corners 50">
              <a:extLst>
                <a:ext uri="{FF2B5EF4-FFF2-40B4-BE49-F238E27FC236}">
                  <a16:creationId xmlns:a16="http://schemas.microsoft.com/office/drawing/2014/main" id="{2C8BB43D-9930-3B9D-C76E-CB820691ADF6}"/>
                </a:ext>
              </a:extLst>
            </xdr:cNvPr>
            <xdr:cNvSpPr/>
          </xdr:nvSpPr>
          <xdr:spPr>
            <a:xfrm>
              <a:off x="247650" y="946150"/>
              <a:ext cx="1765300" cy="2984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A48AE56-5E7B-444D-949A-EAF04455635D}" type="TxLink">
                <a:rPr lang="en-US" sz="1200" b="1" i="0" u="none" strike="noStrike">
                  <a:solidFill>
                    <a:schemeClr val="bg1"/>
                  </a:solidFill>
                  <a:latin typeface="Calibri"/>
                  <a:ea typeface="Calibri"/>
                  <a:cs typeface="Calibri"/>
                </a:rPr>
                <a:pPr algn="ctr"/>
                <a:t>12.47%</a:t>
              </a:fld>
              <a:endParaRPr lang="en-IN" sz="1200" b="1">
                <a:solidFill>
                  <a:schemeClr val="bg1"/>
                </a:solidFill>
                <a:latin typeface="Arial" panose="020B0604020202020204" pitchFamily="34" charset="0"/>
                <a:cs typeface="Arial" panose="020B0604020202020204" pitchFamily="34" charset="0"/>
              </a:endParaRPr>
            </a:p>
          </xdr:txBody>
        </xdr:sp>
        <xdr:sp macro="" textlink="KPI!B17">
          <xdr:nvSpPr>
            <xdr:cNvPr id="52" name="Rectangle: Rounded Corners 51">
              <a:extLst>
                <a:ext uri="{FF2B5EF4-FFF2-40B4-BE49-F238E27FC236}">
                  <a16:creationId xmlns:a16="http://schemas.microsoft.com/office/drawing/2014/main" id="{3C6BE02B-448C-CC21-3E75-B1415AF43F18}"/>
                </a:ext>
              </a:extLst>
            </xdr:cNvPr>
            <xdr:cNvSpPr/>
          </xdr:nvSpPr>
          <xdr:spPr>
            <a:xfrm>
              <a:off x="171450" y="1682750"/>
              <a:ext cx="1181100" cy="2730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a:latin typeface="Arial" panose="020B0604020202020204" pitchFamily="34" charset="0"/>
                  <a:cs typeface="Arial" panose="020B0604020202020204" pitchFamily="34" charset="0"/>
                </a:rPr>
                <a:t>YOY GROWTH</a:t>
              </a:r>
            </a:p>
          </xdr:txBody>
        </xdr:sp>
      </xdr:grpSp>
      <xdr:graphicFrame macro="">
        <xdr:nvGraphicFramePr>
          <xdr:cNvPr id="56" name="Chart 55">
            <a:extLst>
              <a:ext uri="{FF2B5EF4-FFF2-40B4-BE49-F238E27FC236}">
                <a16:creationId xmlns:a16="http://schemas.microsoft.com/office/drawing/2014/main" id="{131D6A5E-1405-4CE2-93B9-34DECBDBC89E}"/>
              </a:ext>
            </a:extLst>
          </xdr:cNvPr>
          <xdr:cNvGraphicFramePr>
            <a:graphicFrameLocks/>
          </xdr:cNvGraphicFramePr>
        </xdr:nvGraphicFramePr>
        <xdr:xfrm>
          <a:off x="2667000" y="1339851"/>
          <a:ext cx="2044700" cy="36829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8" name="Chart 57">
            <a:extLst>
              <a:ext uri="{FF2B5EF4-FFF2-40B4-BE49-F238E27FC236}">
                <a16:creationId xmlns:a16="http://schemas.microsoft.com/office/drawing/2014/main" id="{160A2AC1-88C0-4D55-A434-C144283FFEC5}"/>
              </a:ext>
            </a:extLst>
          </xdr:cNvPr>
          <xdr:cNvGraphicFramePr>
            <a:graphicFrameLocks/>
          </xdr:cNvGraphicFramePr>
        </xdr:nvGraphicFramePr>
        <xdr:xfrm>
          <a:off x="8210550" y="1333501"/>
          <a:ext cx="2070100" cy="34290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133350</xdr:colOff>
      <xdr:row>0</xdr:row>
      <xdr:rowOff>76200</xdr:rowOff>
    </xdr:from>
    <xdr:to>
      <xdr:col>22</xdr:col>
      <xdr:colOff>0</xdr:colOff>
      <xdr:row>2</xdr:row>
      <xdr:rowOff>171450</xdr:rowOff>
    </xdr:to>
    <xdr:sp macro="" textlink="">
      <xdr:nvSpPr>
        <xdr:cNvPr id="2" name="Rectangle: Rounded Corners 1">
          <a:extLst>
            <a:ext uri="{FF2B5EF4-FFF2-40B4-BE49-F238E27FC236}">
              <a16:creationId xmlns:a16="http://schemas.microsoft.com/office/drawing/2014/main" id="{3AAED6AF-7AA1-0081-7880-92E4B6A36E7B}"/>
            </a:ext>
          </a:extLst>
        </xdr:cNvPr>
        <xdr:cNvSpPr/>
      </xdr:nvSpPr>
      <xdr:spPr>
        <a:xfrm>
          <a:off x="133350" y="76200"/>
          <a:ext cx="13277850" cy="4635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Arial Black" panose="020B0A04020102020204" pitchFamily="34" charset="0"/>
            </a:rPr>
            <a:t>ECOMMERCE</a:t>
          </a:r>
          <a:r>
            <a:rPr lang="en-IN" sz="1600" baseline="0">
              <a:latin typeface="Arial Black" panose="020B0A04020102020204" pitchFamily="34" charset="0"/>
            </a:rPr>
            <a:t> SALES ANALYSIS DASHBOARD</a:t>
          </a:r>
          <a:endParaRPr lang="en-IN" sz="1600">
            <a:latin typeface="Arial Black" panose="020B0A04020102020204" pitchFamily="34" charset="0"/>
          </a:endParaRPr>
        </a:p>
      </xdr:txBody>
    </xdr:sp>
    <xdr:clientData/>
  </xdr:twoCellAnchor>
  <xdr:twoCellAnchor>
    <xdr:from>
      <xdr:col>0</xdr:col>
      <xdr:colOff>266700</xdr:colOff>
      <xdr:row>6</xdr:row>
      <xdr:rowOff>165100</xdr:rowOff>
    </xdr:from>
    <xdr:to>
      <xdr:col>3</xdr:col>
      <xdr:colOff>222250</xdr:colOff>
      <xdr:row>9</xdr:row>
      <xdr:rowOff>0</xdr:rowOff>
    </xdr:to>
    <xdr:graphicFrame macro="">
      <xdr:nvGraphicFramePr>
        <xdr:cNvPr id="15" name="Chart 14">
          <a:extLst>
            <a:ext uri="{FF2B5EF4-FFF2-40B4-BE49-F238E27FC236}">
              <a16:creationId xmlns:a16="http://schemas.microsoft.com/office/drawing/2014/main" id="{609DE6DA-E573-4202-BFCF-20A8741E9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342900</xdr:colOff>
          <xdr:row>9</xdr:row>
          <xdr:rowOff>6350</xdr:rowOff>
        </xdr:from>
        <xdr:to>
          <xdr:col>3</xdr:col>
          <xdr:colOff>444500</xdr:colOff>
          <xdr:row>10</xdr:row>
          <xdr:rowOff>82550</xdr:rowOff>
        </xdr:to>
        <xdr:pic>
          <xdr:nvPicPr>
            <xdr:cNvPr id="21" name="Picture 20">
              <a:extLst>
                <a:ext uri="{FF2B5EF4-FFF2-40B4-BE49-F238E27FC236}">
                  <a16:creationId xmlns:a16="http://schemas.microsoft.com/office/drawing/2014/main" id="{94C6D678-566F-0DEE-2811-5EB3B20A279B}"/>
                </a:ext>
              </a:extLst>
            </xdr:cNvPr>
            <xdr:cNvPicPr>
              <a:picLocks noChangeAspect="1" noChangeArrowheads="1"/>
              <a:extLst>
                <a:ext uri="{84589F7E-364E-4C9E-8A38-B11213B215E9}">
                  <a14:cameraTool cellRange="'KPI YOY'!$H$9" spid="_x0000_s11326"/>
                </a:ext>
              </a:extLst>
            </xdr:cNvPicPr>
          </xdr:nvPicPr>
          <xdr:blipFill>
            <a:blip xmlns:r="http://schemas.openxmlformats.org/officeDocument/2006/relationships" r:embed="rId4"/>
            <a:srcRect/>
            <a:stretch>
              <a:fillRect/>
            </a:stretch>
          </xdr:blipFill>
          <xdr:spPr bwMode="auto">
            <a:xfrm>
              <a:off x="1562100" y="1663700"/>
              <a:ext cx="711200" cy="2603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419100</xdr:colOff>
      <xdr:row>7</xdr:row>
      <xdr:rowOff>50801</xdr:rowOff>
    </xdr:from>
    <xdr:to>
      <xdr:col>12</xdr:col>
      <xdr:colOff>107950</xdr:colOff>
      <xdr:row>9</xdr:row>
      <xdr:rowOff>19051</xdr:rowOff>
    </xdr:to>
    <xdr:graphicFrame macro="">
      <xdr:nvGraphicFramePr>
        <xdr:cNvPr id="57" name="Chart 56">
          <a:extLst>
            <a:ext uri="{FF2B5EF4-FFF2-40B4-BE49-F238E27FC236}">
              <a16:creationId xmlns:a16="http://schemas.microsoft.com/office/drawing/2014/main" id="{E83D065B-FFAD-4577-908E-92926EFC9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482599</xdr:colOff>
      <xdr:row>7</xdr:row>
      <xdr:rowOff>50801</xdr:rowOff>
    </xdr:from>
    <xdr:to>
      <xdr:col>21</xdr:col>
      <xdr:colOff>260350</xdr:colOff>
      <xdr:row>9</xdr:row>
      <xdr:rowOff>38100</xdr:rowOff>
    </xdr:to>
    <xdr:graphicFrame macro="">
      <xdr:nvGraphicFramePr>
        <xdr:cNvPr id="59" name="Chart 58">
          <a:extLst>
            <a:ext uri="{FF2B5EF4-FFF2-40B4-BE49-F238E27FC236}">
              <a16:creationId xmlns:a16="http://schemas.microsoft.com/office/drawing/2014/main" id="{0444B2E2-1135-442B-BA33-FDC56AB4B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355600</xdr:colOff>
          <xdr:row>9</xdr:row>
          <xdr:rowOff>19050</xdr:rowOff>
        </xdr:from>
        <xdr:to>
          <xdr:col>7</xdr:col>
          <xdr:colOff>527050</xdr:colOff>
          <xdr:row>10</xdr:row>
          <xdr:rowOff>82550</xdr:rowOff>
        </xdr:to>
        <xdr:pic>
          <xdr:nvPicPr>
            <xdr:cNvPr id="65" name="Picture 64">
              <a:extLst>
                <a:ext uri="{FF2B5EF4-FFF2-40B4-BE49-F238E27FC236}">
                  <a16:creationId xmlns:a16="http://schemas.microsoft.com/office/drawing/2014/main" id="{C7DF401E-5C1E-B5DE-A72B-8349E6E002E9}"/>
                </a:ext>
              </a:extLst>
            </xdr:cNvPr>
            <xdr:cNvPicPr>
              <a:picLocks noChangeAspect="1" noChangeArrowheads="1"/>
              <a:extLst>
                <a:ext uri="{84589F7E-364E-4C9E-8A38-B11213B215E9}">
                  <a14:cameraTool cellRange="'KPI YOY'!$I$9" spid="_x0000_s11327"/>
                </a:ext>
              </a:extLst>
            </xdr:cNvPicPr>
          </xdr:nvPicPr>
          <xdr:blipFill>
            <a:blip xmlns:r="http://schemas.openxmlformats.org/officeDocument/2006/relationships" r:embed="rId7"/>
            <a:srcRect/>
            <a:stretch>
              <a:fillRect/>
            </a:stretch>
          </xdr:blipFill>
          <xdr:spPr bwMode="auto">
            <a:xfrm>
              <a:off x="4013200" y="1676400"/>
              <a:ext cx="781050"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9</xdr:row>
          <xdr:rowOff>19050</xdr:rowOff>
        </xdr:from>
        <xdr:to>
          <xdr:col>12</xdr:col>
          <xdr:colOff>171450</xdr:colOff>
          <xdr:row>10</xdr:row>
          <xdr:rowOff>107950</xdr:rowOff>
        </xdr:to>
        <xdr:pic>
          <xdr:nvPicPr>
            <xdr:cNvPr id="67" name="Picture 66">
              <a:extLst>
                <a:ext uri="{FF2B5EF4-FFF2-40B4-BE49-F238E27FC236}">
                  <a16:creationId xmlns:a16="http://schemas.microsoft.com/office/drawing/2014/main" id="{34F22480-18C8-41EE-16F3-FCFA057F9E19}"/>
                </a:ext>
              </a:extLst>
            </xdr:cNvPr>
            <xdr:cNvPicPr>
              <a:picLocks noChangeAspect="1" noChangeArrowheads="1"/>
              <a:extLst>
                <a:ext uri="{84589F7E-364E-4C9E-8A38-B11213B215E9}">
                  <a14:cameraTool cellRange="'KPI YOY'!$J$9" spid="_x0000_s11328"/>
                </a:ext>
              </a:extLst>
            </xdr:cNvPicPr>
          </xdr:nvPicPr>
          <xdr:blipFill>
            <a:blip xmlns:r="http://schemas.openxmlformats.org/officeDocument/2006/relationships" r:embed="rId8"/>
            <a:srcRect/>
            <a:stretch>
              <a:fillRect/>
            </a:stretch>
          </xdr:blipFill>
          <xdr:spPr bwMode="auto">
            <a:xfrm>
              <a:off x="6705600" y="1676400"/>
              <a:ext cx="781050" cy="2730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438150</xdr:colOff>
          <xdr:row>9</xdr:row>
          <xdr:rowOff>12700</xdr:rowOff>
        </xdr:from>
        <xdr:to>
          <xdr:col>17</xdr:col>
          <xdr:colOff>0</xdr:colOff>
          <xdr:row>10</xdr:row>
          <xdr:rowOff>76200</xdr:rowOff>
        </xdr:to>
        <xdr:pic>
          <xdr:nvPicPr>
            <xdr:cNvPr id="69" name="Picture 68">
              <a:extLst>
                <a:ext uri="{FF2B5EF4-FFF2-40B4-BE49-F238E27FC236}">
                  <a16:creationId xmlns:a16="http://schemas.microsoft.com/office/drawing/2014/main" id="{F711DFA4-B150-E352-415D-4BBFB4471D15}"/>
                </a:ext>
              </a:extLst>
            </xdr:cNvPr>
            <xdr:cNvPicPr>
              <a:picLocks noChangeAspect="1" noChangeArrowheads="1"/>
              <a:extLst>
                <a:ext uri="{84589F7E-364E-4C9E-8A38-B11213B215E9}">
                  <a14:cameraTool cellRange="'KPI YOY'!$K$9" spid="_x0000_s11329"/>
                </a:ext>
              </a:extLst>
            </xdr:cNvPicPr>
          </xdr:nvPicPr>
          <xdr:blipFill>
            <a:blip xmlns:r="http://schemas.openxmlformats.org/officeDocument/2006/relationships" r:embed="rId9"/>
            <a:srcRect/>
            <a:stretch>
              <a:fillRect/>
            </a:stretch>
          </xdr:blipFill>
          <xdr:spPr bwMode="auto">
            <a:xfrm>
              <a:off x="9582150" y="1670050"/>
              <a:ext cx="781050"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114300</xdr:colOff>
          <xdr:row>9</xdr:row>
          <xdr:rowOff>50800</xdr:rowOff>
        </xdr:from>
        <xdr:to>
          <xdr:col>21</xdr:col>
          <xdr:colOff>234950</xdr:colOff>
          <xdr:row>10</xdr:row>
          <xdr:rowOff>127000</xdr:rowOff>
        </xdr:to>
        <xdr:pic>
          <xdr:nvPicPr>
            <xdr:cNvPr id="71" name="Picture 70">
              <a:extLst>
                <a:ext uri="{FF2B5EF4-FFF2-40B4-BE49-F238E27FC236}">
                  <a16:creationId xmlns:a16="http://schemas.microsoft.com/office/drawing/2014/main" id="{D02BED73-38A0-25B7-D5B8-D0BCA17F68C1}"/>
                </a:ext>
              </a:extLst>
            </xdr:cNvPr>
            <xdr:cNvPicPr>
              <a:picLocks noChangeAspect="1" noChangeArrowheads="1"/>
              <a:extLst>
                <a:ext uri="{84589F7E-364E-4C9E-8A38-B11213B215E9}">
                  <a14:cameraTool cellRange="'KPI YOY'!$L$9" spid="_x0000_s11330"/>
                </a:ext>
              </a:extLst>
            </xdr:cNvPicPr>
          </xdr:nvPicPr>
          <xdr:blipFill>
            <a:blip xmlns:r="http://schemas.openxmlformats.org/officeDocument/2006/relationships" r:embed="rId10"/>
            <a:srcRect/>
            <a:stretch>
              <a:fillRect/>
            </a:stretch>
          </xdr:blipFill>
          <xdr:spPr bwMode="auto">
            <a:xfrm>
              <a:off x="12306300" y="1708150"/>
              <a:ext cx="730250" cy="2603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171450</xdr:colOff>
      <xdr:row>11</xdr:row>
      <xdr:rowOff>82550</xdr:rowOff>
    </xdr:from>
    <xdr:to>
      <xdr:col>22</xdr:col>
      <xdr:colOff>0</xdr:colOff>
      <xdr:row>23</xdr:row>
      <xdr:rowOff>25400</xdr:rowOff>
    </xdr:to>
    <xdr:grpSp>
      <xdr:nvGrpSpPr>
        <xdr:cNvPr id="84" name="Group 83">
          <a:extLst>
            <a:ext uri="{FF2B5EF4-FFF2-40B4-BE49-F238E27FC236}">
              <a16:creationId xmlns:a16="http://schemas.microsoft.com/office/drawing/2014/main" id="{8AF2FCF0-D103-0203-82ED-5448B5DA569B}"/>
            </a:ext>
          </a:extLst>
        </xdr:cNvPr>
        <xdr:cNvGrpSpPr/>
      </xdr:nvGrpSpPr>
      <xdr:grpSpPr>
        <a:xfrm>
          <a:off x="171450" y="2110453"/>
          <a:ext cx="13197690" cy="2155108"/>
          <a:chOff x="171450" y="2108200"/>
          <a:chExt cx="13201650" cy="2152650"/>
        </a:xfrm>
      </xdr:grpSpPr>
      <xdr:sp macro="" textlink="">
        <xdr:nvSpPr>
          <xdr:cNvPr id="72" name="Rectangle: Rounded Corners 71">
            <a:extLst>
              <a:ext uri="{FF2B5EF4-FFF2-40B4-BE49-F238E27FC236}">
                <a16:creationId xmlns:a16="http://schemas.microsoft.com/office/drawing/2014/main" id="{B8A54E23-405C-9AB2-0C9D-C2E685EB906D}"/>
              </a:ext>
            </a:extLst>
          </xdr:cNvPr>
          <xdr:cNvSpPr/>
        </xdr:nvSpPr>
        <xdr:spPr>
          <a:xfrm>
            <a:off x="171450" y="2127250"/>
            <a:ext cx="4756150" cy="2133600"/>
          </a:xfrm>
          <a:prstGeom prst="roundRect">
            <a:avLst>
              <a:gd name="adj" fmla="val 5357"/>
            </a:avLst>
          </a:prstGeom>
          <a:gradFill>
            <a:gsLst>
              <a:gs pos="0">
                <a:schemeClr val="tx1">
                  <a:lumMod val="85000"/>
                  <a:lumOff val="15000"/>
                  <a:alpha val="76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3" name="Rectangle: Rounded Corners 72">
            <a:extLst>
              <a:ext uri="{FF2B5EF4-FFF2-40B4-BE49-F238E27FC236}">
                <a16:creationId xmlns:a16="http://schemas.microsoft.com/office/drawing/2014/main" id="{8C8EBA11-DE30-4D48-BC80-7F78B9DF8B96}"/>
              </a:ext>
            </a:extLst>
          </xdr:cNvPr>
          <xdr:cNvSpPr/>
        </xdr:nvSpPr>
        <xdr:spPr>
          <a:xfrm>
            <a:off x="5080000" y="2108200"/>
            <a:ext cx="4756150" cy="2133600"/>
          </a:xfrm>
          <a:prstGeom prst="roundRect">
            <a:avLst>
              <a:gd name="adj" fmla="val 5357"/>
            </a:avLst>
          </a:prstGeom>
          <a:gradFill>
            <a:gsLst>
              <a:gs pos="0">
                <a:schemeClr val="tx1">
                  <a:lumMod val="85000"/>
                  <a:lumOff val="15000"/>
                  <a:alpha val="76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4" name="Rectangle: Rounded Corners 73">
            <a:extLst>
              <a:ext uri="{FF2B5EF4-FFF2-40B4-BE49-F238E27FC236}">
                <a16:creationId xmlns:a16="http://schemas.microsoft.com/office/drawing/2014/main" id="{38D09696-DAC7-45C6-AD09-8CD11A1A5C4A}"/>
              </a:ext>
            </a:extLst>
          </xdr:cNvPr>
          <xdr:cNvSpPr/>
        </xdr:nvSpPr>
        <xdr:spPr>
          <a:xfrm>
            <a:off x="10001250" y="2108200"/>
            <a:ext cx="3371850" cy="2133600"/>
          </a:xfrm>
          <a:prstGeom prst="roundRect">
            <a:avLst>
              <a:gd name="adj" fmla="val 5357"/>
            </a:avLst>
          </a:prstGeom>
          <a:gradFill>
            <a:gsLst>
              <a:gs pos="0">
                <a:schemeClr val="tx1">
                  <a:lumMod val="85000"/>
                  <a:lumOff val="15000"/>
                  <a:alpha val="76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190500</xdr:colOff>
      <xdr:row>23</xdr:row>
      <xdr:rowOff>63500</xdr:rowOff>
    </xdr:from>
    <xdr:to>
      <xdr:col>21</xdr:col>
      <xdr:colOff>577850</xdr:colOff>
      <xdr:row>35</xdr:row>
      <xdr:rowOff>0</xdr:rowOff>
    </xdr:to>
    <xdr:grpSp>
      <xdr:nvGrpSpPr>
        <xdr:cNvPr id="85" name="Group 84">
          <a:extLst>
            <a:ext uri="{FF2B5EF4-FFF2-40B4-BE49-F238E27FC236}">
              <a16:creationId xmlns:a16="http://schemas.microsoft.com/office/drawing/2014/main" id="{2AC638A8-37DD-0CD3-7546-61692DBB7412}"/>
            </a:ext>
          </a:extLst>
        </xdr:cNvPr>
        <xdr:cNvGrpSpPr/>
      </xdr:nvGrpSpPr>
      <xdr:grpSpPr>
        <a:xfrm>
          <a:off x="190500" y="4303661"/>
          <a:ext cx="13148802" cy="2148758"/>
          <a:chOff x="190500" y="4298950"/>
          <a:chExt cx="13208000" cy="2146300"/>
        </a:xfrm>
      </xdr:grpSpPr>
      <xdr:sp macro="" textlink="">
        <xdr:nvSpPr>
          <xdr:cNvPr id="75" name="Rectangle: Rounded Corners 74">
            <a:extLst>
              <a:ext uri="{FF2B5EF4-FFF2-40B4-BE49-F238E27FC236}">
                <a16:creationId xmlns:a16="http://schemas.microsoft.com/office/drawing/2014/main" id="{8DC0F7C4-3812-4DC6-A67D-C728AAC0A0AD}"/>
              </a:ext>
            </a:extLst>
          </xdr:cNvPr>
          <xdr:cNvSpPr/>
        </xdr:nvSpPr>
        <xdr:spPr>
          <a:xfrm>
            <a:off x="190500" y="4311650"/>
            <a:ext cx="4756150" cy="2133600"/>
          </a:xfrm>
          <a:prstGeom prst="roundRect">
            <a:avLst>
              <a:gd name="adj" fmla="val 5357"/>
            </a:avLst>
          </a:prstGeom>
          <a:gradFill>
            <a:gsLst>
              <a:gs pos="0">
                <a:schemeClr val="tx1">
                  <a:lumMod val="85000"/>
                  <a:lumOff val="15000"/>
                  <a:alpha val="76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6" name="Rectangle: Rounded Corners 75">
            <a:extLst>
              <a:ext uri="{FF2B5EF4-FFF2-40B4-BE49-F238E27FC236}">
                <a16:creationId xmlns:a16="http://schemas.microsoft.com/office/drawing/2014/main" id="{430031B2-17C9-468B-B6EB-D6C886976CA2}"/>
              </a:ext>
            </a:extLst>
          </xdr:cNvPr>
          <xdr:cNvSpPr/>
        </xdr:nvSpPr>
        <xdr:spPr>
          <a:xfrm>
            <a:off x="5073650" y="4311650"/>
            <a:ext cx="4279900" cy="2133600"/>
          </a:xfrm>
          <a:prstGeom prst="roundRect">
            <a:avLst>
              <a:gd name="adj" fmla="val 5357"/>
            </a:avLst>
          </a:prstGeom>
          <a:gradFill>
            <a:gsLst>
              <a:gs pos="0">
                <a:schemeClr val="tx1">
                  <a:lumMod val="85000"/>
                  <a:lumOff val="15000"/>
                  <a:alpha val="76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7" name="Rectangle: Rounded Corners 76">
            <a:extLst>
              <a:ext uri="{FF2B5EF4-FFF2-40B4-BE49-F238E27FC236}">
                <a16:creationId xmlns:a16="http://schemas.microsoft.com/office/drawing/2014/main" id="{9824592E-6E57-4EE2-90D6-F3478FA753B7}"/>
              </a:ext>
            </a:extLst>
          </xdr:cNvPr>
          <xdr:cNvSpPr/>
        </xdr:nvSpPr>
        <xdr:spPr>
          <a:xfrm>
            <a:off x="9512300" y="4298950"/>
            <a:ext cx="3886200" cy="2133600"/>
          </a:xfrm>
          <a:prstGeom prst="roundRect">
            <a:avLst>
              <a:gd name="adj" fmla="val 5357"/>
            </a:avLst>
          </a:prstGeom>
          <a:gradFill>
            <a:gsLst>
              <a:gs pos="0">
                <a:schemeClr val="tx1">
                  <a:lumMod val="85000"/>
                  <a:lumOff val="15000"/>
                  <a:alpha val="76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311150</xdr:colOff>
      <xdr:row>11</xdr:row>
      <xdr:rowOff>120650</xdr:rowOff>
    </xdr:from>
    <xdr:to>
      <xdr:col>5</xdr:col>
      <xdr:colOff>196850</xdr:colOff>
      <xdr:row>13</xdr:row>
      <xdr:rowOff>38100</xdr:rowOff>
    </xdr:to>
    <xdr:sp macro="" textlink="">
      <xdr:nvSpPr>
        <xdr:cNvPr id="78" name="Rectangle: Rounded Corners 77">
          <a:extLst>
            <a:ext uri="{FF2B5EF4-FFF2-40B4-BE49-F238E27FC236}">
              <a16:creationId xmlns:a16="http://schemas.microsoft.com/office/drawing/2014/main" id="{CDCF8260-454D-6722-E92C-98DE59586034}"/>
            </a:ext>
          </a:extLst>
        </xdr:cNvPr>
        <xdr:cNvSpPr/>
      </xdr:nvSpPr>
      <xdr:spPr>
        <a:xfrm>
          <a:off x="311150" y="2146300"/>
          <a:ext cx="2933700" cy="285750"/>
        </a:xfrm>
        <a:prstGeom prst="roundRect">
          <a:avLst/>
        </a:prstGeom>
        <a:gradFill>
          <a:gsLst>
            <a:gs pos="0">
              <a:schemeClr val="tx1">
                <a:lumMod val="75000"/>
                <a:lumOff val="25000"/>
              </a:schemeClr>
            </a:gs>
            <a:gs pos="100000">
              <a:schemeClr val="tx1">
                <a:lumMod val="50000"/>
                <a:lumOff val="50000"/>
                <a:alpha val="77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AND PROFIT ANALYSIS</a:t>
          </a:r>
        </a:p>
      </xdr:txBody>
    </xdr:sp>
    <xdr:clientData/>
  </xdr:twoCellAnchor>
  <xdr:twoCellAnchor>
    <xdr:from>
      <xdr:col>8</xdr:col>
      <xdr:colOff>266700</xdr:colOff>
      <xdr:row>11</xdr:row>
      <xdr:rowOff>120650</xdr:rowOff>
    </xdr:from>
    <xdr:to>
      <xdr:col>13</xdr:col>
      <xdr:colOff>152400</xdr:colOff>
      <xdr:row>13</xdr:row>
      <xdr:rowOff>38100</xdr:rowOff>
    </xdr:to>
    <xdr:sp macro="" textlink="">
      <xdr:nvSpPr>
        <xdr:cNvPr id="79" name="Rectangle: Rounded Corners 78">
          <a:extLst>
            <a:ext uri="{FF2B5EF4-FFF2-40B4-BE49-F238E27FC236}">
              <a16:creationId xmlns:a16="http://schemas.microsoft.com/office/drawing/2014/main" id="{9D968D9B-F793-4ABB-8057-55BE4A33A437}"/>
            </a:ext>
          </a:extLst>
        </xdr:cNvPr>
        <xdr:cNvSpPr/>
      </xdr:nvSpPr>
      <xdr:spPr>
        <a:xfrm>
          <a:off x="5143500" y="2146300"/>
          <a:ext cx="2933700" cy="285750"/>
        </a:xfrm>
        <a:prstGeom prst="roundRect">
          <a:avLst/>
        </a:prstGeom>
        <a:gradFill>
          <a:gsLst>
            <a:gs pos="0">
              <a:schemeClr val="tx1">
                <a:lumMod val="75000"/>
                <a:lumOff val="25000"/>
              </a:schemeClr>
            </a:gs>
            <a:gs pos="100000">
              <a:schemeClr val="tx1">
                <a:lumMod val="50000"/>
                <a:lumOff val="50000"/>
                <a:alpha val="77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a:t>
          </a:r>
          <a:r>
            <a:rPr lang="en-IN" sz="1100" baseline="0"/>
            <a:t> WOSE PROFIT</a:t>
          </a:r>
          <a:endParaRPr lang="en-IN" sz="1100"/>
        </a:p>
      </xdr:txBody>
    </xdr:sp>
    <xdr:clientData/>
  </xdr:twoCellAnchor>
  <xdr:twoCellAnchor>
    <xdr:from>
      <xdr:col>16</xdr:col>
      <xdr:colOff>304800</xdr:colOff>
      <xdr:row>11</xdr:row>
      <xdr:rowOff>101600</xdr:rowOff>
    </xdr:from>
    <xdr:to>
      <xdr:col>21</xdr:col>
      <xdr:colOff>190500</xdr:colOff>
      <xdr:row>13</xdr:row>
      <xdr:rowOff>19050</xdr:rowOff>
    </xdr:to>
    <xdr:sp macro="" textlink="">
      <xdr:nvSpPr>
        <xdr:cNvPr id="80" name="Rectangle: Rounded Corners 79">
          <a:extLst>
            <a:ext uri="{FF2B5EF4-FFF2-40B4-BE49-F238E27FC236}">
              <a16:creationId xmlns:a16="http://schemas.microsoft.com/office/drawing/2014/main" id="{0ED7174C-05EE-4D38-937D-33283D37375F}"/>
            </a:ext>
          </a:extLst>
        </xdr:cNvPr>
        <xdr:cNvSpPr/>
      </xdr:nvSpPr>
      <xdr:spPr>
        <a:xfrm>
          <a:off x="10058400" y="2127250"/>
          <a:ext cx="2933700" cy="285750"/>
        </a:xfrm>
        <a:prstGeom prst="roundRect">
          <a:avLst/>
        </a:prstGeom>
        <a:gradFill>
          <a:gsLst>
            <a:gs pos="0">
              <a:schemeClr val="tx1">
                <a:lumMod val="75000"/>
                <a:lumOff val="25000"/>
              </a:schemeClr>
            </a:gs>
            <a:gs pos="100000">
              <a:schemeClr val="tx1">
                <a:lumMod val="50000"/>
                <a:lumOff val="50000"/>
                <a:alpha val="77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a:t>
          </a:r>
          <a:r>
            <a:rPr lang="en-IN" sz="1100" baseline="0"/>
            <a:t> WISE SALES SHARE %</a:t>
          </a:r>
          <a:endParaRPr lang="en-IN" sz="1100"/>
        </a:p>
      </xdr:txBody>
    </xdr:sp>
    <xdr:clientData/>
  </xdr:twoCellAnchor>
  <xdr:twoCellAnchor>
    <xdr:from>
      <xdr:col>0</xdr:col>
      <xdr:colOff>279400</xdr:colOff>
      <xdr:row>23</xdr:row>
      <xdr:rowOff>95250</xdr:rowOff>
    </xdr:from>
    <xdr:to>
      <xdr:col>5</xdr:col>
      <xdr:colOff>165100</xdr:colOff>
      <xdr:row>25</xdr:row>
      <xdr:rowOff>12700</xdr:rowOff>
    </xdr:to>
    <xdr:sp macro="" textlink="">
      <xdr:nvSpPr>
        <xdr:cNvPr id="81" name="Rectangle: Rounded Corners 80">
          <a:extLst>
            <a:ext uri="{FF2B5EF4-FFF2-40B4-BE49-F238E27FC236}">
              <a16:creationId xmlns:a16="http://schemas.microsoft.com/office/drawing/2014/main" id="{3DA674EF-36CD-4EF5-A447-A1B22F0D241A}"/>
            </a:ext>
          </a:extLst>
        </xdr:cNvPr>
        <xdr:cNvSpPr/>
      </xdr:nvSpPr>
      <xdr:spPr>
        <a:xfrm>
          <a:off x="279400" y="4330700"/>
          <a:ext cx="2933700" cy="285750"/>
        </a:xfrm>
        <a:prstGeom prst="roundRect">
          <a:avLst/>
        </a:prstGeom>
        <a:gradFill>
          <a:gsLst>
            <a:gs pos="0">
              <a:schemeClr val="tx1">
                <a:lumMod val="75000"/>
                <a:lumOff val="25000"/>
              </a:schemeClr>
            </a:gs>
            <a:gs pos="100000">
              <a:schemeClr val="tx1">
                <a:lumMod val="50000"/>
                <a:lumOff val="50000"/>
                <a:alpha val="77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 STATE</a:t>
          </a:r>
        </a:p>
      </xdr:txBody>
    </xdr:sp>
    <xdr:clientData/>
  </xdr:twoCellAnchor>
  <xdr:twoCellAnchor>
    <xdr:from>
      <xdr:col>8</xdr:col>
      <xdr:colOff>266700</xdr:colOff>
      <xdr:row>23</xdr:row>
      <xdr:rowOff>101600</xdr:rowOff>
    </xdr:from>
    <xdr:to>
      <xdr:col>13</xdr:col>
      <xdr:colOff>152400</xdr:colOff>
      <xdr:row>25</xdr:row>
      <xdr:rowOff>19050</xdr:rowOff>
    </xdr:to>
    <xdr:sp macro="" textlink="">
      <xdr:nvSpPr>
        <xdr:cNvPr id="82" name="Rectangle: Rounded Corners 81">
          <a:extLst>
            <a:ext uri="{FF2B5EF4-FFF2-40B4-BE49-F238E27FC236}">
              <a16:creationId xmlns:a16="http://schemas.microsoft.com/office/drawing/2014/main" id="{210A218E-7689-4154-8B70-A34389610C59}"/>
            </a:ext>
          </a:extLst>
        </xdr:cNvPr>
        <xdr:cNvSpPr/>
      </xdr:nvSpPr>
      <xdr:spPr>
        <a:xfrm>
          <a:off x="5143500" y="4337050"/>
          <a:ext cx="2933700" cy="285750"/>
        </a:xfrm>
        <a:prstGeom prst="roundRect">
          <a:avLst/>
        </a:prstGeom>
        <a:gradFill>
          <a:gsLst>
            <a:gs pos="0">
              <a:schemeClr val="tx1">
                <a:lumMod val="75000"/>
                <a:lumOff val="25000"/>
              </a:schemeClr>
            </a:gs>
            <a:gs pos="100000">
              <a:schemeClr val="tx1">
                <a:lumMod val="50000"/>
                <a:lumOff val="50000"/>
                <a:alpha val="77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TOP</a:t>
          </a:r>
          <a:r>
            <a:rPr lang="en-IN" sz="1100" baseline="0"/>
            <a:t> 5 SUB CATEGORY</a:t>
          </a:r>
          <a:endParaRPr lang="en-IN" sz="1100"/>
        </a:p>
      </xdr:txBody>
    </xdr:sp>
    <xdr:clientData/>
  </xdr:twoCellAnchor>
  <xdr:twoCellAnchor>
    <xdr:from>
      <xdr:col>15</xdr:col>
      <xdr:colOff>482600</xdr:colOff>
      <xdr:row>23</xdr:row>
      <xdr:rowOff>88900</xdr:rowOff>
    </xdr:from>
    <xdr:to>
      <xdr:col>20</xdr:col>
      <xdr:colOff>368300</xdr:colOff>
      <xdr:row>25</xdr:row>
      <xdr:rowOff>6350</xdr:rowOff>
    </xdr:to>
    <xdr:sp macro="" textlink="">
      <xdr:nvSpPr>
        <xdr:cNvPr id="83" name="Rectangle: Rounded Corners 82">
          <a:extLst>
            <a:ext uri="{FF2B5EF4-FFF2-40B4-BE49-F238E27FC236}">
              <a16:creationId xmlns:a16="http://schemas.microsoft.com/office/drawing/2014/main" id="{A39D8D73-1756-4C64-9C52-B14A697F8B58}"/>
            </a:ext>
          </a:extLst>
        </xdr:cNvPr>
        <xdr:cNvSpPr/>
      </xdr:nvSpPr>
      <xdr:spPr>
        <a:xfrm>
          <a:off x="9626600" y="4324350"/>
          <a:ext cx="2933700" cy="285750"/>
        </a:xfrm>
        <a:prstGeom prst="roundRect">
          <a:avLst/>
        </a:prstGeom>
        <a:gradFill>
          <a:gsLst>
            <a:gs pos="0">
              <a:schemeClr val="tx1">
                <a:lumMod val="75000"/>
                <a:lumOff val="25000"/>
              </a:schemeClr>
            </a:gs>
            <a:gs pos="100000">
              <a:schemeClr val="tx1">
                <a:lumMod val="50000"/>
                <a:lumOff val="50000"/>
                <a:alpha val="77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FILTERS</a:t>
          </a:r>
        </a:p>
      </xdr:txBody>
    </xdr:sp>
    <xdr:clientData/>
  </xdr:twoCellAnchor>
  <xdr:twoCellAnchor>
    <xdr:from>
      <xdr:col>0</xdr:col>
      <xdr:colOff>228600</xdr:colOff>
      <xdr:row>13</xdr:row>
      <xdr:rowOff>114300</xdr:rowOff>
    </xdr:from>
    <xdr:to>
      <xdr:col>8</xdr:col>
      <xdr:colOff>12700</xdr:colOff>
      <xdr:row>22</xdr:row>
      <xdr:rowOff>133350</xdr:rowOff>
    </xdr:to>
    <xdr:graphicFrame macro="">
      <xdr:nvGraphicFramePr>
        <xdr:cNvPr id="86" name="Chart 85">
          <a:extLst>
            <a:ext uri="{FF2B5EF4-FFF2-40B4-BE49-F238E27FC236}">
              <a16:creationId xmlns:a16="http://schemas.microsoft.com/office/drawing/2014/main" id="{7F987636-B042-4D1C-8F7E-58331688F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254000</xdr:colOff>
      <xdr:row>13</xdr:row>
      <xdr:rowOff>69850</xdr:rowOff>
    </xdr:from>
    <xdr:to>
      <xdr:col>16</xdr:col>
      <xdr:colOff>38100</xdr:colOff>
      <xdr:row>22</xdr:row>
      <xdr:rowOff>133350</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C393AD96-74AA-4A98-9400-185CED2C39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30800" y="2463800"/>
              <a:ext cx="4660900" cy="1720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425450</xdr:colOff>
      <xdr:row>13</xdr:row>
      <xdr:rowOff>57150</xdr:rowOff>
    </xdr:from>
    <xdr:to>
      <xdr:col>21</xdr:col>
      <xdr:colOff>488950</xdr:colOff>
      <xdr:row>22</xdr:row>
      <xdr:rowOff>95250</xdr:rowOff>
    </xdr:to>
    <xdr:graphicFrame macro="">
      <xdr:nvGraphicFramePr>
        <xdr:cNvPr id="88" name="Chart 87">
          <a:extLst>
            <a:ext uri="{FF2B5EF4-FFF2-40B4-BE49-F238E27FC236}">
              <a16:creationId xmlns:a16="http://schemas.microsoft.com/office/drawing/2014/main" id="{9D0670C4-0D5F-4198-B161-6B4755F33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254000</xdr:colOff>
      <xdr:row>25</xdr:row>
      <xdr:rowOff>38100</xdr:rowOff>
    </xdr:from>
    <xdr:to>
      <xdr:col>8</xdr:col>
      <xdr:colOff>0</xdr:colOff>
      <xdr:row>34</xdr:row>
      <xdr:rowOff>127000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BED68107-6802-46E6-9681-FA7194A63E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54000" y="4641850"/>
              <a:ext cx="4622800" cy="1746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266700</xdr:colOff>
      <xdr:row>25</xdr:row>
      <xdr:rowOff>31750</xdr:rowOff>
    </xdr:from>
    <xdr:to>
      <xdr:col>15</xdr:col>
      <xdr:colOff>88900</xdr:colOff>
      <xdr:row>34</xdr:row>
      <xdr:rowOff>146050</xdr:rowOff>
    </xdr:to>
    <xdr:graphicFrame macro="">
      <xdr:nvGraphicFramePr>
        <xdr:cNvPr id="7" name="Chart 6">
          <a:extLst>
            <a:ext uri="{FF2B5EF4-FFF2-40B4-BE49-F238E27FC236}">
              <a16:creationId xmlns:a16="http://schemas.microsoft.com/office/drawing/2014/main" id="{EBDE9DB0-EC54-4D77-A7BF-998ADF3CB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501650</xdr:colOff>
      <xdr:row>25</xdr:row>
      <xdr:rowOff>44451</xdr:rowOff>
    </xdr:from>
    <xdr:to>
      <xdr:col>17</xdr:col>
      <xdr:colOff>323850</xdr:colOff>
      <xdr:row>34</xdr:row>
      <xdr:rowOff>120651</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0D26FB59-1BDB-44BA-B920-BEB431AE475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616973" y="4653322"/>
              <a:ext cx="1037576" cy="1735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425450</xdr:colOff>
      <xdr:row>25</xdr:row>
      <xdr:rowOff>57151</xdr:rowOff>
    </xdr:from>
    <xdr:to>
      <xdr:col>21</xdr:col>
      <xdr:colOff>533400</xdr:colOff>
      <xdr:row>34</xdr:row>
      <xdr:rowOff>107951</xdr:rowOff>
    </xdr:to>
    <mc:AlternateContent xmlns:mc="http://schemas.openxmlformats.org/markup-compatibility/2006">
      <mc:Choice xmlns:a14="http://schemas.microsoft.com/office/drawing/2010/main" Requires="a14">
        <xdr:graphicFrame macro="">
          <xdr:nvGraphicFramePr>
            <xdr:cNvPr id="10" name="Segment 1">
              <a:extLst>
                <a:ext uri="{FF2B5EF4-FFF2-40B4-BE49-F238E27FC236}">
                  <a16:creationId xmlns:a16="http://schemas.microsoft.com/office/drawing/2014/main" id="{3CC08DCD-6099-4C4E-8F8F-3FB774A518C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971525" y="4666022"/>
              <a:ext cx="1323327" cy="17099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393700</xdr:colOff>
      <xdr:row>25</xdr:row>
      <xdr:rowOff>63501</xdr:rowOff>
    </xdr:from>
    <xdr:to>
      <xdr:col>19</xdr:col>
      <xdr:colOff>342900</xdr:colOff>
      <xdr:row>34</xdr:row>
      <xdr:rowOff>120651</xdr:rowOff>
    </xdr:to>
    <mc:AlternateContent xmlns:mc="http://schemas.openxmlformats.org/markup-compatibility/2006">
      <mc:Choice xmlns:a14="http://schemas.microsoft.com/office/drawing/2010/main" Requires="a14">
        <xdr:graphicFrame macro="">
          <xdr:nvGraphicFramePr>
            <xdr:cNvPr id="11" name="Region 1">
              <a:extLst>
                <a:ext uri="{FF2B5EF4-FFF2-40B4-BE49-F238E27FC236}">
                  <a16:creationId xmlns:a16="http://schemas.microsoft.com/office/drawing/2014/main" id="{C350A0AD-A7FA-4220-A255-A4D9AC88598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724399" y="4672372"/>
              <a:ext cx="1164576" cy="17163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165100</xdr:colOff>
      <xdr:row>9</xdr:row>
      <xdr:rowOff>60325</xdr:rowOff>
    </xdr:from>
    <xdr:to>
      <xdr:col>10</xdr:col>
      <xdr:colOff>469900</xdr:colOff>
      <xdr:row>24</xdr:row>
      <xdr:rowOff>41275</xdr:rowOff>
    </xdr:to>
    <xdr:graphicFrame macro="">
      <xdr:nvGraphicFramePr>
        <xdr:cNvPr id="2" name="Chart 1">
          <a:extLst>
            <a:ext uri="{FF2B5EF4-FFF2-40B4-BE49-F238E27FC236}">
              <a16:creationId xmlns:a16="http://schemas.microsoft.com/office/drawing/2014/main" id="{C8298709-E8F1-0561-F038-036DA9A5E1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434975</xdr:colOff>
      <xdr:row>9</xdr:row>
      <xdr:rowOff>28575</xdr:rowOff>
    </xdr:from>
    <xdr:to>
      <xdr:col>6</xdr:col>
      <xdr:colOff>396875</xdr:colOff>
      <xdr:row>24</xdr:row>
      <xdr:rowOff>9525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7B0FEE3-33DF-5DC4-E60A-780094836D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4975" y="16859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514350</xdr:colOff>
      <xdr:row>6</xdr:row>
      <xdr:rowOff>38100</xdr:rowOff>
    </xdr:from>
    <xdr:to>
      <xdr:col>9</xdr:col>
      <xdr:colOff>514350</xdr:colOff>
      <xdr:row>19</xdr:row>
      <xdr:rowOff>168275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C2FD3F58-5A57-482E-884B-CA23537C58D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124450" y="1143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381000</xdr:colOff>
      <xdr:row>8</xdr:row>
      <xdr:rowOff>146050</xdr:rowOff>
    </xdr:from>
    <xdr:to>
      <xdr:col>10</xdr:col>
      <xdr:colOff>381000</xdr:colOff>
      <xdr:row>22</xdr:row>
      <xdr:rowOff>92075</xdr:rowOff>
    </xdr:to>
    <mc:AlternateContent xmlns:mc="http://schemas.openxmlformats.org/markup-compatibility/2006">
      <mc:Choice xmlns:a14="http://schemas.microsoft.com/office/drawing/2010/main" Requires="a14">
        <xdr:graphicFrame macro="">
          <xdr:nvGraphicFramePr>
            <xdr:cNvPr id="4" name="Customer Name">
              <a:extLst>
                <a:ext uri="{FF2B5EF4-FFF2-40B4-BE49-F238E27FC236}">
                  <a16:creationId xmlns:a16="http://schemas.microsoft.com/office/drawing/2014/main" id="{743C66E4-11B9-F5A6-A1BA-7B03A28CBEFC}"/>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5600700" y="1619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247650</xdr:colOff>
      <xdr:row>11</xdr:row>
      <xdr:rowOff>69850</xdr:rowOff>
    </xdr:from>
    <xdr:to>
      <xdr:col>11</xdr:col>
      <xdr:colOff>247650</xdr:colOff>
      <xdr:row>25</xdr:row>
      <xdr:rowOff>15875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8DCDDC65-11C3-4F53-E6D8-8F7D823111B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076950" y="2095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114300</xdr:colOff>
      <xdr:row>13</xdr:row>
      <xdr:rowOff>177800</xdr:rowOff>
    </xdr:from>
    <xdr:to>
      <xdr:col>12</xdr:col>
      <xdr:colOff>114300</xdr:colOff>
      <xdr:row>27</xdr:row>
      <xdr:rowOff>123825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4B7A4F7E-76E0-0904-5D42-949C338084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553200" y="2571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400050</xdr:colOff>
      <xdr:row>9</xdr:row>
      <xdr:rowOff>60325</xdr:rowOff>
    </xdr:from>
    <xdr:to>
      <xdr:col>8</xdr:col>
      <xdr:colOff>527050</xdr:colOff>
      <xdr:row>24</xdr:row>
      <xdr:rowOff>41275</xdr:rowOff>
    </xdr:to>
    <xdr:graphicFrame macro="">
      <xdr:nvGraphicFramePr>
        <xdr:cNvPr id="2" name="Chart 1">
          <a:extLst>
            <a:ext uri="{FF2B5EF4-FFF2-40B4-BE49-F238E27FC236}">
              <a16:creationId xmlns:a16="http://schemas.microsoft.com/office/drawing/2014/main" id="{1114D0C9-2869-F9B7-1173-EDD8B96192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174625</xdr:colOff>
      <xdr:row>9</xdr:row>
      <xdr:rowOff>155575</xdr:rowOff>
    </xdr:from>
    <xdr:to>
      <xdr:col>13</xdr:col>
      <xdr:colOff>479425</xdr:colOff>
      <xdr:row>24</xdr:row>
      <xdr:rowOff>136525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46FC445-8A52-11F4-9E06-E76E82A241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4625" y="18129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117475</xdr:colOff>
      <xdr:row>9</xdr:row>
      <xdr:rowOff>60325</xdr:rowOff>
    </xdr:from>
    <xdr:to>
      <xdr:col>11</xdr:col>
      <xdr:colOff>422275</xdr:colOff>
      <xdr:row>24</xdr:row>
      <xdr:rowOff>41275</xdr:rowOff>
    </xdr:to>
    <xdr:graphicFrame macro="">
      <xdr:nvGraphicFramePr>
        <xdr:cNvPr id="3" name="Chart 2">
          <a:extLst>
            <a:ext uri="{FF2B5EF4-FFF2-40B4-BE49-F238E27FC236}">
              <a16:creationId xmlns:a16="http://schemas.microsoft.com/office/drawing/2014/main" id="{BB19DBE4-BE1A-EDA7-F61D-181FB1956A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127000</xdr:colOff>
      <xdr:row>18</xdr:row>
      <xdr:rowOff>123825</xdr:rowOff>
    </xdr:from>
    <xdr:to>
      <xdr:col>1</xdr:col>
      <xdr:colOff>609600</xdr:colOff>
      <xdr:row>20</xdr:row>
      <xdr:rowOff>127000</xdr:rowOff>
    </xdr:to>
    <xdr:graphicFrame macro="">
      <xdr:nvGraphicFramePr>
        <xdr:cNvPr id="2" name="Chart 1">
          <a:extLst>
            <a:ext uri="{FF2B5EF4-FFF2-40B4-BE49-F238E27FC236}">
              <a16:creationId xmlns:a16="http://schemas.microsoft.com/office/drawing/2014/main" id="{86400448-F4BB-0B92-530C-EC0F109AC1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18</xdr:row>
      <xdr:rowOff>149225</xdr:rowOff>
    </xdr:from>
    <xdr:to>
      <xdr:col>5</xdr:col>
      <xdr:colOff>6350</xdr:colOff>
      <xdr:row>21</xdr:row>
      <xdr:rowOff>82550</xdr:rowOff>
    </xdr:to>
    <xdr:graphicFrame macro="">
      <xdr:nvGraphicFramePr>
        <xdr:cNvPr id="3" name="Chart 2">
          <a:extLst>
            <a:ext uri="{FF2B5EF4-FFF2-40B4-BE49-F238E27FC236}">
              <a16:creationId xmlns:a16="http://schemas.microsoft.com/office/drawing/2014/main" id="{5EEDBB49-0D2A-23EA-A4E4-3148F72D5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114299</xdr:colOff>
      <xdr:row>19</xdr:row>
      <xdr:rowOff>53975</xdr:rowOff>
    </xdr:from>
    <xdr:to>
      <xdr:col>8</xdr:col>
      <xdr:colOff>57150</xdr:colOff>
      <xdr:row>21</xdr:row>
      <xdr:rowOff>69850</xdr:rowOff>
    </xdr:to>
    <xdr:graphicFrame macro="">
      <xdr:nvGraphicFramePr>
        <xdr:cNvPr id="4" name="Chart 3">
          <a:extLst>
            <a:ext uri="{FF2B5EF4-FFF2-40B4-BE49-F238E27FC236}">
              <a16:creationId xmlns:a16="http://schemas.microsoft.com/office/drawing/2014/main" id="{36413819-F8E6-BD0E-5699-C60434C3F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95249</xdr:colOff>
      <xdr:row>20</xdr:row>
      <xdr:rowOff>66675</xdr:rowOff>
    </xdr:from>
    <xdr:to>
      <xdr:col>10</xdr:col>
      <xdr:colOff>981074</xdr:colOff>
      <xdr:row>22</xdr:row>
      <xdr:rowOff>57150</xdr:rowOff>
    </xdr:to>
    <xdr:graphicFrame macro="">
      <xdr:nvGraphicFramePr>
        <xdr:cNvPr id="5" name="Chart 4">
          <a:extLst>
            <a:ext uri="{FF2B5EF4-FFF2-40B4-BE49-F238E27FC236}">
              <a16:creationId xmlns:a16="http://schemas.microsoft.com/office/drawing/2014/main" id="{1BA99AE1-9341-51DA-6BC9-294C73D08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431799</xdr:colOff>
      <xdr:row>19</xdr:row>
      <xdr:rowOff>104775</xdr:rowOff>
    </xdr:from>
    <xdr:to>
      <xdr:col>15</xdr:col>
      <xdr:colOff>130174</xdr:colOff>
      <xdr:row>22</xdr:row>
      <xdr:rowOff>171450</xdr:rowOff>
    </xdr:to>
    <xdr:graphicFrame macro="">
      <xdr:nvGraphicFramePr>
        <xdr:cNvPr id="6" name="Chart 5">
          <a:extLst>
            <a:ext uri="{FF2B5EF4-FFF2-40B4-BE49-F238E27FC236}">
              <a16:creationId xmlns:a16="http://schemas.microsoft.com/office/drawing/2014/main" id="{65991FE6-8FC2-9266-D1BC-10A9B0D45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kash gupta" refreshedDate="45061.639872222222" createdVersion="8" refreshedVersion="8" minRefreshableVersion="3" recordCount="9994" xr:uid="{A6FE1C5F-861D-452F-9C71-4B8A07B3A0AB}">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2726880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x v="0"/>
    <x v="0"/>
    <s v="United States"/>
    <s v="Henderson"/>
    <x v="0"/>
    <n v="42420"/>
    <x v="0"/>
    <s v="FUR-BO-10001798"/>
    <x v="0"/>
    <x v="0"/>
    <s v="Bush Somerset Collection Bookcase"/>
    <n v="261.95999999999998"/>
    <n v="2"/>
    <n v="0"/>
    <n v="41.913600000000002"/>
  </r>
  <r>
    <n v="2"/>
    <x v="0"/>
    <x v="0"/>
    <x v="0"/>
    <d v="2013-11-12T00:00:00"/>
    <s v="Second Class"/>
    <s v="CG-12520"/>
    <x v="0"/>
    <x v="0"/>
    <s v="United States"/>
    <s v="Henderson"/>
    <x v="0"/>
    <n v="42420"/>
    <x v="0"/>
    <s v="FUR-CH-10000454"/>
    <x v="0"/>
    <x v="1"/>
    <s v="Hon Deluxe Fabric Upholstered Stacking Chairs, Rounded Back"/>
    <n v="731.93999999999994"/>
    <n v="3"/>
    <n v="0"/>
    <n v="219.58199999999997"/>
  </r>
  <r>
    <n v="3"/>
    <x v="1"/>
    <x v="0"/>
    <x v="1"/>
    <d v="2013-06-17T00:00:00"/>
    <s v="Second Class"/>
    <s v="DV-13045"/>
    <x v="1"/>
    <x v="1"/>
    <s v="United States"/>
    <s v="Los Angeles"/>
    <x v="1"/>
    <n v="90036"/>
    <x v="1"/>
    <s v="OFF-LA-10000240"/>
    <x v="1"/>
    <x v="2"/>
    <s v="Self-Adhesive Address Labels for Typewriters by Universal"/>
    <n v="14.62"/>
    <n v="2"/>
    <n v="0"/>
    <n v="6.8713999999999995"/>
  </r>
  <r>
    <n v="4"/>
    <x v="2"/>
    <x v="1"/>
    <x v="2"/>
    <d v="2012-10-18T00:00:00"/>
    <s v="Standard Class"/>
    <s v="SO-20335"/>
    <x v="2"/>
    <x v="0"/>
    <s v="United States"/>
    <s v="Fort Lauderdale"/>
    <x v="2"/>
    <n v="33311"/>
    <x v="0"/>
    <s v="FUR-TA-10000577"/>
    <x v="0"/>
    <x v="3"/>
    <s v="Bretford CR4500 Series Slim Rectangular Table"/>
    <n v="957.57749999999999"/>
    <n v="5"/>
    <n v="0.45"/>
    <n v="-383.03100000000006"/>
  </r>
  <r>
    <n v="5"/>
    <x v="2"/>
    <x v="1"/>
    <x v="2"/>
    <d v="2012-10-18T00:00:00"/>
    <s v="Standard Class"/>
    <s v="SO-20335"/>
    <x v="2"/>
    <x v="0"/>
    <s v="United States"/>
    <s v="Fort Lauderdale"/>
    <x v="2"/>
    <n v="33311"/>
    <x v="0"/>
    <s v="OFF-ST-10000760"/>
    <x v="1"/>
    <x v="4"/>
    <s v="Eldon Fold 'N Roll Cart System"/>
    <n v="22.368000000000002"/>
    <n v="2"/>
    <n v="0.2"/>
    <n v="2.5163999999999991"/>
  </r>
  <r>
    <n v="6"/>
    <x v="3"/>
    <x v="2"/>
    <x v="3"/>
    <d v="2011-06-14T00:00:00"/>
    <s v="Standard Class"/>
    <s v="BH-11710"/>
    <x v="3"/>
    <x v="0"/>
    <s v="United States"/>
    <s v="Los Angeles"/>
    <x v="1"/>
    <n v="90032"/>
    <x v="1"/>
    <s v="FUR-FU-10001487"/>
    <x v="0"/>
    <x v="5"/>
    <s v="Eldon Expressions Wood and Plastic Desk Accessories, Cherry Wood"/>
    <n v="48.86"/>
    <n v="7"/>
    <n v="0"/>
    <n v="14.169399999999996"/>
  </r>
  <r>
    <n v="7"/>
    <x v="3"/>
    <x v="2"/>
    <x v="3"/>
    <d v="2011-06-14T00:00:00"/>
    <s v="Standard Class"/>
    <s v="BH-11710"/>
    <x v="3"/>
    <x v="0"/>
    <s v="United States"/>
    <s v="Los Angeles"/>
    <x v="1"/>
    <n v="90032"/>
    <x v="1"/>
    <s v="OFF-AR-10002833"/>
    <x v="1"/>
    <x v="6"/>
    <s v="Newell 322"/>
    <n v="7.28"/>
    <n v="4"/>
    <n v="0"/>
    <n v="1.9656000000000002"/>
  </r>
  <r>
    <n v="8"/>
    <x v="3"/>
    <x v="2"/>
    <x v="3"/>
    <d v="2011-06-14T00:00:00"/>
    <s v="Standard Class"/>
    <s v="BH-11710"/>
    <x v="3"/>
    <x v="0"/>
    <s v="United States"/>
    <s v="Los Angeles"/>
    <x v="1"/>
    <n v="90032"/>
    <x v="1"/>
    <s v="TEC-PH-10002275"/>
    <x v="2"/>
    <x v="7"/>
    <s v="Mitel 5320 IP Phone VoIP phone"/>
    <n v="907.15200000000004"/>
    <n v="6"/>
    <n v="0.2"/>
    <n v="90.715200000000038"/>
  </r>
  <r>
    <n v="9"/>
    <x v="3"/>
    <x v="2"/>
    <x v="3"/>
    <d v="2011-06-14T00:00:00"/>
    <s v="Standard Class"/>
    <s v="BH-11710"/>
    <x v="3"/>
    <x v="0"/>
    <s v="United States"/>
    <s v="Los Angeles"/>
    <x v="1"/>
    <n v="90032"/>
    <x v="1"/>
    <s v="OFF-BI-10003910"/>
    <x v="1"/>
    <x v="8"/>
    <s v="DXL Angle-View Binders with Locking Rings by Samsill"/>
    <n v="18.504000000000001"/>
    <n v="3"/>
    <n v="0.2"/>
    <n v="5.7824999999999998"/>
  </r>
  <r>
    <n v="10"/>
    <x v="3"/>
    <x v="2"/>
    <x v="3"/>
    <d v="2011-06-14T00:00:00"/>
    <s v="Standard Class"/>
    <s v="BH-11710"/>
    <x v="3"/>
    <x v="0"/>
    <s v="United States"/>
    <s v="Los Angeles"/>
    <x v="1"/>
    <n v="90032"/>
    <x v="1"/>
    <s v="OFF-AP-10002892"/>
    <x v="1"/>
    <x v="9"/>
    <s v="Belkin F5C206VTEL 6 Outlet Surge"/>
    <n v="114.9"/>
    <n v="5"/>
    <n v="0"/>
    <n v="34.469999999999992"/>
  </r>
  <r>
    <n v="11"/>
    <x v="3"/>
    <x v="2"/>
    <x v="3"/>
    <d v="2011-06-14T00:00:00"/>
    <s v="Standard Class"/>
    <s v="BH-11710"/>
    <x v="3"/>
    <x v="0"/>
    <s v="United States"/>
    <s v="Los Angeles"/>
    <x v="1"/>
    <n v="90032"/>
    <x v="1"/>
    <s v="FUR-TA-10001539"/>
    <x v="0"/>
    <x v="3"/>
    <s v="Chromcraft Rectangular Conference Tables"/>
    <n v="1706.1840000000002"/>
    <n v="9"/>
    <n v="0.2"/>
    <n v="85.309199999999805"/>
  </r>
  <r>
    <n v="12"/>
    <x v="3"/>
    <x v="2"/>
    <x v="3"/>
    <d v="2011-06-14T00:00:00"/>
    <s v="Standard Class"/>
    <s v="BH-11710"/>
    <x v="3"/>
    <x v="0"/>
    <s v="United States"/>
    <s v="Los Angeles"/>
    <x v="1"/>
    <n v="90032"/>
    <x v="1"/>
    <s v="TEC-PH-10002033"/>
    <x v="2"/>
    <x v="7"/>
    <s v="Konftel 250 Conference phone - Charcoal black"/>
    <n v="911.42399999999998"/>
    <n v="4"/>
    <n v="0.2"/>
    <n v="68.356800000000021"/>
  </r>
  <r>
    <n v="13"/>
    <x v="4"/>
    <x v="3"/>
    <x v="4"/>
    <d v="2014-04-21T00:00:00"/>
    <s v="Standard Class"/>
    <s v="AA-10480"/>
    <x v="4"/>
    <x v="0"/>
    <s v="United States"/>
    <s v="Concord"/>
    <x v="3"/>
    <n v="28027"/>
    <x v="0"/>
    <s v="OFF-PA-10002365"/>
    <x v="1"/>
    <x v="10"/>
    <s v="Xerox 1967"/>
    <n v="15.552000000000003"/>
    <n v="3"/>
    <n v="0.2"/>
    <n v="5.4432"/>
  </r>
  <r>
    <n v="14"/>
    <x v="5"/>
    <x v="0"/>
    <x v="5"/>
    <d v="2013-12-11T00:00:00"/>
    <s v="Standard Class"/>
    <s v="IM-15070"/>
    <x v="5"/>
    <x v="0"/>
    <s v="United States"/>
    <s v="Seattle"/>
    <x v="4"/>
    <n v="98103"/>
    <x v="1"/>
    <s v="OFF-BI-10003656"/>
    <x v="1"/>
    <x v="8"/>
    <s v="Fellowes PB200 Plastic Comb Binding Machine"/>
    <n v="407.97600000000006"/>
    <n v="3"/>
    <n v="0.2"/>
    <n v="132.59219999999993"/>
  </r>
  <r>
    <n v="15"/>
    <x v="6"/>
    <x v="1"/>
    <x v="6"/>
    <d v="2012-11-26T00:00:00"/>
    <s v="Standard Class"/>
    <s v="HP-14815"/>
    <x v="6"/>
    <x v="2"/>
    <s v="United States"/>
    <s v="Fort Worth"/>
    <x v="5"/>
    <n v="76106"/>
    <x v="2"/>
    <s v="OFF-AP-10002311"/>
    <x v="1"/>
    <x v="9"/>
    <s v="Holmes Replacement Filter for HEPA Air Cleaner, Very Large Room, HEPA Filter"/>
    <n v="68.809999999999988"/>
    <n v="5"/>
    <n v="0.8"/>
    <n v="-123.858"/>
  </r>
  <r>
    <n v="16"/>
    <x v="6"/>
    <x v="1"/>
    <x v="6"/>
    <d v="2012-11-26T00:00:00"/>
    <s v="Standard Class"/>
    <s v="HP-14815"/>
    <x v="6"/>
    <x v="2"/>
    <s v="United States"/>
    <s v="Fort Worth"/>
    <x v="5"/>
    <n v="76106"/>
    <x v="2"/>
    <s v="OFF-BI-10000756"/>
    <x v="1"/>
    <x v="8"/>
    <s v="Storex DuraTech Recycled Plastic Frosted Binders"/>
    <n v="2.5439999999999996"/>
    <n v="3"/>
    <n v="0.8"/>
    <n v="-3.8160000000000016"/>
  </r>
  <r>
    <n v="17"/>
    <x v="7"/>
    <x v="2"/>
    <x v="7"/>
    <d v="2011-11-18T00:00:00"/>
    <s v="Standard Class"/>
    <s v="PK-19075"/>
    <x v="7"/>
    <x v="0"/>
    <s v="United States"/>
    <s v="Madison"/>
    <x v="6"/>
    <n v="53711"/>
    <x v="2"/>
    <s v="OFF-ST-10004186"/>
    <x v="1"/>
    <x v="4"/>
    <s v="Stur-D-Stor Shelving, Vertical 5-Shelf: 72&quot;H x 36&quot;W x 18 1/2&quot;D"/>
    <n v="665.88"/>
    <n v="6"/>
    <n v="0"/>
    <n v="13.317599999999999"/>
  </r>
  <r>
    <n v="18"/>
    <x v="8"/>
    <x v="2"/>
    <x v="8"/>
    <d v="2011-05-15T00:00:00"/>
    <s v="Second Class"/>
    <s v="AG-10270"/>
    <x v="8"/>
    <x v="0"/>
    <s v="United States"/>
    <s v="West Jordan"/>
    <x v="7"/>
    <n v="84084"/>
    <x v="1"/>
    <s v="OFF-ST-10000107"/>
    <x v="1"/>
    <x v="4"/>
    <s v="Fellowes Super Stor/Drawer"/>
    <n v="55.5"/>
    <n v="2"/>
    <n v="0"/>
    <n v="9.9899999999999949"/>
  </r>
  <r>
    <n v="19"/>
    <x v="9"/>
    <x v="2"/>
    <x v="9"/>
    <d v="2011-09-01T00:00:00"/>
    <s v="Second Class"/>
    <s v="ZD-21925"/>
    <x v="9"/>
    <x v="0"/>
    <s v="United States"/>
    <s v="San Francisco"/>
    <x v="1"/>
    <n v="94109"/>
    <x v="1"/>
    <s v="OFF-AR-10003056"/>
    <x v="1"/>
    <x v="6"/>
    <s v="Newell 341"/>
    <n v="8.56"/>
    <n v="2"/>
    <n v="0"/>
    <n v="2.4823999999999993"/>
  </r>
  <r>
    <n v="20"/>
    <x v="9"/>
    <x v="2"/>
    <x v="9"/>
    <d v="2011-09-01T00:00:00"/>
    <s v="Second Class"/>
    <s v="ZD-21925"/>
    <x v="9"/>
    <x v="0"/>
    <s v="United States"/>
    <s v="San Francisco"/>
    <x v="1"/>
    <n v="94109"/>
    <x v="1"/>
    <s v="TEC-PH-10001949"/>
    <x v="2"/>
    <x v="7"/>
    <s v="Cisco SPA 501G IP Phone"/>
    <n v="213.48000000000002"/>
    <n v="3"/>
    <n v="0.2"/>
    <n v="16.010999999999981"/>
  </r>
  <r>
    <n v="21"/>
    <x v="9"/>
    <x v="2"/>
    <x v="9"/>
    <d v="2011-09-01T00:00:00"/>
    <s v="Second Class"/>
    <s v="ZD-21925"/>
    <x v="9"/>
    <x v="0"/>
    <s v="United States"/>
    <s v="San Francisco"/>
    <x v="1"/>
    <n v="94109"/>
    <x v="1"/>
    <s v="OFF-BI-10002215"/>
    <x v="1"/>
    <x v="8"/>
    <s v="Wilson Jones Hanging View Binder, White, 1&quot;"/>
    <n v="22.72"/>
    <n v="4"/>
    <n v="0.2"/>
    <n v="7.3839999999999986"/>
  </r>
  <r>
    <n v="22"/>
    <x v="10"/>
    <x v="0"/>
    <x v="10"/>
    <d v="2013-12-14T00:00:00"/>
    <s v="Standard Class"/>
    <s v="KB-16585"/>
    <x v="10"/>
    <x v="1"/>
    <s v="United States"/>
    <s v="Fremont"/>
    <x v="8"/>
    <n v="68025"/>
    <x v="2"/>
    <s v="OFF-AR-10000246"/>
    <x v="1"/>
    <x v="6"/>
    <s v="Newell 318"/>
    <n v="19.459999999999997"/>
    <n v="7"/>
    <n v="0"/>
    <n v="5.0595999999999997"/>
  </r>
  <r>
    <n v="23"/>
    <x v="10"/>
    <x v="0"/>
    <x v="10"/>
    <d v="2013-12-14T00:00:00"/>
    <s v="Standard Class"/>
    <s v="KB-16585"/>
    <x v="10"/>
    <x v="1"/>
    <s v="United States"/>
    <s v="Fremont"/>
    <x v="8"/>
    <n v="68025"/>
    <x v="2"/>
    <s v="OFF-AP-10001492"/>
    <x v="1"/>
    <x v="9"/>
    <s v="Acco Six-Outlet Power Strip, 4' Cord Length"/>
    <n v="60.339999999999996"/>
    <n v="7"/>
    <n v="0"/>
    <n v="15.688400000000001"/>
  </r>
  <r>
    <n v="24"/>
    <x v="11"/>
    <x v="3"/>
    <x v="11"/>
    <d v="2014-07-19T00:00:00"/>
    <s v="Second Class"/>
    <s v="SF-20065"/>
    <x v="11"/>
    <x v="0"/>
    <s v="United States"/>
    <s v="Philadelphia"/>
    <x v="9"/>
    <n v="19140"/>
    <x v="3"/>
    <s v="FUR-CH-10002774"/>
    <x v="0"/>
    <x v="1"/>
    <s v="Global Deluxe Stacking Chair, Gray"/>
    <n v="71.371999999999986"/>
    <n v="2"/>
    <n v="0.3"/>
    <n v="-1.0196000000000005"/>
  </r>
  <r>
    <n v="25"/>
    <x v="12"/>
    <x v="1"/>
    <x v="12"/>
    <d v="2012-09-30T00:00:00"/>
    <s v="Standard Class"/>
    <s v="EB-13870"/>
    <x v="12"/>
    <x v="0"/>
    <s v="United States"/>
    <s v="Orem"/>
    <x v="7"/>
    <n v="84057"/>
    <x v="1"/>
    <s v="FUR-TA-10000577"/>
    <x v="0"/>
    <x v="3"/>
    <s v="Bretford CR4500 Series Slim Rectangular Table"/>
    <n v="1044.6299999999999"/>
    <n v="3"/>
    <n v="0"/>
    <n v="240.26490000000001"/>
  </r>
  <r>
    <n v="26"/>
    <x v="13"/>
    <x v="0"/>
    <x v="13"/>
    <d v="2013-01-20T00:00:00"/>
    <s v="Second Class"/>
    <s v="EH-13945"/>
    <x v="13"/>
    <x v="0"/>
    <s v="United States"/>
    <s v="Los Angeles"/>
    <x v="1"/>
    <n v="90049"/>
    <x v="1"/>
    <s v="OFF-BI-10001634"/>
    <x v="1"/>
    <x v="8"/>
    <s v="Wilson Jones Active Use Binders"/>
    <n v="11.648000000000001"/>
    <n v="2"/>
    <n v="0.2"/>
    <n v="4.2224000000000004"/>
  </r>
  <r>
    <n v="27"/>
    <x v="13"/>
    <x v="0"/>
    <x v="13"/>
    <d v="2013-01-20T00:00:00"/>
    <s v="Second Class"/>
    <s v="EH-13945"/>
    <x v="13"/>
    <x v="0"/>
    <s v="United States"/>
    <s v="Los Angeles"/>
    <x v="1"/>
    <n v="90049"/>
    <x v="1"/>
    <s v="TEC-AC-10003027"/>
    <x v="2"/>
    <x v="11"/>
    <s v="Imation 8GB Mini TravelDrive USB 2.0 Flash Drive"/>
    <n v="90.570000000000007"/>
    <n v="3"/>
    <n v="0"/>
    <n v="11.774100000000004"/>
  </r>
  <r>
    <n v="28"/>
    <x v="14"/>
    <x v="1"/>
    <x v="14"/>
    <d v="2012-09-21T00:00:00"/>
    <s v="Standard Class"/>
    <s v="TB-21520"/>
    <x v="14"/>
    <x v="0"/>
    <s v="United States"/>
    <s v="Philadelphia"/>
    <x v="9"/>
    <n v="19140"/>
    <x v="3"/>
    <s v="FUR-BO-10004834"/>
    <x v="0"/>
    <x v="0"/>
    <s v="Riverside Palais Royal Lawyers Bookcase, Royale Cherry Finish"/>
    <n v="3083.4300000000003"/>
    <n v="7"/>
    <n v="0.5"/>
    <n v="-1665.0522000000001"/>
  </r>
  <r>
    <n v="29"/>
    <x v="14"/>
    <x v="1"/>
    <x v="14"/>
    <d v="2012-09-21T00:00:00"/>
    <s v="Standard Class"/>
    <s v="TB-21520"/>
    <x v="14"/>
    <x v="0"/>
    <s v="United States"/>
    <s v="Philadelphia"/>
    <x v="9"/>
    <n v="19140"/>
    <x v="3"/>
    <s v="OFF-BI-10000474"/>
    <x v="1"/>
    <x v="8"/>
    <s v="Avery Recycled Flexi-View Covers for Binding Systems"/>
    <n v="9.6180000000000021"/>
    <n v="2"/>
    <n v="0.7"/>
    <n v="-7.0532000000000004"/>
  </r>
  <r>
    <n v="30"/>
    <x v="14"/>
    <x v="1"/>
    <x v="14"/>
    <d v="2012-09-21T00:00:00"/>
    <s v="Standard Class"/>
    <s v="TB-21520"/>
    <x v="14"/>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x v="14"/>
    <x v="0"/>
    <s v="United States"/>
    <s v="Philadelphia"/>
    <x v="9"/>
    <n v="19140"/>
    <x v="3"/>
    <s v="OFF-EN-10001509"/>
    <x v="1"/>
    <x v="12"/>
    <s v="Poly String Tie Envelopes"/>
    <n v="3.2640000000000002"/>
    <n v="2"/>
    <n v="0.2"/>
    <n v="1.1015999999999997"/>
  </r>
  <r>
    <n v="32"/>
    <x v="14"/>
    <x v="1"/>
    <x v="14"/>
    <d v="2012-09-21T00:00:00"/>
    <s v="Standard Class"/>
    <s v="TB-21520"/>
    <x v="14"/>
    <x v="0"/>
    <s v="United States"/>
    <s v="Philadelphia"/>
    <x v="9"/>
    <n v="19140"/>
    <x v="3"/>
    <s v="OFF-AR-10004042"/>
    <x v="1"/>
    <x v="6"/>
    <s v="BOSTON Model 1800 Electric Pencil Sharpeners, Putty/Woodgrain"/>
    <n v="86.304000000000002"/>
    <n v="6"/>
    <n v="0.2"/>
    <n v="9.7091999999999885"/>
  </r>
  <r>
    <n v="33"/>
    <x v="14"/>
    <x v="1"/>
    <x v="14"/>
    <d v="2012-09-21T00:00:00"/>
    <s v="Standard Class"/>
    <s v="TB-21520"/>
    <x v="14"/>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x v="14"/>
    <x v="0"/>
    <s v="United States"/>
    <s v="Philadelphia"/>
    <x v="9"/>
    <n v="19140"/>
    <x v="3"/>
    <s v="OFF-AR-10001683"/>
    <x v="1"/>
    <x v="6"/>
    <s v="Lumber Crayons"/>
    <n v="15.76"/>
    <n v="2"/>
    <n v="0.2"/>
    <n v="3.5460000000000007"/>
  </r>
  <r>
    <n v="35"/>
    <x v="15"/>
    <x v="3"/>
    <x v="15"/>
    <d v="2014-10-24T00:00:00"/>
    <s v="Second Class"/>
    <s v="MA-17560"/>
    <x v="15"/>
    <x v="2"/>
    <s v="United States"/>
    <s v="Houston"/>
    <x v="5"/>
    <n v="77095"/>
    <x v="2"/>
    <s v="OFF-PA-10000249"/>
    <x v="1"/>
    <x v="10"/>
    <s v="Staples"/>
    <n v="29.472000000000001"/>
    <n v="3"/>
    <n v="0.2"/>
    <n v="9.9467999999999979"/>
  </r>
  <r>
    <n v="36"/>
    <x v="16"/>
    <x v="0"/>
    <x v="16"/>
    <d v="2013-12-11T00:00:00"/>
    <s v="First Class"/>
    <s v="GH-14485"/>
    <x v="16"/>
    <x v="1"/>
    <s v="United States"/>
    <s v="Richardson"/>
    <x v="5"/>
    <n v="75080"/>
    <x v="2"/>
    <s v="TEC-PH-10004977"/>
    <x v="2"/>
    <x v="7"/>
    <s v="GE 30524EE4"/>
    <n v="1097.5440000000003"/>
    <n v="7"/>
    <n v="0.2"/>
    <n v="123.47369999999989"/>
  </r>
  <r>
    <n v="37"/>
    <x v="16"/>
    <x v="0"/>
    <x v="16"/>
    <d v="2013-12-11T00:00:00"/>
    <s v="First Class"/>
    <s v="GH-14485"/>
    <x v="16"/>
    <x v="1"/>
    <s v="United States"/>
    <s v="Richardson"/>
    <x v="5"/>
    <n v="75080"/>
    <x v="2"/>
    <s v="FUR-FU-10003664"/>
    <x v="0"/>
    <x v="5"/>
    <s v="Electrix Architect's Clamp-On Swing Arm Lamp, Black"/>
    <n v="190.92"/>
    <n v="5"/>
    <n v="0.6"/>
    <n v="-147.96300000000002"/>
  </r>
  <r>
    <n v="38"/>
    <x v="17"/>
    <x v="1"/>
    <x v="17"/>
    <d v="2012-12-31T00:00:00"/>
    <s v="Standard Class"/>
    <s v="SN-20710"/>
    <x v="17"/>
    <x v="2"/>
    <s v="United States"/>
    <s v="Houston"/>
    <x v="5"/>
    <n v="77041"/>
    <x v="2"/>
    <s v="OFF-EN-10002986"/>
    <x v="1"/>
    <x v="12"/>
    <s v="#10-4 1/8&quot; x 9 1/2&quot; Premium Diagonal Seam Envelopes"/>
    <n v="113.328"/>
    <n v="9"/>
    <n v="0.2"/>
    <n v="35.414999999999999"/>
  </r>
  <r>
    <n v="39"/>
    <x v="17"/>
    <x v="1"/>
    <x v="17"/>
    <d v="2012-12-31T00:00:00"/>
    <s v="Standard Class"/>
    <s v="SN-20710"/>
    <x v="17"/>
    <x v="2"/>
    <s v="United States"/>
    <s v="Houston"/>
    <x v="5"/>
    <n v="77041"/>
    <x v="2"/>
    <s v="FUR-BO-10002545"/>
    <x v="0"/>
    <x v="0"/>
    <s v="Atlantic Metals Mobile 3-Shelf Bookcases, Custom Colors"/>
    <n v="532.39919999999995"/>
    <n v="3"/>
    <n v="0.32"/>
    <n v="-46.976400000000012"/>
  </r>
  <r>
    <n v="40"/>
    <x v="17"/>
    <x v="1"/>
    <x v="17"/>
    <d v="2012-12-31T00:00:00"/>
    <s v="Standard Class"/>
    <s v="SN-20710"/>
    <x v="17"/>
    <x v="2"/>
    <s v="United States"/>
    <s v="Houston"/>
    <x v="5"/>
    <n v="77041"/>
    <x v="2"/>
    <s v="FUR-CH-10004218"/>
    <x v="0"/>
    <x v="1"/>
    <s v="Global Fabric Manager's Chair, Dark Gray"/>
    <n v="212.05799999999999"/>
    <n v="3"/>
    <n v="0.3"/>
    <n v="-15.146999999999991"/>
  </r>
  <r>
    <n v="41"/>
    <x v="17"/>
    <x v="1"/>
    <x v="17"/>
    <d v="2012-12-31T00:00:00"/>
    <s v="Standard Class"/>
    <s v="SN-20710"/>
    <x v="17"/>
    <x v="2"/>
    <s v="United States"/>
    <s v="Houston"/>
    <x v="5"/>
    <n v="77041"/>
    <x v="2"/>
    <s v="TEC-PH-10000486"/>
    <x v="2"/>
    <x v="7"/>
    <s v="Plantronics HL10 Handset Lifter"/>
    <n v="371.16800000000001"/>
    <n v="4"/>
    <n v="0.2"/>
    <n v="41.756399999999957"/>
  </r>
  <r>
    <n v="42"/>
    <x v="18"/>
    <x v="3"/>
    <x v="18"/>
    <d v="2014-09-16T00:00:00"/>
    <s v="Standard Class"/>
    <s v="LC-16930"/>
    <x v="18"/>
    <x v="1"/>
    <s v="United States"/>
    <s v="Naperville"/>
    <x v="10"/>
    <n v="60540"/>
    <x v="2"/>
    <s v="TEC-PH-10004093"/>
    <x v="2"/>
    <x v="7"/>
    <s v="Panasonic Kx-TS550"/>
    <n v="147.16800000000001"/>
    <n v="4"/>
    <n v="0.2"/>
    <n v="16.556399999999996"/>
  </r>
  <r>
    <n v="43"/>
    <x v="19"/>
    <x v="0"/>
    <x v="19"/>
    <d v="2013-07-23T00:00:00"/>
    <s v="Standard Class"/>
    <s v="RA-19885"/>
    <x v="19"/>
    <x v="1"/>
    <s v="United States"/>
    <s v="Los Angeles"/>
    <x v="1"/>
    <n v="90049"/>
    <x v="1"/>
    <s v="OFF-ST-10003479"/>
    <x v="1"/>
    <x v="4"/>
    <s v="Eldon Base for stackable storage shelf, platinum"/>
    <n v="77.88"/>
    <n v="2"/>
    <n v="0"/>
    <n v="3.8939999999999912"/>
  </r>
  <r>
    <n v="44"/>
    <x v="20"/>
    <x v="3"/>
    <x v="20"/>
    <d v="2014-09-24T00:00:00"/>
    <s v="Standard Class"/>
    <s v="ES-14080"/>
    <x v="20"/>
    <x v="1"/>
    <s v="United States"/>
    <s v="Melbourne"/>
    <x v="2"/>
    <n v="32935"/>
    <x v="0"/>
    <s v="OFF-ST-10003282"/>
    <x v="1"/>
    <x v="4"/>
    <s v="Advantus 10-Drawer Portable Organizer, Chrome Metal Frame, Smoke Drawers"/>
    <n v="95.616"/>
    <n v="2"/>
    <n v="0.2"/>
    <n v="9.5616000000000092"/>
  </r>
  <r>
    <n v="45"/>
    <x v="21"/>
    <x v="0"/>
    <x v="21"/>
    <d v="2013-03-14T00:00:00"/>
    <s v="First Class"/>
    <s v="ON-18715"/>
    <x v="21"/>
    <x v="1"/>
    <s v="United States"/>
    <s v="Eagan"/>
    <x v="11"/>
    <n v="55122"/>
    <x v="2"/>
    <s v="TEC-AC-10000171"/>
    <x v="2"/>
    <x v="11"/>
    <s v="Verbatim 25 GB 6x Blu-ray Single Layer Recordable Disc, 25/Pack"/>
    <n v="45.98"/>
    <n v="2"/>
    <n v="0"/>
    <n v="19.7714"/>
  </r>
  <r>
    <n v="46"/>
    <x v="21"/>
    <x v="0"/>
    <x v="21"/>
    <d v="2013-03-14T00:00:00"/>
    <s v="First Class"/>
    <s v="ON-18715"/>
    <x v="21"/>
    <x v="1"/>
    <s v="United States"/>
    <s v="Eagan"/>
    <x v="11"/>
    <n v="55122"/>
    <x v="2"/>
    <s v="OFF-BI-10003291"/>
    <x v="1"/>
    <x v="8"/>
    <s v="Wilson Jones Leather-Like Binders with DublLock Round Rings"/>
    <n v="17.46"/>
    <n v="2"/>
    <n v="0"/>
    <n v="8.2061999999999991"/>
  </r>
  <r>
    <n v="47"/>
    <x v="22"/>
    <x v="2"/>
    <x v="22"/>
    <d v="2011-10-25T00:00:00"/>
    <s v="Second Class"/>
    <s v="PO-18865"/>
    <x v="22"/>
    <x v="0"/>
    <s v="United States"/>
    <s v="Westland"/>
    <x v="12"/>
    <n v="48185"/>
    <x v="2"/>
    <s v="OFF-ST-10001713"/>
    <x v="1"/>
    <x v="4"/>
    <s v="Gould Plastics 9-Pocket Panel Bin, 18-3/8w x 5-1/4d x 20-1/2h, Black"/>
    <n v="211.96"/>
    <n v="4"/>
    <n v="0"/>
    <n v="8.4783999999999935"/>
  </r>
  <r>
    <n v="48"/>
    <x v="23"/>
    <x v="0"/>
    <x v="23"/>
    <d v="2013-06-26T00:00:00"/>
    <s v="Standard Class"/>
    <s v="LH-16900"/>
    <x v="23"/>
    <x v="0"/>
    <s v="United States"/>
    <s v="Dover"/>
    <x v="13"/>
    <n v="19901"/>
    <x v="3"/>
    <s v="TEC-AC-10002167"/>
    <x v="2"/>
    <x v="11"/>
    <s v="Imation 8gb Micro Traveldrive Usb 2.0 Flash Drive"/>
    <n v="45"/>
    <n v="3"/>
    <n v="0"/>
    <n v="4.9500000000000011"/>
  </r>
  <r>
    <n v="49"/>
    <x v="23"/>
    <x v="0"/>
    <x v="23"/>
    <d v="2013-06-26T00:00:00"/>
    <s v="Standard Class"/>
    <s v="LH-16900"/>
    <x v="23"/>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x v="24"/>
    <x v="0"/>
    <s v="United States"/>
    <s v="New Albany"/>
    <x v="14"/>
    <n v="47150"/>
    <x v="2"/>
    <s v="OFF-BI-10004410"/>
    <x v="1"/>
    <x v="8"/>
    <s v="C-Line Peel &amp; Stick Add-On Filing Pockets, 8-3/4 x 5-1/8, 10/Pack"/>
    <n v="38.22"/>
    <n v="6"/>
    <n v="0"/>
    <n v="17.9634"/>
  </r>
  <r>
    <n v="51"/>
    <x v="24"/>
    <x v="1"/>
    <x v="24"/>
    <d v="2012-04-22T00:00:00"/>
    <s v="Standard Class"/>
    <s v="DP-13000"/>
    <x v="24"/>
    <x v="0"/>
    <s v="United States"/>
    <s v="New Albany"/>
    <x v="14"/>
    <n v="47150"/>
    <x v="2"/>
    <s v="OFF-LA-10002762"/>
    <x v="1"/>
    <x v="2"/>
    <s v="Avery 485"/>
    <n v="75.179999999999993"/>
    <n v="6"/>
    <n v="0"/>
    <n v="35.334599999999995"/>
  </r>
  <r>
    <n v="52"/>
    <x v="24"/>
    <x v="1"/>
    <x v="24"/>
    <d v="2012-04-22T00:00:00"/>
    <s v="Standard Class"/>
    <s v="DP-13000"/>
    <x v="24"/>
    <x v="0"/>
    <s v="United States"/>
    <s v="New Albany"/>
    <x v="14"/>
    <n v="47150"/>
    <x v="2"/>
    <s v="FUR-FU-10001706"/>
    <x v="0"/>
    <x v="5"/>
    <s v="Longer-Life Soft White Bulbs"/>
    <n v="6.16"/>
    <n v="2"/>
    <n v="0"/>
    <n v="2.9567999999999999"/>
  </r>
  <r>
    <n v="53"/>
    <x v="24"/>
    <x v="1"/>
    <x v="24"/>
    <d v="2012-04-22T00:00:00"/>
    <s v="Standard Class"/>
    <s v="DP-13000"/>
    <x v="24"/>
    <x v="0"/>
    <s v="United States"/>
    <s v="New Albany"/>
    <x v="14"/>
    <n v="47150"/>
    <x v="2"/>
    <s v="FUR-CH-10003061"/>
    <x v="0"/>
    <x v="1"/>
    <s v="Global Leather Task Chair, Black"/>
    <n v="89.99"/>
    <n v="1"/>
    <n v="0"/>
    <n v="17.098099999999988"/>
  </r>
  <r>
    <n v="54"/>
    <x v="25"/>
    <x v="0"/>
    <x v="25"/>
    <d v="2013-12-18T00:00:00"/>
    <s v="Standard Class"/>
    <s v="JM-15265"/>
    <x v="25"/>
    <x v="1"/>
    <s v="United States"/>
    <s v="New York City"/>
    <x v="15"/>
    <n v="10024"/>
    <x v="3"/>
    <s v="OFF-FA-10000304"/>
    <x v="1"/>
    <x v="13"/>
    <s v="Advantus Push Pins"/>
    <n v="15.260000000000002"/>
    <n v="7"/>
    <n v="0"/>
    <n v="6.2566000000000006"/>
  </r>
  <r>
    <n v="55"/>
    <x v="25"/>
    <x v="0"/>
    <x v="25"/>
    <d v="2013-12-18T00:00:00"/>
    <s v="Standard Class"/>
    <s v="JM-15265"/>
    <x v="25"/>
    <x v="1"/>
    <s v="United States"/>
    <s v="New York City"/>
    <x v="15"/>
    <n v="10024"/>
    <x v="3"/>
    <s v="TEC-PH-10002447"/>
    <x v="2"/>
    <x v="7"/>
    <s v="AT&amp;T CL83451 4-Handset Telephone"/>
    <n v="1029.95"/>
    <n v="5"/>
    <n v="0"/>
    <n v="298.68549999999999"/>
  </r>
  <r>
    <n v="56"/>
    <x v="26"/>
    <x v="0"/>
    <x v="26"/>
    <d v="2013-06-19T00:00:00"/>
    <s v="First Class"/>
    <s v="TB-21055"/>
    <x v="26"/>
    <x v="0"/>
    <s v="United States"/>
    <s v="Troy"/>
    <x v="15"/>
    <n v="12180"/>
    <x v="3"/>
    <s v="OFF-ST-10000604"/>
    <x v="1"/>
    <x v="4"/>
    <s v="Home/Office Personal File Carts"/>
    <n v="208.56"/>
    <n v="6"/>
    <n v="0"/>
    <n v="52.139999999999986"/>
  </r>
  <r>
    <n v="57"/>
    <x v="26"/>
    <x v="0"/>
    <x v="26"/>
    <d v="2013-06-19T00:00:00"/>
    <s v="First Class"/>
    <s v="TB-21055"/>
    <x v="26"/>
    <x v="0"/>
    <s v="United States"/>
    <s v="Troy"/>
    <x v="15"/>
    <n v="12180"/>
    <x v="3"/>
    <s v="OFF-PA-10001569"/>
    <x v="1"/>
    <x v="10"/>
    <s v="Xerox 232"/>
    <n v="32.400000000000006"/>
    <n v="5"/>
    <n v="0"/>
    <n v="15.552000000000001"/>
  </r>
  <r>
    <n v="58"/>
    <x v="26"/>
    <x v="0"/>
    <x v="26"/>
    <d v="2013-06-19T00:00:00"/>
    <s v="First Class"/>
    <s v="TB-21055"/>
    <x v="26"/>
    <x v="0"/>
    <s v="United States"/>
    <s v="Troy"/>
    <x v="15"/>
    <n v="12180"/>
    <x v="3"/>
    <s v="FUR-CH-10003968"/>
    <x v="0"/>
    <x v="1"/>
    <s v="Novimex Turbo Task Chair"/>
    <n v="319.41000000000003"/>
    <n v="5"/>
    <n v="0.1"/>
    <n v="7.0980000000000061"/>
  </r>
  <r>
    <n v="59"/>
    <x v="26"/>
    <x v="0"/>
    <x v="26"/>
    <d v="2013-06-19T00:00:00"/>
    <s v="First Class"/>
    <s v="TB-21055"/>
    <x v="26"/>
    <x v="0"/>
    <s v="United States"/>
    <s v="Troy"/>
    <x v="15"/>
    <n v="12180"/>
    <x v="3"/>
    <s v="OFF-PA-10000587"/>
    <x v="1"/>
    <x v="10"/>
    <s v="Array Parchment Paper, Assorted Colors"/>
    <n v="14.56"/>
    <n v="2"/>
    <n v="0"/>
    <n v="6.9888000000000003"/>
  </r>
  <r>
    <n v="60"/>
    <x v="26"/>
    <x v="0"/>
    <x v="26"/>
    <d v="2013-06-19T00:00:00"/>
    <s v="First Class"/>
    <s v="TB-21055"/>
    <x v="26"/>
    <x v="0"/>
    <s v="United States"/>
    <s v="Troy"/>
    <x v="15"/>
    <n v="12180"/>
    <x v="3"/>
    <s v="TEC-AC-10002167"/>
    <x v="2"/>
    <x v="11"/>
    <s v="Imation 8gb Micro Traveldrive Usb 2.0 Flash Drive"/>
    <n v="30"/>
    <n v="2"/>
    <n v="0"/>
    <n v="3.3000000000000007"/>
  </r>
  <r>
    <n v="61"/>
    <x v="26"/>
    <x v="0"/>
    <x v="26"/>
    <d v="2013-06-19T00:00:00"/>
    <s v="First Class"/>
    <s v="TB-21055"/>
    <x v="26"/>
    <x v="0"/>
    <s v="United States"/>
    <s v="Troy"/>
    <x v="15"/>
    <n v="12180"/>
    <x v="3"/>
    <s v="OFF-BI-10001460"/>
    <x v="1"/>
    <x v="8"/>
    <s v="Plastic Binding Combs"/>
    <n v="48.480000000000004"/>
    <n v="4"/>
    <n v="0.2"/>
    <n v="16.361999999999998"/>
  </r>
  <r>
    <n v="62"/>
    <x v="26"/>
    <x v="0"/>
    <x v="26"/>
    <d v="2013-06-19T00:00:00"/>
    <s v="First Class"/>
    <s v="TB-21055"/>
    <x v="26"/>
    <x v="0"/>
    <s v="United States"/>
    <s v="Troy"/>
    <x v="15"/>
    <n v="12180"/>
    <x v="3"/>
    <s v="OFF-AR-10001868"/>
    <x v="1"/>
    <x v="6"/>
    <s v="Prang Dustless Chalk Sticks"/>
    <n v="1.68"/>
    <n v="1"/>
    <n v="0"/>
    <n v="0.84"/>
  </r>
  <r>
    <n v="63"/>
    <x v="27"/>
    <x v="1"/>
    <x v="27"/>
    <d v="2012-11-30T00:00:00"/>
    <s v="Standard Class"/>
    <s v="KM-16720"/>
    <x v="27"/>
    <x v="0"/>
    <s v="United States"/>
    <s v="Los Angeles"/>
    <x v="1"/>
    <n v="90004"/>
    <x v="1"/>
    <s v="TEC-AC-10004633"/>
    <x v="2"/>
    <x v="11"/>
    <s v="Verbatim 25 GB 6x Blu-ray Single Layer Recordable Disc, 3/Pack"/>
    <n v="13.98"/>
    <n v="2"/>
    <n v="0"/>
    <n v="6.1512000000000011"/>
  </r>
  <r>
    <n v="64"/>
    <x v="27"/>
    <x v="1"/>
    <x v="27"/>
    <d v="2012-11-30T00:00:00"/>
    <s v="Standard Class"/>
    <s v="KM-16720"/>
    <x v="27"/>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x v="27"/>
    <x v="0"/>
    <s v="United States"/>
    <s v="Los Angeles"/>
    <x v="1"/>
    <n v="90004"/>
    <x v="1"/>
    <s v="OFF-PA-10003892"/>
    <x v="1"/>
    <x v="10"/>
    <s v="Xerox 1943"/>
    <n v="146.72999999999999"/>
    <n v="3"/>
    <n v="0"/>
    <n v="68.963099999999997"/>
  </r>
  <r>
    <n v="66"/>
    <x v="27"/>
    <x v="1"/>
    <x v="27"/>
    <d v="2012-11-30T00:00:00"/>
    <s v="Standard Class"/>
    <s v="KM-16720"/>
    <x v="27"/>
    <x v="0"/>
    <s v="United States"/>
    <s v="Los Angeles"/>
    <x v="1"/>
    <n v="90004"/>
    <x v="1"/>
    <s v="FUR-FU-10000397"/>
    <x v="0"/>
    <x v="5"/>
    <s v="Luxo Economy Swing Arm Lamp"/>
    <n v="79.760000000000005"/>
    <n v="4"/>
    <n v="0"/>
    <n v="22.332800000000006"/>
  </r>
  <r>
    <n v="67"/>
    <x v="28"/>
    <x v="1"/>
    <x v="28"/>
    <d v="2012-05-05T00:00:00"/>
    <s v="Standard Class"/>
    <s v="PS-18970"/>
    <x v="28"/>
    <x v="2"/>
    <s v="United States"/>
    <s v="Chicago"/>
    <x v="10"/>
    <n v="60610"/>
    <x v="2"/>
    <s v="FUR-CH-10001146"/>
    <x v="0"/>
    <x v="1"/>
    <s v="Global Value Mid-Back Manager's Chair, Gray"/>
    <n v="213.11499999999998"/>
    <n v="5"/>
    <n v="0.3"/>
    <n v="-15.222500000000011"/>
  </r>
  <r>
    <n v="68"/>
    <x v="29"/>
    <x v="2"/>
    <x v="29"/>
    <d v="2011-12-10T00:00:00"/>
    <s v="Standard Class"/>
    <s v="BS-11590"/>
    <x v="29"/>
    <x v="1"/>
    <s v="United States"/>
    <s v="Gilbert"/>
    <x v="16"/>
    <n v="85234"/>
    <x v="1"/>
    <s v="OFF-AR-10002671"/>
    <x v="1"/>
    <x v="6"/>
    <s v="Hunt BOSTON Model 1606 High-Volume Electric Pencil Sharpener, Beige"/>
    <n v="1113.0240000000001"/>
    <n v="8"/>
    <n v="0.2"/>
    <n v="111.30239999999998"/>
  </r>
  <r>
    <n v="69"/>
    <x v="29"/>
    <x v="2"/>
    <x v="29"/>
    <d v="2011-12-10T00:00:00"/>
    <s v="Standard Class"/>
    <s v="BS-11590"/>
    <x v="29"/>
    <x v="1"/>
    <s v="United States"/>
    <s v="Gilbert"/>
    <x v="16"/>
    <n v="85234"/>
    <x v="1"/>
    <s v="TEC-PH-10002726"/>
    <x v="2"/>
    <x v="7"/>
    <s v="netTALK DUO VoIP Telephone Service"/>
    <n v="167.96800000000002"/>
    <n v="4"/>
    <n v="0.2"/>
    <n v="62.988"/>
  </r>
  <r>
    <n v="70"/>
    <x v="30"/>
    <x v="0"/>
    <x v="30"/>
    <d v="2013-06-07T00:00:00"/>
    <s v="First Class"/>
    <s v="KD-16270"/>
    <x v="30"/>
    <x v="0"/>
    <s v="United States"/>
    <s v="Springfield"/>
    <x v="17"/>
    <n v="22153"/>
    <x v="0"/>
    <s v="OFF-PA-10000482"/>
    <x v="1"/>
    <x v="10"/>
    <s v="Snap-A-Way Black Print Carbonless Ruled Speed Letter, Triplicate"/>
    <n v="75.88"/>
    <n v="2"/>
    <n v="0"/>
    <n v="35.663599999999995"/>
  </r>
  <r>
    <n v="71"/>
    <x v="31"/>
    <x v="0"/>
    <x v="31"/>
    <d v="2013-09-24T00:00:00"/>
    <s v="Standard Class"/>
    <s v="HM-14980"/>
    <x v="31"/>
    <x v="0"/>
    <s v="United States"/>
    <s v="New York City"/>
    <x v="15"/>
    <n v="10009"/>
    <x v="3"/>
    <s v="OFF-BI-10004654"/>
    <x v="1"/>
    <x v="8"/>
    <s v="Avery Binding System Hidden Tab Executive Style Index Sets"/>
    <n v="4.6159999999999997"/>
    <n v="1"/>
    <n v="0.2"/>
    <n v="1.7309999999999999"/>
  </r>
  <r>
    <n v="72"/>
    <x v="32"/>
    <x v="3"/>
    <x v="32"/>
    <d v="2014-09-18T00:00:00"/>
    <s v="Second Class"/>
    <s v="TB-21520"/>
    <x v="14"/>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x v="32"/>
    <x v="0"/>
    <s v="United States"/>
    <s v="Memphis"/>
    <x v="18"/>
    <n v="38109"/>
    <x v="0"/>
    <s v="FUR-CH-10000513"/>
    <x v="0"/>
    <x v="1"/>
    <s v="High-Back Leather Manager's Chair"/>
    <n v="831.93600000000015"/>
    <n v="8"/>
    <n v="0.2"/>
    <n v="-114.39120000000003"/>
  </r>
  <r>
    <n v="74"/>
    <x v="33"/>
    <x v="1"/>
    <x v="33"/>
    <d v="2012-05-02T00:00:00"/>
    <s v="Standard Class"/>
    <s v="JE-15745"/>
    <x v="32"/>
    <x v="0"/>
    <s v="United States"/>
    <s v="Memphis"/>
    <x v="18"/>
    <n v="38109"/>
    <x v="0"/>
    <s v="FUR-FU-10003708"/>
    <x v="0"/>
    <x v="5"/>
    <s v="Tenex Traditional Chairmats for Medium Pile Carpet, Standard Lip, 36&quot; x 48&quot;"/>
    <n v="97.04"/>
    <n v="2"/>
    <n v="0.2"/>
    <n v="1.2129999999999974"/>
  </r>
  <r>
    <n v="75"/>
    <x v="33"/>
    <x v="1"/>
    <x v="33"/>
    <d v="2012-05-02T00:00:00"/>
    <s v="Standard Class"/>
    <s v="JE-15745"/>
    <x v="32"/>
    <x v="0"/>
    <s v="United States"/>
    <s v="Memphis"/>
    <x v="18"/>
    <n v="38109"/>
    <x v="0"/>
    <s v="OFF-ST-10004123"/>
    <x v="1"/>
    <x v="4"/>
    <s v="Safco Industrial Wire Shelving System"/>
    <n v="72.784000000000006"/>
    <n v="1"/>
    <n v="0.2"/>
    <n v="-18.196000000000002"/>
  </r>
  <r>
    <n v="76"/>
    <x v="34"/>
    <x v="3"/>
    <x v="34"/>
    <d v="2014-12-12T00:00:00"/>
    <s v="First Class"/>
    <s v="KB-16600"/>
    <x v="33"/>
    <x v="1"/>
    <s v="United States"/>
    <s v="Houston"/>
    <x v="5"/>
    <n v="77041"/>
    <x v="2"/>
    <s v="OFF-BI-10004182"/>
    <x v="1"/>
    <x v="8"/>
    <s v="Economy Binders"/>
    <n v="1.2479999999999998"/>
    <n v="3"/>
    <n v="0.8"/>
    <n v="-1.9344000000000006"/>
  </r>
  <r>
    <n v="77"/>
    <x v="34"/>
    <x v="3"/>
    <x v="34"/>
    <d v="2014-12-12T00:00:00"/>
    <s v="First Class"/>
    <s v="KB-16600"/>
    <x v="33"/>
    <x v="1"/>
    <s v="United States"/>
    <s v="Houston"/>
    <x v="5"/>
    <n v="77041"/>
    <x v="2"/>
    <s v="FUR-FU-10000260"/>
    <x v="0"/>
    <x v="5"/>
    <s v="6&quot; Cubicle Wall Clock, Black"/>
    <n v="9.7080000000000002"/>
    <n v="3"/>
    <n v="0.6"/>
    <n v="-5.8248000000000015"/>
  </r>
  <r>
    <n v="78"/>
    <x v="34"/>
    <x v="3"/>
    <x v="34"/>
    <d v="2014-12-12T00:00:00"/>
    <s v="First Class"/>
    <s v="KB-16600"/>
    <x v="33"/>
    <x v="1"/>
    <s v="United States"/>
    <s v="Houston"/>
    <x v="5"/>
    <n v="77041"/>
    <x v="2"/>
    <s v="OFF-ST-10000615"/>
    <x v="1"/>
    <x v="4"/>
    <s v="SimpliFile Personal File, Black Granite, 15w x 6-15/16d x 11-1/4h"/>
    <n v="27.240000000000002"/>
    <n v="3"/>
    <n v="0.2"/>
    <n v="2.724000000000002"/>
  </r>
  <r>
    <n v="79"/>
    <x v="35"/>
    <x v="2"/>
    <x v="35"/>
    <d v="2011-12-01T00:00:00"/>
    <s v="Second Class"/>
    <s v="JE-15745"/>
    <x v="32"/>
    <x v="0"/>
    <s v="United States"/>
    <s v="Houston"/>
    <x v="5"/>
    <n v="77070"/>
    <x v="2"/>
    <s v="FUR-FU-10003194"/>
    <x v="0"/>
    <x v="5"/>
    <s v="Eldon Expressions Desk Accessory, Wood Pencil Holder, Oak"/>
    <n v="19.3"/>
    <n v="5"/>
    <n v="0.6"/>
    <n v="-14.475000000000001"/>
  </r>
  <r>
    <n v="80"/>
    <x v="36"/>
    <x v="0"/>
    <x v="1"/>
    <d v="2013-06-16T00:00:00"/>
    <s v="First Class"/>
    <s v="SC-20770"/>
    <x v="34"/>
    <x v="1"/>
    <s v="United States"/>
    <s v="Decatur"/>
    <x v="19"/>
    <n v="35601"/>
    <x v="0"/>
    <s v="OFF-AP-10002118"/>
    <x v="1"/>
    <x v="9"/>
    <s v="1.7 Cubic Foot Compact &quot;Cube&quot; Office Refrigerators"/>
    <n v="208.16"/>
    <n v="1"/>
    <n v="0"/>
    <n v="56.20320000000001"/>
  </r>
  <r>
    <n v="81"/>
    <x v="36"/>
    <x v="0"/>
    <x v="1"/>
    <d v="2013-06-16T00:00:00"/>
    <s v="First Class"/>
    <s v="SC-20770"/>
    <x v="34"/>
    <x v="1"/>
    <s v="United States"/>
    <s v="Decatur"/>
    <x v="19"/>
    <n v="35601"/>
    <x v="0"/>
    <s v="OFF-BI-10002309"/>
    <x v="1"/>
    <x v="8"/>
    <s v="Avery Heavy-Duty EZD  Binder With Locking Rings"/>
    <n v="16.740000000000002"/>
    <n v="3"/>
    <n v="0"/>
    <n v="8.0351999999999997"/>
  </r>
  <r>
    <n v="82"/>
    <x v="37"/>
    <x v="2"/>
    <x v="36"/>
    <d v="2011-10-16T00:00:00"/>
    <s v="Standard Class"/>
    <s v="DN-13690"/>
    <x v="35"/>
    <x v="0"/>
    <s v="United States"/>
    <s v="San Francisco"/>
    <x v="1"/>
    <n v="94122"/>
    <x v="1"/>
    <s v="OFF-AR-10002053"/>
    <x v="1"/>
    <x v="6"/>
    <s v="Premium Writing Pencils, Soft, #2 by Central Association for the Blind"/>
    <n v="14.9"/>
    <n v="5"/>
    <n v="0"/>
    <n v="4.1720000000000006"/>
  </r>
  <r>
    <n v="83"/>
    <x v="37"/>
    <x v="2"/>
    <x v="36"/>
    <d v="2011-10-16T00:00:00"/>
    <s v="Standard Class"/>
    <s v="DN-13690"/>
    <x v="35"/>
    <x v="0"/>
    <s v="United States"/>
    <s v="San Francisco"/>
    <x v="1"/>
    <n v="94122"/>
    <x v="1"/>
    <s v="OFF-ST-10002370"/>
    <x v="1"/>
    <x v="4"/>
    <s v="Sortfiler Multipurpose Personal File Organizer, Black"/>
    <n v="21.39"/>
    <n v="1"/>
    <n v="0"/>
    <n v="6.2030999999999992"/>
  </r>
  <r>
    <n v="84"/>
    <x v="38"/>
    <x v="1"/>
    <x v="37"/>
    <d v="2012-09-08T00:00:00"/>
    <s v="Standard Class"/>
    <s v="JC-16105"/>
    <x v="36"/>
    <x v="1"/>
    <s v="United States"/>
    <s v="Durham"/>
    <x v="3"/>
    <n v="27707"/>
    <x v="0"/>
    <s v="OFF-EN-10000927"/>
    <x v="1"/>
    <x v="12"/>
    <s v="Jet-Pak Recycled Peel 'N' Seal Padded Mailers"/>
    <n v="200.98400000000004"/>
    <n v="7"/>
    <n v="0.2"/>
    <n v="62.807499999999976"/>
  </r>
  <r>
    <n v="85"/>
    <x v="39"/>
    <x v="3"/>
    <x v="38"/>
    <d v="2014-11-17T00:00:00"/>
    <s v="First Class"/>
    <s v="CS-12400"/>
    <x v="37"/>
    <x v="2"/>
    <s v="United States"/>
    <s v="Chicago"/>
    <x v="10"/>
    <n v="60623"/>
    <x v="2"/>
    <s v="OFF-ST-10003656"/>
    <x v="1"/>
    <x v="4"/>
    <s v="Safco Industrial Wire Shelving"/>
    <n v="230.376"/>
    <n v="3"/>
    <n v="0.2"/>
    <n v="-48.954900000000002"/>
  </r>
  <r>
    <n v="86"/>
    <x v="40"/>
    <x v="3"/>
    <x v="39"/>
    <d v="2014-05-31T00:00:00"/>
    <s v="Second Class"/>
    <s v="PO-18865"/>
    <x v="22"/>
    <x v="0"/>
    <s v="United States"/>
    <s v="Columbia"/>
    <x v="20"/>
    <n v="29203"/>
    <x v="0"/>
    <s v="FUR-CH-10000863"/>
    <x v="0"/>
    <x v="1"/>
    <s v="Novimex Swivel Fabric Task Chair"/>
    <n v="301.95999999999998"/>
    <n v="2"/>
    <n v="0"/>
    <n v="33.215599999999995"/>
  </r>
  <r>
    <n v="87"/>
    <x v="41"/>
    <x v="3"/>
    <x v="40"/>
    <d v="2014-11-03T00:00:00"/>
    <s v="Standard Class"/>
    <s v="PG-18895"/>
    <x v="38"/>
    <x v="0"/>
    <s v="United States"/>
    <s v="Rochester"/>
    <x v="11"/>
    <n v="55901"/>
    <x v="2"/>
    <s v="TEC-AC-10001998"/>
    <x v="2"/>
    <x v="11"/>
    <s v="Logitech LS21 Speaker System - PC Multimedia - 2.1-CH - Wired"/>
    <n v="19.989999999999998"/>
    <n v="1"/>
    <n v="0"/>
    <n v="6.796599999999998"/>
  </r>
  <r>
    <n v="88"/>
    <x v="41"/>
    <x v="3"/>
    <x v="40"/>
    <d v="2014-11-03T00:00:00"/>
    <s v="Standard Class"/>
    <s v="PG-18895"/>
    <x v="38"/>
    <x v="0"/>
    <s v="United States"/>
    <s v="Rochester"/>
    <x v="11"/>
    <n v="55901"/>
    <x v="2"/>
    <s v="OFF-LA-10000134"/>
    <x v="1"/>
    <x v="2"/>
    <s v="Avery 511"/>
    <n v="6.16"/>
    <n v="2"/>
    <n v="0"/>
    <n v="2.9567999999999999"/>
  </r>
  <r>
    <n v="89"/>
    <x v="42"/>
    <x v="0"/>
    <x v="41"/>
    <d v="2013-04-11T00:00:00"/>
    <s v="Second Class"/>
    <s v="GM-14455"/>
    <x v="39"/>
    <x v="2"/>
    <s v="United States"/>
    <s v="Houston"/>
    <x v="5"/>
    <n v="77095"/>
    <x v="2"/>
    <s v="OFF-ST-10003442"/>
    <x v="1"/>
    <x v="4"/>
    <s v="Eldon Portable Mobile Manager"/>
    <n v="158.36800000000002"/>
    <n v="7"/>
    <n v="0.2"/>
    <n v="13.857199999999999"/>
  </r>
  <r>
    <n v="90"/>
    <x v="43"/>
    <x v="0"/>
    <x v="42"/>
    <d v="2013-09-23T00:00:00"/>
    <s v="Standard Class"/>
    <s v="JS-15685"/>
    <x v="40"/>
    <x v="1"/>
    <s v="United States"/>
    <s v="Los Angeles"/>
    <x v="1"/>
    <n v="90036"/>
    <x v="1"/>
    <s v="OFF-AR-10004930"/>
    <x v="1"/>
    <x v="6"/>
    <s v="Turquoise Lead Holder with Pocket Clip"/>
    <n v="20.100000000000001"/>
    <n v="3"/>
    <n v="0"/>
    <n v="6.6329999999999982"/>
  </r>
  <r>
    <n v="91"/>
    <x v="43"/>
    <x v="0"/>
    <x v="42"/>
    <d v="2013-09-23T00:00:00"/>
    <s v="Standard Class"/>
    <s v="JS-15685"/>
    <x v="40"/>
    <x v="1"/>
    <s v="United States"/>
    <s v="Los Angeles"/>
    <x v="1"/>
    <n v="90036"/>
    <x v="1"/>
    <s v="TEC-PH-10004093"/>
    <x v="2"/>
    <x v="7"/>
    <s v="Panasonic Kx-TS550"/>
    <n v="73.584000000000003"/>
    <n v="2"/>
    <n v="0.2"/>
    <n v="8.2781999999999982"/>
  </r>
  <r>
    <n v="92"/>
    <x v="43"/>
    <x v="0"/>
    <x v="42"/>
    <d v="2013-09-23T00:00:00"/>
    <s v="Standard Class"/>
    <s v="JS-15685"/>
    <x v="40"/>
    <x v="1"/>
    <s v="United States"/>
    <s v="Los Angeles"/>
    <x v="1"/>
    <n v="90036"/>
    <x v="1"/>
    <s v="OFF-PA-10000304"/>
    <x v="1"/>
    <x v="10"/>
    <s v="Xerox 1995"/>
    <n v="6.48"/>
    <n v="1"/>
    <n v="0"/>
    <n v="3.1104000000000003"/>
  </r>
  <r>
    <n v="93"/>
    <x v="44"/>
    <x v="1"/>
    <x v="43"/>
    <d v="2012-02-05T00:00:00"/>
    <s v="Second Class"/>
    <s v="KB-16315"/>
    <x v="41"/>
    <x v="0"/>
    <s v="United States"/>
    <s v="Minneapolis"/>
    <x v="11"/>
    <n v="55407"/>
    <x v="2"/>
    <s v="OFF-PA-10003177"/>
    <x v="1"/>
    <x v="10"/>
    <s v="Xerox 1999"/>
    <n v="12.96"/>
    <n v="2"/>
    <n v="0"/>
    <n v="6.2208000000000006"/>
  </r>
  <r>
    <n v="94"/>
    <x v="44"/>
    <x v="1"/>
    <x v="43"/>
    <d v="2012-02-05T00:00:00"/>
    <s v="Second Class"/>
    <s v="KB-16315"/>
    <x v="41"/>
    <x v="0"/>
    <s v="United States"/>
    <s v="Minneapolis"/>
    <x v="11"/>
    <n v="55407"/>
    <x v="2"/>
    <s v="FUR-FU-10003799"/>
    <x v="0"/>
    <x v="5"/>
    <s v="Seth Thomas 13 1/2&quot; Wall Clock"/>
    <n v="53.34"/>
    <n v="3"/>
    <n v="0"/>
    <n v="16.535399999999996"/>
  </r>
  <r>
    <n v="95"/>
    <x v="44"/>
    <x v="1"/>
    <x v="43"/>
    <d v="2012-02-05T00:00:00"/>
    <s v="Second Class"/>
    <s v="KB-16315"/>
    <x v="41"/>
    <x v="0"/>
    <s v="United States"/>
    <s v="Minneapolis"/>
    <x v="11"/>
    <n v="55407"/>
    <x v="2"/>
    <s v="OFF-BI-10002852"/>
    <x v="1"/>
    <x v="8"/>
    <s v="Ibico Standard Transparent Covers"/>
    <n v="32.96"/>
    <n v="2"/>
    <n v="0"/>
    <n v="16.150400000000001"/>
  </r>
  <r>
    <n v="96"/>
    <x v="45"/>
    <x v="3"/>
    <x v="44"/>
    <d v="2014-11-13T00:00:00"/>
    <s v="Standard Class"/>
    <s v="RB-19705"/>
    <x v="42"/>
    <x v="2"/>
    <s v="United States"/>
    <s v="Portland"/>
    <x v="21"/>
    <n v="97206"/>
    <x v="1"/>
    <s v="OFF-BI-10004738"/>
    <x v="1"/>
    <x v="8"/>
    <s v="Flexible Leather- Look Classic Collection Ring Binder"/>
    <n v="5.6820000000000013"/>
    <n v="1"/>
    <n v="0.7"/>
    <n v="-3.7880000000000003"/>
  </r>
  <r>
    <n v="97"/>
    <x v="46"/>
    <x v="3"/>
    <x v="45"/>
    <d v="2014-11-12T00:00:00"/>
    <s v="Second Class"/>
    <s v="PN-18775"/>
    <x v="43"/>
    <x v="2"/>
    <s v="United States"/>
    <s v="New York City"/>
    <x v="15"/>
    <n v="10009"/>
    <x v="3"/>
    <s v="FUR-FU-10000629"/>
    <x v="0"/>
    <x v="5"/>
    <s v="9-3/4 Diameter Round Wall Clock"/>
    <n v="96.53"/>
    <n v="7"/>
    <n v="0"/>
    <n v="40.5426"/>
  </r>
  <r>
    <n v="98"/>
    <x v="47"/>
    <x v="3"/>
    <x v="46"/>
    <d v="2014-06-21T00:00:00"/>
    <s v="First Class"/>
    <s v="KD-16345"/>
    <x v="44"/>
    <x v="0"/>
    <s v="United States"/>
    <s v="San Francisco"/>
    <x v="1"/>
    <n v="94122"/>
    <x v="1"/>
    <s v="OFF-BI-10001721"/>
    <x v="1"/>
    <x v="8"/>
    <s v="Trimflex Flexible Post Binders"/>
    <n v="51.311999999999998"/>
    <n v="3"/>
    <n v="0.2"/>
    <n v="17.959199999999999"/>
  </r>
  <r>
    <n v="99"/>
    <x v="48"/>
    <x v="0"/>
    <x v="47"/>
    <d v="2013-09-12T00:00:00"/>
    <s v="Standard Class"/>
    <s v="ER-13855"/>
    <x v="45"/>
    <x v="1"/>
    <s v="United States"/>
    <s v="Saint Paul"/>
    <x v="11"/>
    <n v="55106"/>
    <x v="2"/>
    <s v="OFF-AP-10000358"/>
    <x v="1"/>
    <x v="9"/>
    <s v="Fellowes Basic Home/Office Series Surge Protectors"/>
    <n v="77.88"/>
    <n v="6"/>
    <n v="0"/>
    <n v="22.585199999999993"/>
  </r>
  <r>
    <n v="100"/>
    <x v="49"/>
    <x v="0"/>
    <x v="48"/>
    <d v="2013-09-03T00:00:00"/>
    <s v="Standard Class"/>
    <s v="RB-19465"/>
    <x v="46"/>
    <x v="2"/>
    <s v="United States"/>
    <s v="Chicago"/>
    <x v="10"/>
    <n v="60610"/>
    <x v="2"/>
    <s v="OFF-PA-10003256"/>
    <x v="1"/>
    <x v="10"/>
    <s v="Avery Personal Creations Heavyweight Cards"/>
    <n v="64.623999999999995"/>
    <n v="7"/>
    <n v="0.2"/>
    <n v="22.618399999999994"/>
  </r>
  <r>
    <n v="101"/>
    <x v="49"/>
    <x v="0"/>
    <x v="48"/>
    <d v="2013-09-03T00:00:00"/>
    <s v="Standard Class"/>
    <s v="RB-19465"/>
    <x v="46"/>
    <x v="2"/>
    <s v="United States"/>
    <s v="Chicago"/>
    <x v="10"/>
    <n v="60610"/>
    <x v="2"/>
    <s v="TEC-AC-10001767"/>
    <x v="2"/>
    <x v="11"/>
    <s v="SanDisk Ultra 64 GB MicroSDHC Class 10 Memory Card"/>
    <n v="95.976000000000013"/>
    <n v="3"/>
    <n v="0.2"/>
    <n v="-10.797300000000011"/>
  </r>
  <r>
    <n v="102"/>
    <x v="49"/>
    <x v="0"/>
    <x v="48"/>
    <d v="2013-09-03T00:00:00"/>
    <s v="Standard Class"/>
    <s v="RB-19465"/>
    <x v="46"/>
    <x v="2"/>
    <s v="United States"/>
    <s v="Chicago"/>
    <x v="10"/>
    <n v="60610"/>
    <x v="2"/>
    <s v="OFF-BI-10002609"/>
    <x v="1"/>
    <x v="8"/>
    <s v="Avery Hidden Tab Dividers for Binding Systems"/>
    <n v="1.7879999999999996"/>
    <n v="3"/>
    <n v="0.8"/>
    <n v="-3.0396000000000001"/>
  </r>
  <r>
    <n v="103"/>
    <x v="50"/>
    <x v="0"/>
    <x v="49"/>
    <d v="2013-12-05T00:00:00"/>
    <s v="Second Class"/>
    <s v="GZ-14470"/>
    <x v="47"/>
    <x v="0"/>
    <s v="United States"/>
    <s v="Rochester"/>
    <x v="11"/>
    <n v="55901"/>
    <x v="2"/>
    <s v="OFF-PA-10004040"/>
    <x v="1"/>
    <x v="10"/>
    <s v="Universal Premium White Copier/Laser Paper (20Lb. and 87 Bright)"/>
    <n v="23.92"/>
    <n v="4"/>
    <n v="0"/>
    <n v="11.720800000000001"/>
  </r>
  <r>
    <n v="104"/>
    <x v="51"/>
    <x v="1"/>
    <x v="50"/>
    <d v="2012-11-17T00:00:00"/>
    <s v="Standard Class"/>
    <s v="LC-16870"/>
    <x v="48"/>
    <x v="0"/>
    <s v="United States"/>
    <s v="Aurora"/>
    <x v="22"/>
    <n v="80013"/>
    <x v="1"/>
    <s v="TEC-AC-10001552"/>
    <x v="2"/>
    <x v="11"/>
    <s v="Logitech K350 2.4Ghz Wireless Keyboard"/>
    <n v="238.89600000000002"/>
    <n v="6"/>
    <n v="0.2"/>
    <n v="-26.875800000000012"/>
  </r>
  <r>
    <n v="105"/>
    <x v="51"/>
    <x v="1"/>
    <x v="50"/>
    <d v="2012-11-17T00:00:00"/>
    <s v="Standard Class"/>
    <s v="LC-16870"/>
    <x v="48"/>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x v="48"/>
    <x v="0"/>
    <s v="United States"/>
    <s v="Aurora"/>
    <x v="22"/>
    <n v="80013"/>
    <x v="1"/>
    <s v="OFF-BI-10002794"/>
    <x v="1"/>
    <x v="8"/>
    <s v="Avery Trapezoid Ring Binder, 3&quot; Capacity, Black, 1040 sheets"/>
    <n v="36.882000000000005"/>
    <n v="3"/>
    <n v="0.7"/>
    <n v="-25.817399999999999"/>
  </r>
  <r>
    <n v="107"/>
    <x v="52"/>
    <x v="3"/>
    <x v="51"/>
    <d v="2014-11-29T00:00:00"/>
    <s v="Standard Class"/>
    <s v="JM-15250"/>
    <x v="49"/>
    <x v="0"/>
    <s v="United States"/>
    <s v="Charlotte"/>
    <x v="3"/>
    <n v="28205"/>
    <x v="0"/>
    <s v="TEC-AC-10003499"/>
    <x v="2"/>
    <x v="11"/>
    <s v="Memorex Mini Travel Drive 8 GB USB 2.0 Flash Drive"/>
    <n v="74.112000000000009"/>
    <n v="8"/>
    <n v="0.2"/>
    <n v="17.601600000000001"/>
  </r>
  <r>
    <n v="108"/>
    <x v="52"/>
    <x v="3"/>
    <x v="51"/>
    <d v="2014-11-29T00:00:00"/>
    <s v="Standard Class"/>
    <s v="JM-15250"/>
    <x v="49"/>
    <x v="0"/>
    <s v="United States"/>
    <s v="Charlotte"/>
    <x v="3"/>
    <n v="28205"/>
    <x v="0"/>
    <s v="TEC-PH-10002844"/>
    <x v="2"/>
    <x v="7"/>
    <s v="Speck Products Candyshell Flip Case"/>
    <n v="27.992000000000004"/>
    <n v="1"/>
    <n v="0.2"/>
    <n v="2.0993999999999993"/>
  </r>
  <r>
    <n v="109"/>
    <x v="52"/>
    <x v="3"/>
    <x v="51"/>
    <d v="2014-11-29T00:00:00"/>
    <s v="Standard Class"/>
    <s v="JM-15250"/>
    <x v="49"/>
    <x v="0"/>
    <s v="United States"/>
    <s v="Charlotte"/>
    <x v="3"/>
    <n v="28205"/>
    <x v="0"/>
    <s v="OFF-AR-10000390"/>
    <x v="1"/>
    <x v="6"/>
    <s v="Newell Chalk Holder"/>
    <n v="3.3040000000000003"/>
    <n v="1"/>
    <n v="0.2"/>
    <n v="1.0737999999999999"/>
  </r>
  <r>
    <n v="110"/>
    <x v="53"/>
    <x v="1"/>
    <x v="52"/>
    <d v="2012-10-20T00:00:00"/>
    <s v="Standard Class"/>
    <s v="PA-19060"/>
    <x v="50"/>
    <x v="2"/>
    <s v="United States"/>
    <s v="Orland Park"/>
    <x v="10"/>
    <n v="60462"/>
    <x v="2"/>
    <s v="TEC-AC-10000844"/>
    <x v="2"/>
    <x v="11"/>
    <s v="Logitech Gaming G510s - Keyboard"/>
    <n v="339.96000000000004"/>
    <n v="5"/>
    <n v="0.2"/>
    <n v="67.991999999999962"/>
  </r>
  <r>
    <n v="111"/>
    <x v="54"/>
    <x v="3"/>
    <x v="53"/>
    <d v="2014-12-31T00:00:00"/>
    <s v="Standard Class"/>
    <s v="CV-12805"/>
    <x v="51"/>
    <x v="1"/>
    <s v="United States"/>
    <s v="New York City"/>
    <x v="15"/>
    <n v="10035"/>
    <x v="3"/>
    <s v="FUR-FU-10001934"/>
    <x v="0"/>
    <x v="5"/>
    <s v="Magnifier Swing Arm Lamp"/>
    <n v="41.96"/>
    <n v="2"/>
    <n v="0"/>
    <n v="10.909600000000001"/>
  </r>
  <r>
    <n v="112"/>
    <x v="55"/>
    <x v="0"/>
    <x v="54"/>
    <d v="2013-11-11T00:00:00"/>
    <s v="Standard Class"/>
    <s v="CL-12565"/>
    <x v="52"/>
    <x v="0"/>
    <s v="United States"/>
    <s v="Urbandale"/>
    <x v="23"/>
    <n v="50322"/>
    <x v="2"/>
    <s v="OFF-AR-10000380"/>
    <x v="1"/>
    <x v="6"/>
    <s v="Hunt PowerHouse Electric Pencil Sharpener, Blue"/>
    <n v="75.959999999999994"/>
    <n v="2"/>
    <n v="0"/>
    <n v="22.78799999999999"/>
  </r>
  <r>
    <n v="113"/>
    <x v="55"/>
    <x v="0"/>
    <x v="54"/>
    <d v="2013-11-11T00:00:00"/>
    <s v="Standard Class"/>
    <s v="CL-12565"/>
    <x v="52"/>
    <x v="0"/>
    <s v="United States"/>
    <s v="Urbandale"/>
    <x v="23"/>
    <n v="50322"/>
    <x v="2"/>
    <s v="OFF-BI-10003981"/>
    <x v="1"/>
    <x v="8"/>
    <s v="Avery Durable Plastic 1&quot; Binders"/>
    <n v="27.240000000000002"/>
    <n v="6"/>
    <n v="0"/>
    <n v="13.3476"/>
  </r>
  <r>
    <n v="114"/>
    <x v="56"/>
    <x v="2"/>
    <x v="55"/>
    <d v="2011-08-27T00:00:00"/>
    <s v="Second Class"/>
    <s v="RC-19960"/>
    <x v="53"/>
    <x v="0"/>
    <s v="United States"/>
    <s v="Columbus"/>
    <x v="24"/>
    <n v="43229"/>
    <x v="3"/>
    <s v="OFF-FA-10000621"/>
    <x v="1"/>
    <x v="13"/>
    <s v="OIC Colored Binder Clips, Assorted Sizes"/>
    <n v="40.096000000000004"/>
    <n v="14"/>
    <n v="0.2"/>
    <n v="14.534799999999997"/>
  </r>
  <r>
    <n v="115"/>
    <x v="56"/>
    <x v="2"/>
    <x v="55"/>
    <d v="2011-08-27T00:00:00"/>
    <s v="Second Class"/>
    <s v="RC-19960"/>
    <x v="53"/>
    <x v="0"/>
    <s v="United States"/>
    <s v="Columbus"/>
    <x v="24"/>
    <n v="43229"/>
    <x v="3"/>
    <s v="OFF-EN-10002600"/>
    <x v="1"/>
    <x v="12"/>
    <s v="Redi-Strip #10 Envelopes, 4 1/8 x 9 1/2"/>
    <n v="4.7200000000000006"/>
    <n v="2"/>
    <n v="0.2"/>
    <n v="1.6519999999999997"/>
  </r>
  <r>
    <n v="116"/>
    <x v="56"/>
    <x v="2"/>
    <x v="55"/>
    <d v="2011-08-27T00:00:00"/>
    <s v="Second Class"/>
    <s v="RC-19960"/>
    <x v="53"/>
    <x v="0"/>
    <s v="United States"/>
    <s v="Columbus"/>
    <x v="24"/>
    <n v="43229"/>
    <x v="3"/>
    <s v="OFF-PA-10004965"/>
    <x v="1"/>
    <x v="10"/>
    <s v="Xerox 1921"/>
    <n v="23.976000000000003"/>
    <n v="3"/>
    <n v="0.2"/>
    <n v="7.4924999999999988"/>
  </r>
  <r>
    <n v="117"/>
    <x v="56"/>
    <x v="2"/>
    <x v="55"/>
    <d v="2011-08-27T00:00:00"/>
    <s v="Second Class"/>
    <s v="RC-19960"/>
    <x v="53"/>
    <x v="0"/>
    <s v="United States"/>
    <s v="Columbus"/>
    <x v="24"/>
    <n v="43229"/>
    <x v="3"/>
    <s v="OFF-EN-10002504"/>
    <x v="1"/>
    <x v="12"/>
    <s v="Tyvek  Top-Opening Peel &amp; Seel Envelopes, Plain White"/>
    <n v="130.464"/>
    <n v="6"/>
    <n v="0.2"/>
    <n v="44.031599999999997"/>
  </r>
  <r>
    <n v="118"/>
    <x v="57"/>
    <x v="1"/>
    <x v="56"/>
    <d v="2012-03-06T00:00:00"/>
    <s v="Standard Class"/>
    <s v="DK-13090"/>
    <x v="54"/>
    <x v="0"/>
    <s v="United States"/>
    <s v="Seattle"/>
    <x v="4"/>
    <n v="98103"/>
    <x v="1"/>
    <s v="FUR-TA-10001768"/>
    <x v="0"/>
    <x v="3"/>
    <s v="Hon Racetrack Conference Tables"/>
    <n v="787.53"/>
    <n v="3"/>
    <n v="0"/>
    <n v="165.38129999999995"/>
  </r>
  <r>
    <n v="119"/>
    <x v="58"/>
    <x v="1"/>
    <x v="57"/>
    <d v="2012-04-10T00:00:00"/>
    <s v="Standard Class"/>
    <s v="GG-14650"/>
    <x v="55"/>
    <x v="1"/>
    <s v="United States"/>
    <s v="Bristol"/>
    <x v="18"/>
    <n v="37620"/>
    <x v="0"/>
    <s v="OFF-BI-10003650"/>
    <x v="1"/>
    <x v="8"/>
    <s v="GBC DocuBind 300 Electric Binding Machine"/>
    <n v="157.79400000000004"/>
    <n v="1"/>
    <n v="0.7"/>
    <n v="-115.71559999999999"/>
  </r>
  <r>
    <n v="120"/>
    <x v="59"/>
    <x v="0"/>
    <x v="1"/>
    <d v="2013-06-16T00:00:00"/>
    <s v="First Class"/>
    <s v="SC-20725"/>
    <x v="56"/>
    <x v="0"/>
    <s v="United States"/>
    <s v="Wilmington"/>
    <x v="13"/>
    <n v="19805"/>
    <x v="3"/>
    <s v="FUR-FU-10002157"/>
    <x v="0"/>
    <x v="5"/>
    <s v="Artistic Insta-Plaque"/>
    <n v="47.04"/>
    <n v="3"/>
    <n v="0"/>
    <n v="18.345599999999997"/>
  </r>
  <r>
    <n v="121"/>
    <x v="59"/>
    <x v="0"/>
    <x v="1"/>
    <d v="2013-06-16T00:00:00"/>
    <s v="First Class"/>
    <s v="SC-20725"/>
    <x v="56"/>
    <x v="0"/>
    <s v="United States"/>
    <s v="Wilmington"/>
    <x v="13"/>
    <n v="19805"/>
    <x v="3"/>
    <s v="OFF-BI-10003910"/>
    <x v="1"/>
    <x v="8"/>
    <s v="DXL Angle-View Binders with Locking Rings by Samsill"/>
    <n v="30.84"/>
    <n v="4"/>
    <n v="0"/>
    <n v="13.878"/>
  </r>
  <r>
    <n v="122"/>
    <x v="59"/>
    <x v="0"/>
    <x v="1"/>
    <d v="2013-06-16T00:00:00"/>
    <s v="First Class"/>
    <s v="SC-20725"/>
    <x v="56"/>
    <x v="0"/>
    <s v="United States"/>
    <s v="Wilmington"/>
    <x v="13"/>
    <n v="19805"/>
    <x v="3"/>
    <s v="OFF-ST-10000777"/>
    <x v="1"/>
    <x v="4"/>
    <s v="Companion Letter/Legal File, Black"/>
    <n v="226.56"/>
    <n v="6"/>
    <n v="0"/>
    <n v="63.436800000000005"/>
  </r>
  <r>
    <n v="123"/>
    <x v="59"/>
    <x v="0"/>
    <x v="1"/>
    <d v="2013-06-16T00:00:00"/>
    <s v="First Class"/>
    <s v="SC-20725"/>
    <x v="56"/>
    <x v="0"/>
    <s v="United States"/>
    <s v="Wilmington"/>
    <x v="13"/>
    <n v="19805"/>
    <x v="3"/>
    <s v="OFF-EN-10002500"/>
    <x v="1"/>
    <x v="12"/>
    <s v="Globe Weis Peel &amp; Seel First Class Envelopes"/>
    <n v="115.02"/>
    <n v="9"/>
    <n v="0"/>
    <n v="51.758999999999993"/>
  </r>
  <r>
    <n v="124"/>
    <x v="59"/>
    <x v="0"/>
    <x v="1"/>
    <d v="2013-06-16T00:00:00"/>
    <s v="First Class"/>
    <s v="SC-20725"/>
    <x v="56"/>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x v="57"/>
    <x v="2"/>
    <s v="United States"/>
    <s v="Houston"/>
    <x v="5"/>
    <n v="77041"/>
    <x v="2"/>
    <s v="FUR-CH-10004063"/>
    <x v="0"/>
    <x v="1"/>
    <s v="Global Deluxe High-Back Manager's Chair"/>
    <n v="600.55799999999999"/>
    <n v="3"/>
    <n v="0.3"/>
    <n v="-8.5794000000000779"/>
  </r>
  <r>
    <n v="126"/>
    <x v="61"/>
    <x v="2"/>
    <x v="59"/>
    <d v="2011-09-25T00:00:00"/>
    <s v="Standard Class"/>
    <s v="PF-19165"/>
    <x v="58"/>
    <x v="0"/>
    <s v="United States"/>
    <s v="Bloomington"/>
    <x v="10"/>
    <n v="61701"/>
    <x v="2"/>
    <s v="FUR-TA-10004534"/>
    <x v="0"/>
    <x v="3"/>
    <s v="Bevis 44 x 96 Conference Tables"/>
    <n v="617.70000000000005"/>
    <n v="6"/>
    <n v="0.5"/>
    <n v="-407.68200000000013"/>
  </r>
  <r>
    <n v="127"/>
    <x v="62"/>
    <x v="3"/>
    <x v="60"/>
    <d v="2014-11-13T00:00:00"/>
    <s v="Standard Class"/>
    <s v="TS-21610"/>
    <x v="59"/>
    <x v="0"/>
    <s v="United States"/>
    <s v="Phoenix"/>
    <x v="16"/>
    <n v="85023"/>
    <x v="1"/>
    <s v="OFF-BI-10003274"/>
    <x v="1"/>
    <x v="8"/>
    <s v="Avery Durable Slant Ring Binders, No Labels"/>
    <n v="2.3880000000000003"/>
    <n v="2"/>
    <n v="0.7"/>
    <n v="-1.8308"/>
  </r>
  <r>
    <n v="128"/>
    <x v="62"/>
    <x v="3"/>
    <x v="60"/>
    <d v="2014-11-13T00:00:00"/>
    <s v="Standard Class"/>
    <s v="TS-21610"/>
    <x v="59"/>
    <x v="0"/>
    <s v="United States"/>
    <s v="Phoenix"/>
    <x v="16"/>
    <n v="85023"/>
    <x v="1"/>
    <s v="OFF-ST-10002974"/>
    <x v="1"/>
    <x v="4"/>
    <s v="Trav-L-File Heavy-Duty Shuttle II, Black"/>
    <n v="243.99200000000002"/>
    <n v="7"/>
    <n v="0.2"/>
    <n v="30.498999999999981"/>
  </r>
  <r>
    <n v="129"/>
    <x v="63"/>
    <x v="0"/>
    <x v="61"/>
    <d v="2013-11-11T00:00:00"/>
    <s v="Second Class"/>
    <s v="LS-16975"/>
    <x v="60"/>
    <x v="2"/>
    <s v="United States"/>
    <s v="Los Angeles"/>
    <x v="1"/>
    <n v="90004"/>
    <x v="1"/>
    <s v="FUR-CH-10001146"/>
    <x v="0"/>
    <x v="1"/>
    <s v="Global Task Chair, Black"/>
    <n v="81.424000000000007"/>
    <n v="2"/>
    <n v="0.2"/>
    <n v="-9.1601999999999961"/>
  </r>
  <r>
    <n v="130"/>
    <x v="63"/>
    <x v="0"/>
    <x v="61"/>
    <d v="2013-11-11T00:00:00"/>
    <s v="Second Class"/>
    <s v="LS-16975"/>
    <x v="60"/>
    <x v="2"/>
    <s v="United States"/>
    <s v="Los Angeles"/>
    <x v="1"/>
    <n v="90004"/>
    <x v="1"/>
    <s v="FUR-FU-10003773"/>
    <x v="0"/>
    <x v="5"/>
    <s v="Eldon Cleatmat Plus Chair Mats for High Pile Carpets"/>
    <n v="238.56"/>
    <n v="3"/>
    <n v="0"/>
    <n v="26.241599999999977"/>
  </r>
  <r>
    <n v="131"/>
    <x v="64"/>
    <x v="3"/>
    <x v="62"/>
    <d v="2014-02-06T00:00:00"/>
    <s v="First Class"/>
    <s v="DW-13585"/>
    <x v="61"/>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x v="61"/>
    <x v="1"/>
    <s v="United States"/>
    <s v="Columbus"/>
    <x v="24"/>
    <n v="43229"/>
    <x v="3"/>
    <s v="OFF-PA-10002377"/>
    <x v="1"/>
    <x v="10"/>
    <s v="Xerox 1916"/>
    <n v="78.304000000000002"/>
    <n v="2"/>
    <n v="0.2"/>
    <n v="29.363999999999997"/>
  </r>
  <r>
    <n v="133"/>
    <x v="64"/>
    <x v="3"/>
    <x v="62"/>
    <d v="2014-02-06T00:00:00"/>
    <s v="First Class"/>
    <s v="DW-13585"/>
    <x v="61"/>
    <x v="1"/>
    <s v="United States"/>
    <s v="Columbus"/>
    <x v="24"/>
    <n v="43229"/>
    <x v="3"/>
    <s v="OFF-FA-10002780"/>
    <x v="1"/>
    <x v="13"/>
    <s v="Staples"/>
    <n v="21.456"/>
    <n v="9"/>
    <n v="0.2"/>
    <n v="6.9731999999999976"/>
  </r>
  <r>
    <n v="134"/>
    <x v="65"/>
    <x v="0"/>
    <x v="63"/>
    <d v="2013-10-20T00:00:00"/>
    <s v="Standard Class"/>
    <s v="LC-16885"/>
    <x v="62"/>
    <x v="0"/>
    <s v="United States"/>
    <s v="Roseville"/>
    <x v="1"/>
    <n v="95661"/>
    <x v="1"/>
    <s v="OFF-PA-10001804"/>
    <x v="1"/>
    <x v="10"/>
    <s v="Xerox 195"/>
    <n v="20.04"/>
    <n v="3"/>
    <n v="0"/>
    <n v="9.6191999999999993"/>
  </r>
  <r>
    <n v="135"/>
    <x v="65"/>
    <x v="0"/>
    <x v="63"/>
    <d v="2013-10-20T00:00:00"/>
    <s v="Standard Class"/>
    <s v="LC-16885"/>
    <x v="62"/>
    <x v="0"/>
    <s v="United States"/>
    <s v="Roseville"/>
    <x v="1"/>
    <n v="95661"/>
    <x v="1"/>
    <s v="OFF-PA-10001736"/>
    <x v="1"/>
    <x v="10"/>
    <s v="Xerox 1880"/>
    <n v="35.44"/>
    <n v="1"/>
    <n v="0"/>
    <n v="16.656799999999997"/>
  </r>
  <r>
    <n v="136"/>
    <x v="65"/>
    <x v="0"/>
    <x v="63"/>
    <d v="2013-10-20T00:00:00"/>
    <s v="Standard Class"/>
    <s v="LC-16885"/>
    <x v="62"/>
    <x v="0"/>
    <s v="United States"/>
    <s v="Roseville"/>
    <x v="1"/>
    <n v="95661"/>
    <x v="1"/>
    <s v="OFF-AR-10001149"/>
    <x v="1"/>
    <x v="6"/>
    <s v="Sanford Colorific Colored Pencils, 12/Box"/>
    <n v="11.52"/>
    <n v="4"/>
    <n v="0"/>
    <n v="3.4559999999999995"/>
  </r>
  <r>
    <n v="137"/>
    <x v="65"/>
    <x v="0"/>
    <x v="63"/>
    <d v="2013-10-20T00:00:00"/>
    <s v="Standard Class"/>
    <s v="LC-16885"/>
    <x v="62"/>
    <x v="0"/>
    <s v="United States"/>
    <s v="Roseville"/>
    <x v="1"/>
    <n v="95661"/>
    <x v="1"/>
    <s v="OFF-FA-10002988"/>
    <x v="1"/>
    <x v="13"/>
    <s v="Ideal Clamps"/>
    <n v="4.0199999999999996"/>
    <n v="2"/>
    <n v="0"/>
    <n v="1.9697999999999998"/>
  </r>
  <r>
    <n v="138"/>
    <x v="65"/>
    <x v="0"/>
    <x v="63"/>
    <d v="2013-10-20T00:00:00"/>
    <s v="Standard Class"/>
    <s v="LC-16885"/>
    <x v="62"/>
    <x v="0"/>
    <s v="United States"/>
    <s v="Roseville"/>
    <x v="1"/>
    <n v="95661"/>
    <x v="1"/>
    <s v="OFF-BI-10004781"/>
    <x v="1"/>
    <x v="8"/>
    <s v="GBC Wire Binding Strips"/>
    <n v="76.176000000000002"/>
    <n v="3"/>
    <n v="0.2"/>
    <n v="26.661599999999996"/>
  </r>
  <r>
    <n v="139"/>
    <x v="65"/>
    <x v="0"/>
    <x v="63"/>
    <d v="2013-10-20T00:00:00"/>
    <s v="Standard Class"/>
    <s v="LC-16885"/>
    <x v="62"/>
    <x v="0"/>
    <s v="United States"/>
    <s v="Roseville"/>
    <x v="1"/>
    <n v="95661"/>
    <x v="1"/>
    <s v="OFF-SU-10001218"/>
    <x v="1"/>
    <x v="14"/>
    <s v="Fiskars Softgrip Scissors"/>
    <n v="65.88"/>
    <n v="6"/>
    <n v="0"/>
    <n v="18.446400000000004"/>
  </r>
  <r>
    <n v="140"/>
    <x v="65"/>
    <x v="0"/>
    <x v="63"/>
    <d v="2013-10-20T00:00:00"/>
    <s v="Standard Class"/>
    <s v="LC-16885"/>
    <x v="62"/>
    <x v="0"/>
    <s v="United States"/>
    <s v="Roseville"/>
    <x v="1"/>
    <n v="95661"/>
    <x v="1"/>
    <s v="FUR-FU-10001706"/>
    <x v="0"/>
    <x v="5"/>
    <s v="Longer-Life Soft White Bulbs"/>
    <n v="43.120000000000005"/>
    <n v="14"/>
    <n v="0"/>
    <n v="20.697599999999998"/>
  </r>
  <r>
    <n v="141"/>
    <x v="66"/>
    <x v="0"/>
    <x v="64"/>
    <d v="2013-09-08T00:00:00"/>
    <s v="Second Class"/>
    <s v="JD-15895"/>
    <x v="63"/>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x v="64"/>
    <x v="1"/>
    <s v="United States"/>
    <s v="San Francisco"/>
    <x v="1"/>
    <n v="94122"/>
    <x v="1"/>
    <s v="OFF-AR-10000940"/>
    <x v="1"/>
    <x v="6"/>
    <s v="Newell 343"/>
    <n v="8.82"/>
    <n v="3"/>
    <n v="0"/>
    <n v="2.3814000000000002"/>
  </r>
  <r>
    <n v="143"/>
    <x v="67"/>
    <x v="3"/>
    <x v="65"/>
    <d v="2014-09-24T00:00:00"/>
    <s v="Standard Class"/>
    <s v="SH-19975"/>
    <x v="64"/>
    <x v="1"/>
    <s v="United States"/>
    <s v="San Francisco"/>
    <x v="1"/>
    <n v="94122"/>
    <x v="1"/>
    <s v="OFF-EN-10004030"/>
    <x v="1"/>
    <x v="12"/>
    <s v="Convenience Packs of Business Envelopes"/>
    <n v="10.86"/>
    <n v="3"/>
    <n v="0"/>
    <n v="5.1042000000000005"/>
  </r>
  <r>
    <n v="144"/>
    <x v="67"/>
    <x v="3"/>
    <x v="65"/>
    <d v="2014-09-24T00:00:00"/>
    <s v="Standard Class"/>
    <s v="SH-19975"/>
    <x v="64"/>
    <x v="1"/>
    <s v="United States"/>
    <s v="San Francisco"/>
    <x v="1"/>
    <n v="94122"/>
    <x v="1"/>
    <s v="OFF-PA-10004327"/>
    <x v="1"/>
    <x v="10"/>
    <s v="Xerox 1911"/>
    <n v="143.69999999999999"/>
    <n v="3"/>
    <n v="0"/>
    <n v="68.975999999999999"/>
  </r>
  <r>
    <n v="145"/>
    <x v="68"/>
    <x v="3"/>
    <x v="66"/>
    <d v="2014-12-28T00:00:00"/>
    <s v="Standard Class"/>
    <s v="SG-20080"/>
    <x v="65"/>
    <x v="0"/>
    <s v="United States"/>
    <s v="Independence"/>
    <x v="25"/>
    <n v="64055"/>
    <x v="2"/>
    <s v="OFF-AP-10001058"/>
    <x v="1"/>
    <x v="9"/>
    <s v="Sanyo 2.5 Cubic Foot Mid-Size Office Refrigerators"/>
    <n v="839.43000000000006"/>
    <n v="3"/>
    <n v="0"/>
    <n v="218.25179999999997"/>
  </r>
  <r>
    <n v="146"/>
    <x v="69"/>
    <x v="1"/>
    <x v="67"/>
    <d v="2012-09-12T00:00:00"/>
    <s v="Standard Class"/>
    <s v="HA-14920"/>
    <x v="66"/>
    <x v="0"/>
    <s v="United States"/>
    <s v="Pasadena"/>
    <x v="1"/>
    <n v="91104"/>
    <x v="1"/>
    <s v="OFF-ST-10003656"/>
    <x v="1"/>
    <x v="4"/>
    <s v="Safco Industrial Wire Shelving"/>
    <n v="671.93"/>
    <n v="7"/>
    <n v="0"/>
    <n v="20.157899999999998"/>
  </r>
  <r>
    <n v="147"/>
    <x v="70"/>
    <x v="2"/>
    <x v="68"/>
    <d v="2011-10-28T00:00:00"/>
    <s v="Standard Class"/>
    <s v="MG-17680"/>
    <x v="67"/>
    <x v="2"/>
    <s v="United States"/>
    <s v="Newark"/>
    <x v="24"/>
    <n v="43055"/>
    <x v="3"/>
    <s v="FUR-FU-10000521"/>
    <x v="0"/>
    <x v="5"/>
    <s v="Seth Thomas 14&quot; Putty-Colored Wall Clock"/>
    <n v="93.888000000000005"/>
    <n v="4"/>
    <n v="0.2"/>
    <n v="12.90959999999999"/>
  </r>
  <r>
    <n v="148"/>
    <x v="71"/>
    <x v="0"/>
    <x v="5"/>
    <d v="2013-12-10T00:00:00"/>
    <s v="Standard Class"/>
    <s v="JE-16165"/>
    <x v="68"/>
    <x v="1"/>
    <s v="United States"/>
    <s v="Franklin"/>
    <x v="6"/>
    <n v="53132"/>
    <x v="2"/>
    <s v="TEC-PH-10000215"/>
    <x v="2"/>
    <x v="7"/>
    <s v="Plantronics Cordless Phone Headset with In-line Volume - M214C"/>
    <n v="384.45000000000005"/>
    <n v="11"/>
    <n v="0"/>
    <n v="103.80150000000003"/>
  </r>
  <r>
    <n v="149"/>
    <x v="71"/>
    <x v="0"/>
    <x v="5"/>
    <d v="2013-12-10T00:00:00"/>
    <s v="Standard Class"/>
    <s v="JE-16165"/>
    <x v="68"/>
    <x v="1"/>
    <s v="United States"/>
    <s v="Franklin"/>
    <x v="6"/>
    <n v="53132"/>
    <x v="2"/>
    <s v="TEC-PH-10001448"/>
    <x v="2"/>
    <x v="7"/>
    <s v="Anker Astro 15000mAh USB Portable Charger"/>
    <n v="149.97"/>
    <n v="3"/>
    <n v="0"/>
    <n v="5.9987999999999815"/>
  </r>
  <r>
    <n v="150"/>
    <x v="71"/>
    <x v="0"/>
    <x v="5"/>
    <d v="2013-12-10T00:00:00"/>
    <s v="Standard Class"/>
    <s v="JE-16165"/>
    <x v="68"/>
    <x v="1"/>
    <s v="United States"/>
    <s v="Franklin"/>
    <x v="6"/>
    <n v="53132"/>
    <x v="2"/>
    <s v="FUR-CH-10000454"/>
    <x v="0"/>
    <x v="1"/>
    <s v="Hon Deluxe Fabric Upholstered Stacking Chairs, Rounded Back"/>
    <n v="1951.84"/>
    <n v="8"/>
    <n v="0"/>
    <n v="585.55199999999991"/>
  </r>
  <r>
    <n v="151"/>
    <x v="71"/>
    <x v="0"/>
    <x v="5"/>
    <d v="2013-12-10T00:00:00"/>
    <s v="Standard Class"/>
    <s v="JE-16165"/>
    <x v="68"/>
    <x v="1"/>
    <s v="United States"/>
    <s v="Franklin"/>
    <x v="6"/>
    <n v="53132"/>
    <x v="2"/>
    <s v="OFF-BI-10002735"/>
    <x v="1"/>
    <x v="8"/>
    <s v="GBC Prestige Therm-A-Bind Covers"/>
    <n v="171.55"/>
    <n v="5"/>
    <n v="0"/>
    <n v="80.628500000000003"/>
  </r>
  <r>
    <n v="152"/>
    <x v="72"/>
    <x v="0"/>
    <x v="69"/>
    <d v="2013-03-17T00:00:00"/>
    <s v="First Class"/>
    <s v="TW-21025"/>
    <x v="69"/>
    <x v="2"/>
    <s v="United States"/>
    <s v="Scottsdale"/>
    <x v="16"/>
    <n v="85254"/>
    <x v="1"/>
    <s v="OFF-AP-10000326"/>
    <x v="1"/>
    <x v="9"/>
    <s v="Belkin 7 Outlet SurgeMaster Surge Protector with Phone Protection"/>
    <n v="157.91999999999999"/>
    <n v="5"/>
    <n v="0.2"/>
    <n v="17.765999999999991"/>
  </r>
  <r>
    <n v="153"/>
    <x v="72"/>
    <x v="0"/>
    <x v="69"/>
    <d v="2013-03-17T00:00:00"/>
    <s v="First Class"/>
    <s v="TW-21025"/>
    <x v="69"/>
    <x v="2"/>
    <s v="United States"/>
    <s v="Scottsdale"/>
    <x v="16"/>
    <n v="85254"/>
    <x v="1"/>
    <s v="TEC-PH-10001254"/>
    <x v="2"/>
    <x v="7"/>
    <s v="Jabra BIZ 2300 Duo QD Duo Corded Headset"/>
    <n v="203.184"/>
    <n v="2"/>
    <n v="0.2"/>
    <n v="15.238799999999991"/>
  </r>
  <r>
    <n v="154"/>
    <x v="73"/>
    <x v="1"/>
    <x v="70"/>
    <d v="2012-06-02T00:00:00"/>
    <s v="First Class"/>
    <s v="SP-20650"/>
    <x v="70"/>
    <x v="1"/>
    <s v="United States"/>
    <s v="San Jose"/>
    <x v="1"/>
    <n v="95123"/>
    <x v="1"/>
    <s v="OFF-PA-10001950"/>
    <x v="1"/>
    <x v="10"/>
    <s v="Southworth 25% Cotton Antique Laid Paper &amp; Envelopes"/>
    <n v="58.379999999999995"/>
    <n v="7"/>
    <n v="0"/>
    <n v="26.270999999999994"/>
  </r>
  <r>
    <n v="155"/>
    <x v="73"/>
    <x v="1"/>
    <x v="70"/>
    <d v="2012-06-02T00:00:00"/>
    <s v="First Class"/>
    <s v="SP-20650"/>
    <x v="70"/>
    <x v="1"/>
    <s v="United States"/>
    <s v="San Jose"/>
    <x v="1"/>
    <n v="95123"/>
    <x v="1"/>
    <s v="OFF-PA-10002254"/>
    <x v="1"/>
    <x v="10"/>
    <s v="Xerox 1883"/>
    <n v="105.52"/>
    <n v="4"/>
    <n v="0"/>
    <n v="48.539199999999994"/>
  </r>
  <r>
    <n v="156"/>
    <x v="73"/>
    <x v="1"/>
    <x v="70"/>
    <d v="2012-06-02T00:00:00"/>
    <s v="First Class"/>
    <s v="SP-20650"/>
    <x v="70"/>
    <x v="1"/>
    <s v="United States"/>
    <s v="San Jose"/>
    <x v="1"/>
    <n v="95123"/>
    <x v="1"/>
    <s v="OFF-ST-10001590"/>
    <x v="1"/>
    <x v="4"/>
    <s v="Tenex Personal Project File with Scoop Front Design, Black"/>
    <n v="80.88"/>
    <n v="6"/>
    <n v="0"/>
    <n v="21.028799999999997"/>
  </r>
  <r>
    <n v="157"/>
    <x v="74"/>
    <x v="1"/>
    <x v="71"/>
    <d v="2012-06-03T00:00:00"/>
    <s v="Standard Class"/>
    <s v="NK-18490"/>
    <x v="71"/>
    <x v="2"/>
    <s v="United States"/>
    <s v="Seattle"/>
    <x v="4"/>
    <n v="98105"/>
    <x v="1"/>
    <s v="OFF-AR-10001547"/>
    <x v="1"/>
    <x v="6"/>
    <s v="Newell 311"/>
    <n v="6.63"/>
    <n v="3"/>
    <n v="0"/>
    <n v="1.7901"/>
  </r>
  <r>
    <n v="158"/>
    <x v="75"/>
    <x v="2"/>
    <x v="72"/>
    <d v="2011-03-06T00:00:00"/>
    <s v="Second Class"/>
    <s v="DB-13060"/>
    <x v="72"/>
    <x v="0"/>
    <s v="United States"/>
    <s v="Seattle"/>
    <x v="4"/>
    <n v="98115"/>
    <x v="1"/>
    <s v="FUR-CH-10004063"/>
    <x v="0"/>
    <x v="1"/>
    <s v="Global Deluxe High-Back Manager's Chair"/>
    <n v="457.56800000000004"/>
    <n v="2"/>
    <n v="0.2"/>
    <n v="51.476399999999941"/>
  </r>
  <r>
    <n v="159"/>
    <x v="76"/>
    <x v="0"/>
    <x v="73"/>
    <d v="2013-11-25T00:00:00"/>
    <s v="Standard Class"/>
    <s v="NP-18670"/>
    <x v="73"/>
    <x v="0"/>
    <s v="United States"/>
    <s v="Edmond"/>
    <x v="26"/>
    <n v="73034"/>
    <x v="2"/>
    <s v="OFF-LA-10002475"/>
    <x v="1"/>
    <x v="2"/>
    <s v="Avery 519"/>
    <n v="14.62"/>
    <n v="2"/>
    <n v="0"/>
    <n v="6.8713999999999995"/>
  </r>
  <r>
    <n v="160"/>
    <x v="76"/>
    <x v="0"/>
    <x v="73"/>
    <d v="2013-11-25T00:00:00"/>
    <s v="Standard Class"/>
    <s v="NP-18670"/>
    <x v="73"/>
    <x v="0"/>
    <s v="United States"/>
    <s v="Edmond"/>
    <x v="26"/>
    <n v="73034"/>
    <x v="2"/>
    <s v="TEC-PH-10004536"/>
    <x v="2"/>
    <x v="7"/>
    <s v="Avaya 5420 Digital phone"/>
    <n v="944.93000000000006"/>
    <n v="7"/>
    <n v="0"/>
    <n v="236.23250000000002"/>
  </r>
  <r>
    <n v="161"/>
    <x v="77"/>
    <x v="0"/>
    <x v="74"/>
    <d v="2013-05-13T00:00:00"/>
    <s v="First Class"/>
    <s v="TT-21070"/>
    <x v="74"/>
    <x v="0"/>
    <s v="United States"/>
    <s v="Los Angeles"/>
    <x v="1"/>
    <n v="90045"/>
    <x v="1"/>
    <s v="OFF-PA-10002751"/>
    <x v="1"/>
    <x v="10"/>
    <s v="Xerox 1920"/>
    <n v="5.98"/>
    <n v="1"/>
    <n v="0"/>
    <n v="2.6909999999999998"/>
  </r>
  <r>
    <n v="162"/>
    <x v="78"/>
    <x v="1"/>
    <x v="75"/>
    <d v="2012-12-31T00:00:00"/>
    <s v="Second Class"/>
    <s v="EM-13960"/>
    <x v="75"/>
    <x v="0"/>
    <s v="United States"/>
    <s v="Philadelphia"/>
    <x v="9"/>
    <n v="19134"/>
    <x v="3"/>
    <s v="TEC-AC-10003657"/>
    <x v="2"/>
    <x v="11"/>
    <s v="Lenovo 17-Key USB Numeric Keypad"/>
    <n v="54.384000000000007"/>
    <n v="2"/>
    <n v="0.2"/>
    <n v="1.359599999999995"/>
  </r>
  <r>
    <n v="163"/>
    <x v="79"/>
    <x v="0"/>
    <x v="76"/>
    <d v="2013-11-21T00:00:00"/>
    <s v="Standard Class"/>
    <s v="RD-19900"/>
    <x v="76"/>
    <x v="0"/>
    <s v="United States"/>
    <s v="Carlsbad"/>
    <x v="27"/>
    <n v="88220"/>
    <x v="1"/>
    <s v="OFF-EN-10001990"/>
    <x v="1"/>
    <x v="12"/>
    <s v="Staples"/>
    <n v="28.4"/>
    <n v="5"/>
    <n v="0"/>
    <n v="13.347999999999997"/>
  </r>
  <r>
    <n v="164"/>
    <x v="80"/>
    <x v="0"/>
    <x v="77"/>
    <d v="2013-11-12T00:00:00"/>
    <s v="Standard Class"/>
    <s v="MJ-17740"/>
    <x v="77"/>
    <x v="0"/>
    <s v="United States"/>
    <s v="Seattle"/>
    <x v="4"/>
    <n v="98115"/>
    <x v="1"/>
    <s v="OFF-BI-10004002"/>
    <x v="1"/>
    <x v="8"/>
    <s v="Wilson Jones International Size A4 Ring Binders"/>
    <n v="27.680000000000003"/>
    <n v="2"/>
    <n v="0.2"/>
    <n v="9.6879999999999988"/>
  </r>
  <r>
    <n v="165"/>
    <x v="81"/>
    <x v="2"/>
    <x v="78"/>
    <d v="2011-09-12T00:00:00"/>
    <s v="Standard Class"/>
    <s v="BM-11140"/>
    <x v="78"/>
    <x v="0"/>
    <s v="United States"/>
    <s v="San Antonio"/>
    <x v="5"/>
    <n v="78207"/>
    <x v="2"/>
    <s v="OFF-AR-10004441"/>
    <x v="1"/>
    <x v="6"/>
    <s v="BIC Brite Liner Highlighters"/>
    <n v="9.9359999999999999"/>
    <n v="3"/>
    <n v="0.2"/>
    <n v="2.7324000000000002"/>
  </r>
  <r>
    <n v="166"/>
    <x v="81"/>
    <x v="2"/>
    <x v="78"/>
    <d v="2011-09-12T00:00:00"/>
    <s v="Standard Class"/>
    <s v="BM-11140"/>
    <x v="78"/>
    <x v="0"/>
    <s v="United States"/>
    <s v="San Antonio"/>
    <x v="5"/>
    <n v="78207"/>
    <x v="2"/>
    <s v="TEC-MA-10000822"/>
    <x v="2"/>
    <x v="15"/>
    <s v="Lexmark MX611dhe Monochrome Laser Printer"/>
    <n v="8159.9519999999993"/>
    <n v="8"/>
    <n v="0.4"/>
    <n v="-1359.992000000002"/>
  </r>
  <r>
    <n v="167"/>
    <x v="81"/>
    <x v="2"/>
    <x v="78"/>
    <d v="2011-09-12T00:00:00"/>
    <s v="Standard Class"/>
    <s v="BM-11140"/>
    <x v="78"/>
    <x v="0"/>
    <s v="United States"/>
    <s v="San Antonio"/>
    <x v="5"/>
    <n v="78207"/>
    <x v="2"/>
    <s v="OFF-ST-10000991"/>
    <x v="1"/>
    <x v="4"/>
    <s v="Space Solutions HD Industrial Steel Shelving."/>
    <n v="275.928"/>
    <n v="3"/>
    <n v="0.2"/>
    <n v="-58.634699999999995"/>
  </r>
  <r>
    <n v="168"/>
    <x v="81"/>
    <x v="2"/>
    <x v="78"/>
    <d v="2011-09-12T00:00:00"/>
    <s v="Standard Class"/>
    <s v="BM-11140"/>
    <x v="78"/>
    <x v="0"/>
    <s v="United States"/>
    <s v="San Antonio"/>
    <x v="5"/>
    <n v="78207"/>
    <x v="2"/>
    <s v="FUR-CH-10004287"/>
    <x v="0"/>
    <x v="1"/>
    <s v="SAFCO Arco Folding Chair"/>
    <n v="1740.0599999999997"/>
    <n v="9"/>
    <n v="0.3"/>
    <n v="-24.858000000000175"/>
  </r>
  <r>
    <n v="169"/>
    <x v="81"/>
    <x v="2"/>
    <x v="78"/>
    <d v="2011-09-12T00:00:00"/>
    <s v="Standard Class"/>
    <s v="BM-11140"/>
    <x v="78"/>
    <x v="0"/>
    <s v="United States"/>
    <s v="San Antonio"/>
    <x v="5"/>
    <n v="78207"/>
    <x v="2"/>
    <s v="OFF-AR-10002656"/>
    <x v="1"/>
    <x v="6"/>
    <s v="Sanford Liquid Accent Highlighters"/>
    <n v="32.064"/>
    <n v="6"/>
    <n v="0.2"/>
    <n v="6.8135999999999974"/>
  </r>
  <r>
    <n v="170"/>
    <x v="81"/>
    <x v="2"/>
    <x v="78"/>
    <d v="2011-09-12T00:00:00"/>
    <s v="Standard Class"/>
    <s v="BM-11140"/>
    <x v="78"/>
    <x v="0"/>
    <s v="United States"/>
    <s v="San Antonio"/>
    <x v="5"/>
    <n v="78207"/>
    <x v="2"/>
    <s v="OFF-AP-10002518"/>
    <x v="1"/>
    <x v="9"/>
    <s v="Kensington 7 Outlet MasterPiece Power Center"/>
    <n v="177.97999999999996"/>
    <n v="5"/>
    <n v="0.8"/>
    <n v="-453.84900000000005"/>
  </r>
  <r>
    <n v="171"/>
    <x v="81"/>
    <x v="2"/>
    <x v="78"/>
    <d v="2011-09-12T00:00:00"/>
    <s v="Standard Class"/>
    <s v="BM-11140"/>
    <x v="78"/>
    <x v="0"/>
    <s v="United States"/>
    <s v="San Antonio"/>
    <x v="5"/>
    <n v="78207"/>
    <x v="2"/>
    <s v="TEC-PH-10003931"/>
    <x v="2"/>
    <x v="7"/>
    <s v="JBL Micro Wireless Portable Bluetooth Speaker"/>
    <n v="143.976"/>
    <n v="3"/>
    <n v="0.2"/>
    <n v="8.998500000000007"/>
  </r>
  <r>
    <n v="172"/>
    <x v="82"/>
    <x v="2"/>
    <x v="79"/>
    <d v="2011-08-09T00:00:00"/>
    <s v="Standard Class"/>
    <s v="CS-12130"/>
    <x v="79"/>
    <x v="0"/>
    <s v="United States"/>
    <s v="Los Angeles"/>
    <x v="1"/>
    <n v="90004"/>
    <x v="1"/>
    <s v="OFF-PA-10000659"/>
    <x v="1"/>
    <x v="10"/>
    <s v="Adams Phone Message Book, Professional, 400 Message Capacity, 5 3/6” x 11”"/>
    <n v="20.94"/>
    <n v="3"/>
    <n v="0"/>
    <n v="9.841800000000001"/>
  </r>
  <r>
    <n v="173"/>
    <x v="82"/>
    <x v="2"/>
    <x v="79"/>
    <d v="2011-08-09T00:00:00"/>
    <s v="Standard Class"/>
    <s v="CS-12130"/>
    <x v="79"/>
    <x v="0"/>
    <s v="United States"/>
    <s v="Los Angeles"/>
    <x v="1"/>
    <n v="90004"/>
    <x v="1"/>
    <s v="OFF-PA-10001144"/>
    <x v="1"/>
    <x v="10"/>
    <s v="Xerox 1913"/>
    <n v="110.96"/>
    <n v="2"/>
    <n v="0"/>
    <n v="53.260799999999996"/>
  </r>
  <r>
    <n v="174"/>
    <x v="82"/>
    <x v="2"/>
    <x v="79"/>
    <d v="2011-08-09T00:00:00"/>
    <s v="Standard Class"/>
    <s v="CS-12130"/>
    <x v="79"/>
    <x v="0"/>
    <s v="United States"/>
    <s v="Los Angeles"/>
    <x v="1"/>
    <n v="90004"/>
    <x v="1"/>
    <s v="FUR-CH-10003817"/>
    <x v="0"/>
    <x v="1"/>
    <s v="Global Value Steno Chair, Gray"/>
    <n v="340.14400000000006"/>
    <n v="7"/>
    <n v="0.2"/>
    <n v="21.259"/>
  </r>
  <r>
    <n v="175"/>
    <x v="83"/>
    <x v="2"/>
    <x v="80"/>
    <d v="2011-09-19T00:00:00"/>
    <s v="Standard Class"/>
    <s v="JB-15400"/>
    <x v="80"/>
    <x v="1"/>
    <s v="United States"/>
    <s v="Chicago"/>
    <x v="10"/>
    <n v="60623"/>
    <x v="2"/>
    <s v="OFF-AP-10000891"/>
    <x v="1"/>
    <x v="9"/>
    <s v="Kensington 7 Outlet MasterPiece HOMEOFFICE Power Control Center"/>
    <n v="52.447999999999993"/>
    <n v="2"/>
    <n v="0.8"/>
    <n v="-131.12000000000003"/>
  </r>
  <r>
    <n v="176"/>
    <x v="83"/>
    <x v="2"/>
    <x v="80"/>
    <d v="2011-09-19T00:00:00"/>
    <s v="Standard Class"/>
    <s v="JB-15400"/>
    <x v="80"/>
    <x v="1"/>
    <s v="United States"/>
    <s v="Chicago"/>
    <x v="10"/>
    <n v="60623"/>
    <x v="2"/>
    <s v="OFF-LA-10003148"/>
    <x v="1"/>
    <x v="2"/>
    <s v="Avery 51"/>
    <n v="20.16"/>
    <n v="4"/>
    <n v="0.2"/>
    <n v="6.5519999999999987"/>
  </r>
  <r>
    <n v="177"/>
    <x v="84"/>
    <x v="3"/>
    <x v="81"/>
    <d v="2014-04-26T00:00:00"/>
    <s v="Second Class"/>
    <s v="SJ-20500"/>
    <x v="81"/>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x v="32"/>
    <x v="0"/>
    <s v="United States"/>
    <s v="Newark"/>
    <x v="24"/>
    <n v="43055"/>
    <x v="3"/>
    <s v="FUR-CH-10004698"/>
    <x v="0"/>
    <x v="1"/>
    <s v="Padded Folding Chairs, Black, 4/Carton"/>
    <n v="396.80200000000002"/>
    <n v="7"/>
    <n v="0.3"/>
    <n v="-11.337199999999939"/>
  </r>
  <r>
    <n v="179"/>
    <x v="85"/>
    <x v="1"/>
    <x v="82"/>
    <d v="2012-11-23T00:00:00"/>
    <s v="Second Class"/>
    <s v="JE-15745"/>
    <x v="32"/>
    <x v="0"/>
    <s v="United States"/>
    <s v="Newark"/>
    <x v="24"/>
    <n v="43055"/>
    <x v="3"/>
    <s v="OFF-SU-10002189"/>
    <x v="1"/>
    <x v="14"/>
    <s v="Acme Rosewood Handle Letter Opener"/>
    <n v="15.88"/>
    <n v="5"/>
    <n v="0.2"/>
    <n v="-3.771500000000001"/>
  </r>
  <r>
    <n v="180"/>
    <x v="86"/>
    <x v="1"/>
    <x v="83"/>
    <d v="2012-12-19T00:00:00"/>
    <s v="Standard Class"/>
    <s v="JK-15640"/>
    <x v="82"/>
    <x v="2"/>
    <s v="United States"/>
    <s v="New York City"/>
    <x v="15"/>
    <n v="10009"/>
    <x v="3"/>
    <s v="OFF-AR-10001940"/>
    <x v="1"/>
    <x v="6"/>
    <s v="Sanford Colorific Eraseable Coloring Pencils, 12 Count"/>
    <n v="3.28"/>
    <n v="1"/>
    <n v="0"/>
    <n v="1.4104000000000001"/>
  </r>
  <r>
    <n v="181"/>
    <x v="87"/>
    <x v="2"/>
    <x v="29"/>
    <d v="2011-12-09T00:00:00"/>
    <s v="Second Class"/>
    <s v="DK-13150"/>
    <x v="83"/>
    <x v="1"/>
    <s v="United States"/>
    <s v="Decatur"/>
    <x v="10"/>
    <n v="62521"/>
    <x v="2"/>
    <s v="OFF-ST-10003455"/>
    <x v="1"/>
    <x v="4"/>
    <s v="Tenex File Box, Personal Filing Tote with Lid, Black"/>
    <n v="24.816000000000003"/>
    <n v="2"/>
    <n v="0.2"/>
    <n v="1.8612000000000002"/>
  </r>
  <r>
    <n v="182"/>
    <x v="87"/>
    <x v="2"/>
    <x v="29"/>
    <d v="2011-12-09T00:00:00"/>
    <s v="Second Class"/>
    <s v="DK-13150"/>
    <x v="83"/>
    <x v="1"/>
    <s v="United States"/>
    <s v="Decatur"/>
    <x v="10"/>
    <n v="62521"/>
    <x v="2"/>
    <s v="TEC-AC-10004659"/>
    <x v="2"/>
    <x v="11"/>
    <s v="Imation Secure+ Hardware Encrypted USB 2.0 Flash Drive; 16GB"/>
    <n v="408.74399999999997"/>
    <n v="7"/>
    <n v="0.2"/>
    <n v="76.639499999999984"/>
  </r>
  <r>
    <n v="183"/>
    <x v="88"/>
    <x v="2"/>
    <x v="84"/>
    <d v="2011-11-24T00:00:00"/>
    <s v="Second Class"/>
    <s v="RM-19675"/>
    <x v="84"/>
    <x v="2"/>
    <s v="United States"/>
    <s v="Monroe"/>
    <x v="28"/>
    <n v="71203"/>
    <x v="0"/>
    <s v="TEC-PH-10003273"/>
    <x v="2"/>
    <x v="7"/>
    <s v="AT&amp;T TR1909W"/>
    <n v="503.96"/>
    <n v="4"/>
    <n v="0"/>
    <n v="131.02960000000002"/>
  </r>
  <r>
    <n v="184"/>
    <x v="88"/>
    <x v="2"/>
    <x v="84"/>
    <d v="2011-11-24T00:00:00"/>
    <s v="Second Class"/>
    <s v="RM-19675"/>
    <x v="84"/>
    <x v="2"/>
    <s v="United States"/>
    <s v="Monroe"/>
    <x v="28"/>
    <n v="71203"/>
    <x v="0"/>
    <s v="TEC-PH-10004896"/>
    <x v="2"/>
    <x v="7"/>
    <s v="Nokia Lumia 521 (T-Mobile)"/>
    <n v="149.94999999999999"/>
    <n v="5"/>
    <n v="0"/>
    <n v="41.986000000000004"/>
  </r>
  <r>
    <n v="185"/>
    <x v="88"/>
    <x v="2"/>
    <x v="84"/>
    <d v="2011-11-24T00:00:00"/>
    <s v="Second Class"/>
    <s v="RM-19675"/>
    <x v="84"/>
    <x v="2"/>
    <s v="United States"/>
    <s v="Monroe"/>
    <x v="28"/>
    <n v="71203"/>
    <x v="0"/>
    <s v="TEC-AC-10002345"/>
    <x v="2"/>
    <x v="11"/>
    <s v="HP Standard 104 key PS/2 Keyboard"/>
    <n v="29"/>
    <n v="2"/>
    <n v="0"/>
    <n v="7.25"/>
  </r>
  <r>
    <n v="186"/>
    <x v="89"/>
    <x v="0"/>
    <x v="85"/>
    <d v="2013-12-03T00:00:00"/>
    <s v="Standard Class"/>
    <s v="SK-19990"/>
    <x v="85"/>
    <x v="0"/>
    <s v="United States"/>
    <s v="Fairfield"/>
    <x v="29"/>
    <n v="6824"/>
    <x v="3"/>
    <s v="OFF-BI-10001890"/>
    <x v="1"/>
    <x v="8"/>
    <s v="Avery Poly Binder Pockets"/>
    <n v="7.16"/>
    <n v="2"/>
    <n v="0"/>
    <n v="3.4367999999999999"/>
  </r>
  <r>
    <n v="187"/>
    <x v="90"/>
    <x v="2"/>
    <x v="86"/>
    <d v="2011-08-30T00:00:00"/>
    <s v="Standard Class"/>
    <s v="FM-14290"/>
    <x v="86"/>
    <x v="2"/>
    <s v="United States"/>
    <s v="Los Angeles"/>
    <x v="1"/>
    <n v="90032"/>
    <x v="1"/>
    <s v="TEC-AC-10002323"/>
    <x v="2"/>
    <x v="11"/>
    <s v="SanDisk Ultra 32 GB MicroSDHC Class 10 Memory Card"/>
    <n v="176.8"/>
    <n v="8"/>
    <n v="0"/>
    <n v="22.984000000000009"/>
  </r>
  <r>
    <n v="188"/>
    <x v="91"/>
    <x v="0"/>
    <x v="87"/>
    <d v="2013-07-23T00:00:00"/>
    <s v="Standard Class"/>
    <s v="AM-10360"/>
    <x v="87"/>
    <x v="1"/>
    <s v="United States"/>
    <s v="Grand Prairie"/>
    <x v="5"/>
    <n v="75051"/>
    <x v="2"/>
    <s v="OFF-ST-10001328"/>
    <x v="1"/>
    <x v="4"/>
    <s v="Personal Filing Tote with Lid, Black/Gray"/>
    <n v="37.224000000000004"/>
    <n v="3"/>
    <n v="0.2"/>
    <n v="3.7224000000000004"/>
  </r>
  <r>
    <n v="189"/>
    <x v="91"/>
    <x v="0"/>
    <x v="87"/>
    <d v="2013-07-23T00:00:00"/>
    <s v="Standard Class"/>
    <s v="AM-10360"/>
    <x v="87"/>
    <x v="1"/>
    <s v="United States"/>
    <s v="Grand Prairie"/>
    <x v="5"/>
    <n v="75051"/>
    <x v="2"/>
    <s v="OFF-PA-10001950"/>
    <x v="1"/>
    <x v="10"/>
    <s v="Southworth 25% Cotton Antique Laid Paper &amp; Envelopes"/>
    <n v="20.016000000000002"/>
    <n v="3"/>
    <n v="0.2"/>
    <n v="6.2549999999999963"/>
  </r>
  <r>
    <n v="190"/>
    <x v="92"/>
    <x v="1"/>
    <x v="88"/>
    <d v="2012-10-14T00:00:00"/>
    <s v="First Class"/>
    <s v="MP-17470"/>
    <x v="88"/>
    <x v="2"/>
    <s v="United States"/>
    <s v="New York City"/>
    <x v="15"/>
    <n v="10035"/>
    <x v="3"/>
    <s v="FUR-BO-10002613"/>
    <x v="0"/>
    <x v="0"/>
    <s v="Atlantic Metals Mobile 4-Shelf Bookcases, Custom Colors"/>
    <n v="899.13600000000008"/>
    <n v="4"/>
    <n v="0.2"/>
    <n v="112.39199999999991"/>
  </r>
  <r>
    <n v="191"/>
    <x v="92"/>
    <x v="1"/>
    <x v="88"/>
    <d v="2012-10-14T00:00:00"/>
    <s v="First Class"/>
    <s v="MP-17470"/>
    <x v="88"/>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x v="88"/>
    <x v="2"/>
    <s v="United States"/>
    <s v="New York City"/>
    <x v="15"/>
    <n v="10035"/>
    <x v="3"/>
    <s v="OFF-PA-10000061"/>
    <x v="1"/>
    <x v="10"/>
    <s v="Xerox 205"/>
    <n v="51.84"/>
    <n v="8"/>
    <n v="0"/>
    <n v="24.883200000000002"/>
  </r>
  <r>
    <n v="193"/>
    <x v="92"/>
    <x v="1"/>
    <x v="88"/>
    <d v="2012-10-14T00:00:00"/>
    <s v="First Class"/>
    <s v="MP-17470"/>
    <x v="88"/>
    <x v="2"/>
    <s v="United States"/>
    <s v="New York City"/>
    <x v="15"/>
    <n v="10035"/>
    <x v="3"/>
    <s v="FUR-BO-10002545"/>
    <x v="0"/>
    <x v="0"/>
    <s v="Atlantic Metals Mobile 3-Shelf Bookcases, Custom Colors"/>
    <n v="626.35200000000009"/>
    <n v="3"/>
    <n v="0.2"/>
    <n v="46.976400000000012"/>
  </r>
  <r>
    <n v="194"/>
    <x v="92"/>
    <x v="1"/>
    <x v="88"/>
    <d v="2012-10-14T00:00:00"/>
    <s v="First Class"/>
    <s v="MP-17470"/>
    <x v="88"/>
    <x v="2"/>
    <s v="United States"/>
    <s v="New York City"/>
    <x v="15"/>
    <n v="10035"/>
    <x v="3"/>
    <s v="OFF-AR-10003514"/>
    <x v="1"/>
    <x v="6"/>
    <s v="4009 Highlighters by Sanford"/>
    <n v="19.899999999999999"/>
    <n v="5"/>
    <n v="0"/>
    <n v="6.5669999999999984"/>
  </r>
  <r>
    <n v="195"/>
    <x v="93"/>
    <x v="1"/>
    <x v="89"/>
    <d v="2012-11-06T00:00:00"/>
    <s v="Standard Class"/>
    <s v="MZ-17515"/>
    <x v="89"/>
    <x v="1"/>
    <s v="United States"/>
    <s v="Redlands"/>
    <x v="1"/>
    <n v="92374"/>
    <x v="1"/>
    <s v="OFF-EN-10001509"/>
    <x v="1"/>
    <x v="12"/>
    <s v="Poly String Tie Envelopes"/>
    <n v="14.280000000000001"/>
    <n v="7"/>
    <n v="0"/>
    <n v="6.7115999999999989"/>
  </r>
  <r>
    <n v="196"/>
    <x v="94"/>
    <x v="2"/>
    <x v="90"/>
    <d v="2011-03-25T00:00:00"/>
    <s v="Standard Class"/>
    <s v="CB-12025"/>
    <x v="90"/>
    <x v="0"/>
    <s v="United States"/>
    <s v="Hamilton"/>
    <x v="24"/>
    <n v="45011"/>
    <x v="3"/>
    <s v="OFF-AR-10004685"/>
    <x v="1"/>
    <x v="6"/>
    <s v="Binney &amp; Smith Crayola Metallic Colored Pencils, 8-Color Set"/>
    <n v="7.4080000000000004"/>
    <n v="2"/>
    <n v="0.2"/>
    <n v="1.2037999999999995"/>
  </r>
  <r>
    <n v="197"/>
    <x v="94"/>
    <x v="2"/>
    <x v="90"/>
    <d v="2011-03-25T00:00:00"/>
    <s v="Standard Class"/>
    <s v="CB-12025"/>
    <x v="90"/>
    <x v="0"/>
    <s v="United States"/>
    <s v="Hamilton"/>
    <x v="24"/>
    <n v="45011"/>
    <x v="3"/>
    <s v="OFF-AR-10004027"/>
    <x v="1"/>
    <x v="6"/>
    <s v="Binney &amp; Smith inkTank Erasable Desk Highlighter, Chisel Tip, Yellow, 12/Box"/>
    <n v="6.048"/>
    <n v="3"/>
    <n v="0.2"/>
    <n v="1.5876000000000006"/>
  </r>
  <r>
    <n v="198"/>
    <x v="95"/>
    <x v="3"/>
    <x v="44"/>
    <d v="2014-11-14T00:00:00"/>
    <s v="Standard Class"/>
    <s v="VM-21685"/>
    <x v="91"/>
    <x v="2"/>
    <s v="United States"/>
    <s v="Westfield"/>
    <x v="30"/>
    <n v="7090"/>
    <x v="3"/>
    <s v="OFF-ST-10001414"/>
    <x v="1"/>
    <x v="4"/>
    <s v="Decoflex Hanging Personal Folder File"/>
    <n v="46.26"/>
    <n v="3"/>
    <n v="0"/>
    <n v="12.0276"/>
  </r>
  <r>
    <n v="199"/>
    <x v="96"/>
    <x v="3"/>
    <x v="91"/>
    <d v="2014-07-14T00:00:00"/>
    <s v="Standard Class"/>
    <s v="FH-14365"/>
    <x v="92"/>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x v="92"/>
    <x v="1"/>
    <s v="United States"/>
    <s v="Philadelphia"/>
    <x v="9"/>
    <n v="19120"/>
    <x v="3"/>
    <s v="OFF-PA-10002749"/>
    <x v="1"/>
    <x v="10"/>
    <s v="Wirebound Message Books, 5-1/2 x 4 Forms, 2 or 4 Forms per Page"/>
    <n v="16.056000000000001"/>
    <n v="3"/>
    <n v="0.2"/>
    <n v="5.8203000000000005"/>
  </r>
  <r>
    <n v="201"/>
    <x v="97"/>
    <x v="3"/>
    <x v="92"/>
    <d v="2014-06-30T00:00:00"/>
    <s v="Standard Class"/>
    <s v="MB-17305"/>
    <x v="93"/>
    <x v="0"/>
    <s v="United States"/>
    <s v="Akron"/>
    <x v="24"/>
    <n v="44312"/>
    <x v="3"/>
    <s v="OFF-PA-10002666"/>
    <x v="1"/>
    <x v="10"/>
    <s v="Southworth 25% Cotton Linen-Finish Paper &amp; Envelopes"/>
    <n v="21.744000000000003"/>
    <n v="3"/>
    <n v="0.2"/>
    <n v="6.794999999999999"/>
  </r>
  <r>
    <n v="202"/>
    <x v="98"/>
    <x v="2"/>
    <x v="93"/>
    <d v="2011-08-05T00:00:00"/>
    <s v="First Class"/>
    <s v="BS-11755"/>
    <x v="94"/>
    <x v="0"/>
    <s v="United States"/>
    <s v="Denver"/>
    <x v="22"/>
    <n v="80219"/>
    <x v="1"/>
    <s v="FUR-TA-10004289"/>
    <x v="0"/>
    <x v="3"/>
    <s v="BoxOffice By Design Rectangular and Half-Moon Meeting Room Tables"/>
    <n v="218.75"/>
    <n v="2"/>
    <n v="0.5"/>
    <n v="-161.875"/>
  </r>
  <r>
    <n v="203"/>
    <x v="98"/>
    <x v="2"/>
    <x v="93"/>
    <d v="2011-08-05T00:00:00"/>
    <s v="First Class"/>
    <s v="BS-11755"/>
    <x v="94"/>
    <x v="0"/>
    <s v="United States"/>
    <s v="Denver"/>
    <x v="22"/>
    <n v="80219"/>
    <x v="1"/>
    <s v="OFF-AP-10003622"/>
    <x v="1"/>
    <x v="9"/>
    <s v="Bravo II Megaboss 12-Amp Hard Body Upright, Replacement Belts, 2 Belts per Pack"/>
    <n v="2.6"/>
    <n v="1"/>
    <n v="0.2"/>
    <n v="0.29249999999999987"/>
  </r>
  <r>
    <n v="204"/>
    <x v="99"/>
    <x v="3"/>
    <x v="94"/>
    <d v="2014-12-22T00:00:00"/>
    <s v="Second Class"/>
    <s v="LC-17140"/>
    <x v="95"/>
    <x v="0"/>
    <s v="United States"/>
    <s v="Dallas"/>
    <x v="5"/>
    <n v="75220"/>
    <x v="2"/>
    <s v="OFF-AP-10003217"/>
    <x v="1"/>
    <x v="9"/>
    <s v="Eureka Sanitaire  Commercial Upright"/>
    <n v="66.283999999999992"/>
    <n v="2"/>
    <n v="0.8"/>
    <n v="-178.96680000000001"/>
  </r>
  <r>
    <n v="205"/>
    <x v="100"/>
    <x v="3"/>
    <x v="95"/>
    <d v="2014-06-08T00:00:00"/>
    <s v="Standard Class"/>
    <s v="HK-14890"/>
    <x v="96"/>
    <x v="1"/>
    <s v="United States"/>
    <s v="Franklin"/>
    <x v="18"/>
    <n v="37064"/>
    <x v="0"/>
    <s v="FUR-FU-10002960"/>
    <x v="0"/>
    <x v="5"/>
    <s v="Eldon 200 Class Desk Accessories, Burgundy"/>
    <n v="35.168000000000006"/>
    <n v="7"/>
    <n v="0.2"/>
    <n v="9.6712000000000025"/>
  </r>
  <r>
    <n v="206"/>
    <x v="101"/>
    <x v="3"/>
    <x v="34"/>
    <d v="2014-12-15T00:00:00"/>
    <s v="Standard Class"/>
    <s v="LE-16810"/>
    <x v="97"/>
    <x v="0"/>
    <s v="United States"/>
    <s v="Whittier"/>
    <x v="1"/>
    <n v="90604"/>
    <x v="1"/>
    <s v="TEC-PH-10001918"/>
    <x v="2"/>
    <x v="7"/>
    <s v="Nortel Business Series Terminal T7208 Digital phone"/>
    <n v="444.76800000000003"/>
    <n v="4"/>
    <n v="0.2"/>
    <n v="44.476800000000026"/>
  </r>
  <r>
    <n v="207"/>
    <x v="102"/>
    <x v="3"/>
    <x v="96"/>
    <d v="2014-12-08T00:00:00"/>
    <s v="Standard Class"/>
    <s v="JH-15985"/>
    <x v="98"/>
    <x v="0"/>
    <s v="United States"/>
    <s v="Saginaw"/>
    <x v="12"/>
    <n v="48601"/>
    <x v="2"/>
    <s v="OFF-ST-10000642"/>
    <x v="1"/>
    <x v="4"/>
    <s v="Tennsco Lockers, Gray"/>
    <n v="83.92"/>
    <n v="4"/>
    <n v="0"/>
    <n v="5.8743999999999943"/>
  </r>
  <r>
    <n v="208"/>
    <x v="102"/>
    <x v="3"/>
    <x v="96"/>
    <d v="2014-12-08T00:00:00"/>
    <s v="Standard Class"/>
    <s v="JH-15985"/>
    <x v="98"/>
    <x v="0"/>
    <s v="United States"/>
    <s v="Saginaw"/>
    <x v="12"/>
    <n v="48601"/>
    <x v="2"/>
    <s v="TEC-PH-10001700"/>
    <x v="2"/>
    <x v="7"/>
    <s v="Panasonic KX-TG6844B Expandable Digital Cordless Telephone"/>
    <n v="131.97999999999999"/>
    <n v="2"/>
    <n v="0"/>
    <n v="35.634600000000006"/>
  </r>
  <r>
    <n v="209"/>
    <x v="102"/>
    <x v="3"/>
    <x v="96"/>
    <d v="2014-12-08T00:00:00"/>
    <s v="Standard Class"/>
    <s v="JH-15985"/>
    <x v="98"/>
    <x v="0"/>
    <s v="United States"/>
    <s v="Saginaw"/>
    <x v="12"/>
    <n v="48601"/>
    <x v="2"/>
    <s v="OFF-BI-10003274"/>
    <x v="1"/>
    <x v="8"/>
    <s v="Avery Durable Slant Ring Binders, No Labels"/>
    <n v="15.92"/>
    <n v="4"/>
    <n v="0"/>
    <n v="7.4824000000000002"/>
  </r>
  <r>
    <n v="210"/>
    <x v="102"/>
    <x v="3"/>
    <x v="96"/>
    <d v="2014-12-08T00:00:00"/>
    <s v="Standard Class"/>
    <s v="JH-15985"/>
    <x v="98"/>
    <x v="0"/>
    <s v="United States"/>
    <s v="Saginaw"/>
    <x v="12"/>
    <n v="48601"/>
    <x v="2"/>
    <s v="OFF-FA-10000134"/>
    <x v="1"/>
    <x v="13"/>
    <s v="Advantus Push Pins, Aluminum Head"/>
    <n v="52.29"/>
    <n v="9"/>
    <n v="0"/>
    <n v="16.209899999999998"/>
  </r>
  <r>
    <n v="211"/>
    <x v="102"/>
    <x v="3"/>
    <x v="96"/>
    <d v="2014-12-08T00:00:00"/>
    <s v="Standard Class"/>
    <s v="JH-15985"/>
    <x v="98"/>
    <x v="0"/>
    <s v="United States"/>
    <s v="Saginaw"/>
    <x v="12"/>
    <n v="48601"/>
    <x v="2"/>
    <s v="OFF-ST-10001522"/>
    <x v="1"/>
    <x v="4"/>
    <s v="Gould Plastics 18-Pocket Panel Bin, 34w x 5-1/4d x 20-1/2h"/>
    <n v="91.99"/>
    <n v="1"/>
    <n v="0"/>
    <n v="3.6795999999999935"/>
  </r>
  <r>
    <n v="212"/>
    <x v="103"/>
    <x v="1"/>
    <x v="97"/>
    <d v="2012-02-13T00:00:00"/>
    <s v="Second Class"/>
    <s v="MS-17980"/>
    <x v="99"/>
    <x v="1"/>
    <s v="United States"/>
    <s v="Dallas"/>
    <x v="5"/>
    <n v="75220"/>
    <x v="2"/>
    <s v="TEC-AC-10001266"/>
    <x v="2"/>
    <x v="11"/>
    <s v="Memorex Micro Travel Drive 8 GB"/>
    <n v="20.8"/>
    <n v="2"/>
    <n v="0.2"/>
    <n v="6.4999999999999991"/>
  </r>
  <r>
    <n v="213"/>
    <x v="104"/>
    <x v="1"/>
    <x v="98"/>
    <d v="2012-01-09T00:00:00"/>
    <s v="Standard Class"/>
    <s v="VW-21775"/>
    <x v="100"/>
    <x v="1"/>
    <s v="United States"/>
    <s v="Medina"/>
    <x v="24"/>
    <n v="44256"/>
    <x v="3"/>
    <s v="OFF-LA-10004544"/>
    <x v="1"/>
    <x v="2"/>
    <s v="Avery 505"/>
    <n v="23.680000000000003"/>
    <n v="2"/>
    <n v="0.2"/>
    <n v="8.879999999999999"/>
  </r>
  <r>
    <n v="214"/>
    <x v="104"/>
    <x v="1"/>
    <x v="98"/>
    <d v="2012-01-09T00:00:00"/>
    <s v="Standard Class"/>
    <s v="VW-21775"/>
    <x v="100"/>
    <x v="1"/>
    <s v="United States"/>
    <s v="Medina"/>
    <x v="24"/>
    <n v="44256"/>
    <x v="3"/>
    <s v="FUR-BO-10004695"/>
    <x v="0"/>
    <x v="0"/>
    <s v="O'Sullivan 2-Door Barrister Bookcase in Odessa Pine"/>
    <n v="452.45"/>
    <n v="5"/>
    <n v="0.5"/>
    <n v="-244.32300000000006"/>
  </r>
  <r>
    <n v="215"/>
    <x v="104"/>
    <x v="1"/>
    <x v="98"/>
    <d v="2012-01-09T00:00:00"/>
    <s v="Standard Class"/>
    <s v="VW-21775"/>
    <x v="100"/>
    <x v="1"/>
    <s v="United States"/>
    <s v="Medina"/>
    <x v="24"/>
    <n v="44256"/>
    <x v="3"/>
    <s v="TEC-PH-10002844"/>
    <x v="2"/>
    <x v="7"/>
    <s v="Speck Products Candyshell Flip Case"/>
    <n v="62.981999999999999"/>
    <n v="3"/>
    <n v="0.4"/>
    <n v="-14.695800000000006"/>
  </r>
  <r>
    <n v="216"/>
    <x v="104"/>
    <x v="1"/>
    <x v="98"/>
    <d v="2012-01-09T00:00:00"/>
    <s v="Standard Class"/>
    <s v="VW-21775"/>
    <x v="100"/>
    <x v="1"/>
    <s v="United States"/>
    <s v="Medina"/>
    <x v="24"/>
    <n v="44256"/>
    <x v="3"/>
    <s v="TEC-MA-10000864"/>
    <x v="2"/>
    <x v="15"/>
    <s v="Cisco 9971 IP Video Phone Charcoal"/>
    <n v="1188.0000000000002"/>
    <n v="9"/>
    <n v="0.7"/>
    <n v="-950.40000000000009"/>
  </r>
  <r>
    <n v="217"/>
    <x v="104"/>
    <x v="1"/>
    <x v="98"/>
    <d v="2012-01-09T00:00:00"/>
    <s v="Standard Class"/>
    <s v="VW-21775"/>
    <x v="100"/>
    <x v="1"/>
    <s v="United States"/>
    <s v="Medina"/>
    <x v="24"/>
    <n v="44256"/>
    <x v="3"/>
    <s v="TEC-AC-10000109"/>
    <x v="2"/>
    <x v="11"/>
    <s v="Sony Micro Vault Click 16 GB USB 2.0 Flash Drive"/>
    <n v="89.584000000000003"/>
    <n v="2"/>
    <n v="0.2"/>
    <n v="4.4792000000000058"/>
  </r>
  <r>
    <n v="218"/>
    <x v="105"/>
    <x v="0"/>
    <x v="99"/>
    <d v="2013-11-02T00:00:00"/>
    <s v="Standard Class"/>
    <s v="JH-15910"/>
    <x v="101"/>
    <x v="0"/>
    <s v="United States"/>
    <s v="Los Angeles"/>
    <x v="1"/>
    <n v="90032"/>
    <x v="1"/>
    <s v="OFF-ST-10001328"/>
    <x v="1"/>
    <x v="4"/>
    <s v="Personal Filing Tote with Lid, Black/Gray"/>
    <n v="93.06"/>
    <n v="6"/>
    <n v="0"/>
    <n v="26.056800000000003"/>
  </r>
  <r>
    <n v="219"/>
    <x v="105"/>
    <x v="0"/>
    <x v="99"/>
    <d v="2013-11-02T00:00:00"/>
    <s v="Standard Class"/>
    <s v="JH-15910"/>
    <x v="101"/>
    <x v="0"/>
    <s v="United States"/>
    <s v="Los Angeles"/>
    <x v="1"/>
    <n v="90032"/>
    <x v="1"/>
    <s v="TEC-PH-10002563"/>
    <x v="2"/>
    <x v="7"/>
    <s v="Adtran 1202752G1"/>
    <n v="302.37599999999998"/>
    <n v="3"/>
    <n v="0.2"/>
    <n v="22.678200000000018"/>
  </r>
  <r>
    <n v="220"/>
    <x v="106"/>
    <x v="1"/>
    <x v="100"/>
    <d v="2012-12-27T00:00:00"/>
    <s v="First Class"/>
    <s v="JB-15925"/>
    <x v="102"/>
    <x v="0"/>
    <s v="United States"/>
    <s v="Dublin"/>
    <x v="24"/>
    <n v="43017"/>
    <x v="3"/>
    <s v="OFF-FA-10000585"/>
    <x v="1"/>
    <x v="13"/>
    <s v="OIC Bulk Pack Metal Binder Clips"/>
    <n v="5.5840000000000005"/>
    <n v="2"/>
    <n v="0.2"/>
    <n v="1.8147999999999997"/>
  </r>
  <r>
    <n v="221"/>
    <x v="106"/>
    <x v="1"/>
    <x v="100"/>
    <d v="2012-12-27T00:00:00"/>
    <s v="First Class"/>
    <s v="JB-15925"/>
    <x v="102"/>
    <x v="0"/>
    <s v="United States"/>
    <s v="Dublin"/>
    <x v="24"/>
    <n v="43017"/>
    <x v="3"/>
    <s v="OFF-PA-10004000"/>
    <x v="1"/>
    <x v="10"/>
    <s v="While You Were Out Pads, 50 per Pad, 4 x 5 1/4, Green Cycle"/>
    <n v="22.704000000000004"/>
    <n v="6"/>
    <n v="0.2"/>
    <n v="8.2302"/>
  </r>
  <r>
    <n v="222"/>
    <x v="106"/>
    <x v="1"/>
    <x v="100"/>
    <d v="2012-12-27T00:00:00"/>
    <s v="First Class"/>
    <s v="JB-15925"/>
    <x v="102"/>
    <x v="0"/>
    <s v="United States"/>
    <s v="Dublin"/>
    <x v="24"/>
    <n v="43017"/>
    <x v="3"/>
    <s v="OFF-BI-10002852"/>
    <x v="1"/>
    <x v="8"/>
    <s v="Ibico Standard Transparent Covers"/>
    <n v="19.776000000000003"/>
    <n v="4"/>
    <n v="0.7"/>
    <n v="-13.843199999999996"/>
  </r>
  <r>
    <n v="223"/>
    <x v="106"/>
    <x v="1"/>
    <x v="100"/>
    <d v="2012-12-27T00:00:00"/>
    <s v="First Class"/>
    <s v="JB-15925"/>
    <x v="102"/>
    <x v="0"/>
    <s v="United States"/>
    <s v="Dublin"/>
    <x v="24"/>
    <n v="43017"/>
    <x v="3"/>
    <s v="FUR-FU-10000087"/>
    <x v="0"/>
    <x v="5"/>
    <s v="Executive Impressions 14&quot; Two-Color Numerals Wall Clock"/>
    <n v="72.703999999999994"/>
    <n v="4"/>
    <n v="0.2"/>
    <n v="19.084800000000005"/>
  </r>
  <r>
    <n v="224"/>
    <x v="106"/>
    <x v="1"/>
    <x v="100"/>
    <d v="2012-12-27T00:00:00"/>
    <s v="First Class"/>
    <s v="JB-15925"/>
    <x v="102"/>
    <x v="0"/>
    <s v="United States"/>
    <s v="Dublin"/>
    <x v="24"/>
    <n v="43017"/>
    <x v="3"/>
    <s v="TEC-MA-10001148"/>
    <x v="2"/>
    <x v="15"/>
    <s v="Swingline SM12-08 MicroCut Jam Free Shredder"/>
    <n v="479.98800000000006"/>
    <n v="4"/>
    <n v="0.7"/>
    <n v="-383.99040000000002"/>
  </r>
  <r>
    <n v="225"/>
    <x v="106"/>
    <x v="1"/>
    <x v="100"/>
    <d v="2012-12-27T00:00:00"/>
    <s v="First Class"/>
    <s v="JB-15925"/>
    <x v="102"/>
    <x v="0"/>
    <s v="United States"/>
    <s v="Dublin"/>
    <x v="24"/>
    <n v="43017"/>
    <x v="3"/>
    <s v="OFF-AR-10001958"/>
    <x v="1"/>
    <x v="6"/>
    <s v="Stanley Bostitch Contemporary Electric Pencil Sharpeners"/>
    <n v="27.168000000000003"/>
    <n v="2"/>
    <n v="0.2"/>
    <n v="2.7168000000000001"/>
  </r>
  <r>
    <n v="226"/>
    <x v="107"/>
    <x v="1"/>
    <x v="101"/>
    <d v="2012-08-16T00:00:00"/>
    <s v="Standard Class"/>
    <s v="DS-13180"/>
    <x v="103"/>
    <x v="1"/>
    <s v="United States"/>
    <s v="Detroit"/>
    <x v="12"/>
    <n v="48227"/>
    <x v="2"/>
    <s v="OFF-AR-10001026"/>
    <x v="1"/>
    <x v="6"/>
    <s v="Sanford Uni-Blazer View Highlighters, Chisel Tip, Yellow"/>
    <n v="2.2000000000000002"/>
    <n v="1"/>
    <n v="0"/>
    <n v="0.96800000000000019"/>
  </r>
  <r>
    <n v="227"/>
    <x v="107"/>
    <x v="1"/>
    <x v="101"/>
    <d v="2012-08-16T00:00:00"/>
    <s v="Standard Class"/>
    <s v="DS-13180"/>
    <x v="103"/>
    <x v="1"/>
    <s v="United States"/>
    <s v="Detroit"/>
    <x v="12"/>
    <n v="48227"/>
    <x v="2"/>
    <s v="FUR-TA-10003748"/>
    <x v="0"/>
    <x v="3"/>
    <s v="Bevis 36 x 72 Conference Tables"/>
    <n v="622.44999999999993"/>
    <n v="5"/>
    <n v="0"/>
    <n v="136.93899999999999"/>
  </r>
  <r>
    <n v="228"/>
    <x v="107"/>
    <x v="1"/>
    <x v="101"/>
    <d v="2012-08-16T00:00:00"/>
    <s v="Standard Class"/>
    <s v="DS-13180"/>
    <x v="103"/>
    <x v="1"/>
    <s v="United States"/>
    <s v="Detroit"/>
    <x v="12"/>
    <n v="48227"/>
    <x v="2"/>
    <s v="OFF-ST-10002485"/>
    <x v="1"/>
    <x v="4"/>
    <s v="Rogers Deluxe File Chest"/>
    <n v="21.98"/>
    <n v="1"/>
    <n v="0"/>
    <n v="0.21979999999999933"/>
  </r>
  <r>
    <n v="229"/>
    <x v="108"/>
    <x v="1"/>
    <x v="102"/>
    <d v="2012-03-04T00:00:00"/>
    <s v="Standard Class"/>
    <s v="VD-21670"/>
    <x v="104"/>
    <x v="0"/>
    <s v="United States"/>
    <s v="Columbia"/>
    <x v="18"/>
    <n v="38401"/>
    <x v="0"/>
    <s v="FUR-CH-10004860"/>
    <x v="0"/>
    <x v="1"/>
    <s v="Global Low Back Tilter Chair"/>
    <n v="161.56800000000001"/>
    <n v="2"/>
    <n v="0.2"/>
    <n v="-28.274400000000021"/>
  </r>
  <r>
    <n v="230"/>
    <x v="108"/>
    <x v="1"/>
    <x v="102"/>
    <d v="2012-03-04T00:00:00"/>
    <s v="Standard Class"/>
    <s v="VD-21670"/>
    <x v="104"/>
    <x v="0"/>
    <s v="United States"/>
    <s v="Columbia"/>
    <x v="18"/>
    <n v="38401"/>
    <x v="0"/>
    <s v="FUR-CH-10004477"/>
    <x v="0"/>
    <x v="1"/>
    <s v="Global Push Button Manager's Chair, Indigo"/>
    <n v="389.69600000000003"/>
    <n v="8"/>
    <n v="0.2"/>
    <n v="43.840799999999973"/>
  </r>
  <r>
    <n v="231"/>
    <x v="109"/>
    <x v="2"/>
    <x v="103"/>
    <d v="2011-09-17T00:00:00"/>
    <s v="Standard Class"/>
    <s v="EA-14035"/>
    <x v="105"/>
    <x v="1"/>
    <s v="United States"/>
    <s v="Charlotte"/>
    <x v="3"/>
    <n v="28205"/>
    <x v="0"/>
    <s v="OFF-BI-10001679"/>
    <x v="1"/>
    <x v="8"/>
    <s v="GBC Instant Index System for Binding Systems"/>
    <n v="18.648000000000003"/>
    <n v="7"/>
    <n v="0.7"/>
    <n v="-12.431999999999999"/>
  </r>
  <r>
    <n v="232"/>
    <x v="110"/>
    <x v="3"/>
    <x v="104"/>
    <d v="2014-04-13T00:00:00"/>
    <s v="Standard Class"/>
    <s v="CS-12400"/>
    <x v="37"/>
    <x v="2"/>
    <s v="United States"/>
    <s v="Tampa"/>
    <x v="2"/>
    <n v="33614"/>
    <x v="0"/>
    <s v="FUR-TA-10001705"/>
    <x v="0"/>
    <x v="3"/>
    <s v="Bush Advantage Collection Round Conference Table"/>
    <n v="233.86"/>
    <n v="2"/>
    <n v="0.45"/>
    <n v="-102.04800000000003"/>
  </r>
  <r>
    <n v="233"/>
    <x v="110"/>
    <x v="3"/>
    <x v="104"/>
    <d v="2014-04-13T00:00:00"/>
    <s v="Standard Class"/>
    <s v="CS-12400"/>
    <x v="37"/>
    <x v="2"/>
    <s v="United States"/>
    <s v="Tampa"/>
    <x v="2"/>
    <n v="33614"/>
    <x v="0"/>
    <s v="FUR-TA-10003473"/>
    <x v="0"/>
    <x v="3"/>
    <s v="Bretford Rectangular Conference Table Tops"/>
    <n v="620.61450000000013"/>
    <n v="3"/>
    <n v="0.45"/>
    <n v="-248.24579999999992"/>
  </r>
  <r>
    <n v="234"/>
    <x v="110"/>
    <x v="3"/>
    <x v="104"/>
    <d v="2014-04-13T00:00:00"/>
    <s v="Standard Class"/>
    <s v="CS-12400"/>
    <x v="37"/>
    <x v="2"/>
    <s v="United States"/>
    <s v="Tampa"/>
    <x v="2"/>
    <n v="33614"/>
    <x v="0"/>
    <s v="OFF-BI-10001679"/>
    <x v="1"/>
    <x v="8"/>
    <s v="GBC Instant Index System for Binding Systems"/>
    <n v="5.3280000000000012"/>
    <n v="2"/>
    <n v="0.7"/>
    <n v="-3.5519999999999996"/>
  </r>
  <r>
    <n v="235"/>
    <x v="110"/>
    <x v="3"/>
    <x v="104"/>
    <d v="2014-04-13T00:00:00"/>
    <s v="Standard Class"/>
    <s v="CS-12400"/>
    <x v="37"/>
    <x v="2"/>
    <s v="United States"/>
    <s v="Tampa"/>
    <x v="2"/>
    <n v="33614"/>
    <x v="0"/>
    <s v="FUR-FU-10004017"/>
    <x v="0"/>
    <x v="5"/>
    <s v="Tenex Contemporary Contur Chairmats for Low and Medium Pile Carpet, Computer, 39&quot; x 49&quot;"/>
    <n v="258.072"/>
    <n v="3"/>
    <n v="0.2"/>
    <n v="0"/>
  </r>
  <r>
    <n v="236"/>
    <x v="110"/>
    <x v="3"/>
    <x v="104"/>
    <d v="2014-04-13T00:00:00"/>
    <s v="Standard Class"/>
    <s v="CS-12400"/>
    <x v="37"/>
    <x v="2"/>
    <s v="United States"/>
    <s v="Tampa"/>
    <x v="2"/>
    <n v="33614"/>
    <x v="0"/>
    <s v="TEC-AC-10003832"/>
    <x v="2"/>
    <x v="11"/>
    <s v="Logitech P710e Mobile Speakerphone"/>
    <n v="617.97600000000011"/>
    <n v="3"/>
    <n v="0.2"/>
    <n v="-7.724700000000098"/>
  </r>
  <r>
    <n v="237"/>
    <x v="111"/>
    <x v="3"/>
    <x v="105"/>
    <d v="2014-11-17T00:00:00"/>
    <s v="Standard Class"/>
    <s v="DB-13120"/>
    <x v="106"/>
    <x v="1"/>
    <s v="United States"/>
    <s v="Santa Clara"/>
    <x v="1"/>
    <n v="95051"/>
    <x v="1"/>
    <s v="OFF-PA-10002479"/>
    <x v="1"/>
    <x v="10"/>
    <s v="Xerox 4200 Series MultiUse Premium Copy Paper (20Lb. and 84 Bright)"/>
    <n v="10.56"/>
    <n v="2"/>
    <n v="0"/>
    <n v="4.7519999999999998"/>
  </r>
  <r>
    <n v="238"/>
    <x v="112"/>
    <x v="0"/>
    <x v="30"/>
    <d v="2013-06-10T00:00:00"/>
    <s v="Second Class"/>
    <s v="KL-16645"/>
    <x v="107"/>
    <x v="0"/>
    <s v="United States"/>
    <s v="Chicago"/>
    <x v="10"/>
    <n v="60610"/>
    <x v="2"/>
    <s v="OFF-PA-10003349"/>
    <x v="1"/>
    <x v="10"/>
    <s v="Xerox 1957"/>
    <n v="25.920000000000005"/>
    <n v="5"/>
    <n v="0.2"/>
    <n v="9.3960000000000008"/>
  </r>
  <r>
    <n v="239"/>
    <x v="112"/>
    <x v="0"/>
    <x v="30"/>
    <d v="2013-06-10T00:00:00"/>
    <s v="Second Class"/>
    <s v="KL-16645"/>
    <x v="107"/>
    <x v="0"/>
    <s v="United States"/>
    <s v="Chicago"/>
    <x v="10"/>
    <n v="60610"/>
    <x v="2"/>
    <s v="FUR-FU-10000576"/>
    <x v="0"/>
    <x v="5"/>
    <s v="Luxo Professional Fluorescent Magnifier Lamp with Clamp-Mount Base"/>
    <n v="419.68000000000006"/>
    <n v="5"/>
    <n v="0.6"/>
    <n v="-356.72799999999995"/>
  </r>
  <r>
    <n v="240"/>
    <x v="112"/>
    <x v="0"/>
    <x v="30"/>
    <d v="2013-06-10T00:00:00"/>
    <s v="Second Class"/>
    <s v="KL-16645"/>
    <x v="107"/>
    <x v="0"/>
    <s v="United States"/>
    <s v="Chicago"/>
    <x v="10"/>
    <n v="60610"/>
    <x v="2"/>
    <s v="FUR-FU-10004351"/>
    <x v="0"/>
    <x v="5"/>
    <s v="Staples"/>
    <n v="11.688000000000001"/>
    <n v="3"/>
    <n v="0.6"/>
    <n v="-4.6751999999999985"/>
  </r>
  <r>
    <n v="241"/>
    <x v="112"/>
    <x v="0"/>
    <x v="30"/>
    <d v="2013-06-10T00:00:00"/>
    <s v="Second Class"/>
    <s v="KL-16645"/>
    <x v="107"/>
    <x v="0"/>
    <s v="United States"/>
    <s v="Chicago"/>
    <x v="10"/>
    <n v="60610"/>
    <x v="2"/>
    <s v="TEC-PH-10000011"/>
    <x v="2"/>
    <x v="7"/>
    <s v="PureGear Roll-On Screen Protector"/>
    <n v="31.983999999999998"/>
    <n v="2"/>
    <n v="0.2"/>
    <n v="11.194399999999998"/>
  </r>
  <r>
    <n v="242"/>
    <x v="112"/>
    <x v="0"/>
    <x v="30"/>
    <d v="2013-06-10T00:00:00"/>
    <s v="Second Class"/>
    <s v="KL-16645"/>
    <x v="107"/>
    <x v="0"/>
    <s v="United States"/>
    <s v="Chicago"/>
    <x v="10"/>
    <n v="60610"/>
    <x v="2"/>
    <s v="FUR-TA-10002607"/>
    <x v="0"/>
    <x v="3"/>
    <s v="KI Conference Tables"/>
    <n v="177.22499999999999"/>
    <n v="5"/>
    <n v="0.5"/>
    <n v="-120.51299999999998"/>
  </r>
  <r>
    <n v="243"/>
    <x v="112"/>
    <x v="0"/>
    <x v="30"/>
    <d v="2013-06-10T00:00:00"/>
    <s v="Second Class"/>
    <s v="KL-16645"/>
    <x v="107"/>
    <x v="0"/>
    <s v="United States"/>
    <s v="Chicago"/>
    <x v="10"/>
    <n v="60610"/>
    <x v="2"/>
    <s v="FUR-FU-10002505"/>
    <x v="0"/>
    <x v="5"/>
    <s v="Eldon 100 Class Desk Accessories"/>
    <n v="4.0440000000000005"/>
    <n v="3"/>
    <n v="0.6"/>
    <n v="-2.8307999999999995"/>
  </r>
  <r>
    <n v="244"/>
    <x v="112"/>
    <x v="0"/>
    <x v="30"/>
    <d v="2013-06-10T00:00:00"/>
    <s v="Second Class"/>
    <s v="KL-16645"/>
    <x v="107"/>
    <x v="0"/>
    <s v="United States"/>
    <s v="Chicago"/>
    <x v="10"/>
    <n v="60610"/>
    <x v="2"/>
    <s v="OFF-AR-10004685"/>
    <x v="1"/>
    <x v="6"/>
    <s v="Binney &amp; Smith Crayola Metallic Colored Pencils, 8-Color Set"/>
    <n v="7.4080000000000004"/>
    <n v="2"/>
    <n v="0.2"/>
    <n v="1.2037999999999995"/>
  </r>
  <r>
    <n v="245"/>
    <x v="113"/>
    <x v="2"/>
    <x v="106"/>
    <d v="2011-06-06T00:00:00"/>
    <s v="Second Class"/>
    <s v="DW-13480"/>
    <x v="108"/>
    <x v="2"/>
    <s v="United States"/>
    <s v="Lakeville"/>
    <x v="11"/>
    <n v="55044"/>
    <x v="2"/>
    <s v="FUR-CH-10004063"/>
    <x v="0"/>
    <x v="1"/>
    <s v="Global Deluxe High-Back Manager's Chair"/>
    <n v="2001.8600000000001"/>
    <n v="7"/>
    <n v="0"/>
    <n v="580.53939999999989"/>
  </r>
  <r>
    <n v="246"/>
    <x v="113"/>
    <x v="2"/>
    <x v="106"/>
    <d v="2011-06-06T00:00:00"/>
    <s v="Second Class"/>
    <s v="DW-13480"/>
    <x v="108"/>
    <x v="2"/>
    <s v="United States"/>
    <s v="Lakeville"/>
    <x v="11"/>
    <n v="55044"/>
    <x v="2"/>
    <s v="OFF-ST-10002276"/>
    <x v="1"/>
    <x v="4"/>
    <s v="Safco Steel Mobile File Cart"/>
    <n v="166.72"/>
    <n v="2"/>
    <n v="0"/>
    <n v="41.680000000000007"/>
  </r>
  <r>
    <n v="247"/>
    <x v="113"/>
    <x v="2"/>
    <x v="106"/>
    <d v="2011-06-06T00:00:00"/>
    <s v="Second Class"/>
    <s v="DW-13480"/>
    <x v="108"/>
    <x v="2"/>
    <s v="United States"/>
    <s v="Lakeville"/>
    <x v="11"/>
    <n v="55044"/>
    <x v="2"/>
    <s v="OFF-PA-10004082"/>
    <x v="1"/>
    <x v="10"/>
    <s v="Adams Telephone Message Book w/Frequently-Called Numbers Space, 400 Messages per Book"/>
    <n v="47.88"/>
    <n v="6"/>
    <n v="0"/>
    <n v="23.94"/>
  </r>
  <r>
    <n v="248"/>
    <x v="113"/>
    <x v="2"/>
    <x v="106"/>
    <d v="2011-06-06T00:00:00"/>
    <s v="Second Class"/>
    <s v="DW-13480"/>
    <x v="108"/>
    <x v="2"/>
    <s v="United States"/>
    <s v="Lakeville"/>
    <x v="11"/>
    <n v="55044"/>
    <x v="2"/>
    <s v="OFF-AP-10002945"/>
    <x v="1"/>
    <x v="9"/>
    <s v="Honeywell Enviracaire Portable HEPA Air Cleaner for 17' x 22' Room"/>
    <n v="1503.25"/>
    <n v="5"/>
    <n v="0"/>
    <n v="496.07249999999993"/>
  </r>
  <r>
    <n v="249"/>
    <x v="113"/>
    <x v="2"/>
    <x v="106"/>
    <d v="2011-06-06T00:00:00"/>
    <s v="Second Class"/>
    <s v="DW-13480"/>
    <x v="108"/>
    <x v="2"/>
    <s v="United States"/>
    <s v="Lakeville"/>
    <x v="11"/>
    <n v="55044"/>
    <x v="2"/>
    <s v="OFF-PA-10000061"/>
    <x v="1"/>
    <x v="10"/>
    <s v="Xerox 205"/>
    <n v="25.92"/>
    <n v="4"/>
    <n v="0"/>
    <n v="12.441600000000001"/>
  </r>
  <r>
    <n v="250"/>
    <x v="114"/>
    <x v="0"/>
    <x v="107"/>
    <d v="2013-12-16T00:00:00"/>
    <s v="Second Class"/>
    <s v="LH-17155"/>
    <x v="109"/>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x v="110"/>
    <x v="0"/>
    <s v="United States"/>
    <s v="San Diego"/>
    <x v="1"/>
    <n v="92037"/>
    <x v="1"/>
    <s v="OFF-PA-10004569"/>
    <x v="1"/>
    <x v="10"/>
    <s v="Wirebound Message Books, Two 4 1/4&quot; x 5&quot; Forms per Page"/>
    <n v="7.61"/>
    <n v="1"/>
    <n v="0"/>
    <n v="3.5766999999999998"/>
  </r>
  <r>
    <n v="252"/>
    <x v="115"/>
    <x v="0"/>
    <x v="108"/>
    <d v="2013-09-18T00:00:00"/>
    <s v="Standard Class"/>
    <s v="KC-16540"/>
    <x v="110"/>
    <x v="0"/>
    <s v="United States"/>
    <s v="San Diego"/>
    <x v="1"/>
    <n v="92037"/>
    <x v="1"/>
    <s v="TEC-AC-10003832"/>
    <x v="2"/>
    <x v="11"/>
    <s v="Logitech P710e Mobile Speakerphone"/>
    <n v="3347.37"/>
    <n v="13"/>
    <n v="0"/>
    <n v="636.0002999999997"/>
  </r>
  <r>
    <n v="253"/>
    <x v="116"/>
    <x v="0"/>
    <x v="107"/>
    <d v="2013-12-14T00:00:00"/>
    <s v="First Class"/>
    <s v="DL-13315"/>
    <x v="111"/>
    <x v="0"/>
    <s v="United States"/>
    <s v="New York City"/>
    <x v="15"/>
    <n v="10024"/>
    <x v="3"/>
    <s v="OFF-ST-10001228"/>
    <x v="1"/>
    <x v="4"/>
    <s v="Fellowes Personal Hanging Folder Files, Navy"/>
    <n v="80.58"/>
    <n v="6"/>
    <n v="0"/>
    <n v="22.562400000000004"/>
  </r>
  <r>
    <n v="254"/>
    <x v="116"/>
    <x v="0"/>
    <x v="107"/>
    <d v="2013-12-14T00:00:00"/>
    <s v="First Class"/>
    <s v="DL-13315"/>
    <x v="111"/>
    <x v="0"/>
    <s v="United States"/>
    <s v="New York City"/>
    <x v="15"/>
    <n v="10024"/>
    <x v="3"/>
    <s v="OFF-EN-10003296"/>
    <x v="1"/>
    <x v="12"/>
    <s v="Tyvek Side-Opening Peel &amp; Seel Expanding Envelopes"/>
    <n v="361.92"/>
    <n v="4"/>
    <n v="0"/>
    <n v="162.864"/>
  </r>
  <r>
    <n v="255"/>
    <x v="117"/>
    <x v="1"/>
    <x v="109"/>
    <d v="2012-12-04T00:00:00"/>
    <s v="Standard Class"/>
    <s v="DR-12880"/>
    <x v="112"/>
    <x v="1"/>
    <s v="United States"/>
    <s v="Chicago"/>
    <x v="10"/>
    <n v="60623"/>
    <x v="2"/>
    <s v="FUR-FU-10002505"/>
    <x v="0"/>
    <x v="5"/>
    <s v="Eldon 100 Class Desk Accessories"/>
    <n v="12.132000000000001"/>
    <n v="9"/>
    <n v="0.6"/>
    <n v="-8.4923999999999982"/>
  </r>
  <r>
    <n v="256"/>
    <x v="117"/>
    <x v="1"/>
    <x v="109"/>
    <d v="2012-12-04T00:00:00"/>
    <s v="Standard Class"/>
    <s v="DR-12880"/>
    <x v="112"/>
    <x v="1"/>
    <s v="United States"/>
    <s v="Chicago"/>
    <x v="10"/>
    <n v="60623"/>
    <x v="2"/>
    <s v="OFF-ST-10004804"/>
    <x v="1"/>
    <x v="4"/>
    <s v="Belkin 19&quot; Vented Equipment Shelf, Black"/>
    <n v="82.367999999999995"/>
    <n v="2"/>
    <n v="0.2"/>
    <n v="-19.562399999999997"/>
  </r>
  <r>
    <n v="257"/>
    <x v="117"/>
    <x v="1"/>
    <x v="109"/>
    <d v="2012-12-04T00:00:00"/>
    <s v="Standard Class"/>
    <s v="DR-12880"/>
    <x v="112"/>
    <x v="1"/>
    <s v="United States"/>
    <s v="Chicago"/>
    <x v="10"/>
    <n v="60623"/>
    <x v="2"/>
    <s v="OFF-ST-10001590"/>
    <x v="1"/>
    <x v="4"/>
    <s v="Tenex Personal Project File with Scoop Front Design, Black"/>
    <n v="53.92"/>
    <n v="5"/>
    <n v="0.2"/>
    <n v="4.0439999999999969"/>
  </r>
  <r>
    <n v="258"/>
    <x v="117"/>
    <x v="1"/>
    <x v="109"/>
    <d v="2012-12-04T00:00:00"/>
    <s v="Standard Class"/>
    <s v="DR-12880"/>
    <x v="112"/>
    <x v="1"/>
    <s v="United States"/>
    <s v="Chicago"/>
    <x v="10"/>
    <n v="60623"/>
    <x v="2"/>
    <s v="TEC-PH-10001580"/>
    <x v="2"/>
    <x v="7"/>
    <s v="Logitech Mobile Speakerphone P710e - speaker phone"/>
    <n v="647.904"/>
    <n v="6"/>
    <n v="0.2"/>
    <n v="56.691599999999966"/>
  </r>
  <r>
    <n v="259"/>
    <x v="118"/>
    <x v="3"/>
    <x v="96"/>
    <d v="2014-12-04T00:00:00"/>
    <s v="Second Class"/>
    <s v="CC-12670"/>
    <x v="113"/>
    <x v="0"/>
    <s v="United States"/>
    <s v="New York City"/>
    <x v="15"/>
    <n v="10009"/>
    <x v="3"/>
    <s v="TEC-AC-10000290"/>
    <x v="2"/>
    <x v="11"/>
    <s v="Sabrent 4-Port USB 2.0 Hub"/>
    <n v="20.37"/>
    <n v="3"/>
    <n v="0"/>
    <n v="6.9258000000000006"/>
  </r>
  <r>
    <n v="260"/>
    <x v="118"/>
    <x v="3"/>
    <x v="96"/>
    <d v="2014-12-04T00:00:00"/>
    <s v="Second Class"/>
    <s v="CC-12670"/>
    <x v="113"/>
    <x v="0"/>
    <s v="United States"/>
    <s v="New York City"/>
    <x v="15"/>
    <n v="10009"/>
    <x v="3"/>
    <s v="OFF-ST-10002790"/>
    <x v="1"/>
    <x v="4"/>
    <s v="Safco Industrial Shelving"/>
    <n v="221.54999999999998"/>
    <n v="3"/>
    <n v="0"/>
    <n v="6.6465000000000174"/>
  </r>
  <r>
    <n v="261"/>
    <x v="118"/>
    <x v="3"/>
    <x v="96"/>
    <d v="2014-12-04T00:00:00"/>
    <s v="Second Class"/>
    <s v="CC-12670"/>
    <x v="113"/>
    <x v="0"/>
    <s v="United States"/>
    <s v="New York City"/>
    <x v="15"/>
    <n v="10009"/>
    <x v="3"/>
    <s v="OFF-BI-10003460"/>
    <x v="1"/>
    <x v="8"/>
    <s v="Acco 3-Hole Punch"/>
    <n v="17.52"/>
    <n v="5"/>
    <n v="0.2"/>
    <n v="6.1319999999999988"/>
  </r>
  <r>
    <n v="262"/>
    <x v="119"/>
    <x v="3"/>
    <x v="110"/>
    <d v="2014-06-13T00:00:00"/>
    <s v="Standard Class"/>
    <s v="Dl-13600"/>
    <x v="114"/>
    <x v="1"/>
    <s v="United States"/>
    <s v="Pasadena"/>
    <x v="5"/>
    <n v="77506"/>
    <x v="2"/>
    <s v="OFF-AP-10002203"/>
    <x v="1"/>
    <x v="9"/>
    <s v="Eureka Disposable Bags for Sanitaire Vibra Groomer I Upright Vac"/>
    <n v="1.6239999999999994"/>
    <n v="2"/>
    <n v="0.8"/>
    <n v="-4.4660000000000002"/>
  </r>
  <r>
    <n v="263"/>
    <x v="120"/>
    <x v="2"/>
    <x v="111"/>
    <d v="2011-09-21T00:00:00"/>
    <s v="Second Class"/>
    <s v="SB-20290"/>
    <x v="115"/>
    <x v="1"/>
    <s v="United States"/>
    <s v="Houston"/>
    <x v="5"/>
    <n v="77036"/>
    <x v="2"/>
    <s v="TEC-MA-10000822"/>
    <x v="2"/>
    <x v="15"/>
    <s v="Lexmark MX611dhe Monochrome Laser Printer"/>
    <n v="3059.982"/>
    <n v="3"/>
    <n v="0.4"/>
    <n v="-509.99700000000075"/>
  </r>
  <r>
    <n v="264"/>
    <x v="120"/>
    <x v="2"/>
    <x v="111"/>
    <d v="2011-09-21T00:00:00"/>
    <s v="Second Class"/>
    <s v="SB-20290"/>
    <x v="115"/>
    <x v="1"/>
    <s v="United States"/>
    <s v="Houston"/>
    <x v="5"/>
    <n v="77036"/>
    <x v="2"/>
    <s v="TEC-MA-10003353"/>
    <x v="2"/>
    <x v="15"/>
    <s v="Xerox WorkCentre 6505DN Laser Multifunction Printer"/>
    <n v="2519.9579999999996"/>
    <n v="7"/>
    <n v="0.4"/>
    <n v="-251.99579999999992"/>
  </r>
  <r>
    <n v="265"/>
    <x v="121"/>
    <x v="0"/>
    <x v="112"/>
    <d v="2013-06-14T00:00:00"/>
    <s v="Standard Class"/>
    <s v="RC-19825"/>
    <x v="116"/>
    <x v="0"/>
    <s v="United States"/>
    <s v="Chicago"/>
    <x v="10"/>
    <n v="60610"/>
    <x v="2"/>
    <s v="TEC-PH-10001433"/>
    <x v="2"/>
    <x v="7"/>
    <s v="Cisco Small Business SPA 502G VoIP phone"/>
    <n v="328.22399999999999"/>
    <n v="4"/>
    <n v="0.2"/>
    <n v="28.7196"/>
  </r>
  <r>
    <n v="266"/>
    <x v="122"/>
    <x v="1"/>
    <x v="113"/>
    <d v="2012-11-15T00:00:00"/>
    <s v="Standard Class"/>
    <s v="AH-10210"/>
    <x v="117"/>
    <x v="0"/>
    <s v="United States"/>
    <s v="Brentwood"/>
    <x v="1"/>
    <n v="94513"/>
    <x v="1"/>
    <s v="TEC-AC-10004469"/>
    <x v="2"/>
    <x v="11"/>
    <s v="Microsoft Sculpt Comfort Mouse"/>
    <n v="79.900000000000006"/>
    <n v="2"/>
    <n v="0"/>
    <n v="35.156000000000006"/>
  </r>
  <r>
    <n v="267"/>
    <x v="123"/>
    <x v="3"/>
    <x v="114"/>
    <d v="2014-06-21T00:00:00"/>
    <s v="Standard Class"/>
    <s v="CB-12535"/>
    <x v="118"/>
    <x v="1"/>
    <s v="United States"/>
    <s v="Chapel Hill"/>
    <x v="3"/>
    <n v="27514"/>
    <x v="0"/>
    <s v="OFF-AR-10003602"/>
    <x v="1"/>
    <x v="6"/>
    <s v="Quartet Omega Colored Chalk, 12/Pack"/>
    <n v="14.015999999999998"/>
    <n v="3"/>
    <n v="0.2"/>
    <n v="4.7303999999999995"/>
  </r>
  <r>
    <n v="268"/>
    <x v="124"/>
    <x v="0"/>
    <x v="115"/>
    <d v="2013-01-28T00:00:00"/>
    <s v="Standard Class"/>
    <s v="PG-18895"/>
    <x v="38"/>
    <x v="0"/>
    <s v="United States"/>
    <s v="Morristown"/>
    <x v="30"/>
    <n v="7960"/>
    <x v="3"/>
    <s v="OFF-FA-10003472"/>
    <x v="1"/>
    <x v="13"/>
    <s v="Bagged Rubber Bands"/>
    <n v="7.5600000000000005"/>
    <n v="6"/>
    <n v="0"/>
    <n v="0.3024"/>
  </r>
  <r>
    <n v="269"/>
    <x v="125"/>
    <x v="3"/>
    <x v="34"/>
    <d v="2014-12-14T00:00:00"/>
    <s v="Standard Class"/>
    <s v="CA-12310"/>
    <x v="119"/>
    <x v="1"/>
    <s v="United States"/>
    <s v="Cincinnati"/>
    <x v="24"/>
    <n v="45231"/>
    <x v="3"/>
    <s v="OFF-ST-10004180"/>
    <x v="1"/>
    <x v="4"/>
    <s v="Safco Commercial Shelving"/>
    <n v="37.207999999999998"/>
    <n v="1"/>
    <n v="0.2"/>
    <n v="-7.4416000000000011"/>
  </r>
  <r>
    <n v="270"/>
    <x v="125"/>
    <x v="3"/>
    <x v="34"/>
    <d v="2014-12-14T00:00:00"/>
    <s v="Standard Class"/>
    <s v="CA-12310"/>
    <x v="119"/>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x v="120"/>
    <x v="1"/>
    <s v="United States"/>
    <s v="San Francisco"/>
    <x v="1"/>
    <n v="94110"/>
    <x v="1"/>
    <s v="OFF-ST-10003208"/>
    <x v="1"/>
    <x v="4"/>
    <s v="Adjustable Depth Letter/Legal Cart"/>
    <n v="725.84"/>
    <n v="4"/>
    <n v="0"/>
    <n v="210.4935999999999"/>
  </r>
  <r>
    <n v="272"/>
    <x v="127"/>
    <x v="1"/>
    <x v="117"/>
    <d v="2012-07-31T00:00:00"/>
    <s v="First Class"/>
    <s v="HA-14920"/>
    <x v="66"/>
    <x v="0"/>
    <s v="United States"/>
    <s v="San Francisco"/>
    <x v="1"/>
    <n v="94109"/>
    <x v="1"/>
    <s v="TEC-AC-10003628"/>
    <x v="2"/>
    <x v="11"/>
    <s v="Logitech 910-002974 M325 Wireless Mouse for Web Scrolling"/>
    <n v="209.92999999999998"/>
    <n v="7"/>
    <n v="0"/>
    <n v="92.369200000000021"/>
  </r>
  <r>
    <n v="273"/>
    <x v="127"/>
    <x v="1"/>
    <x v="117"/>
    <d v="2012-07-31T00:00:00"/>
    <s v="First Class"/>
    <s v="HA-14920"/>
    <x v="66"/>
    <x v="0"/>
    <s v="United States"/>
    <s v="San Francisco"/>
    <x v="1"/>
    <n v="94109"/>
    <x v="1"/>
    <s v="FUR-FU-10003274"/>
    <x v="0"/>
    <x v="5"/>
    <s v="Regeneration Desk Collection"/>
    <n v="5.28"/>
    <n v="3"/>
    <n v="0"/>
    <n v="2.3232000000000004"/>
  </r>
  <r>
    <n v="274"/>
    <x v="127"/>
    <x v="1"/>
    <x v="117"/>
    <d v="2012-07-31T00:00:00"/>
    <s v="First Class"/>
    <s v="HA-14920"/>
    <x v="66"/>
    <x v="0"/>
    <s v="United States"/>
    <s v="San Francisco"/>
    <x v="1"/>
    <n v="94109"/>
    <x v="1"/>
    <s v="OFF-BI-10002557"/>
    <x v="1"/>
    <x v="8"/>
    <s v="Presstex Flexible Ring Binders"/>
    <n v="10.92"/>
    <n v="3"/>
    <n v="0.2"/>
    <n v="4.0949999999999989"/>
  </r>
  <r>
    <n v="275"/>
    <x v="128"/>
    <x v="3"/>
    <x v="118"/>
    <d v="2014-09-18T00:00:00"/>
    <s v="First Class"/>
    <s v="BB-10990"/>
    <x v="121"/>
    <x v="1"/>
    <s v="United States"/>
    <s v="Inglewood"/>
    <x v="1"/>
    <n v="90301"/>
    <x v="1"/>
    <s v="OFF-PA-10002615"/>
    <x v="1"/>
    <x v="10"/>
    <s v="Ampad Gold Fibre Wirebound Steno Books, 6&quot; x 9&quot;, Gregg Ruled"/>
    <n v="8.82"/>
    <n v="2"/>
    <n v="0"/>
    <n v="4.0571999999999999"/>
  </r>
  <r>
    <n v="276"/>
    <x v="128"/>
    <x v="3"/>
    <x v="118"/>
    <d v="2014-09-18T00:00:00"/>
    <s v="First Class"/>
    <s v="BB-10990"/>
    <x v="121"/>
    <x v="1"/>
    <s v="United States"/>
    <s v="Inglewood"/>
    <x v="1"/>
    <n v="90301"/>
    <x v="1"/>
    <s v="OFF-AR-10001427"/>
    <x v="1"/>
    <x v="6"/>
    <s v="Newell 330"/>
    <n v="5.98"/>
    <n v="1"/>
    <n v="0"/>
    <n v="1.5548000000000002"/>
  </r>
  <r>
    <n v="277"/>
    <x v="129"/>
    <x v="3"/>
    <x v="119"/>
    <d v="2014-10-18T00:00:00"/>
    <s v="Standard Class"/>
    <s v="AG-10495"/>
    <x v="122"/>
    <x v="1"/>
    <s v="United States"/>
    <s v="Philadelphia"/>
    <x v="9"/>
    <n v="19140"/>
    <x v="3"/>
    <s v="OFF-PA-10000673"/>
    <x v="1"/>
    <x v="10"/>
    <s v="Post-it “Important Message” Note Pad, Neon Colors, 50 Sheets/Pad"/>
    <n v="11.648000000000001"/>
    <n v="2"/>
    <n v="0.2"/>
    <n v="4.0768000000000004"/>
  </r>
  <r>
    <n v="278"/>
    <x v="129"/>
    <x v="3"/>
    <x v="119"/>
    <d v="2014-10-18T00:00:00"/>
    <s v="Standard Class"/>
    <s v="AG-10495"/>
    <x v="122"/>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x v="122"/>
    <x v="1"/>
    <s v="United States"/>
    <s v="Philadelphia"/>
    <x v="9"/>
    <n v="19140"/>
    <x v="3"/>
    <s v="OFF-ST-10000876"/>
    <x v="1"/>
    <x v="4"/>
    <s v="Eldon Simplefile Box Office"/>
    <n v="59.712000000000003"/>
    <n v="6"/>
    <n v="0.2"/>
    <n v="5.9711999999999996"/>
  </r>
  <r>
    <n v="280"/>
    <x v="129"/>
    <x v="3"/>
    <x v="119"/>
    <d v="2014-10-18T00:00:00"/>
    <s v="Standard Class"/>
    <s v="AG-10495"/>
    <x v="122"/>
    <x v="1"/>
    <s v="United States"/>
    <s v="Philadelphia"/>
    <x v="9"/>
    <n v="19140"/>
    <x v="3"/>
    <s v="OFF-LA-10002043"/>
    <x v="1"/>
    <x v="2"/>
    <s v="Avery 489"/>
    <n v="24.839999999999996"/>
    <n v="3"/>
    <n v="0.2"/>
    <n v="8.6940000000000008"/>
  </r>
  <r>
    <n v="281"/>
    <x v="130"/>
    <x v="1"/>
    <x v="120"/>
    <d v="2012-09-28T00:00:00"/>
    <s v="Second Class"/>
    <s v="SC-20725"/>
    <x v="56"/>
    <x v="0"/>
    <s v="United States"/>
    <s v="Houston"/>
    <x v="5"/>
    <n v="77070"/>
    <x v="2"/>
    <s v="OFF-BI-10004967"/>
    <x v="1"/>
    <x v="8"/>
    <s v="Round Ring Binders"/>
    <n v="2.0799999999999996"/>
    <n v="5"/>
    <n v="0.8"/>
    <n v="-3.4320000000000004"/>
  </r>
  <r>
    <n v="282"/>
    <x v="130"/>
    <x v="1"/>
    <x v="120"/>
    <d v="2012-09-28T00:00:00"/>
    <s v="Second Class"/>
    <s v="SC-20725"/>
    <x v="56"/>
    <x v="0"/>
    <s v="United States"/>
    <s v="Houston"/>
    <x v="5"/>
    <n v="77070"/>
    <x v="2"/>
    <s v="TEC-PH-10001760"/>
    <x v="2"/>
    <x v="7"/>
    <s v="Bose SoundLink Bluetooth Speaker"/>
    <n v="1114.4000000000001"/>
    <n v="7"/>
    <n v="0.2"/>
    <n v="376.11"/>
  </r>
  <r>
    <n v="283"/>
    <x v="131"/>
    <x v="1"/>
    <x v="121"/>
    <d v="2012-11-06T00:00:00"/>
    <s v="Standard Class"/>
    <s v="JO-15280"/>
    <x v="123"/>
    <x v="0"/>
    <s v="United States"/>
    <s v="Los Angeles"/>
    <x v="1"/>
    <n v="90004"/>
    <x v="1"/>
    <s v="FUR-TA-10002903"/>
    <x v="0"/>
    <x v="3"/>
    <s v="Bevis Round Bullnose 29&quot; High Table Top"/>
    <n v="1038.8399999999999"/>
    <n v="5"/>
    <n v="0.2"/>
    <n v="51.942000000000007"/>
  </r>
  <r>
    <n v="284"/>
    <x v="132"/>
    <x v="1"/>
    <x v="120"/>
    <d v="2012-10-02T00:00:00"/>
    <s v="Standard Class"/>
    <s v="TB-21520"/>
    <x v="14"/>
    <x v="0"/>
    <s v="United States"/>
    <s v="Portland"/>
    <x v="21"/>
    <n v="97206"/>
    <x v="1"/>
    <s v="OFF-PA-10000474"/>
    <x v="1"/>
    <x v="10"/>
    <s v="Staples"/>
    <n v="141.76"/>
    <n v="5"/>
    <n v="0.2"/>
    <n v="47.843999999999994"/>
  </r>
  <r>
    <n v="285"/>
    <x v="132"/>
    <x v="1"/>
    <x v="120"/>
    <d v="2012-10-02T00:00:00"/>
    <s v="Standard Class"/>
    <s v="TB-21520"/>
    <x v="14"/>
    <x v="0"/>
    <s v="United States"/>
    <s v="Portland"/>
    <x v="21"/>
    <n v="97206"/>
    <x v="1"/>
    <s v="TEC-AC-10001956"/>
    <x v="2"/>
    <x v="11"/>
    <s v="Microsoft Arc Touch Mouse"/>
    <n v="239.80000000000004"/>
    <n v="5"/>
    <n v="0.2"/>
    <n v="47.959999999999987"/>
  </r>
  <r>
    <n v="286"/>
    <x v="132"/>
    <x v="1"/>
    <x v="120"/>
    <d v="2012-10-02T00:00:00"/>
    <s v="Standard Class"/>
    <s v="TB-21520"/>
    <x v="14"/>
    <x v="0"/>
    <s v="United States"/>
    <s v="Portland"/>
    <x v="21"/>
    <n v="97206"/>
    <x v="1"/>
    <s v="OFF-PA-10004100"/>
    <x v="1"/>
    <x v="10"/>
    <s v="Xerox 216"/>
    <n v="31.104000000000006"/>
    <n v="6"/>
    <n v="0.2"/>
    <n v="10.8864"/>
  </r>
  <r>
    <n v="287"/>
    <x v="133"/>
    <x v="0"/>
    <x v="122"/>
    <d v="2013-12-21T00:00:00"/>
    <s v="Second Class"/>
    <s v="AH-10195"/>
    <x v="124"/>
    <x v="1"/>
    <s v="United States"/>
    <s v="Tamarac"/>
    <x v="2"/>
    <n v="33319"/>
    <x v="0"/>
    <s v="OFF-BI-10000778"/>
    <x v="1"/>
    <x v="8"/>
    <s v="GBC VeloBinder Electric Binding Machine"/>
    <n v="254.05800000000002"/>
    <n v="7"/>
    <n v="0.7"/>
    <n v="-169.3719999999999"/>
  </r>
  <r>
    <n v="288"/>
    <x v="133"/>
    <x v="0"/>
    <x v="122"/>
    <d v="2013-12-21T00:00:00"/>
    <s v="Second Class"/>
    <s v="AH-10195"/>
    <x v="124"/>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x v="124"/>
    <x v="1"/>
    <s v="United States"/>
    <s v="Tamarac"/>
    <x v="2"/>
    <n v="33319"/>
    <x v="0"/>
    <s v="OFF-SU-10000646"/>
    <x v="1"/>
    <x v="14"/>
    <s v="Premier Automatic Letter Opener"/>
    <n v="961.48000000000013"/>
    <n v="5"/>
    <n v="0.2"/>
    <n v="-204.31449999999995"/>
  </r>
  <r>
    <n v="290"/>
    <x v="134"/>
    <x v="0"/>
    <x v="73"/>
    <d v="2013-11-25T00:00:00"/>
    <s v="Second Class"/>
    <s v="NZ-18565"/>
    <x v="125"/>
    <x v="2"/>
    <s v="United States"/>
    <s v="Columbus"/>
    <x v="24"/>
    <n v="43229"/>
    <x v="3"/>
    <s v="OFF-FA-10002983"/>
    <x v="1"/>
    <x v="13"/>
    <s v="Advantus SlideClip Paper Clips"/>
    <n v="19.096"/>
    <n v="7"/>
    <n v="0.2"/>
    <n v="6.6835999999999993"/>
  </r>
  <r>
    <n v="291"/>
    <x v="134"/>
    <x v="0"/>
    <x v="73"/>
    <d v="2013-11-25T00:00:00"/>
    <s v="Second Class"/>
    <s v="NZ-18565"/>
    <x v="125"/>
    <x v="2"/>
    <s v="United States"/>
    <s v="Columbus"/>
    <x v="24"/>
    <n v="43229"/>
    <x v="3"/>
    <s v="OFF-LA-10004689"/>
    <x v="1"/>
    <x v="2"/>
    <s v="Avery 512"/>
    <n v="18.496000000000002"/>
    <n v="8"/>
    <n v="0.2"/>
    <n v="6.2423999999999999"/>
  </r>
  <r>
    <n v="292"/>
    <x v="134"/>
    <x v="0"/>
    <x v="73"/>
    <d v="2013-11-25T00:00:00"/>
    <s v="Second Class"/>
    <s v="NZ-18565"/>
    <x v="125"/>
    <x v="2"/>
    <s v="United States"/>
    <s v="Columbus"/>
    <x v="24"/>
    <n v="43229"/>
    <x v="3"/>
    <s v="TEC-AC-10002001"/>
    <x v="2"/>
    <x v="11"/>
    <s v="Logitech Wireless Gaming Headset G930"/>
    <n v="255.98400000000004"/>
    <n v="2"/>
    <n v="0.2"/>
    <n v="54.396600000000007"/>
  </r>
  <r>
    <n v="293"/>
    <x v="134"/>
    <x v="0"/>
    <x v="73"/>
    <d v="2013-11-25T00:00:00"/>
    <s v="Second Class"/>
    <s v="NZ-18565"/>
    <x v="125"/>
    <x v="2"/>
    <s v="United States"/>
    <s v="Columbus"/>
    <x v="24"/>
    <n v="43229"/>
    <x v="3"/>
    <s v="FUR-BO-10004709"/>
    <x v="0"/>
    <x v="0"/>
    <s v="Bush Westfield Collection Bookcases, Medium Cherry Finish"/>
    <n v="86.97"/>
    <n v="3"/>
    <n v="0.5"/>
    <n v="-48.703199999999995"/>
  </r>
  <r>
    <n v="294"/>
    <x v="135"/>
    <x v="2"/>
    <x v="58"/>
    <d v="2011-12-28T00:00:00"/>
    <s v="First Class"/>
    <s v="KL-16555"/>
    <x v="126"/>
    <x v="1"/>
    <s v="United States"/>
    <s v="Colorado Springs"/>
    <x v="22"/>
    <n v="80906"/>
    <x v="1"/>
    <s v="FUR-FU-10004091"/>
    <x v="0"/>
    <x v="5"/>
    <s v="Howard Miller 13&quot; Diameter Goldtone Round Wall Clock"/>
    <n v="300.416"/>
    <n v="8"/>
    <n v="0.2"/>
    <n v="78.859200000000001"/>
  </r>
  <r>
    <n v="295"/>
    <x v="135"/>
    <x v="2"/>
    <x v="58"/>
    <d v="2011-12-28T00:00:00"/>
    <s v="First Class"/>
    <s v="KL-16555"/>
    <x v="126"/>
    <x v="1"/>
    <s v="United States"/>
    <s v="Colorado Springs"/>
    <x v="22"/>
    <n v="80906"/>
    <x v="1"/>
    <s v="FUR-CH-10001891"/>
    <x v="0"/>
    <x v="1"/>
    <s v="Global Deluxe Office Fabric Chairs"/>
    <n v="230.35200000000003"/>
    <n v="3"/>
    <n v="0.2"/>
    <n v="20.155800000000013"/>
  </r>
  <r>
    <n v="296"/>
    <x v="135"/>
    <x v="2"/>
    <x v="58"/>
    <d v="2011-12-28T00:00:00"/>
    <s v="First Class"/>
    <s v="KL-16555"/>
    <x v="126"/>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x v="126"/>
    <x v="1"/>
    <s v="United States"/>
    <s v="Colorado Springs"/>
    <x v="22"/>
    <n v="80906"/>
    <x v="1"/>
    <s v="OFF-BI-10004593"/>
    <x v="1"/>
    <x v="8"/>
    <s v="Ibico Laser Imprintable Binding System Covers"/>
    <n v="78.600000000000009"/>
    <n v="5"/>
    <n v="0.7"/>
    <n v="-62.88000000000001"/>
  </r>
  <r>
    <n v="298"/>
    <x v="135"/>
    <x v="2"/>
    <x v="58"/>
    <d v="2011-12-28T00:00:00"/>
    <s v="First Class"/>
    <s v="KL-16555"/>
    <x v="126"/>
    <x v="1"/>
    <s v="United States"/>
    <s v="Colorado Springs"/>
    <x v="22"/>
    <n v="80906"/>
    <x v="1"/>
    <s v="OFF-FA-10004854"/>
    <x v="1"/>
    <x v="13"/>
    <s v="Vinyl Coated Wire Paper Clips in Organizer Box, 800/Box"/>
    <n v="27.552000000000003"/>
    <n v="3"/>
    <n v="0.2"/>
    <n v="9.2987999999999964"/>
  </r>
  <r>
    <n v="299"/>
    <x v="136"/>
    <x v="0"/>
    <x v="99"/>
    <d v="2013-11-04T00:00:00"/>
    <s v="Standard Class"/>
    <s v="JD-15895"/>
    <x v="63"/>
    <x v="1"/>
    <s v="United States"/>
    <s v="Belleville"/>
    <x v="30"/>
    <n v="7109"/>
    <x v="3"/>
    <s v="OFF-PA-10002105"/>
    <x v="1"/>
    <x v="10"/>
    <s v="Xerox 223"/>
    <n v="32.400000000000006"/>
    <n v="5"/>
    <n v="0"/>
    <n v="15.552000000000001"/>
  </r>
  <r>
    <n v="300"/>
    <x v="136"/>
    <x v="0"/>
    <x v="99"/>
    <d v="2013-11-04T00:00:00"/>
    <s v="Standard Class"/>
    <s v="JD-15895"/>
    <x v="63"/>
    <x v="1"/>
    <s v="United States"/>
    <s v="Belleville"/>
    <x v="30"/>
    <n v="7109"/>
    <x v="3"/>
    <s v="OFF-ST-10002756"/>
    <x v="1"/>
    <x v="4"/>
    <s v="Tennsco Stur-D-Stor Boltless Shelving, 5 Shelves, 24&quot; Deep, Sand"/>
    <n v="1082.48"/>
    <n v="8"/>
    <n v="0"/>
    <n v="10.824800000000096"/>
  </r>
  <r>
    <n v="301"/>
    <x v="136"/>
    <x v="0"/>
    <x v="99"/>
    <d v="2013-11-04T00:00:00"/>
    <s v="Standard Class"/>
    <s v="JD-15895"/>
    <x v="63"/>
    <x v="1"/>
    <s v="United States"/>
    <s v="Belleville"/>
    <x v="30"/>
    <n v="7109"/>
    <x v="3"/>
    <s v="OFF-PA-10004243"/>
    <x v="1"/>
    <x v="10"/>
    <s v="Xerox 1939"/>
    <n v="56.91"/>
    <n v="3"/>
    <n v="0"/>
    <n v="27.316799999999997"/>
  </r>
  <r>
    <n v="302"/>
    <x v="136"/>
    <x v="0"/>
    <x v="99"/>
    <d v="2013-11-04T00:00:00"/>
    <s v="Standard Class"/>
    <s v="JD-15895"/>
    <x v="63"/>
    <x v="1"/>
    <s v="United States"/>
    <s v="Belleville"/>
    <x v="30"/>
    <n v="7109"/>
    <x v="3"/>
    <s v="FUR-FU-10001861"/>
    <x v="0"/>
    <x v="5"/>
    <s v="Floodlight Indoor Halogen Bulbs, 1 Bulb per Pack, 60 Watts"/>
    <n v="77.599999999999994"/>
    <n v="4"/>
    <n v="0"/>
    <n v="38.023999999999994"/>
  </r>
  <r>
    <n v="303"/>
    <x v="136"/>
    <x v="0"/>
    <x v="99"/>
    <d v="2013-11-04T00:00:00"/>
    <s v="Standard Class"/>
    <s v="JD-15895"/>
    <x v="63"/>
    <x v="1"/>
    <s v="United States"/>
    <s v="Belleville"/>
    <x v="30"/>
    <n v="7109"/>
    <x v="3"/>
    <s v="OFF-BI-10002706"/>
    <x v="1"/>
    <x v="8"/>
    <s v="Avery Premier Heavy-Duty Binder with Round Locking Rings"/>
    <n v="14.28"/>
    <n v="1"/>
    <n v="0"/>
    <n v="6.5687999999999995"/>
  </r>
  <r>
    <n v="304"/>
    <x v="137"/>
    <x v="3"/>
    <x v="123"/>
    <d v="2014-11-24T00:00:00"/>
    <s v="Standard Class"/>
    <s v="JH-15910"/>
    <x v="101"/>
    <x v="0"/>
    <s v="United States"/>
    <s v="Chicago"/>
    <x v="10"/>
    <n v="60623"/>
    <x v="2"/>
    <s v="FUR-TA-10002533"/>
    <x v="0"/>
    <x v="3"/>
    <s v="BPI Conference Tables"/>
    <n v="219.07500000000002"/>
    <n v="3"/>
    <n v="0.5"/>
    <n v="-131.44500000000005"/>
  </r>
  <r>
    <n v="305"/>
    <x v="138"/>
    <x v="1"/>
    <x v="124"/>
    <d v="2012-05-09T00:00:00"/>
    <s v="Second Class"/>
    <s v="AS-10225"/>
    <x v="127"/>
    <x v="1"/>
    <s v="United States"/>
    <s v="New York City"/>
    <x v="15"/>
    <n v="10024"/>
    <x v="3"/>
    <s v="FUR-FU-10002671"/>
    <x v="0"/>
    <x v="5"/>
    <s v="Electrix 20W Halogen Replacement Bulb for Zoom-In Desk Lamp"/>
    <n v="26.8"/>
    <n v="2"/>
    <n v="0"/>
    <n v="12.863999999999999"/>
  </r>
  <r>
    <n v="306"/>
    <x v="139"/>
    <x v="2"/>
    <x v="125"/>
    <d v="2012-01-04T00:00:00"/>
    <s v="Standard Class"/>
    <s v="KB-16600"/>
    <x v="33"/>
    <x v="1"/>
    <s v="United States"/>
    <s v="Taylor"/>
    <x v="12"/>
    <n v="48180"/>
    <x v="2"/>
    <s v="OFF-AR-10003651"/>
    <x v="1"/>
    <x v="6"/>
    <s v="Newell 350"/>
    <n v="9.84"/>
    <n v="3"/>
    <n v="0"/>
    <n v="2.8535999999999988"/>
  </r>
  <r>
    <n v="307"/>
    <x v="140"/>
    <x v="2"/>
    <x v="106"/>
    <d v="2011-06-06T00:00:00"/>
    <s v="Standard Class"/>
    <s v="CR-12625"/>
    <x v="128"/>
    <x v="2"/>
    <s v="United States"/>
    <s v="Lakewood"/>
    <x v="30"/>
    <n v="8701"/>
    <x v="3"/>
    <s v="OFF-BI-10001072"/>
    <x v="1"/>
    <x v="8"/>
    <s v="GBC Clear Cover, 8-1/2 x 11, unpunched, 25 covers per pack"/>
    <n v="45.480000000000004"/>
    <n v="3"/>
    <n v="0"/>
    <n v="20.9208"/>
  </r>
  <r>
    <n v="308"/>
    <x v="140"/>
    <x v="2"/>
    <x v="106"/>
    <d v="2011-06-06T00:00:00"/>
    <s v="Standard Class"/>
    <s v="CR-12625"/>
    <x v="128"/>
    <x v="2"/>
    <s v="United States"/>
    <s v="Lakewood"/>
    <x v="30"/>
    <n v="8701"/>
    <x v="3"/>
    <s v="OFF-AR-10002135"/>
    <x v="1"/>
    <x v="6"/>
    <s v="Boston Heavy-Duty Trimline Electric Pencil Sharpeners"/>
    <n v="289.20000000000005"/>
    <n v="6"/>
    <n v="0"/>
    <n v="83.867999999999967"/>
  </r>
  <r>
    <n v="309"/>
    <x v="141"/>
    <x v="3"/>
    <x v="4"/>
    <d v="2014-04-18T00:00:00"/>
    <s v="First Class"/>
    <s v="SH-20395"/>
    <x v="129"/>
    <x v="0"/>
    <s v="United States"/>
    <s v="Arlington"/>
    <x v="17"/>
    <n v="22204"/>
    <x v="0"/>
    <s v="OFF-AR-10002804"/>
    <x v="1"/>
    <x v="6"/>
    <s v="Faber Castell Col-Erase Pencils"/>
    <n v="4.8899999999999997"/>
    <n v="1"/>
    <n v="0"/>
    <n v="2.0049000000000001"/>
  </r>
  <r>
    <n v="310"/>
    <x v="142"/>
    <x v="0"/>
    <x v="126"/>
    <d v="2013-09-15T00:00:00"/>
    <s v="Second Class"/>
    <s v="BP-11185"/>
    <x v="130"/>
    <x v="1"/>
    <s v="United States"/>
    <s v="Arvada"/>
    <x v="22"/>
    <n v="80004"/>
    <x v="1"/>
    <s v="FUR-FU-10001918"/>
    <x v="0"/>
    <x v="5"/>
    <s v="C-Line Cubicle Keepers Polyproplyene Holder With Velcro Backings"/>
    <n v="15.136000000000003"/>
    <n v="4"/>
    <n v="0.2"/>
    <n v="3.5948000000000011"/>
  </r>
  <r>
    <n v="311"/>
    <x v="142"/>
    <x v="0"/>
    <x v="126"/>
    <d v="2013-09-15T00:00:00"/>
    <s v="Second Class"/>
    <s v="BP-11185"/>
    <x v="130"/>
    <x v="1"/>
    <s v="United States"/>
    <s v="Arvada"/>
    <x v="22"/>
    <n v="80004"/>
    <x v="1"/>
    <s v="FUR-CH-10004086"/>
    <x v="0"/>
    <x v="1"/>
    <s v="Hon 4070 Series Pagoda Armless Upholstered Stacking Chairs"/>
    <n v="466.76800000000003"/>
    <n v="2"/>
    <n v="0.2"/>
    <n v="52.511399999999981"/>
  </r>
  <r>
    <n v="312"/>
    <x v="142"/>
    <x v="0"/>
    <x v="126"/>
    <d v="2013-09-15T00:00:00"/>
    <s v="Second Class"/>
    <s v="BP-11185"/>
    <x v="130"/>
    <x v="1"/>
    <s v="United States"/>
    <s v="Arvada"/>
    <x v="22"/>
    <n v="80004"/>
    <x v="1"/>
    <s v="FUR-FU-10001756"/>
    <x v="0"/>
    <x v="5"/>
    <s v="Eldon Expressions Desk Accessory, Wood Photo Frame, Mahogany"/>
    <n v="15.231999999999999"/>
    <n v="1"/>
    <n v="0.2"/>
    <n v="1.7135999999999978"/>
  </r>
  <r>
    <n v="313"/>
    <x v="142"/>
    <x v="0"/>
    <x v="126"/>
    <d v="2013-09-15T00:00:00"/>
    <s v="Second Class"/>
    <s v="BP-11185"/>
    <x v="130"/>
    <x v="1"/>
    <s v="United States"/>
    <s v="Arvada"/>
    <x v="22"/>
    <n v="80004"/>
    <x v="1"/>
    <s v="OFF-LA-10000634"/>
    <x v="1"/>
    <x v="2"/>
    <s v="Avery 509"/>
    <n v="6.2640000000000002"/>
    <n v="3"/>
    <n v="0.2"/>
    <n v="2.0358000000000001"/>
  </r>
  <r>
    <n v="314"/>
    <x v="143"/>
    <x v="2"/>
    <x v="127"/>
    <d v="2011-10-03T00:00:00"/>
    <s v="Standard Class"/>
    <s v="TS-21205"/>
    <x v="131"/>
    <x v="1"/>
    <s v="United States"/>
    <s v="Hackensack"/>
    <x v="30"/>
    <n v="7601"/>
    <x v="3"/>
    <s v="FUR-FU-10001588"/>
    <x v="0"/>
    <x v="5"/>
    <s v="Deflect-o SuperTray Unbreakable Stackable Tray, Letter, Black"/>
    <n v="87.539999999999992"/>
    <n v="3"/>
    <n v="0"/>
    <n v="37.642200000000003"/>
  </r>
  <r>
    <n v="315"/>
    <x v="144"/>
    <x v="2"/>
    <x v="128"/>
    <d v="2011-08-16T00:00:00"/>
    <s v="Standard Class"/>
    <s v="AG-10525"/>
    <x v="132"/>
    <x v="1"/>
    <s v="United States"/>
    <s v="Saint Petersburg"/>
    <x v="2"/>
    <n v="33710"/>
    <x v="0"/>
    <s v="TEC-PH-10002398"/>
    <x v="2"/>
    <x v="7"/>
    <s v="AT&amp;T 1070 Corded Phone"/>
    <n v="178.38400000000001"/>
    <n v="2"/>
    <n v="0.2"/>
    <n v="22.297999999999973"/>
  </r>
  <r>
    <n v="316"/>
    <x v="144"/>
    <x v="2"/>
    <x v="128"/>
    <d v="2011-08-16T00:00:00"/>
    <s v="Standard Class"/>
    <s v="AG-10525"/>
    <x v="132"/>
    <x v="1"/>
    <s v="United States"/>
    <s v="Saint Petersburg"/>
    <x v="2"/>
    <n v="33710"/>
    <x v="0"/>
    <s v="OFF-PA-10001937"/>
    <x v="1"/>
    <x v="10"/>
    <s v="Xerox 21"/>
    <n v="15.552000000000003"/>
    <n v="3"/>
    <n v="0.2"/>
    <n v="5.4432"/>
  </r>
  <r>
    <n v="317"/>
    <x v="145"/>
    <x v="2"/>
    <x v="129"/>
    <d v="2011-12-30T00:00:00"/>
    <s v="First Class"/>
    <s v="SP-20860"/>
    <x v="133"/>
    <x v="1"/>
    <s v="United States"/>
    <s v="Philadelphia"/>
    <x v="9"/>
    <n v="19143"/>
    <x v="3"/>
    <s v="OFF-AR-10003373"/>
    <x v="1"/>
    <x v="6"/>
    <s v="Boston School Pro Electric Pencil Sharpener, 1670"/>
    <n v="99.13600000000001"/>
    <n v="4"/>
    <n v="0.2"/>
    <n v="8.674399999999995"/>
  </r>
  <r>
    <n v="318"/>
    <x v="146"/>
    <x v="2"/>
    <x v="130"/>
    <d v="2011-11-09T00:00:00"/>
    <s v="Standard Class"/>
    <s v="NM-18445"/>
    <x v="134"/>
    <x v="2"/>
    <s v="United States"/>
    <s v="New York City"/>
    <x v="15"/>
    <n v="10024"/>
    <x v="3"/>
    <s v="FUR-CH-10002602"/>
    <x v="0"/>
    <x v="1"/>
    <s v="DMI Arturo Collection Mission-style Design Wood Chair"/>
    <n v="135.88200000000001"/>
    <n v="1"/>
    <n v="0.1"/>
    <n v="24.156800000000004"/>
  </r>
  <r>
    <n v="319"/>
    <x v="146"/>
    <x v="2"/>
    <x v="130"/>
    <d v="2011-11-09T00:00:00"/>
    <s v="Standard Class"/>
    <s v="NM-18445"/>
    <x v="134"/>
    <x v="2"/>
    <s v="United States"/>
    <s v="New York City"/>
    <x v="15"/>
    <n v="10024"/>
    <x v="3"/>
    <s v="TEC-MA-10002927"/>
    <x v="2"/>
    <x v="15"/>
    <s v="Canon imageCLASS MF7460 Monochrome Digital Laser Multifunction Copier"/>
    <n v="3991.98"/>
    <n v="2"/>
    <n v="0"/>
    <n v="1995.99"/>
  </r>
  <r>
    <n v="320"/>
    <x v="146"/>
    <x v="2"/>
    <x v="130"/>
    <d v="2011-11-09T00:00:00"/>
    <s v="Standard Class"/>
    <s v="NM-18445"/>
    <x v="134"/>
    <x v="2"/>
    <s v="United States"/>
    <s v="New York City"/>
    <x v="15"/>
    <n v="10024"/>
    <x v="3"/>
    <s v="TEC-PH-10004093"/>
    <x v="2"/>
    <x v="7"/>
    <s v="Panasonic Kx-TS550"/>
    <n v="275.94"/>
    <n v="6"/>
    <n v="0"/>
    <n v="80.022599999999997"/>
  </r>
  <r>
    <n v="321"/>
    <x v="146"/>
    <x v="2"/>
    <x v="130"/>
    <d v="2011-11-09T00:00:00"/>
    <s v="Standard Class"/>
    <s v="NM-18445"/>
    <x v="134"/>
    <x v="2"/>
    <s v="United States"/>
    <s v="New York City"/>
    <x v="15"/>
    <n v="10024"/>
    <x v="3"/>
    <s v="TEC-AC-10000892"/>
    <x v="2"/>
    <x v="11"/>
    <s v="NETGEAR N750 Dual Band Wi-Fi Gigabit Router"/>
    <n v="360"/>
    <n v="4"/>
    <n v="0"/>
    <n v="129.6"/>
  </r>
  <r>
    <n v="322"/>
    <x v="146"/>
    <x v="2"/>
    <x v="130"/>
    <d v="2011-11-09T00:00:00"/>
    <s v="Standard Class"/>
    <s v="NM-18445"/>
    <x v="134"/>
    <x v="2"/>
    <s v="United States"/>
    <s v="New York City"/>
    <x v="15"/>
    <n v="10024"/>
    <x v="3"/>
    <s v="OFF-ST-10002974"/>
    <x v="1"/>
    <x v="4"/>
    <s v="Trav-L-File Heavy-Duty Shuttle II, Black"/>
    <n v="43.57"/>
    <n v="1"/>
    <n v="0"/>
    <n v="13.070999999999998"/>
  </r>
  <r>
    <n v="323"/>
    <x v="147"/>
    <x v="2"/>
    <x v="111"/>
    <d v="2011-09-24T00:00:00"/>
    <s v="Standard Class"/>
    <s v="FA-14230"/>
    <x v="135"/>
    <x v="1"/>
    <s v="United States"/>
    <s v="Long Beach"/>
    <x v="1"/>
    <n v="90805"/>
    <x v="1"/>
    <s v="OFF-FA-10000624"/>
    <x v="1"/>
    <x v="13"/>
    <s v="OIC Binder Clips"/>
    <n v="7.16"/>
    <n v="2"/>
    <n v="0"/>
    <n v="3.58"/>
  </r>
  <r>
    <n v="324"/>
    <x v="148"/>
    <x v="0"/>
    <x v="131"/>
    <d v="2013-04-28T00:00:00"/>
    <s v="Standard Class"/>
    <s v="GK-14620"/>
    <x v="136"/>
    <x v="1"/>
    <s v="United States"/>
    <s v="Hesperia"/>
    <x v="1"/>
    <n v="92345"/>
    <x v="1"/>
    <s v="OFF-BI-10004593"/>
    <x v="1"/>
    <x v="8"/>
    <s v="Ibico Laser Imprintable Binding System Covers"/>
    <n v="251.52"/>
    <n v="6"/>
    <n v="0.2"/>
    <n v="81.744"/>
  </r>
  <r>
    <n v="325"/>
    <x v="148"/>
    <x v="0"/>
    <x v="131"/>
    <d v="2013-04-28T00:00:00"/>
    <s v="Standard Class"/>
    <s v="GK-14620"/>
    <x v="136"/>
    <x v="1"/>
    <s v="United States"/>
    <s v="Hesperia"/>
    <x v="1"/>
    <n v="92345"/>
    <x v="1"/>
    <s v="TEC-AC-10001908"/>
    <x v="2"/>
    <x v="11"/>
    <s v="Logitech Wireless Headset h800"/>
    <n v="99.99"/>
    <n v="1"/>
    <n v="0"/>
    <n v="34.996499999999997"/>
  </r>
  <r>
    <n v="326"/>
    <x v="149"/>
    <x v="3"/>
    <x v="132"/>
    <d v="2014-11-06T00:00:00"/>
    <s v="Second Class"/>
    <s v="DJ-13510"/>
    <x v="137"/>
    <x v="1"/>
    <s v="United States"/>
    <s v="Murfreesboro"/>
    <x v="18"/>
    <n v="37130"/>
    <x v="0"/>
    <s v="FUR-FU-10001967"/>
    <x v="0"/>
    <x v="5"/>
    <s v="Telescoping Adjustable Floor Lamp"/>
    <n v="15.991999999999999"/>
    <n v="1"/>
    <n v="0.2"/>
    <n v="0.99949999999999894"/>
  </r>
  <r>
    <n v="327"/>
    <x v="150"/>
    <x v="0"/>
    <x v="133"/>
    <d v="2013-09-02T00:00:00"/>
    <s v="First Class"/>
    <s v="PO-18850"/>
    <x v="138"/>
    <x v="0"/>
    <s v="United States"/>
    <s v="Philadelphia"/>
    <x v="9"/>
    <n v="19143"/>
    <x v="3"/>
    <s v="TEC-PH-10003645"/>
    <x v="2"/>
    <x v="7"/>
    <s v="Aastra 57i VoIP phone"/>
    <n v="290.89800000000002"/>
    <n v="3"/>
    <n v="0.4"/>
    <n v="-67.876199999999997"/>
  </r>
  <r>
    <n v="328"/>
    <x v="150"/>
    <x v="0"/>
    <x v="133"/>
    <d v="2013-09-02T00:00:00"/>
    <s v="First Class"/>
    <s v="PO-18850"/>
    <x v="138"/>
    <x v="0"/>
    <s v="United States"/>
    <s v="Philadelphia"/>
    <x v="9"/>
    <n v="19143"/>
    <x v="3"/>
    <s v="OFF-ST-10000675"/>
    <x v="1"/>
    <x v="4"/>
    <s v="File Shuttle II and Handi-File, Black"/>
    <n v="54.224000000000004"/>
    <n v="2"/>
    <n v="0.2"/>
    <n v="3.3889999999999993"/>
  </r>
  <r>
    <n v="329"/>
    <x v="150"/>
    <x v="0"/>
    <x v="133"/>
    <d v="2013-09-02T00:00:00"/>
    <s v="First Class"/>
    <s v="PO-18850"/>
    <x v="138"/>
    <x v="0"/>
    <s v="United States"/>
    <s v="Philadelphia"/>
    <x v="9"/>
    <n v="19143"/>
    <x v="3"/>
    <s v="FUR-CH-10003312"/>
    <x v="0"/>
    <x v="1"/>
    <s v="Hon 2090 “Pillow Soft” Series Mid Back Swivel/Tilt Chairs"/>
    <n v="786.74400000000003"/>
    <n v="4"/>
    <n v="0.3"/>
    <n v="-258.50160000000011"/>
  </r>
  <r>
    <n v="330"/>
    <x v="150"/>
    <x v="0"/>
    <x v="133"/>
    <d v="2013-09-02T00:00:00"/>
    <s v="First Class"/>
    <s v="PO-18850"/>
    <x v="138"/>
    <x v="0"/>
    <s v="United States"/>
    <s v="Philadelphia"/>
    <x v="9"/>
    <n v="19143"/>
    <x v="3"/>
    <s v="OFF-LA-10001074"/>
    <x v="1"/>
    <x v="2"/>
    <s v="Round Specialty Laser Printer Labels"/>
    <n v="100.24000000000001"/>
    <n v="10"/>
    <n v="0.2"/>
    <n v="33.830999999999989"/>
  </r>
  <r>
    <n v="331"/>
    <x v="150"/>
    <x v="0"/>
    <x v="133"/>
    <d v="2013-09-02T00:00:00"/>
    <s v="First Class"/>
    <s v="PO-18850"/>
    <x v="138"/>
    <x v="0"/>
    <s v="United States"/>
    <s v="Philadelphia"/>
    <x v="9"/>
    <n v="19143"/>
    <x v="3"/>
    <s v="OFF-BI-10001524"/>
    <x v="1"/>
    <x v="8"/>
    <s v="GBC Premium Transparent Covers with Diagonal Lined Pattern"/>
    <n v="37.76400000000001"/>
    <n v="6"/>
    <n v="0.7"/>
    <n v="-27.693600000000004"/>
  </r>
  <r>
    <n v="332"/>
    <x v="151"/>
    <x v="0"/>
    <x v="134"/>
    <d v="2013-04-30T00:00:00"/>
    <s v="Second Class"/>
    <s v="JL-15850"/>
    <x v="139"/>
    <x v="0"/>
    <s v="United States"/>
    <s v="Philadelphia"/>
    <x v="9"/>
    <n v="19134"/>
    <x v="3"/>
    <s v="TEC-PH-10004614"/>
    <x v="2"/>
    <x v="7"/>
    <s v="AT&amp;T 841000 Phone"/>
    <n v="82.8"/>
    <n v="2"/>
    <n v="0.4"/>
    <n v="-20.700000000000003"/>
  </r>
  <r>
    <n v="333"/>
    <x v="151"/>
    <x v="0"/>
    <x v="134"/>
    <d v="2013-04-30T00:00:00"/>
    <s v="Second Class"/>
    <s v="JL-15850"/>
    <x v="139"/>
    <x v="0"/>
    <s v="United States"/>
    <s v="Philadelphia"/>
    <x v="9"/>
    <n v="19134"/>
    <x v="3"/>
    <s v="OFF-BI-10001153"/>
    <x v="1"/>
    <x v="8"/>
    <s v="Ibico Recycled Grain-Textured Covers"/>
    <n v="20.724000000000004"/>
    <n v="2"/>
    <n v="0.7"/>
    <n v="-13.815999999999995"/>
  </r>
  <r>
    <n v="334"/>
    <x v="151"/>
    <x v="0"/>
    <x v="134"/>
    <d v="2013-04-30T00:00:00"/>
    <s v="Second Class"/>
    <s v="JL-15850"/>
    <x v="139"/>
    <x v="0"/>
    <s v="United States"/>
    <s v="Philadelphia"/>
    <x v="9"/>
    <n v="19134"/>
    <x v="3"/>
    <s v="OFF-BI-10001982"/>
    <x v="1"/>
    <x v="8"/>
    <s v="Wilson Jones Custom Binder Spines &amp; Labels"/>
    <n v="4.8960000000000008"/>
    <n v="3"/>
    <n v="0.7"/>
    <n v="-3.4271999999999991"/>
  </r>
  <r>
    <n v="335"/>
    <x v="152"/>
    <x v="1"/>
    <x v="135"/>
    <d v="2012-09-04T00:00:00"/>
    <s v="Second Class"/>
    <s v="DB-13615"/>
    <x v="140"/>
    <x v="0"/>
    <s v="United States"/>
    <s v="Los Angeles"/>
    <x v="1"/>
    <n v="90045"/>
    <x v="1"/>
    <s v="OFF-BI-10001922"/>
    <x v="1"/>
    <x v="8"/>
    <s v="Storex Dura Pro Binders"/>
    <n v="4.7520000000000007"/>
    <n v="1"/>
    <n v="0.2"/>
    <n v="1.6037999999999997"/>
  </r>
  <r>
    <n v="336"/>
    <x v="152"/>
    <x v="1"/>
    <x v="135"/>
    <d v="2012-09-04T00:00:00"/>
    <s v="Second Class"/>
    <s v="DB-13615"/>
    <x v="140"/>
    <x v="0"/>
    <s v="United States"/>
    <s v="Los Angeles"/>
    <x v="1"/>
    <n v="90045"/>
    <x v="1"/>
    <s v="TEC-CO-10001449"/>
    <x v="2"/>
    <x v="16"/>
    <s v="Hewlett Packard LaserJet 3310 Copier"/>
    <n v="959.98400000000004"/>
    <n v="2"/>
    <n v="0.2"/>
    <n v="335.99440000000004"/>
  </r>
  <r>
    <n v="337"/>
    <x v="152"/>
    <x v="1"/>
    <x v="135"/>
    <d v="2012-09-04T00:00:00"/>
    <s v="Second Class"/>
    <s v="DB-13615"/>
    <x v="140"/>
    <x v="0"/>
    <s v="United States"/>
    <s v="Los Angeles"/>
    <x v="1"/>
    <n v="90045"/>
    <x v="1"/>
    <s v="OFF-BI-10004140"/>
    <x v="1"/>
    <x v="8"/>
    <s v="Avery Non-Stick Binders"/>
    <n v="14.368000000000002"/>
    <n v="4"/>
    <n v="0.2"/>
    <n v="4.4899999999999984"/>
  </r>
  <r>
    <n v="338"/>
    <x v="153"/>
    <x v="2"/>
    <x v="136"/>
    <d v="2011-07-17T00:00:00"/>
    <s v="Standard Class"/>
    <s v="AC-10420"/>
    <x v="141"/>
    <x v="1"/>
    <s v="United States"/>
    <s v="San Francisco"/>
    <x v="1"/>
    <n v="94122"/>
    <x v="1"/>
    <s v="OFF-BI-10003314"/>
    <x v="1"/>
    <x v="8"/>
    <s v="Tuff Stuff Recycled Round Ring Binders"/>
    <n v="7.7120000000000006"/>
    <n v="2"/>
    <n v="0.2"/>
    <n v="2.7956000000000003"/>
  </r>
  <r>
    <n v="339"/>
    <x v="153"/>
    <x v="2"/>
    <x v="136"/>
    <d v="2011-07-17T00:00:00"/>
    <s v="Standard Class"/>
    <s v="AC-10420"/>
    <x v="141"/>
    <x v="1"/>
    <s v="United States"/>
    <s v="San Francisco"/>
    <x v="1"/>
    <n v="94122"/>
    <x v="1"/>
    <s v="FUR-TA-10004575"/>
    <x v="0"/>
    <x v="3"/>
    <s v="Hon 5100 Series Wood Tables"/>
    <n v="698.35200000000009"/>
    <n v="3"/>
    <n v="0.2"/>
    <n v="-17.458800000000053"/>
  </r>
  <r>
    <n v="340"/>
    <x v="154"/>
    <x v="1"/>
    <x v="137"/>
    <d v="2012-06-26T00:00:00"/>
    <s v="Second Class"/>
    <s v="KL-16645"/>
    <x v="107"/>
    <x v="0"/>
    <s v="United States"/>
    <s v="Layton"/>
    <x v="7"/>
    <n v="84041"/>
    <x v="1"/>
    <s v="OFF-FA-10000490"/>
    <x v="1"/>
    <x v="13"/>
    <s v="OIC Binder Clips, Mini, 1/4&quot; Capacity, Black"/>
    <n v="4.96"/>
    <n v="4"/>
    <n v="0"/>
    <n v="2.3311999999999999"/>
  </r>
  <r>
    <n v="341"/>
    <x v="155"/>
    <x v="2"/>
    <x v="138"/>
    <d v="2011-04-17T00:00:00"/>
    <s v="Second Class"/>
    <s v="JD-15895"/>
    <x v="63"/>
    <x v="1"/>
    <s v="United States"/>
    <s v="Philadelphia"/>
    <x v="9"/>
    <n v="19140"/>
    <x v="3"/>
    <s v="OFF-AR-10000122"/>
    <x v="1"/>
    <x v="6"/>
    <s v="Newell 314"/>
    <n v="17.856000000000002"/>
    <n v="4"/>
    <n v="0.2"/>
    <n v="1.1159999999999979"/>
  </r>
  <r>
    <n v="342"/>
    <x v="155"/>
    <x v="2"/>
    <x v="138"/>
    <d v="2011-04-17T00:00:00"/>
    <s v="Second Class"/>
    <s v="JD-15895"/>
    <x v="63"/>
    <x v="1"/>
    <s v="United States"/>
    <s v="Philadelphia"/>
    <x v="9"/>
    <n v="19140"/>
    <x v="3"/>
    <s v="OFF-BI-10003656"/>
    <x v="1"/>
    <x v="8"/>
    <s v="Fellowes PB200 Plastic Comb Binding Machine"/>
    <n v="509.97000000000008"/>
    <n v="10"/>
    <n v="0.7"/>
    <n v="-407.97599999999989"/>
  </r>
  <r>
    <n v="343"/>
    <x v="155"/>
    <x v="2"/>
    <x v="138"/>
    <d v="2011-04-17T00:00:00"/>
    <s v="Second Class"/>
    <s v="JD-15895"/>
    <x v="63"/>
    <x v="1"/>
    <s v="United States"/>
    <s v="Philadelphia"/>
    <x v="9"/>
    <n v="19140"/>
    <x v="3"/>
    <s v="OFF-FA-10002780"/>
    <x v="1"/>
    <x v="13"/>
    <s v="Staples"/>
    <n v="30.991999999999997"/>
    <n v="13"/>
    <n v="0.2"/>
    <n v="10.072399999999996"/>
  </r>
  <r>
    <n v="344"/>
    <x v="155"/>
    <x v="2"/>
    <x v="138"/>
    <d v="2011-04-17T00:00:00"/>
    <s v="Second Class"/>
    <s v="JD-15895"/>
    <x v="63"/>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x v="79"/>
    <x v="0"/>
    <s v="United States"/>
    <s v="Austin"/>
    <x v="5"/>
    <n v="78745"/>
    <x v="2"/>
    <s v="OFF-ST-10000107"/>
    <x v="1"/>
    <x v="4"/>
    <s v="Fellowes Super Stor/Drawer"/>
    <n v="88.800000000000011"/>
    <n v="4"/>
    <n v="0.2"/>
    <n v="-2.2200000000000131"/>
  </r>
  <r>
    <n v="346"/>
    <x v="157"/>
    <x v="3"/>
    <x v="140"/>
    <d v="2014-06-20T00:00:00"/>
    <s v="Standard Class"/>
    <s v="CC-12550"/>
    <x v="142"/>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x v="143"/>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x v="143"/>
    <x v="0"/>
    <s v="United States"/>
    <s v="Lowell"/>
    <x v="31"/>
    <n v="1852"/>
    <x v="3"/>
    <s v="OFF-PA-10000249"/>
    <x v="1"/>
    <x v="10"/>
    <s v="Staples"/>
    <n v="24.56"/>
    <n v="2"/>
    <n v="0"/>
    <n v="11.543199999999999"/>
  </r>
  <r>
    <n v="349"/>
    <x v="158"/>
    <x v="3"/>
    <x v="141"/>
    <d v="2014-07-13T00:00:00"/>
    <s v="Standard Class"/>
    <s v="TD-20995"/>
    <x v="143"/>
    <x v="0"/>
    <s v="United States"/>
    <s v="Lowell"/>
    <x v="31"/>
    <n v="1852"/>
    <x v="3"/>
    <s v="OFF-AR-10001374"/>
    <x v="1"/>
    <x v="6"/>
    <s v="BIC Brite Liner Highlighters, Chisel Tip"/>
    <n v="12.96"/>
    <n v="2"/>
    <n v="0"/>
    <n v="4.1471999999999998"/>
  </r>
  <r>
    <n v="350"/>
    <x v="159"/>
    <x v="0"/>
    <x v="142"/>
    <d v="2013-09-04T00:00:00"/>
    <s v="First Class"/>
    <s v="AB-10060"/>
    <x v="144"/>
    <x v="2"/>
    <s v="United States"/>
    <s v="New York City"/>
    <x v="15"/>
    <n v="10009"/>
    <x v="3"/>
    <s v="TEC-AC-10000290"/>
    <x v="2"/>
    <x v="11"/>
    <s v="Sabrent 4-Port USB 2.0 Hub"/>
    <n v="6.79"/>
    <n v="1"/>
    <n v="0"/>
    <n v="2.3086000000000002"/>
  </r>
  <r>
    <n v="351"/>
    <x v="159"/>
    <x v="0"/>
    <x v="142"/>
    <d v="2013-09-04T00:00:00"/>
    <s v="First Class"/>
    <s v="AB-10060"/>
    <x v="144"/>
    <x v="2"/>
    <s v="United States"/>
    <s v="New York City"/>
    <x v="15"/>
    <n v="10009"/>
    <x v="3"/>
    <s v="OFF-PA-10001970"/>
    <x v="1"/>
    <x v="10"/>
    <s v="Xerox 1881"/>
    <n v="24.56"/>
    <n v="2"/>
    <n v="0"/>
    <n v="11.543199999999999"/>
  </r>
  <r>
    <n v="352"/>
    <x v="159"/>
    <x v="0"/>
    <x v="142"/>
    <d v="2013-09-04T00:00:00"/>
    <s v="First Class"/>
    <s v="AB-10060"/>
    <x v="144"/>
    <x v="2"/>
    <s v="United States"/>
    <s v="New York City"/>
    <x v="15"/>
    <n v="10009"/>
    <x v="3"/>
    <s v="OFF-BI-10002160"/>
    <x v="1"/>
    <x v="8"/>
    <s v="Acco Hanging Data Binders"/>
    <n v="3.048"/>
    <n v="1"/>
    <n v="0.2"/>
    <n v="1.0668"/>
  </r>
  <r>
    <n v="353"/>
    <x v="159"/>
    <x v="0"/>
    <x v="142"/>
    <d v="2013-09-04T00:00:00"/>
    <s v="First Class"/>
    <s v="AB-10060"/>
    <x v="144"/>
    <x v="2"/>
    <s v="United States"/>
    <s v="New York City"/>
    <x v="15"/>
    <n v="10009"/>
    <x v="3"/>
    <s v="OFF-PA-10001970"/>
    <x v="1"/>
    <x v="10"/>
    <s v="Xerox 1881"/>
    <n v="49.12"/>
    <n v="4"/>
    <n v="0"/>
    <n v="23.086399999999998"/>
  </r>
  <r>
    <n v="354"/>
    <x v="159"/>
    <x v="0"/>
    <x v="142"/>
    <d v="2013-09-04T00:00:00"/>
    <s v="First Class"/>
    <s v="AB-10060"/>
    <x v="144"/>
    <x v="2"/>
    <s v="United States"/>
    <s v="New York City"/>
    <x v="15"/>
    <n v="10009"/>
    <x v="3"/>
    <s v="OFF-BI-10004995"/>
    <x v="1"/>
    <x v="8"/>
    <s v="GBC DocuBind P400 Electric Binding System"/>
    <n v="4355.1680000000006"/>
    <n v="4"/>
    <n v="0.2"/>
    <n v="1415.4295999999997"/>
  </r>
  <r>
    <n v="355"/>
    <x v="160"/>
    <x v="0"/>
    <x v="143"/>
    <d v="2013-04-14T00:00:00"/>
    <s v="Standard Class"/>
    <s v="JL-15505"/>
    <x v="145"/>
    <x v="0"/>
    <s v="United States"/>
    <s v="New York City"/>
    <x v="15"/>
    <n v="10035"/>
    <x v="3"/>
    <s v="FUR-BO-10002268"/>
    <x v="0"/>
    <x v="0"/>
    <s v="Sauder Barrister Bookcases"/>
    <n v="388.70400000000006"/>
    <n v="6"/>
    <n v="0.2"/>
    <n v="-4.8588000000000022"/>
  </r>
  <r>
    <n v="356"/>
    <x v="160"/>
    <x v="0"/>
    <x v="143"/>
    <d v="2013-04-14T00:00:00"/>
    <s v="Standard Class"/>
    <s v="JL-15505"/>
    <x v="145"/>
    <x v="0"/>
    <s v="United States"/>
    <s v="New York City"/>
    <x v="15"/>
    <n v="10035"/>
    <x v="3"/>
    <s v="OFF-EN-10001137"/>
    <x v="1"/>
    <x v="12"/>
    <s v="#10 Gummed Flap White Envelopes, 100/Box"/>
    <n v="8.26"/>
    <n v="2"/>
    <n v="0"/>
    <n v="3.7995999999999999"/>
  </r>
  <r>
    <n v="357"/>
    <x v="160"/>
    <x v="0"/>
    <x v="143"/>
    <d v="2013-04-14T00:00:00"/>
    <s v="Standard Class"/>
    <s v="JL-15505"/>
    <x v="145"/>
    <x v="0"/>
    <s v="United States"/>
    <s v="New York City"/>
    <x v="15"/>
    <n v="10035"/>
    <x v="3"/>
    <s v="OFF-AR-10002399"/>
    <x v="1"/>
    <x v="6"/>
    <s v="Dixon Prang Watercolor Pencils, 10-Color Set with Brush"/>
    <n v="17.04"/>
    <n v="4"/>
    <n v="0"/>
    <n v="6.9863999999999997"/>
  </r>
  <r>
    <n v="358"/>
    <x v="160"/>
    <x v="0"/>
    <x v="143"/>
    <d v="2013-04-14T00:00:00"/>
    <s v="Standard Class"/>
    <s v="JL-15505"/>
    <x v="145"/>
    <x v="0"/>
    <s v="United States"/>
    <s v="New York City"/>
    <x v="15"/>
    <n v="10035"/>
    <x v="3"/>
    <s v="OFF-PA-10002713"/>
    <x v="1"/>
    <x v="10"/>
    <s v="Adams Phone Message Book, 200 Message Capacity, 8 1/16” x 11”"/>
    <n v="34.4"/>
    <n v="5"/>
    <n v="0"/>
    <n v="15.823999999999998"/>
  </r>
  <r>
    <n v="359"/>
    <x v="161"/>
    <x v="0"/>
    <x v="131"/>
    <d v="2013-04-29T00:00:00"/>
    <s v="Standard Class"/>
    <s v="HK-14890"/>
    <x v="96"/>
    <x v="1"/>
    <s v="United States"/>
    <s v="Charlotte"/>
    <x v="3"/>
    <n v="28205"/>
    <x v="0"/>
    <s v="OFF-PA-10002666"/>
    <x v="1"/>
    <x v="10"/>
    <s v="Southworth 25% Cotton Linen-Finish Paper &amp; Envelopes"/>
    <n v="36.240000000000009"/>
    <n v="5"/>
    <n v="0.2"/>
    <n v="11.324999999999996"/>
  </r>
  <r>
    <n v="360"/>
    <x v="162"/>
    <x v="3"/>
    <x v="144"/>
    <d v="2014-03-12T00:00:00"/>
    <s v="First Class"/>
    <s v="VB-21745"/>
    <x v="146"/>
    <x v="1"/>
    <s v="United States"/>
    <s v="Columbus"/>
    <x v="32"/>
    <n v="31907"/>
    <x v="0"/>
    <s v="OFF-AP-10001124"/>
    <x v="1"/>
    <x v="9"/>
    <s v="Belkin 8 Outlet SurgeMaster II Gold Surge Protector with Phone Protection"/>
    <n v="647.84"/>
    <n v="8"/>
    <n v="0"/>
    <n v="168.4384"/>
  </r>
  <r>
    <n v="361"/>
    <x v="162"/>
    <x v="3"/>
    <x v="144"/>
    <d v="2014-03-12T00:00:00"/>
    <s v="First Class"/>
    <s v="VB-21745"/>
    <x v="146"/>
    <x v="1"/>
    <s v="United States"/>
    <s v="Columbus"/>
    <x v="32"/>
    <n v="31907"/>
    <x v="0"/>
    <s v="OFF-LA-10001158"/>
    <x v="1"/>
    <x v="2"/>
    <s v="Avery Address/Shipping Labels for Typewriters, 4&quot; x 2&quot;"/>
    <n v="20.7"/>
    <n v="2"/>
    <n v="0"/>
    <n v="9.9359999999999999"/>
  </r>
  <r>
    <n v="362"/>
    <x v="163"/>
    <x v="3"/>
    <x v="145"/>
    <d v="2014-10-02T00:00:00"/>
    <s v="Standard Class"/>
    <s v="KW-16435"/>
    <x v="147"/>
    <x v="0"/>
    <s v="United States"/>
    <s v="New York City"/>
    <x v="15"/>
    <n v="10009"/>
    <x v="3"/>
    <s v="OFF-LA-10001158"/>
    <x v="1"/>
    <x v="2"/>
    <s v="Avery Address/Shipping Labels for Typewriters, 4&quot; x 2&quot;"/>
    <n v="20.7"/>
    <n v="2"/>
    <n v="0"/>
    <n v="9.9359999999999999"/>
  </r>
  <r>
    <n v="363"/>
    <x v="163"/>
    <x v="3"/>
    <x v="145"/>
    <d v="2014-10-02T00:00:00"/>
    <s v="Standard Class"/>
    <s v="KW-16435"/>
    <x v="147"/>
    <x v="0"/>
    <s v="United States"/>
    <s v="New York City"/>
    <x v="15"/>
    <n v="10009"/>
    <x v="3"/>
    <s v="FUR-CH-10000785"/>
    <x v="0"/>
    <x v="1"/>
    <s v="Global Ergonomic Managers Chair"/>
    <n v="488.64600000000002"/>
    <n v="3"/>
    <n v="0.1"/>
    <n v="86.870400000000004"/>
  </r>
  <r>
    <n v="364"/>
    <x v="163"/>
    <x v="3"/>
    <x v="145"/>
    <d v="2014-10-02T00:00:00"/>
    <s v="Standard Class"/>
    <s v="KW-16435"/>
    <x v="147"/>
    <x v="0"/>
    <s v="United States"/>
    <s v="New York City"/>
    <x v="15"/>
    <n v="10009"/>
    <x v="3"/>
    <s v="OFF-AR-10003732"/>
    <x v="1"/>
    <x v="6"/>
    <s v="Newell 333"/>
    <n v="5.56"/>
    <n v="2"/>
    <n v="0"/>
    <n v="1.4455999999999998"/>
  </r>
  <r>
    <n v="365"/>
    <x v="163"/>
    <x v="3"/>
    <x v="145"/>
    <d v="2014-10-02T00:00:00"/>
    <s v="Standard Class"/>
    <s v="KW-16435"/>
    <x v="147"/>
    <x v="0"/>
    <s v="United States"/>
    <s v="New York City"/>
    <x v="15"/>
    <n v="10009"/>
    <x v="3"/>
    <s v="FUR-FU-10000023"/>
    <x v="0"/>
    <x v="5"/>
    <s v="Eldon Wave Desk Accessories"/>
    <n v="47.12"/>
    <n v="8"/>
    <n v="0"/>
    <n v="20.732800000000001"/>
  </r>
  <r>
    <n v="366"/>
    <x v="164"/>
    <x v="2"/>
    <x v="146"/>
    <d v="2011-09-29T00:00:00"/>
    <s v="Standard Class"/>
    <s v="JD-16060"/>
    <x v="148"/>
    <x v="0"/>
    <s v="United States"/>
    <s v="San Francisco"/>
    <x v="1"/>
    <n v="94109"/>
    <x v="1"/>
    <s v="OFF-ST-10001713"/>
    <x v="1"/>
    <x v="4"/>
    <s v="Gould Plastics 9-Pocket Panel Bin, 18-3/8w x 5-1/4d x 20-1/2h, Black"/>
    <n v="211.96"/>
    <n v="4"/>
    <n v="0"/>
    <n v="8.4783999999999935"/>
  </r>
  <r>
    <n v="367"/>
    <x v="165"/>
    <x v="0"/>
    <x v="147"/>
    <d v="2013-10-22T00:00:00"/>
    <s v="Same Day"/>
    <s v="MK-17905"/>
    <x v="149"/>
    <x v="1"/>
    <s v="United States"/>
    <s v="Manchester"/>
    <x v="29"/>
    <n v="6040"/>
    <x v="3"/>
    <s v="OFF-BI-10002412"/>
    <x v="1"/>
    <x v="8"/>
    <s v="Wilson Jones “Snap” Scratch Pad Binder Tool for Ring Binders"/>
    <n v="23.2"/>
    <n v="4"/>
    <n v="0"/>
    <n v="10.44"/>
  </r>
  <r>
    <n v="368"/>
    <x v="165"/>
    <x v="0"/>
    <x v="147"/>
    <d v="2013-10-22T00:00:00"/>
    <s v="Same Day"/>
    <s v="MK-17905"/>
    <x v="149"/>
    <x v="1"/>
    <s v="United States"/>
    <s v="Manchester"/>
    <x v="29"/>
    <n v="6040"/>
    <x v="3"/>
    <s v="OFF-SU-10001225"/>
    <x v="1"/>
    <x v="14"/>
    <s v="Staples"/>
    <n v="7.36"/>
    <n v="2"/>
    <n v="0"/>
    <n v="0.14719999999999978"/>
  </r>
  <r>
    <n v="369"/>
    <x v="165"/>
    <x v="0"/>
    <x v="147"/>
    <d v="2013-10-22T00:00:00"/>
    <s v="Same Day"/>
    <s v="MK-17905"/>
    <x v="149"/>
    <x v="1"/>
    <s v="United States"/>
    <s v="Manchester"/>
    <x v="29"/>
    <n v="6040"/>
    <x v="3"/>
    <s v="OFF-ST-10002406"/>
    <x v="1"/>
    <x v="4"/>
    <s v="Pizazz Global Quick File"/>
    <n v="104.79"/>
    <n v="7"/>
    <n v="0"/>
    <n v="29.341200000000008"/>
  </r>
  <r>
    <n v="370"/>
    <x v="165"/>
    <x v="0"/>
    <x v="147"/>
    <d v="2013-10-22T00:00:00"/>
    <s v="Same Day"/>
    <s v="MK-17905"/>
    <x v="149"/>
    <x v="1"/>
    <s v="United States"/>
    <s v="Manchester"/>
    <x v="29"/>
    <n v="6040"/>
    <x v="3"/>
    <s v="FUR-BO-10002545"/>
    <x v="0"/>
    <x v="0"/>
    <s v="Atlantic Metals Mobile 3-Shelf Bookcases, Custom Colors"/>
    <n v="1043.92"/>
    <n v="4"/>
    <n v="0"/>
    <n v="271.41920000000005"/>
  </r>
  <r>
    <n v="371"/>
    <x v="166"/>
    <x v="3"/>
    <x v="148"/>
    <d v="2014-06-05T00:00:00"/>
    <s v="Standard Class"/>
    <s v="GT-14755"/>
    <x v="150"/>
    <x v="0"/>
    <s v="United States"/>
    <s v="Harlingen"/>
    <x v="5"/>
    <n v="78550"/>
    <x v="2"/>
    <s v="OFF-PA-10002036"/>
    <x v="1"/>
    <x v="10"/>
    <s v="Xerox 1930"/>
    <n v="25.920000000000005"/>
    <n v="5"/>
    <n v="0.2"/>
    <n v="9.3960000000000008"/>
  </r>
  <r>
    <n v="372"/>
    <x v="166"/>
    <x v="3"/>
    <x v="148"/>
    <d v="2014-06-05T00:00:00"/>
    <s v="Standard Class"/>
    <s v="GT-14755"/>
    <x v="150"/>
    <x v="0"/>
    <s v="United States"/>
    <s v="Harlingen"/>
    <x v="5"/>
    <n v="78550"/>
    <x v="2"/>
    <s v="OFF-ST-10002205"/>
    <x v="1"/>
    <x v="4"/>
    <s v="File Shuttle I and Handi-File"/>
    <n v="53.424000000000007"/>
    <n v="3"/>
    <n v="0.2"/>
    <n v="4.6746000000000016"/>
  </r>
  <r>
    <n v="373"/>
    <x v="167"/>
    <x v="2"/>
    <x v="149"/>
    <d v="2011-07-27T00:00:00"/>
    <s v="Standard Class"/>
    <s v="AG-10900"/>
    <x v="151"/>
    <x v="0"/>
    <s v="United States"/>
    <s v="Tucson"/>
    <x v="16"/>
    <n v="85705"/>
    <x v="1"/>
    <s v="OFF-BI-10001982"/>
    <x v="1"/>
    <x v="8"/>
    <s v="Wilson Jones Custom Binder Spines &amp; Labels"/>
    <n v="8.1600000000000019"/>
    <n v="5"/>
    <n v="0.7"/>
    <n v="-5.7119999999999997"/>
  </r>
  <r>
    <n v="374"/>
    <x v="167"/>
    <x v="2"/>
    <x v="149"/>
    <d v="2011-07-27T00:00:00"/>
    <s v="Standard Class"/>
    <s v="AG-10900"/>
    <x v="151"/>
    <x v="0"/>
    <s v="United States"/>
    <s v="Tucson"/>
    <x v="16"/>
    <n v="85705"/>
    <x v="1"/>
    <s v="TEC-AC-10003911"/>
    <x v="2"/>
    <x v="11"/>
    <s v="NETGEAR AC1750 Dual Band Gigabit Smart WiFi Router"/>
    <n v="1023.9360000000001"/>
    <n v="8"/>
    <n v="0.2"/>
    <n v="179.1887999999999"/>
  </r>
  <r>
    <n v="375"/>
    <x v="167"/>
    <x v="2"/>
    <x v="149"/>
    <d v="2011-07-27T00:00:00"/>
    <s v="Standard Class"/>
    <s v="AG-10900"/>
    <x v="151"/>
    <x v="0"/>
    <s v="United States"/>
    <s v="Tucson"/>
    <x v="16"/>
    <n v="85705"/>
    <x v="1"/>
    <s v="OFF-AR-10000658"/>
    <x v="1"/>
    <x v="6"/>
    <s v="Newell 324"/>
    <n v="9.24"/>
    <n v="1"/>
    <n v="0.2"/>
    <n v="0.92399999999999993"/>
  </r>
  <r>
    <n v="376"/>
    <x v="167"/>
    <x v="2"/>
    <x v="149"/>
    <d v="2011-07-27T00:00:00"/>
    <s v="Standard Class"/>
    <s v="AG-10900"/>
    <x v="151"/>
    <x v="0"/>
    <s v="United States"/>
    <s v="Tucson"/>
    <x v="16"/>
    <n v="85705"/>
    <x v="1"/>
    <s v="TEC-AC-10002076"/>
    <x v="2"/>
    <x v="11"/>
    <s v="Microsoft Natural Keyboard Elite"/>
    <n v="479.04"/>
    <n v="10"/>
    <n v="0.2"/>
    <n v="-29.940000000000012"/>
  </r>
  <r>
    <n v="377"/>
    <x v="168"/>
    <x v="0"/>
    <x v="150"/>
    <d v="2013-10-02T00:00:00"/>
    <s v="First Class"/>
    <s v="MM-18280"/>
    <x v="152"/>
    <x v="1"/>
    <s v="United States"/>
    <s v="Quincy"/>
    <x v="10"/>
    <n v="62301"/>
    <x v="2"/>
    <s v="OFF-PA-10003039"/>
    <x v="1"/>
    <x v="10"/>
    <s v="Xerox 1960"/>
    <n v="99.13600000000001"/>
    <n v="4"/>
    <n v="0.2"/>
    <n v="30.979999999999993"/>
  </r>
  <r>
    <n v="378"/>
    <x v="169"/>
    <x v="3"/>
    <x v="151"/>
    <d v="2014-09-02T00:00:00"/>
    <s v="Standard Class"/>
    <s v="AR-10405"/>
    <x v="153"/>
    <x v="1"/>
    <s v="United States"/>
    <s v="Franklin"/>
    <x v="31"/>
    <n v="2038"/>
    <x v="3"/>
    <s v="FUR-TA-10004915"/>
    <x v="0"/>
    <x v="3"/>
    <s v="Office Impressions End Table, 20-1/2&quot;H x 24&quot;W x 20&quot;D"/>
    <n v="1488.4239999999998"/>
    <n v="7"/>
    <n v="0.3"/>
    <n v="-297.68479999999983"/>
  </r>
  <r>
    <n v="379"/>
    <x v="170"/>
    <x v="1"/>
    <x v="152"/>
    <d v="2012-05-05T00:00:00"/>
    <s v="Standard Class"/>
    <s v="RA-19915"/>
    <x v="154"/>
    <x v="0"/>
    <s v="United States"/>
    <s v="Houston"/>
    <x v="5"/>
    <n v="77095"/>
    <x v="2"/>
    <s v="OFF-AP-10000696"/>
    <x v="1"/>
    <x v="9"/>
    <s v="Holmes Odor Grabber"/>
    <n v="8.6519999999999975"/>
    <n v="3"/>
    <n v="0.8"/>
    <n v="-20.332200000000007"/>
  </r>
  <r>
    <n v="380"/>
    <x v="170"/>
    <x v="1"/>
    <x v="152"/>
    <d v="2012-05-05T00:00:00"/>
    <s v="Standard Class"/>
    <s v="RA-19915"/>
    <x v="154"/>
    <x v="0"/>
    <s v="United States"/>
    <s v="Houston"/>
    <x v="5"/>
    <n v="77095"/>
    <x v="2"/>
    <s v="OFF-ST-10003327"/>
    <x v="1"/>
    <x v="4"/>
    <s v="Akro-Mils 12-Gallon Tote"/>
    <n v="23.832000000000001"/>
    <n v="3"/>
    <n v="0.2"/>
    <n v="2.6810999999999954"/>
  </r>
  <r>
    <n v="381"/>
    <x v="170"/>
    <x v="1"/>
    <x v="152"/>
    <d v="2012-05-05T00:00:00"/>
    <s v="Standard Class"/>
    <s v="RA-19915"/>
    <x v="154"/>
    <x v="0"/>
    <s v="United States"/>
    <s v="Houston"/>
    <x v="5"/>
    <n v="77095"/>
    <x v="2"/>
    <s v="OFF-BI-10000309"/>
    <x v="1"/>
    <x v="8"/>
    <s v="GBC Twin Loop Wire Binding Elements, 9/16&quot; Spine, Black"/>
    <n v="12.175999999999998"/>
    <n v="4"/>
    <n v="0.8"/>
    <n v="-18.872800000000009"/>
  </r>
  <r>
    <n v="382"/>
    <x v="171"/>
    <x v="0"/>
    <x v="99"/>
    <d v="2013-10-30T00:00:00"/>
    <s v="First Class"/>
    <s v="AS-10285"/>
    <x v="155"/>
    <x v="1"/>
    <s v="United States"/>
    <s v="San Francisco"/>
    <x v="1"/>
    <n v="94109"/>
    <x v="1"/>
    <s v="OFF-PA-10004734"/>
    <x v="1"/>
    <x v="10"/>
    <s v="Southworth Structures Collection"/>
    <n v="50.96"/>
    <n v="7"/>
    <n v="0"/>
    <n v="25.48"/>
  </r>
  <r>
    <n v="383"/>
    <x v="171"/>
    <x v="0"/>
    <x v="99"/>
    <d v="2013-10-30T00:00:00"/>
    <s v="First Class"/>
    <s v="AS-10285"/>
    <x v="155"/>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x v="156"/>
    <x v="1"/>
    <s v="United States"/>
    <s v="Taylor"/>
    <x v="12"/>
    <n v="48180"/>
    <x v="2"/>
    <s v="TEC-AC-10004708"/>
    <x v="2"/>
    <x v="11"/>
    <s v="Sony 32GB Class 10 Micro SDHC R40 Memory Card"/>
    <n v="41.9"/>
    <n v="2"/>
    <n v="0"/>
    <n v="8.7989999999999995"/>
  </r>
  <r>
    <n v="385"/>
    <x v="173"/>
    <x v="1"/>
    <x v="154"/>
    <d v="2012-12-02T00:00:00"/>
    <s v="Standard Class"/>
    <s v="DO-13435"/>
    <x v="157"/>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x v="157"/>
    <x v="0"/>
    <s v="United States"/>
    <s v="Pembroke Pines"/>
    <x v="2"/>
    <n v="33024"/>
    <x v="0"/>
    <s v="TEC-AC-10002335"/>
    <x v="2"/>
    <x v="11"/>
    <s v="Logitech Media Keyboard K200"/>
    <n v="83.976000000000013"/>
    <n v="3"/>
    <n v="0.2"/>
    <n v="-1.049700000000005"/>
  </r>
  <r>
    <n v="387"/>
    <x v="174"/>
    <x v="1"/>
    <x v="155"/>
    <d v="2012-12-07T00:00:00"/>
    <s v="Standard Class"/>
    <s v="DK-13225"/>
    <x v="158"/>
    <x v="1"/>
    <s v="United States"/>
    <s v="Philadelphia"/>
    <x v="9"/>
    <n v="19140"/>
    <x v="3"/>
    <s v="TEC-MA-10001681"/>
    <x v="2"/>
    <x v="15"/>
    <s v="Lexmark MarkNet N8150 Wireless Print Server"/>
    <n v="482.34000000000003"/>
    <n v="4"/>
    <n v="0.7"/>
    <n v="-337.63799999999981"/>
  </r>
  <r>
    <n v="388"/>
    <x v="174"/>
    <x v="1"/>
    <x v="155"/>
    <d v="2012-12-07T00:00:00"/>
    <s v="Standard Class"/>
    <s v="DK-13225"/>
    <x v="158"/>
    <x v="1"/>
    <s v="United States"/>
    <s v="Philadelphia"/>
    <x v="9"/>
    <n v="19140"/>
    <x v="3"/>
    <s v="FUR-FU-10001935"/>
    <x v="0"/>
    <x v="5"/>
    <s v="3M Hangers With Command Adhesive"/>
    <n v="2.9600000000000004"/>
    <n v="1"/>
    <n v="0.2"/>
    <n v="0.77700000000000025"/>
  </r>
  <r>
    <n v="389"/>
    <x v="175"/>
    <x v="2"/>
    <x v="156"/>
    <d v="2011-11-26T00:00:00"/>
    <s v="First Class"/>
    <s v="NG-18430"/>
    <x v="159"/>
    <x v="0"/>
    <s v="United States"/>
    <s v="Cincinnati"/>
    <x v="24"/>
    <n v="45231"/>
    <x v="3"/>
    <s v="OFF-AR-10004757"/>
    <x v="1"/>
    <x v="6"/>
    <s v="Crayola Colored Pencils"/>
    <n v="2.6240000000000001"/>
    <n v="1"/>
    <n v="0.2"/>
    <n v="0.42639999999999978"/>
  </r>
  <r>
    <n v="390"/>
    <x v="176"/>
    <x v="3"/>
    <x v="157"/>
    <d v="2014-12-16T00:00:00"/>
    <s v="Standard Class"/>
    <s v="MV-18190"/>
    <x v="160"/>
    <x v="0"/>
    <s v="United States"/>
    <s v="New York City"/>
    <x v="15"/>
    <n v="10009"/>
    <x v="3"/>
    <s v="OFF-BI-10000050"/>
    <x v="1"/>
    <x v="8"/>
    <s v="Angle-D Binders with Locking Rings, Label Holders"/>
    <n v="23.36"/>
    <n v="4"/>
    <n v="0.2"/>
    <n v="7.8839999999999986"/>
  </r>
  <r>
    <n v="391"/>
    <x v="176"/>
    <x v="3"/>
    <x v="157"/>
    <d v="2014-12-16T00:00:00"/>
    <s v="Standard Class"/>
    <s v="MV-18190"/>
    <x v="160"/>
    <x v="0"/>
    <s v="United States"/>
    <s v="New York City"/>
    <x v="15"/>
    <n v="10009"/>
    <x v="3"/>
    <s v="TEC-AC-10001998"/>
    <x v="2"/>
    <x v="11"/>
    <s v="Logitech LS21 Speaker System - PC Multimedia - 2.1-CH - Wired"/>
    <n v="39.979999999999997"/>
    <n v="2"/>
    <n v="0"/>
    <n v="13.593199999999996"/>
  </r>
  <r>
    <n v="392"/>
    <x v="177"/>
    <x v="2"/>
    <x v="158"/>
    <d v="2011-09-23T00:00:00"/>
    <s v="Second Class"/>
    <s v="JG-15115"/>
    <x v="161"/>
    <x v="0"/>
    <s v="United States"/>
    <s v="Des Moines"/>
    <x v="4"/>
    <n v="98198"/>
    <x v="1"/>
    <s v="TEC-PH-10003012"/>
    <x v="2"/>
    <x v="7"/>
    <s v="Nortel Meridian M3904 Professional Digital phone"/>
    <n v="246.38400000000001"/>
    <n v="2"/>
    <n v="0.2"/>
    <n v="27.718199999999968"/>
  </r>
  <r>
    <n v="393"/>
    <x v="177"/>
    <x v="2"/>
    <x v="158"/>
    <d v="2011-09-23T00:00:00"/>
    <s v="Second Class"/>
    <s v="JG-15115"/>
    <x v="161"/>
    <x v="0"/>
    <s v="United States"/>
    <s v="Des Moines"/>
    <x v="4"/>
    <n v="98198"/>
    <x v="1"/>
    <s v="TEC-CO-10002313"/>
    <x v="2"/>
    <x v="16"/>
    <s v="Canon PC1080F Personal Copier"/>
    <n v="1799.97"/>
    <n v="3"/>
    <n v="0"/>
    <n v="701.98829999999998"/>
  </r>
  <r>
    <n v="394"/>
    <x v="178"/>
    <x v="2"/>
    <x v="159"/>
    <d v="2011-06-10T00:00:00"/>
    <s v="Second Class"/>
    <s v="BP-11095"/>
    <x v="162"/>
    <x v="1"/>
    <s v="United States"/>
    <s v="Peoria"/>
    <x v="10"/>
    <n v="61604"/>
    <x v="2"/>
    <s v="OFF-BI-10003982"/>
    <x v="1"/>
    <x v="8"/>
    <s v="Wilson Jones Century Plastic Molded Ring Binders"/>
    <n v="12.461999999999996"/>
    <n v="3"/>
    <n v="0.8"/>
    <n v="-20.5623"/>
  </r>
  <r>
    <n v="395"/>
    <x v="179"/>
    <x v="3"/>
    <x v="160"/>
    <d v="2014-07-06T00:00:00"/>
    <s v="Standard Class"/>
    <s v="VP-21730"/>
    <x v="163"/>
    <x v="2"/>
    <s v="United States"/>
    <s v="Las Vegas"/>
    <x v="33"/>
    <n v="89115"/>
    <x v="1"/>
    <s v="OFF-BI-10004492"/>
    <x v="1"/>
    <x v="8"/>
    <s v="Tuf-Vin Binders"/>
    <n v="75.792000000000002"/>
    <n v="3"/>
    <n v="0.2"/>
    <n v="25.579799999999992"/>
  </r>
  <r>
    <n v="396"/>
    <x v="180"/>
    <x v="3"/>
    <x v="161"/>
    <d v="2014-10-20T00:00:00"/>
    <s v="Second Class"/>
    <s v="SS-20140"/>
    <x v="164"/>
    <x v="1"/>
    <s v="United States"/>
    <s v="Warwick"/>
    <x v="34"/>
    <n v="2886"/>
    <x v="3"/>
    <s v="OFF-ST-10000798"/>
    <x v="1"/>
    <x v="4"/>
    <s v="2300 Heavy-Duty Transfer File Systems by Perma"/>
    <n v="49.96"/>
    <n v="2"/>
    <n v="0"/>
    <n v="9.4923999999999964"/>
  </r>
  <r>
    <n v="397"/>
    <x v="180"/>
    <x v="3"/>
    <x v="161"/>
    <d v="2014-10-20T00:00:00"/>
    <s v="Second Class"/>
    <s v="SS-20140"/>
    <x v="164"/>
    <x v="1"/>
    <s v="United States"/>
    <s v="Warwick"/>
    <x v="34"/>
    <n v="2886"/>
    <x v="3"/>
    <s v="OFF-PA-10002552"/>
    <x v="1"/>
    <x v="10"/>
    <s v="Xerox 1958"/>
    <n v="12.96"/>
    <n v="2"/>
    <n v="0"/>
    <n v="6.2208000000000006"/>
  </r>
  <r>
    <n v="398"/>
    <x v="181"/>
    <x v="1"/>
    <x v="89"/>
    <d v="2012-11-04T00:00:00"/>
    <s v="Standard Class"/>
    <s v="HP-14815"/>
    <x v="6"/>
    <x v="2"/>
    <s v="United States"/>
    <s v="Jackson"/>
    <x v="12"/>
    <n v="49201"/>
    <x v="2"/>
    <s v="OFF-SU-10002573"/>
    <x v="1"/>
    <x v="14"/>
    <s v="Acme 10&quot; Easy Grip Assistive Scissors"/>
    <n v="70.12"/>
    <n v="4"/>
    <n v="0"/>
    <n v="21.035999999999994"/>
  </r>
  <r>
    <n v="399"/>
    <x v="182"/>
    <x v="0"/>
    <x v="162"/>
    <d v="2013-09-11T00:00:00"/>
    <s v="Second Class"/>
    <s v="AG-10675"/>
    <x v="165"/>
    <x v="0"/>
    <s v="United States"/>
    <s v="Houston"/>
    <x v="5"/>
    <n v="77036"/>
    <x v="2"/>
    <s v="OFF-ST-10001580"/>
    <x v="1"/>
    <x v="4"/>
    <s v="Super Decoflex Portable Personal File"/>
    <n v="35.952000000000005"/>
    <n v="3"/>
    <n v="0.2"/>
    <n v="3.5951999999999984"/>
  </r>
  <r>
    <n v="400"/>
    <x v="182"/>
    <x v="0"/>
    <x v="162"/>
    <d v="2013-09-11T00:00:00"/>
    <s v="Second Class"/>
    <s v="AG-10675"/>
    <x v="165"/>
    <x v="0"/>
    <s v="United States"/>
    <s v="Houston"/>
    <x v="5"/>
    <n v="77036"/>
    <x v="2"/>
    <s v="FUR-BO-10004834"/>
    <x v="0"/>
    <x v="0"/>
    <s v="Riverside Palais Royal Lawyers Bookcase, Royale Cherry Finish"/>
    <n v="2396.2655999999997"/>
    <n v="4"/>
    <n v="0.32"/>
    <n v="-317.15280000000007"/>
  </r>
  <r>
    <n v="401"/>
    <x v="182"/>
    <x v="0"/>
    <x v="162"/>
    <d v="2013-09-11T00:00:00"/>
    <s v="Second Class"/>
    <s v="AG-10675"/>
    <x v="165"/>
    <x v="0"/>
    <s v="United States"/>
    <s v="Houston"/>
    <x v="5"/>
    <n v="77036"/>
    <x v="2"/>
    <s v="OFF-ST-10000934"/>
    <x v="1"/>
    <x v="4"/>
    <s v="Contico 72&quot;H Heavy-Duty Storage System"/>
    <n v="131.136"/>
    <n v="4"/>
    <n v="0.2"/>
    <n v="-32.783999999999999"/>
  </r>
  <r>
    <n v="402"/>
    <x v="182"/>
    <x v="0"/>
    <x v="162"/>
    <d v="2013-09-11T00:00:00"/>
    <s v="Second Class"/>
    <s v="AG-10675"/>
    <x v="165"/>
    <x v="0"/>
    <s v="United States"/>
    <s v="Houston"/>
    <x v="5"/>
    <n v="77036"/>
    <x v="2"/>
    <s v="TEC-AC-10000158"/>
    <x v="2"/>
    <x v="11"/>
    <s v="Sony 64GB Class 10 Micro SDHC R40 Memory Card"/>
    <n v="57.584000000000003"/>
    <n v="2"/>
    <n v="0.2"/>
    <n v="0.71979999999999933"/>
  </r>
  <r>
    <n v="403"/>
    <x v="183"/>
    <x v="2"/>
    <x v="163"/>
    <d v="2011-12-26T00:00:00"/>
    <s v="First Class"/>
    <s v="LF-17185"/>
    <x v="166"/>
    <x v="0"/>
    <s v="United States"/>
    <s v="Miami"/>
    <x v="2"/>
    <n v="33180"/>
    <x v="0"/>
    <s v="OFF-PA-10001947"/>
    <x v="1"/>
    <x v="10"/>
    <s v="Xerox 1974"/>
    <n v="9.5680000000000014"/>
    <n v="2"/>
    <n v="0.2"/>
    <n v="3.4683999999999999"/>
  </r>
  <r>
    <n v="404"/>
    <x v="184"/>
    <x v="2"/>
    <x v="164"/>
    <d v="2011-04-20T00:00:00"/>
    <s v="Standard Class"/>
    <s v="SP-20650"/>
    <x v="70"/>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x v="167"/>
    <x v="0"/>
    <s v="United States"/>
    <s v="New York City"/>
    <x v="15"/>
    <n v="10024"/>
    <x v="3"/>
    <s v="OFF-AP-10004249"/>
    <x v="1"/>
    <x v="9"/>
    <s v="Staples"/>
    <n v="35.910000000000004"/>
    <n v="3"/>
    <n v="0"/>
    <n v="9.6956999999999987"/>
  </r>
  <r>
    <n v="406"/>
    <x v="186"/>
    <x v="3"/>
    <x v="166"/>
    <d v="2014-12-13T00:00:00"/>
    <s v="Standard Class"/>
    <s v="KH-16510"/>
    <x v="168"/>
    <x v="0"/>
    <s v="United States"/>
    <s v="San Francisco"/>
    <x v="1"/>
    <n v="94110"/>
    <x v="1"/>
    <s v="TEC-AC-10000158"/>
    <x v="2"/>
    <x v="11"/>
    <s v="Sony 64GB Class 10 Micro SDHC R40 Memory Card"/>
    <n v="179.95000000000002"/>
    <n v="5"/>
    <n v="0"/>
    <n v="37.789500000000004"/>
  </r>
  <r>
    <n v="407"/>
    <x v="186"/>
    <x v="3"/>
    <x v="166"/>
    <d v="2014-12-13T00:00:00"/>
    <s v="Standard Class"/>
    <s v="KH-16510"/>
    <x v="168"/>
    <x v="0"/>
    <s v="United States"/>
    <s v="San Francisco"/>
    <x v="1"/>
    <n v="94110"/>
    <x v="1"/>
    <s v="TEC-CO-10004115"/>
    <x v="2"/>
    <x v="16"/>
    <s v="Sharp AL-1530CS Digital Copier"/>
    <n v="1199.9760000000001"/>
    <n v="3"/>
    <n v="0.2"/>
    <n v="434.99130000000002"/>
  </r>
  <r>
    <n v="408"/>
    <x v="186"/>
    <x v="3"/>
    <x v="166"/>
    <d v="2014-12-13T00:00:00"/>
    <s v="Standard Class"/>
    <s v="KH-16510"/>
    <x v="168"/>
    <x v="0"/>
    <s v="United States"/>
    <s v="San Francisco"/>
    <x v="1"/>
    <n v="94110"/>
    <x v="1"/>
    <s v="OFF-PA-10003724"/>
    <x v="1"/>
    <x v="10"/>
    <s v="Wirebound Message Book, 4 per Page"/>
    <n v="27.15"/>
    <n v="5"/>
    <n v="0"/>
    <n v="13.3035"/>
  </r>
  <r>
    <n v="409"/>
    <x v="186"/>
    <x v="3"/>
    <x v="166"/>
    <d v="2014-12-13T00:00:00"/>
    <s v="Standard Class"/>
    <s v="KH-16510"/>
    <x v="168"/>
    <x v="0"/>
    <s v="United States"/>
    <s v="San Francisco"/>
    <x v="1"/>
    <n v="94110"/>
    <x v="1"/>
    <s v="FUR-TA-10002041"/>
    <x v="0"/>
    <x v="3"/>
    <s v="Bevis Round Conference Table Top, X-Base"/>
    <n v="1004.0239999999999"/>
    <n v="7"/>
    <n v="0.2"/>
    <n v="-112.95269999999994"/>
  </r>
  <r>
    <n v="410"/>
    <x v="186"/>
    <x v="3"/>
    <x v="166"/>
    <d v="2014-12-13T00:00:00"/>
    <s v="Standard Class"/>
    <s v="KH-16510"/>
    <x v="168"/>
    <x v="0"/>
    <s v="United States"/>
    <s v="San Francisco"/>
    <x v="1"/>
    <n v="94110"/>
    <x v="1"/>
    <s v="OFF-PA-10002893"/>
    <x v="1"/>
    <x v="10"/>
    <s v="Wirebound Service Call Books, 5 1/2&quot; x 4&quot;"/>
    <n v="9.68"/>
    <n v="1"/>
    <n v="0"/>
    <n v="4.6463999999999999"/>
  </r>
  <r>
    <n v="411"/>
    <x v="186"/>
    <x v="3"/>
    <x v="166"/>
    <d v="2014-12-13T00:00:00"/>
    <s v="Standard Class"/>
    <s v="KH-16510"/>
    <x v="168"/>
    <x v="0"/>
    <s v="United States"/>
    <s v="San Francisco"/>
    <x v="1"/>
    <n v="94110"/>
    <x v="1"/>
    <s v="OFF-LA-10003766"/>
    <x v="1"/>
    <x v="2"/>
    <s v="Self-Adhesive Removable Labels"/>
    <n v="28.349999999999998"/>
    <n v="9"/>
    <n v="0"/>
    <n v="13.608000000000001"/>
  </r>
  <r>
    <n v="412"/>
    <x v="186"/>
    <x v="3"/>
    <x v="166"/>
    <d v="2014-12-13T00:00:00"/>
    <s v="Standard Class"/>
    <s v="KH-16510"/>
    <x v="168"/>
    <x v="0"/>
    <s v="United States"/>
    <s v="San Francisco"/>
    <x v="1"/>
    <n v="94110"/>
    <x v="1"/>
    <s v="OFF-PA-10001970"/>
    <x v="1"/>
    <x v="10"/>
    <s v="Xerox 1908"/>
    <n v="55.98"/>
    <n v="1"/>
    <n v="0"/>
    <n v="27.430199999999999"/>
  </r>
  <r>
    <n v="413"/>
    <x v="186"/>
    <x v="3"/>
    <x v="166"/>
    <d v="2014-12-13T00:00:00"/>
    <s v="Standard Class"/>
    <s v="KH-16510"/>
    <x v="168"/>
    <x v="0"/>
    <s v="United States"/>
    <s v="San Francisco"/>
    <x v="1"/>
    <n v="94110"/>
    <x v="1"/>
    <s v="FUR-BO-10001972"/>
    <x v="0"/>
    <x v="0"/>
    <s v="O'Sullivan 4-Shelf Bookcase in Odessa Pine"/>
    <n v="1336.829"/>
    <n v="13"/>
    <n v="0.15"/>
    <n v="31.454799999999949"/>
  </r>
  <r>
    <n v="414"/>
    <x v="186"/>
    <x v="3"/>
    <x v="166"/>
    <d v="2014-12-13T00:00:00"/>
    <s v="Standard Class"/>
    <s v="KH-16510"/>
    <x v="168"/>
    <x v="0"/>
    <s v="United States"/>
    <s v="San Francisco"/>
    <x v="1"/>
    <n v="94110"/>
    <x v="1"/>
    <s v="FUR-CH-10003956"/>
    <x v="0"/>
    <x v="1"/>
    <s v="Novimex High-Tech Fabric Mesh Task Chair"/>
    <n v="113.56800000000001"/>
    <n v="2"/>
    <n v="0.2"/>
    <n v="-18.454800000000013"/>
  </r>
  <r>
    <n v="415"/>
    <x v="187"/>
    <x v="3"/>
    <x v="132"/>
    <d v="2014-11-08T00:00:00"/>
    <s v="Standard Class"/>
    <s v="KC-16675"/>
    <x v="169"/>
    <x v="1"/>
    <s v="United States"/>
    <s v="Seattle"/>
    <x v="4"/>
    <n v="98105"/>
    <x v="1"/>
    <s v="OFF-PA-10000157"/>
    <x v="1"/>
    <x v="10"/>
    <s v="Xerox 191"/>
    <n v="139.86000000000001"/>
    <n v="7"/>
    <n v="0"/>
    <n v="65.734199999999987"/>
  </r>
  <r>
    <n v="416"/>
    <x v="187"/>
    <x v="3"/>
    <x v="132"/>
    <d v="2014-11-08T00:00:00"/>
    <s v="Standard Class"/>
    <s v="KC-16675"/>
    <x v="169"/>
    <x v="1"/>
    <s v="United States"/>
    <s v="Seattle"/>
    <x v="4"/>
    <n v="98105"/>
    <x v="1"/>
    <s v="FUR-CH-10001891"/>
    <x v="0"/>
    <x v="1"/>
    <s v="Global Deluxe Office Fabric Chairs"/>
    <n v="307.13600000000002"/>
    <n v="4"/>
    <n v="0.2"/>
    <n v="26.874400000000023"/>
  </r>
  <r>
    <n v="417"/>
    <x v="188"/>
    <x v="3"/>
    <x v="92"/>
    <d v="2014-06-29T00:00:00"/>
    <s v="Standard Class"/>
    <s v="CJ-12010"/>
    <x v="170"/>
    <x v="0"/>
    <s v="United States"/>
    <s v="Huntington Beach"/>
    <x v="1"/>
    <n v="92646"/>
    <x v="1"/>
    <s v="OFF-AR-10004344"/>
    <x v="1"/>
    <x v="6"/>
    <s v="Bulldog Vacuum Base Pencil Sharpener"/>
    <n v="95.92"/>
    <n v="8"/>
    <n v="0"/>
    <n v="25.898399999999995"/>
  </r>
  <r>
    <n v="418"/>
    <x v="189"/>
    <x v="0"/>
    <x v="167"/>
    <d v="2013-04-19T00:00:00"/>
    <s v="Standard Class"/>
    <s v="PB-19150"/>
    <x v="171"/>
    <x v="0"/>
    <s v="United States"/>
    <s v="Los Angeles"/>
    <x v="1"/>
    <n v="90004"/>
    <x v="1"/>
    <s v="FUR-CH-10004886"/>
    <x v="0"/>
    <x v="1"/>
    <s v="Bevis Steel Folding Chairs"/>
    <n v="383.8"/>
    <n v="5"/>
    <n v="0.2"/>
    <n v="38.379999999999981"/>
  </r>
  <r>
    <n v="419"/>
    <x v="190"/>
    <x v="3"/>
    <x v="44"/>
    <d v="2014-11-11T00:00:00"/>
    <s v="Standard Class"/>
    <s v="VB-21745"/>
    <x v="146"/>
    <x v="1"/>
    <s v="United States"/>
    <s v="Richmond"/>
    <x v="0"/>
    <n v="40475"/>
    <x v="0"/>
    <s v="OFF-PA-10003845"/>
    <x v="1"/>
    <x v="10"/>
    <s v="Xerox 1987"/>
    <n v="5.78"/>
    <n v="1"/>
    <n v="0"/>
    <n v="2.8322000000000003"/>
  </r>
  <r>
    <n v="420"/>
    <x v="191"/>
    <x v="3"/>
    <x v="168"/>
    <d v="2014-03-10T00:00:00"/>
    <s v="Standard Class"/>
    <s v="SP-20860"/>
    <x v="133"/>
    <x v="1"/>
    <s v="United States"/>
    <s v="Los Angeles"/>
    <x v="1"/>
    <n v="90045"/>
    <x v="1"/>
    <s v="OFF-AR-10001573"/>
    <x v="1"/>
    <x v="6"/>
    <s v="American Pencil"/>
    <n v="9.32"/>
    <n v="4"/>
    <n v="0"/>
    <n v="2.702799999999999"/>
  </r>
  <r>
    <n v="421"/>
    <x v="191"/>
    <x v="3"/>
    <x v="168"/>
    <d v="2014-03-10T00:00:00"/>
    <s v="Standard Class"/>
    <s v="SP-20860"/>
    <x v="133"/>
    <x v="1"/>
    <s v="United States"/>
    <s v="Los Angeles"/>
    <x v="1"/>
    <n v="90045"/>
    <x v="1"/>
    <s v="OFF-EN-10000483"/>
    <x v="1"/>
    <x v="12"/>
    <s v="White Envelopes, White Envelopes with Clear Poly Window"/>
    <n v="15.25"/>
    <n v="1"/>
    <n v="0"/>
    <n v="7.0149999999999988"/>
  </r>
  <r>
    <n v="422"/>
    <x v="192"/>
    <x v="2"/>
    <x v="169"/>
    <d v="2011-06-25T00:00:00"/>
    <s v="First Class"/>
    <s v="JE-15745"/>
    <x v="32"/>
    <x v="0"/>
    <s v="United States"/>
    <s v="Louisville"/>
    <x v="22"/>
    <n v="80027"/>
    <x v="1"/>
    <s v="TEC-AC-10004114"/>
    <x v="2"/>
    <x v="11"/>
    <s v="KeyTronic 6101 Series - Keyboard - Black"/>
    <n v="196.75200000000001"/>
    <n v="6"/>
    <n v="0.2"/>
    <n v="56.566200000000009"/>
  </r>
  <r>
    <n v="423"/>
    <x v="193"/>
    <x v="3"/>
    <x v="15"/>
    <d v="2014-10-24T00:00:00"/>
    <s v="Standard Class"/>
    <s v="MP-17965"/>
    <x v="172"/>
    <x v="1"/>
    <s v="United States"/>
    <s v="Lawrence"/>
    <x v="31"/>
    <n v="1841"/>
    <x v="3"/>
    <s v="FUR-FU-10004712"/>
    <x v="0"/>
    <x v="5"/>
    <s v="Westinghouse Mesh Shade Clip-On Gooseneck Lamp, Black"/>
    <n v="56.56"/>
    <n v="4"/>
    <n v="0"/>
    <n v="14.705600000000004"/>
  </r>
  <r>
    <n v="424"/>
    <x v="193"/>
    <x v="3"/>
    <x v="15"/>
    <d v="2014-10-24T00:00:00"/>
    <s v="Standard Class"/>
    <s v="MP-17965"/>
    <x v="172"/>
    <x v="1"/>
    <s v="United States"/>
    <s v="Lawrence"/>
    <x v="31"/>
    <n v="1841"/>
    <x v="3"/>
    <s v="OFF-ST-10000918"/>
    <x v="1"/>
    <x v="4"/>
    <s v="Crate-A-Files"/>
    <n v="32.700000000000003"/>
    <n v="3"/>
    <n v="0"/>
    <n v="8.5019999999999989"/>
  </r>
  <r>
    <n v="425"/>
    <x v="194"/>
    <x v="3"/>
    <x v="170"/>
    <d v="2014-08-24T00:00:00"/>
    <s v="Second Class"/>
    <s v="NF-18385"/>
    <x v="173"/>
    <x v="0"/>
    <s v="United States"/>
    <s v="Jackson"/>
    <x v="35"/>
    <n v="39212"/>
    <x v="0"/>
    <s v="FUR-CH-10000015"/>
    <x v="0"/>
    <x v="1"/>
    <s v="Hon Multipurpose Stacking Arm Chairs"/>
    <n v="866.4"/>
    <n v="4"/>
    <n v="0"/>
    <n v="225.26400000000001"/>
  </r>
  <r>
    <n v="426"/>
    <x v="195"/>
    <x v="3"/>
    <x v="51"/>
    <d v="2014-11-27T00:00:00"/>
    <s v="Second Class"/>
    <s v="JM-15265"/>
    <x v="25"/>
    <x v="1"/>
    <s v="United States"/>
    <s v="Canton"/>
    <x v="12"/>
    <n v="48187"/>
    <x v="2"/>
    <s v="FUR-FU-10003347"/>
    <x v="0"/>
    <x v="5"/>
    <s v="Coloredge Poster Frame"/>
    <n v="28.4"/>
    <n v="2"/>
    <n v="0"/>
    <n v="11.076000000000001"/>
  </r>
  <r>
    <n v="427"/>
    <x v="195"/>
    <x v="3"/>
    <x v="51"/>
    <d v="2014-11-27T00:00:00"/>
    <s v="Second Class"/>
    <s v="JM-15265"/>
    <x v="25"/>
    <x v="1"/>
    <s v="United States"/>
    <s v="Canton"/>
    <x v="12"/>
    <n v="48187"/>
    <x v="2"/>
    <s v="OFF-BI-10001543"/>
    <x v="1"/>
    <x v="8"/>
    <s v="GBC VeloBinder Manual Binding System"/>
    <n v="287.92"/>
    <n v="8"/>
    <n v="0"/>
    <n v="138.20160000000001"/>
  </r>
  <r>
    <n v="428"/>
    <x v="196"/>
    <x v="2"/>
    <x v="171"/>
    <d v="2011-09-13T00:00:00"/>
    <s v="First Class"/>
    <s v="SD-20485"/>
    <x v="174"/>
    <x v="2"/>
    <s v="United States"/>
    <s v="New Rochelle"/>
    <x v="15"/>
    <n v="10801"/>
    <x v="3"/>
    <s v="TEC-MA-10000029"/>
    <x v="2"/>
    <x v="15"/>
    <s v="Epson WorkForce WF-2530 All-in-One Printer, Copier Scanner"/>
    <n v="69.989999999999995"/>
    <n v="1"/>
    <n v="0"/>
    <n v="30.095700000000001"/>
  </r>
  <r>
    <n v="429"/>
    <x v="197"/>
    <x v="3"/>
    <x v="172"/>
    <d v="2014-10-09T00:00:00"/>
    <s v="Standard Class"/>
    <s v="KH-16630"/>
    <x v="175"/>
    <x v="1"/>
    <s v="United States"/>
    <s v="San Antonio"/>
    <x v="5"/>
    <n v="78207"/>
    <x v="2"/>
    <s v="OFF-AR-10000369"/>
    <x v="1"/>
    <x v="6"/>
    <s v="Design Ebony Sketching Pencil"/>
    <n v="6.6719999999999988"/>
    <n v="6"/>
    <n v="0.2"/>
    <n v="0.50039999999999996"/>
  </r>
  <r>
    <n v="430"/>
    <x v="198"/>
    <x v="0"/>
    <x v="173"/>
    <d v="2013-04-22T00:00:00"/>
    <s v="Standard Class"/>
    <s v="RB-19795"/>
    <x v="176"/>
    <x v="2"/>
    <s v="United States"/>
    <s v="Gastonia"/>
    <x v="3"/>
    <n v="28052"/>
    <x v="0"/>
    <s v="OFF-BI-10004584"/>
    <x v="1"/>
    <x v="8"/>
    <s v="GBC ProClick 150 Presentation Binding System"/>
    <n v="189.58800000000005"/>
    <n v="2"/>
    <n v="0.7"/>
    <n v="-145.35079999999999"/>
  </r>
  <r>
    <n v="431"/>
    <x v="198"/>
    <x v="0"/>
    <x v="173"/>
    <d v="2013-04-22T00:00:00"/>
    <s v="Standard Class"/>
    <s v="RB-19795"/>
    <x v="176"/>
    <x v="2"/>
    <s v="United States"/>
    <s v="Gastonia"/>
    <x v="3"/>
    <n v="28052"/>
    <x v="0"/>
    <s v="TEC-AC-10004659"/>
    <x v="2"/>
    <x v="11"/>
    <s v="Imation Secure+ Hardware Encrypted USB 2.0 Flash Drive; 16GB"/>
    <n v="408.74399999999997"/>
    <n v="7"/>
    <n v="0.2"/>
    <n v="76.639499999999984"/>
  </r>
  <r>
    <n v="432"/>
    <x v="198"/>
    <x v="0"/>
    <x v="173"/>
    <d v="2013-04-22T00:00:00"/>
    <s v="Standard Class"/>
    <s v="RB-19795"/>
    <x v="176"/>
    <x v="2"/>
    <s v="United States"/>
    <s v="Gastonia"/>
    <x v="3"/>
    <n v="28052"/>
    <x v="0"/>
    <s v="TEC-AC-10004659"/>
    <x v="2"/>
    <x v="11"/>
    <s v="Imation Secure+ Hardware Encrypted USB 2.0 Flash Drive; 16GB"/>
    <n v="291.95999999999998"/>
    <n v="5"/>
    <n v="0.2"/>
    <n v="54.742499999999978"/>
  </r>
  <r>
    <n v="433"/>
    <x v="198"/>
    <x v="0"/>
    <x v="173"/>
    <d v="2013-04-22T00:00:00"/>
    <s v="Standard Class"/>
    <s v="RB-19795"/>
    <x v="176"/>
    <x v="2"/>
    <s v="United States"/>
    <s v="Gastonia"/>
    <x v="3"/>
    <n v="28052"/>
    <x v="0"/>
    <s v="OFF-ST-10000617"/>
    <x v="1"/>
    <x v="4"/>
    <s v="Woodgrain Magazine Files by Perma"/>
    <n v="4.7679999999999998"/>
    <n v="2"/>
    <n v="0.2"/>
    <n v="-0.7748000000000006"/>
  </r>
  <r>
    <n v="434"/>
    <x v="199"/>
    <x v="0"/>
    <x v="112"/>
    <d v="2013-06-08T00:00:00"/>
    <s v="First Class"/>
    <s v="DB-13060"/>
    <x v="72"/>
    <x v="0"/>
    <s v="United States"/>
    <s v="Lowell"/>
    <x v="31"/>
    <n v="1852"/>
    <x v="3"/>
    <s v="OFF-ST-10003306"/>
    <x v="1"/>
    <x v="4"/>
    <s v="Letter Size Cart"/>
    <n v="714.30000000000007"/>
    <n v="5"/>
    <n v="0"/>
    <n v="207.14699999999993"/>
  </r>
  <r>
    <n v="435"/>
    <x v="200"/>
    <x v="2"/>
    <x v="174"/>
    <d v="2011-12-25T00:00:00"/>
    <s v="Standard Class"/>
    <s v="MK-18160"/>
    <x v="177"/>
    <x v="0"/>
    <s v="United States"/>
    <s v="Jacksonville"/>
    <x v="2"/>
    <n v="32216"/>
    <x v="0"/>
    <s v="OFF-BI-10000773"/>
    <x v="1"/>
    <x v="8"/>
    <s v="Insertable Tab Post Binder Dividers"/>
    <n v="4.8120000000000003"/>
    <n v="2"/>
    <n v="0.7"/>
    <n v="-3.6891999999999996"/>
  </r>
  <r>
    <n v="436"/>
    <x v="200"/>
    <x v="2"/>
    <x v="174"/>
    <d v="2011-12-25T00:00:00"/>
    <s v="Standard Class"/>
    <s v="MK-18160"/>
    <x v="177"/>
    <x v="0"/>
    <s v="United States"/>
    <s v="Jacksonville"/>
    <x v="2"/>
    <n v="32216"/>
    <x v="0"/>
    <s v="TEC-AC-10002600"/>
    <x v="2"/>
    <x v="11"/>
    <s v="Belkin QODE FastFit Bluetooth Keyboard"/>
    <n v="247.8"/>
    <n v="5"/>
    <n v="0.2"/>
    <n v="-18.584999999999994"/>
  </r>
  <r>
    <n v="437"/>
    <x v="201"/>
    <x v="0"/>
    <x v="1"/>
    <d v="2013-06-15T00:00:00"/>
    <s v="Second Class"/>
    <s v="PO-19180"/>
    <x v="178"/>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x v="178"/>
    <x v="2"/>
    <s v="United States"/>
    <s v="Chicago"/>
    <x v="10"/>
    <n v="60623"/>
    <x v="2"/>
    <s v="OFF-PA-10001970"/>
    <x v="1"/>
    <x v="10"/>
    <s v="Xerox 1908"/>
    <n v="313.488"/>
    <n v="7"/>
    <n v="0.2"/>
    <n v="113.63939999999998"/>
  </r>
  <r>
    <n v="439"/>
    <x v="202"/>
    <x v="3"/>
    <x v="175"/>
    <d v="2014-09-20T00:00:00"/>
    <s v="Standard Class"/>
    <s v="BB-11545"/>
    <x v="179"/>
    <x v="1"/>
    <s v="United States"/>
    <s v="Houston"/>
    <x v="5"/>
    <n v="77070"/>
    <x v="2"/>
    <s v="OFF-PA-10002230"/>
    <x v="1"/>
    <x v="10"/>
    <s v="Xerox 1897"/>
    <n v="31.872000000000003"/>
    <n v="8"/>
    <n v="0.2"/>
    <n v="11.553600000000003"/>
  </r>
  <r>
    <n v="440"/>
    <x v="203"/>
    <x v="3"/>
    <x v="176"/>
    <d v="2014-01-24T00:00:00"/>
    <s v="Second Class"/>
    <s v="CV-12805"/>
    <x v="51"/>
    <x v="1"/>
    <s v="United States"/>
    <s v="New York City"/>
    <x v="15"/>
    <n v="10024"/>
    <x v="3"/>
    <s v="FUR-CH-10003396"/>
    <x v="0"/>
    <x v="1"/>
    <s v="Global Deluxe Steno Chair"/>
    <n v="207.84600000000003"/>
    <n v="3"/>
    <n v="0.1"/>
    <n v="2.3093999999999895"/>
  </r>
  <r>
    <n v="441"/>
    <x v="204"/>
    <x v="0"/>
    <x v="64"/>
    <d v="2013-09-08T00:00:00"/>
    <s v="Second Class"/>
    <s v="PK-19075"/>
    <x v="7"/>
    <x v="0"/>
    <s v="United States"/>
    <s v="Detroit"/>
    <x v="12"/>
    <n v="48227"/>
    <x v="2"/>
    <s v="FUR-FU-10000246"/>
    <x v="0"/>
    <x v="5"/>
    <s v="Aluminum Document Frame"/>
    <n v="12.22"/>
    <n v="1"/>
    <n v="0"/>
    <n v="3.6659999999999986"/>
  </r>
  <r>
    <n v="442"/>
    <x v="204"/>
    <x v="0"/>
    <x v="64"/>
    <d v="2013-09-08T00:00:00"/>
    <s v="Second Class"/>
    <s v="PK-19075"/>
    <x v="7"/>
    <x v="0"/>
    <s v="United States"/>
    <s v="Detroit"/>
    <x v="12"/>
    <n v="48227"/>
    <x v="2"/>
    <s v="OFF-ST-10000060"/>
    <x v="1"/>
    <x v="4"/>
    <s v="Fellowes Bankers Box Staxonsteel Drawer File/Stacking System"/>
    <n v="194.94"/>
    <n v="3"/>
    <n v="0"/>
    <n v="23.392800000000008"/>
  </r>
  <r>
    <n v="443"/>
    <x v="204"/>
    <x v="0"/>
    <x v="64"/>
    <d v="2013-09-08T00:00:00"/>
    <s v="Second Class"/>
    <s v="PK-19075"/>
    <x v="7"/>
    <x v="0"/>
    <s v="United States"/>
    <s v="Detroit"/>
    <x v="12"/>
    <n v="48227"/>
    <x v="2"/>
    <s v="OFF-ST-10003058"/>
    <x v="1"/>
    <x v="4"/>
    <s v="Eldon Mobile Mega Data Cart  Mega Stackable  Add-On Trays"/>
    <n v="70.949999999999989"/>
    <n v="3"/>
    <n v="0"/>
    <n v="20.575499999999998"/>
  </r>
  <r>
    <n v="444"/>
    <x v="204"/>
    <x v="0"/>
    <x v="64"/>
    <d v="2013-09-08T00:00:00"/>
    <s v="Second Class"/>
    <s v="PK-19075"/>
    <x v="7"/>
    <x v="0"/>
    <s v="United States"/>
    <s v="Detroit"/>
    <x v="12"/>
    <n v="48227"/>
    <x v="2"/>
    <s v="OFF-PA-10002222"/>
    <x v="1"/>
    <x v="10"/>
    <s v="Xerox Color Copier Paper, 11&quot; x 17&quot;, Ream"/>
    <n v="91.36"/>
    <n v="4"/>
    <n v="0"/>
    <n v="42.025599999999997"/>
  </r>
  <r>
    <n v="445"/>
    <x v="204"/>
    <x v="0"/>
    <x v="64"/>
    <d v="2013-09-08T00:00:00"/>
    <s v="Second Class"/>
    <s v="PK-19075"/>
    <x v="7"/>
    <x v="0"/>
    <s v="United States"/>
    <s v="Detroit"/>
    <x v="12"/>
    <n v="48227"/>
    <x v="2"/>
    <s v="FUR-CH-10002372"/>
    <x v="0"/>
    <x v="1"/>
    <s v="Office Star - Ergonomically Designed Knee Chair"/>
    <n v="242.94"/>
    <n v="3"/>
    <n v="0"/>
    <n v="29.152800000000013"/>
  </r>
  <r>
    <n v="446"/>
    <x v="204"/>
    <x v="0"/>
    <x v="64"/>
    <d v="2013-09-08T00:00:00"/>
    <s v="Second Class"/>
    <s v="PK-19075"/>
    <x v="7"/>
    <x v="0"/>
    <s v="United States"/>
    <s v="Detroit"/>
    <x v="12"/>
    <n v="48227"/>
    <x v="2"/>
    <s v="OFF-LA-10001317"/>
    <x v="1"/>
    <x v="2"/>
    <s v="Avery 520"/>
    <n v="22.05"/>
    <n v="7"/>
    <n v="0"/>
    <n v="10.584"/>
  </r>
  <r>
    <n v="447"/>
    <x v="205"/>
    <x v="3"/>
    <x v="177"/>
    <d v="2014-03-26T00:00:00"/>
    <s v="Second Class"/>
    <s v="TB-21595"/>
    <x v="180"/>
    <x v="0"/>
    <s v="United States"/>
    <s v="Columbus"/>
    <x v="14"/>
    <n v="47201"/>
    <x v="2"/>
    <s v="FUR-FU-10000206"/>
    <x v="0"/>
    <x v="5"/>
    <s v="GE General Purpose, Extra Long Life, Showcase &amp; Floodlight Incandescent Bulbs"/>
    <n v="2.91"/>
    <n v="1"/>
    <n v="0"/>
    <n v="1.3676999999999999"/>
  </r>
  <r>
    <n v="448"/>
    <x v="206"/>
    <x v="0"/>
    <x v="178"/>
    <d v="2013-04-04T00:00:00"/>
    <s v="Second Class"/>
    <s v="RB-19360"/>
    <x v="181"/>
    <x v="0"/>
    <s v="United States"/>
    <s v="Auburn"/>
    <x v="15"/>
    <n v="13021"/>
    <x v="3"/>
    <s v="OFF-AR-10000588"/>
    <x v="1"/>
    <x v="6"/>
    <s v="Newell 345"/>
    <n v="59.519999999999996"/>
    <n v="3"/>
    <n v="0"/>
    <n v="15.475200000000001"/>
  </r>
  <r>
    <n v="449"/>
    <x v="206"/>
    <x v="0"/>
    <x v="178"/>
    <d v="2013-04-04T00:00:00"/>
    <s v="Second Class"/>
    <s v="RB-19360"/>
    <x v="181"/>
    <x v="0"/>
    <s v="United States"/>
    <s v="Auburn"/>
    <x v="15"/>
    <n v="13021"/>
    <x v="3"/>
    <s v="OFF-ST-10001469"/>
    <x v="1"/>
    <x v="4"/>
    <s v="Fellowes Bankers Box Recycled Super Stor/Drawer"/>
    <n v="161.94"/>
    <n v="3"/>
    <n v="0"/>
    <n v="9.716399999999993"/>
  </r>
  <r>
    <n v="450"/>
    <x v="206"/>
    <x v="0"/>
    <x v="178"/>
    <d v="2013-04-04T00:00:00"/>
    <s v="Second Class"/>
    <s v="RB-19360"/>
    <x v="181"/>
    <x v="0"/>
    <s v="United States"/>
    <s v="Auburn"/>
    <x v="15"/>
    <n v="13021"/>
    <x v="3"/>
    <s v="OFF-AR-10001953"/>
    <x v="1"/>
    <x v="6"/>
    <s v="Boston 1645 Deluxe Heavier-Duty Electric Pencil Sharpener"/>
    <n v="263.88"/>
    <n v="6"/>
    <n v="0"/>
    <n v="71.247600000000006"/>
  </r>
  <r>
    <n v="451"/>
    <x v="206"/>
    <x v="0"/>
    <x v="178"/>
    <d v="2013-04-04T00:00:00"/>
    <s v="Second Class"/>
    <s v="RB-19360"/>
    <x v="181"/>
    <x v="0"/>
    <s v="United States"/>
    <s v="Auburn"/>
    <x v="15"/>
    <n v="13021"/>
    <x v="3"/>
    <s v="OFF-AR-10003156"/>
    <x v="1"/>
    <x v="6"/>
    <s v="50 Colored Long Pencils"/>
    <n v="30.48"/>
    <n v="3"/>
    <n v="0"/>
    <n v="7.9248000000000012"/>
  </r>
  <r>
    <n v="452"/>
    <x v="206"/>
    <x v="0"/>
    <x v="178"/>
    <d v="2013-04-04T00:00:00"/>
    <s v="Second Class"/>
    <s v="RB-19360"/>
    <x v="181"/>
    <x v="0"/>
    <s v="United States"/>
    <s v="Auburn"/>
    <x v="15"/>
    <n v="13021"/>
    <x v="3"/>
    <s v="OFF-AR-10004974"/>
    <x v="1"/>
    <x v="6"/>
    <s v="Newell 342"/>
    <n v="9.84"/>
    <n v="3"/>
    <n v="0"/>
    <n v="2.8535999999999988"/>
  </r>
  <r>
    <n v="453"/>
    <x v="206"/>
    <x v="0"/>
    <x v="178"/>
    <d v="2013-04-04T00:00:00"/>
    <s v="Second Class"/>
    <s v="RB-19360"/>
    <x v="181"/>
    <x v="0"/>
    <s v="United States"/>
    <s v="Auburn"/>
    <x v="15"/>
    <n v="13021"/>
    <x v="3"/>
    <s v="TEC-PH-10002365"/>
    <x v="2"/>
    <x v="7"/>
    <s v="Belkin Grip Candy Sheer Case / Cover for iPhone 5 and 5S"/>
    <n v="35.119999999999997"/>
    <n v="4"/>
    <n v="0"/>
    <n v="9.1311999999999998"/>
  </r>
  <r>
    <n v="454"/>
    <x v="207"/>
    <x v="3"/>
    <x v="179"/>
    <d v="2014-10-25T00:00:00"/>
    <s v="Standard Class"/>
    <s v="EB-13705"/>
    <x v="182"/>
    <x v="1"/>
    <s v="United States"/>
    <s v="Akron"/>
    <x v="24"/>
    <n v="44312"/>
    <x v="3"/>
    <s v="FUR-TA-10001539"/>
    <x v="0"/>
    <x v="3"/>
    <s v="Chromcraft Rectangular Conference Tables"/>
    <n v="284.36399999999998"/>
    <n v="2"/>
    <n v="0.4"/>
    <n v="-75.830400000000054"/>
  </r>
  <r>
    <n v="455"/>
    <x v="207"/>
    <x v="3"/>
    <x v="179"/>
    <d v="2014-10-25T00:00:00"/>
    <s v="Standard Class"/>
    <s v="EB-13705"/>
    <x v="182"/>
    <x v="1"/>
    <s v="United States"/>
    <s v="Akron"/>
    <x v="24"/>
    <n v="44312"/>
    <x v="3"/>
    <s v="OFF-ST-10000142"/>
    <x v="1"/>
    <x v="4"/>
    <s v="Deluxe Rollaway Locking File with Drawer"/>
    <n v="665.40800000000002"/>
    <n v="2"/>
    <n v="0.2"/>
    <n v="66.540799999999962"/>
  </r>
  <r>
    <n v="456"/>
    <x v="208"/>
    <x v="0"/>
    <x v="180"/>
    <d v="2013-12-18T00:00:00"/>
    <s v="Standard Class"/>
    <s v="KH-16630"/>
    <x v="175"/>
    <x v="1"/>
    <s v="United States"/>
    <s v="Norman"/>
    <x v="26"/>
    <n v="73071"/>
    <x v="2"/>
    <s v="TEC-AC-10001772"/>
    <x v="2"/>
    <x v="11"/>
    <s v="Memorex Mini Travel Drive 16 GB USB 2.0 Flash Drive"/>
    <n v="63.88"/>
    <n v="4"/>
    <n v="0"/>
    <n v="24.913200000000003"/>
  </r>
  <r>
    <n v="457"/>
    <x v="209"/>
    <x v="2"/>
    <x v="181"/>
    <d v="2011-02-19T00:00:00"/>
    <s v="Standard Class"/>
    <s v="SC-20095"/>
    <x v="183"/>
    <x v="0"/>
    <s v="United States"/>
    <s v="Concord"/>
    <x v="1"/>
    <n v="94521"/>
    <x v="1"/>
    <s v="FUR-CH-10000225"/>
    <x v="0"/>
    <x v="1"/>
    <s v="Global Geo Office Task Chair, Gray"/>
    <n v="129.56800000000001"/>
    <n v="2"/>
    <n v="0.2"/>
    <n v="-24.294000000000018"/>
  </r>
  <r>
    <n v="458"/>
    <x v="210"/>
    <x v="0"/>
    <x v="182"/>
    <d v="2013-10-02T00:00:00"/>
    <s v="Standard Class"/>
    <s v="NF-18385"/>
    <x v="173"/>
    <x v="0"/>
    <s v="United States"/>
    <s v="Decatur"/>
    <x v="10"/>
    <n v="62521"/>
    <x v="2"/>
    <s v="FUR-CH-10002331"/>
    <x v="0"/>
    <x v="1"/>
    <s v="Hon 4700 Series Mobuis Mid-Back Task Chairs with Adjustable Arms"/>
    <n v="747.55799999999999"/>
    <n v="3"/>
    <n v="0.3"/>
    <n v="-96.11460000000011"/>
  </r>
  <r>
    <n v="459"/>
    <x v="210"/>
    <x v="0"/>
    <x v="182"/>
    <d v="2013-10-02T00:00:00"/>
    <s v="Standard Class"/>
    <s v="NF-18385"/>
    <x v="173"/>
    <x v="0"/>
    <s v="United States"/>
    <s v="Decatur"/>
    <x v="10"/>
    <n v="62521"/>
    <x v="2"/>
    <s v="OFF-EN-10001415"/>
    <x v="1"/>
    <x v="12"/>
    <s v="Staples"/>
    <n v="8.9280000000000008"/>
    <n v="2"/>
    <n v="0.2"/>
    <n v="3.3479999999999999"/>
  </r>
  <r>
    <n v="460"/>
    <x v="211"/>
    <x v="1"/>
    <x v="83"/>
    <d v="2012-12-22T00:00:00"/>
    <s v="Standard Class"/>
    <s v="JH-15985"/>
    <x v="98"/>
    <x v="0"/>
    <s v="United States"/>
    <s v="Seattle"/>
    <x v="4"/>
    <n v="98115"/>
    <x v="1"/>
    <s v="OFF-AP-10002472"/>
    <x v="1"/>
    <x v="9"/>
    <s v="3M Office Air Cleaner"/>
    <n v="103.92"/>
    <n v="4"/>
    <n v="0"/>
    <n v="36.372"/>
  </r>
  <r>
    <n v="461"/>
    <x v="211"/>
    <x v="1"/>
    <x v="83"/>
    <d v="2012-12-22T00:00:00"/>
    <s v="Standard Class"/>
    <s v="JH-15985"/>
    <x v="98"/>
    <x v="0"/>
    <s v="United States"/>
    <s v="Seattle"/>
    <x v="4"/>
    <n v="98115"/>
    <x v="1"/>
    <s v="TEC-AC-10004571"/>
    <x v="2"/>
    <x v="11"/>
    <s v="Logitech G700s Rechargeable Gaming Mouse"/>
    <n v="899.91"/>
    <n v="9"/>
    <n v="0"/>
    <n v="377.96220000000005"/>
  </r>
  <r>
    <n v="462"/>
    <x v="211"/>
    <x v="1"/>
    <x v="83"/>
    <d v="2012-12-22T00:00:00"/>
    <s v="Standard Class"/>
    <s v="JH-15985"/>
    <x v="98"/>
    <x v="0"/>
    <s v="United States"/>
    <s v="Seattle"/>
    <x v="4"/>
    <n v="98115"/>
    <x v="1"/>
    <s v="OFF-BI-10001098"/>
    <x v="1"/>
    <x v="8"/>
    <s v="Acco D-Ring Binder w/DublLock"/>
    <n v="51.311999999999998"/>
    <n v="3"/>
    <n v="0.2"/>
    <n v="18.600599999999996"/>
  </r>
  <r>
    <n v="463"/>
    <x v="212"/>
    <x v="0"/>
    <x v="183"/>
    <d v="2013-04-30T00:00:00"/>
    <s v="Standard Class"/>
    <s v="TN-21040"/>
    <x v="184"/>
    <x v="2"/>
    <s v="United States"/>
    <s v="Phoenix"/>
    <x v="16"/>
    <n v="85023"/>
    <x v="1"/>
    <s v="FUR-FU-10000023"/>
    <x v="0"/>
    <x v="5"/>
    <s v="Eldon Wave Desk Accessories"/>
    <n v="23.56"/>
    <n v="5"/>
    <n v="0.2"/>
    <n v="7.0680000000000005"/>
  </r>
  <r>
    <n v="464"/>
    <x v="212"/>
    <x v="0"/>
    <x v="183"/>
    <d v="2013-04-30T00:00:00"/>
    <s v="Standard Class"/>
    <s v="TN-21040"/>
    <x v="184"/>
    <x v="2"/>
    <s v="United States"/>
    <s v="Phoenix"/>
    <x v="16"/>
    <n v="85023"/>
    <x v="1"/>
    <s v="FUR-TA-10001889"/>
    <x v="0"/>
    <x v="3"/>
    <s v="Bush Advantage Collection Racetrack Conference Table"/>
    <n v="1272.6299999999999"/>
    <n v="6"/>
    <n v="0.5"/>
    <n v="-814.4831999999999"/>
  </r>
  <r>
    <n v="465"/>
    <x v="212"/>
    <x v="0"/>
    <x v="183"/>
    <d v="2013-04-30T00:00:00"/>
    <s v="Standard Class"/>
    <s v="TN-21040"/>
    <x v="184"/>
    <x v="2"/>
    <s v="United States"/>
    <s v="Phoenix"/>
    <x v="16"/>
    <n v="85023"/>
    <x v="1"/>
    <s v="OFF-BI-10000315"/>
    <x v="1"/>
    <x v="8"/>
    <s v="Poly Designer Cover &amp; Back"/>
    <n v="28.484999999999999"/>
    <n v="5"/>
    <n v="0.7"/>
    <n v="-20.888999999999989"/>
  </r>
  <r>
    <n v="466"/>
    <x v="212"/>
    <x v="0"/>
    <x v="183"/>
    <d v="2013-04-30T00:00:00"/>
    <s v="Standard Class"/>
    <s v="TN-21040"/>
    <x v="184"/>
    <x v="2"/>
    <s v="United States"/>
    <s v="Phoenix"/>
    <x v="16"/>
    <n v="85023"/>
    <x v="1"/>
    <s v="OFF-SU-10003505"/>
    <x v="1"/>
    <x v="14"/>
    <s v="Premier Electric Letter Opener"/>
    <n v="185.376"/>
    <n v="2"/>
    <n v="0.2"/>
    <n v="-34.758000000000017"/>
  </r>
  <r>
    <n v="467"/>
    <x v="212"/>
    <x v="0"/>
    <x v="183"/>
    <d v="2013-04-30T00:00:00"/>
    <s v="Standard Class"/>
    <s v="TN-21040"/>
    <x v="184"/>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x v="185"/>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x v="103"/>
    <x v="1"/>
    <s v="United States"/>
    <s v="Amarillo"/>
    <x v="5"/>
    <n v="79109"/>
    <x v="2"/>
    <s v="FUR-BO-10002824"/>
    <x v="0"/>
    <x v="0"/>
    <s v="Bush Mission Pointe Library"/>
    <n v="205.33279999999996"/>
    <n v="2"/>
    <n v="0.32"/>
    <n v="-36.235200000000006"/>
  </r>
  <r>
    <n v="470"/>
    <x v="215"/>
    <x v="0"/>
    <x v="186"/>
    <d v="2013-12-21T00:00:00"/>
    <s v="Second Class"/>
    <s v="CC-12670"/>
    <x v="113"/>
    <x v="0"/>
    <s v="United States"/>
    <s v="Chicago"/>
    <x v="10"/>
    <n v="60610"/>
    <x v="2"/>
    <s v="OFF-BI-10002194"/>
    <x v="1"/>
    <x v="8"/>
    <s v="Cardinal Hold-It CD Pocket"/>
    <n v="4.7879999999999985"/>
    <n v="3"/>
    <n v="0.8"/>
    <n v="-7.9001999999999999"/>
  </r>
  <r>
    <n v="471"/>
    <x v="216"/>
    <x v="1"/>
    <x v="139"/>
    <d v="2012-12-24T00:00:00"/>
    <s v="Standard Class"/>
    <s v="MH-17785"/>
    <x v="186"/>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x v="187"/>
    <x v="0"/>
    <s v="United States"/>
    <s v="San Francisco"/>
    <x v="1"/>
    <n v="94110"/>
    <x v="1"/>
    <s v="OFF-ST-10002743"/>
    <x v="1"/>
    <x v="4"/>
    <s v="SAFCO Boltless Steel Shelving"/>
    <n v="340.92"/>
    <n v="3"/>
    <n v="0"/>
    <n v="3.4091999999999842"/>
  </r>
  <r>
    <n v="473"/>
    <x v="217"/>
    <x v="2"/>
    <x v="187"/>
    <d v="2011-11-11T00:00:00"/>
    <s v="Second Class"/>
    <s v="JP-15520"/>
    <x v="187"/>
    <x v="0"/>
    <s v="United States"/>
    <s v="San Francisco"/>
    <x v="1"/>
    <n v="94110"/>
    <x v="1"/>
    <s v="FUR-BO-10001601"/>
    <x v="0"/>
    <x v="0"/>
    <s v="Sauder Mission Library with Doors, Fruitwood Finish"/>
    <n v="222.66599999999997"/>
    <n v="2"/>
    <n v="0.15"/>
    <n v="10.478399999999979"/>
  </r>
  <r>
    <n v="474"/>
    <x v="217"/>
    <x v="2"/>
    <x v="187"/>
    <d v="2011-11-11T00:00:00"/>
    <s v="Second Class"/>
    <s v="JP-15520"/>
    <x v="187"/>
    <x v="0"/>
    <s v="United States"/>
    <s v="San Francisco"/>
    <x v="1"/>
    <n v="94110"/>
    <x v="1"/>
    <s v="TEC-PH-10002680"/>
    <x v="2"/>
    <x v="7"/>
    <s v="Samsung Galaxy Note 3"/>
    <n v="703.96800000000007"/>
    <n v="4"/>
    <n v="0.2"/>
    <n v="87.995999999999924"/>
  </r>
  <r>
    <n v="475"/>
    <x v="217"/>
    <x v="2"/>
    <x v="187"/>
    <d v="2011-11-11T00:00:00"/>
    <s v="Second Class"/>
    <s v="JP-15520"/>
    <x v="187"/>
    <x v="0"/>
    <s v="United States"/>
    <s v="San Francisco"/>
    <x v="1"/>
    <n v="94110"/>
    <x v="1"/>
    <s v="OFF-ST-10001321"/>
    <x v="1"/>
    <x v="4"/>
    <s v="Decoflex Hanging Personal Folder File, Blue"/>
    <n v="92.52"/>
    <n v="6"/>
    <n v="0"/>
    <n v="24.980400000000007"/>
  </r>
  <r>
    <n v="476"/>
    <x v="217"/>
    <x v="2"/>
    <x v="187"/>
    <d v="2011-11-11T00:00:00"/>
    <s v="Second Class"/>
    <s v="JP-15520"/>
    <x v="187"/>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x v="187"/>
    <x v="0"/>
    <s v="United States"/>
    <s v="San Francisco"/>
    <x v="1"/>
    <n v="94110"/>
    <x v="1"/>
    <s v="OFF-PA-10003465"/>
    <x v="1"/>
    <x v="10"/>
    <s v="Xerox 1912"/>
    <n v="94.85"/>
    <n v="5"/>
    <n v="0"/>
    <n v="45.527999999999992"/>
  </r>
  <r>
    <n v="478"/>
    <x v="218"/>
    <x v="0"/>
    <x v="188"/>
    <d v="2013-07-20T00:00:00"/>
    <s v="Standard Class"/>
    <s v="KH-16690"/>
    <x v="120"/>
    <x v="1"/>
    <s v="United States"/>
    <s v="Los Angeles"/>
    <x v="1"/>
    <n v="90008"/>
    <x v="1"/>
    <s v="TEC-PH-10000149"/>
    <x v="2"/>
    <x v="7"/>
    <s v="Cisco SPA525G2 IP Phone - Wireless"/>
    <n v="95.76"/>
    <n v="6"/>
    <n v="0.2"/>
    <n v="7.1819999999999951"/>
  </r>
  <r>
    <n v="479"/>
    <x v="219"/>
    <x v="0"/>
    <x v="189"/>
    <d v="2013-11-03T00:00:00"/>
    <s v="Standard Class"/>
    <s v="JE-15475"/>
    <x v="188"/>
    <x v="0"/>
    <s v="United States"/>
    <s v="Troy"/>
    <x v="15"/>
    <n v="12180"/>
    <x v="3"/>
    <s v="FUR-FU-10002671"/>
    <x v="0"/>
    <x v="5"/>
    <s v="Electrix 20W Halogen Replacement Bulb for Zoom-In Desk Lamp"/>
    <n v="40.200000000000003"/>
    <n v="3"/>
    <n v="0"/>
    <n v="19.295999999999999"/>
  </r>
  <r>
    <n v="480"/>
    <x v="220"/>
    <x v="0"/>
    <x v="190"/>
    <d v="2013-07-03T00:00:00"/>
    <s v="Standard Class"/>
    <s v="JG-15805"/>
    <x v="189"/>
    <x v="1"/>
    <s v="United States"/>
    <s v="New York City"/>
    <x v="15"/>
    <n v="10024"/>
    <x v="3"/>
    <s v="OFF-AR-10003045"/>
    <x v="1"/>
    <x v="6"/>
    <s v="Prang Colored Pencils"/>
    <n v="14.7"/>
    <n v="5"/>
    <n v="0"/>
    <n v="6.6150000000000002"/>
  </r>
  <r>
    <n v="481"/>
    <x v="220"/>
    <x v="0"/>
    <x v="190"/>
    <d v="2013-07-03T00:00:00"/>
    <s v="Standard Class"/>
    <s v="JG-15805"/>
    <x v="189"/>
    <x v="1"/>
    <s v="United States"/>
    <s v="New York City"/>
    <x v="15"/>
    <n v="10024"/>
    <x v="3"/>
    <s v="OFF-ST-10000689"/>
    <x v="1"/>
    <x v="4"/>
    <s v="Fellowes Strictly Business Drawer File, Letter/Legal Size"/>
    <n v="704.25"/>
    <n v="5"/>
    <n v="0"/>
    <n v="84.51"/>
  </r>
  <r>
    <n v="482"/>
    <x v="221"/>
    <x v="2"/>
    <x v="191"/>
    <d v="2011-10-10T00:00:00"/>
    <s v="Standard Class"/>
    <s v="XP-21865"/>
    <x v="190"/>
    <x v="0"/>
    <s v="United States"/>
    <s v="San Diego"/>
    <x v="1"/>
    <n v="92024"/>
    <x v="1"/>
    <s v="TEC-AC-10001445"/>
    <x v="2"/>
    <x v="11"/>
    <s v="Imation USB 2.0 Swivel Flash Drive USB flash drive - 4 GB - Pink"/>
    <n v="9.09"/>
    <n v="3"/>
    <n v="0"/>
    <n v="1.9088999999999996"/>
  </r>
  <r>
    <n v="483"/>
    <x v="222"/>
    <x v="2"/>
    <x v="192"/>
    <d v="2011-07-27T00:00:00"/>
    <s v="Standard Class"/>
    <s v="EM-14065"/>
    <x v="191"/>
    <x v="0"/>
    <s v="United States"/>
    <s v="New York City"/>
    <x v="15"/>
    <n v="10024"/>
    <x v="3"/>
    <s v="OFF-AR-10002053"/>
    <x v="1"/>
    <x v="6"/>
    <s v="Premium Writing Pencils, Soft, #2 by Central Association for the Blind"/>
    <n v="5.96"/>
    <n v="2"/>
    <n v="0"/>
    <n v="1.6688000000000001"/>
  </r>
  <r>
    <n v="484"/>
    <x v="222"/>
    <x v="2"/>
    <x v="192"/>
    <d v="2011-07-27T00:00:00"/>
    <s v="Standard Class"/>
    <s v="EM-14065"/>
    <x v="191"/>
    <x v="0"/>
    <s v="United States"/>
    <s v="New York City"/>
    <x v="15"/>
    <n v="10024"/>
    <x v="3"/>
    <s v="TEC-AC-10002567"/>
    <x v="2"/>
    <x v="11"/>
    <s v="Logitech G602 Wireless Gaming Mouse"/>
    <n v="159.97999999999999"/>
    <n v="2"/>
    <n v="0"/>
    <n v="57.592799999999997"/>
  </r>
  <r>
    <n v="485"/>
    <x v="223"/>
    <x v="3"/>
    <x v="193"/>
    <d v="2014-06-14T00:00:00"/>
    <s v="First Class"/>
    <s v="MT-18070"/>
    <x v="192"/>
    <x v="2"/>
    <s v="United States"/>
    <s v="Los Angeles"/>
    <x v="1"/>
    <n v="90045"/>
    <x v="1"/>
    <s v="OFF-LA-10003923"/>
    <x v="1"/>
    <x v="2"/>
    <s v="Alphabetical Labels for Top Tab Filing"/>
    <n v="29.6"/>
    <n v="2"/>
    <n v="0"/>
    <n v="14.8"/>
  </r>
  <r>
    <n v="486"/>
    <x v="223"/>
    <x v="3"/>
    <x v="193"/>
    <d v="2014-06-14T00:00:00"/>
    <s v="First Class"/>
    <s v="MT-18070"/>
    <x v="192"/>
    <x v="2"/>
    <s v="United States"/>
    <s v="Los Angeles"/>
    <x v="1"/>
    <n v="90045"/>
    <x v="1"/>
    <s v="FUR-BO-10001337"/>
    <x v="0"/>
    <x v="0"/>
    <s v="O'Sullivan Living Dimensions 2-Shelf Bookcases"/>
    <n v="514.16499999999996"/>
    <n v="5"/>
    <n v="0.15"/>
    <n v="-30.24499999999999"/>
  </r>
  <r>
    <n v="487"/>
    <x v="223"/>
    <x v="3"/>
    <x v="193"/>
    <d v="2014-06-14T00:00:00"/>
    <s v="First Class"/>
    <s v="MT-18070"/>
    <x v="192"/>
    <x v="2"/>
    <s v="United States"/>
    <s v="Los Angeles"/>
    <x v="1"/>
    <n v="90045"/>
    <x v="1"/>
    <s v="TEC-PH-10001924"/>
    <x v="2"/>
    <x v="7"/>
    <s v="iHome FM Clock Radio with Lightning Dock"/>
    <n v="279.95999999999998"/>
    <n v="5"/>
    <n v="0.2"/>
    <n v="17.497500000000016"/>
  </r>
  <r>
    <n v="488"/>
    <x v="224"/>
    <x v="2"/>
    <x v="194"/>
    <d v="2011-10-31T00:00:00"/>
    <s v="First Class"/>
    <s v="SA-20830"/>
    <x v="193"/>
    <x v="0"/>
    <s v="United States"/>
    <s v="Chicago"/>
    <x v="10"/>
    <n v="60610"/>
    <x v="2"/>
    <s v="TEC-PH-10001363"/>
    <x v="2"/>
    <x v="7"/>
    <s v="Apple iPhone 5S"/>
    <n v="2735.9520000000002"/>
    <n v="6"/>
    <n v="0.2"/>
    <n v="341.99399999999969"/>
  </r>
  <r>
    <n v="489"/>
    <x v="225"/>
    <x v="2"/>
    <x v="3"/>
    <d v="2011-06-13T00:00:00"/>
    <s v="Second Class"/>
    <s v="CW-11905"/>
    <x v="194"/>
    <x v="2"/>
    <s v="United States"/>
    <s v="Huntsville"/>
    <x v="5"/>
    <n v="77340"/>
    <x v="2"/>
    <s v="TEC-PH-10000376"/>
    <x v="2"/>
    <x v="7"/>
    <s v="Square Credit Card Reader"/>
    <n v="7.9920000000000009"/>
    <n v="1"/>
    <n v="0.2"/>
    <n v="0.59940000000000015"/>
  </r>
  <r>
    <n v="490"/>
    <x v="225"/>
    <x v="2"/>
    <x v="3"/>
    <d v="2011-06-13T00:00:00"/>
    <s v="Second Class"/>
    <s v="CW-11905"/>
    <x v="194"/>
    <x v="2"/>
    <s v="United States"/>
    <s v="Huntsville"/>
    <x v="5"/>
    <n v="77340"/>
    <x v="2"/>
    <s v="TEC-AC-10000303"/>
    <x v="2"/>
    <x v="11"/>
    <s v="Logitech M510 Wireless Mouse"/>
    <n v="63.984000000000009"/>
    <n v="2"/>
    <n v="0.2"/>
    <n v="10.397399999999998"/>
  </r>
  <r>
    <n v="491"/>
    <x v="225"/>
    <x v="2"/>
    <x v="3"/>
    <d v="2011-06-13T00:00:00"/>
    <s v="Second Class"/>
    <s v="CW-11905"/>
    <x v="194"/>
    <x v="2"/>
    <s v="United States"/>
    <s v="Huntsville"/>
    <x v="5"/>
    <n v="77340"/>
    <x v="2"/>
    <s v="OFF-AR-10001953"/>
    <x v="1"/>
    <x v="6"/>
    <s v="Boston 1645 Deluxe Heavier-Duty Electric Pencil Sharpener"/>
    <n v="70.367999999999995"/>
    <n v="2"/>
    <n v="0.2"/>
    <n v="6.1572000000000031"/>
  </r>
  <r>
    <n v="492"/>
    <x v="226"/>
    <x v="2"/>
    <x v="80"/>
    <d v="2011-09-19T00:00:00"/>
    <s v="Standard Class"/>
    <s v="AJ-10960"/>
    <x v="195"/>
    <x v="0"/>
    <s v="United States"/>
    <s v="Rochester"/>
    <x v="15"/>
    <n v="14609"/>
    <x v="3"/>
    <s v="OFF-ST-10001809"/>
    <x v="1"/>
    <x v="4"/>
    <s v="Fellowes Officeware Wire Shelving"/>
    <n v="449.15"/>
    <n v="5"/>
    <n v="0"/>
    <n v="8.9829999999999899"/>
  </r>
  <r>
    <n v="493"/>
    <x v="226"/>
    <x v="2"/>
    <x v="80"/>
    <d v="2011-09-19T00:00:00"/>
    <s v="Standard Class"/>
    <s v="AJ-10960"/>
    <x v="195"/>
    <x v="0"/>
    <s v="United States"/>
    <s v="Rochester"/>
    <x v="15"/>
    <n v="14609"/>
    <x v="3"/>
    <s v="OFF-EN-10003845"/>
    <x v="1"/>
    <x v="12"/>
    <s v="Colored Envelopes"/>
    <n v="11.07"/>
    <n v="3"/>
    <n v="0"/>
    <n v="5.0921999999999992"/>
  </r>
  <r>
    <n v="494"/>
    <x v="227"/>
    <x v="0"/>
    <x v="195"/>
    <d v="2013-05-15T00:00:00"/>
    <s v="Standard Class"/>
    <s v="SS-20590"/>
    <x v="196"/>
    <x v="0"/>
    <s v="United States"/>
    <s v="Seattle"/>
    <x v="4"/>
    <n v="98115"/>
    <x v="1"/>
    <s v="TEC-AC-10000991"/>
    <x v="2"/>
    <x v="11"/>
    <s v="Sony Micro Vault Click 8 GB USB 2.0 Flash Drive"/>
    <n v="93.98"/>
    <n v="2"/>
    <n v="0"/>
    <n v="13.157200000000003"/>
  </r>
  <r>
    <n v="495"/>
    <x v="228"/>
    <x v="0"/>
    <x v="196"/>
    <d v="2013-03-22T00:00:00"/>
    <s v="Second Class"/>
    <s v="RO-19780"/>
    <x v="197"/>
    <x v="0"/>
    <s v="United States"/>
    <s v="Memphis"/>
    <x v="18"/>
    <n v="38109"/>
    <x v="0"/>
    <s v="FUR-TA-10001857"/>
    <x v="0"/>
    <x v="3"/>
    <s v="Balt Solid Wood Rectangular Table"/>
    <n v="189.88200000000001"/>
    <n v="3"/>
    <n v="0.4"/>
    <n v="-94.941000000000017"/>
  </r>
  <r>
    <n v="496"/>
    <x v="229"/>
    <x v="1"/>
    <x v="17"/>
    <d v="2012-12-31T00:00:00"/>
    <s v="Standard Class"/>
    <s v="MD-17350"/>
    <x v="198"/>
    <x v="0"/>
    <s v="United States"/>
    <s v="Fayetteville"/>
    <x v="36"/>
    <n v="72701"/>
    <x v="0"/>
    <s v="OFF-EN-10001434"/>
    <x v="1"/>
    <x v="12"/>
    <s v="Strathmore #10 Envelopes, Ultimate White"/>
    <n v="105.42"/>
    <n v="2"/>
    <n v="0"/>
    <n v="51.655799999999999"/>
  </r>
  <r>
    <n v="497"/>
    <x v="230"/>
    <x v="0"/>
    <x v="197"/>
    <d v="2013-08-01T00:00:00"/>
    <s v="Standard Class"/>
    <s v="SC-20095"/>
    <x v="183"/>
    <x v="0"/>
    <s v="United States"/>
    <s v="Costa Mesa"/>
    <x v="1"/>
    <n v="92627"/>
    <x v="1"/>
    <s v="OFF-BI-10002498"/>
    <x v="1"/>
    <x v="8"/>
    <s v="Clear Mylar Reinforcing Strips"/>
    <n v="119.61600000000001"/>
    <n v="8"/>
    <n v="0.2"/>
    <n v="40.370399999999997"/>
  </r>
  <r>
    <n v="498"/>
    <x v="230"/>
    <x v="0"/>
    <x v="197"/>
    <d v="2013-08-01T00:00:00"/>
    <s v="Standard Class"/>
    <s v="SC-20095"/>
    <x v="183"/>
    <x v="0"/>
    <s v="United States"/>
    <s v="Costa Mesa"/>
    <x v="1"/>
    <n v="92627"/>
    <x v="1"/>
    <s v="FUR-FU-10004864"/>
    <x v="0"/>
    <x v="5"/>
    <s v="Howard Miller 14-1/2&quot; Diameter Chrome Round Wall Clock"/>
    <n v="255.76"/>
    <n v="4"/>
    <n v="0"/>
    <n v="81.843199999999996"/>
  </r>
  <r>
    <n v="499"/>
    <x v="230"/>
    <x v="0"/>
    <x v="197"/>
    <d v="2013-08-01T00:00:00"/>
    <s v="Standard Class"/>
    <s v="SC-20095"/>
    <x v="183"/>
    <x v="0"/>
    <s v="United States"/>
    <s v="Costa Mesa"/>
    <x v="1"/>
    <n v="92627"/>
    <x v="1"/>
    <s v="FUR-CH-10002602"/>
    <x v="0"/>
    <x v="1"/>
    <s v="DMI Arturo Collection Mission-style Design Wood Chair"/>
    <n v="241.56799999999998"/>
    <n v="2"/>
    <n v="0.2"/>
    <n v="18.11760000000001"/>
  </r>
  <r>
    <n v="500"/>
    <x v="230"/>
    <x v="0"/>
    <x v="197"/>
    <d v="2013-08-01T00:00:00"/>
    <s v="Standard Class"/>
    <s v="SC-20095"/>
    <x v="183"/>
    <x v="0"/>
    <s v="United States"/>
    <s v="Costa Mesa"/>
    <x v="1"/>
    <n v="92627"/>
    <x v="1"/>
    <s v="FUR-FU-10000073"/>
    <x v="0"/>
    <x v="5"/>
    <s v="Deflect-O Glasstique Clear Desk Accessories"/>
    <n v="69.3"/>
    <n v="9"/>
    <n v="0"/>
    <n v="22.868999999999996"/>
  </r>
  <r>
    <n v="501"/>
    <x v="231"/>
    <x v="0"/>
    <x v="198"/>
    <d v="2013-06-05T00:00:00"/>
    <s v="Standard Class"/>
    <s v="MY-17380"/>
    <x v="199"/>
    <x v="1"/>
    <s v="United States"/>
    <s v="Parker"/>
    <x v="22"/>
    <n v="80134"/>
    <x v="1"/>
    <s v="OFF-BI-10001670"/>
    <x v="1"/>
    <x v="8"/>
    <s v="Vinyl Sectional Post Binders"/>
    <n v="22.620000000000005"/>
    <n v="2"/>
    <n v="0.7"/>
    <n v="-15.079999999999998"/>
  </r>
  <r>
    <n v="502"/>
    <x v="231"/>
    <x v="0"/>
    <x v="198"/>
    <d v="2013-06-05T00:00:00"/>
    <s v="Standard Class"/>
    <s v="MY-17380"/>
    <x v="199"/>
    <x v="1"/>
    <s v="United States"/>
    <s v="Parker"/>
    <x v="22"/>
    <n v="80134"/>
    <x v="1"/>
    <s v="OFF-BI-10001658"/>
    <x v="1"/>
    <x v="8"/>
    <s v="GBC Standard Therm-A-Bind Covers"/>
    <n v="14.952000000000004"/>
    <n v="2"/>
    <n v="0.7"/>
    <n v="-11.961599999999997"/>
  </r>
  <r>
    <n v="503"/>
    <x v="231"/>
    <x v="0"/>
    <x v="198"/>
    <d v="2013-06-05T00:00:00"/>
    <s v="Standard Class"/>
    <s v="MY-17380"/>
    <x v="199"/>
    <x v="1"/>
    <s v="United States"/>
    <s v="Parker"/>
    <x v="22"/>
    <n v="80134"/>
    <x v="1"/>
    <s v="FUR-CH-10001215"/>
    <x v="0"/>
    <x v="1"/>
    <s v="Global Troy Executive Leather Low-Back Tilter"/>
    <n v="801.5680000000001"/>
    <n v="2"/>
    <n v="0.2"/>
    <n v="50.097999999999985"/>
  </r>
  <r>
    <n v="504"/>
    <x v="231"/>
    <x v="0"/>
    <x v="198"/>
    <d v="2013-06-05T00:00:00"/>
    <s v="Standard Class"/>
    <s v="MY-17380"/>
    <x v="199"/>
    <x v="1"/>
    <s v="United States"/>
    <s v="Parker"/>
    <x v="22"/>
    <n v="80134"/>
    <x v="1"/>
    <s v="OFF-BI-10000831"/>
    <x v="1"/>
    <x v="8"/>
    <s v="Storex Flexible Poly Binders with Double Pockets"/>
    <n v="2.3760000000000003"/>
    <n v="3"/>
    <n v="0.7"/>
    <n v="-1.9007999999999998"/>
  </r>
  <r>
    <n v="505"/>
    <x v="231"/>
    <x v="0"/>
    <x v="198"/>
    <d v="2013-06-05T00:00:00"/>
    <s v="Standard Class"/>
    <s v="MY-17380"/>
    <x v="199"/>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x v="182"/>
    <x v="1"/>
    <s v="United States"/>
    <s v="New York City"/>
    <x v="15"/>
    <n v="10024"/>
    <x v="3"/>
    <s v="OFF-BI-10003274"/>
    <x v="1"/>
    <x v="8"/>
    <s v="Avery Durable Slant Ring Binders, No Labels"/>
    <n v="15.920000000000002"/>
    <n v="5"/>
    <n v="0.2"/>
    <n v="5.3729999999999993"/>
  </r>
  <r>
    <n v="507"/>
    <x v="233"/>
    <x v="1"/>
    <x v="199"/>
    <d v="2012-03-22T00:00:00"/>
    <s v="Standard Class"/>
    <s v="CM-12385"/>
    <x v="200"/>
    <x v="0"/>
    <s v="United States"/>
    <s v="Atlanta"/>
    <x v="32"/>
    <n v="30318"/>
    <x v="0"/>
    <s v="OFF-AR-10001662"/>
    <x v="1"/>
    <x v="6"/>
    <s v="Rogers Handheld Barrel Pencil Sharpener"/>
    <n v="2.74"/>
    <n v="1"/>
    <n v="0"/>
    <n v="0.73980000000000024"/>
  </r>
  <r>
    <n v="508"/>
    <x v="233"/>
    <x v="1"/>
    <x v="199"/>
    <d v="2012-03-22T00:00:00"/>
    <s v="Standard Class"/>
    <s v="CM-12385"/>
    <x v="200"/>
    <x v="0"/>
    <s v="United States"/>
    <s v="Atlanta"/>
    <x v="32"/>
    <n v="30318"/>
    <x v="0"/>
    <s v="OFF-AR-10003856"/>
    <x v="1"/>
    <x v="6"/>
    <s v="Newell 344"/>
    <n v="8.34"/>
    <n v="3"/>
    <n v="0"/>
    <n v="2.1683999999999997"/>
  </r>
  <r>
    <n v="509"/>
    <x v="233"/>
    <x v="1"/>
    <x v="199"/>
    <d v="2012-03-22T00:00:00"/>
    <s v="Standard Class"/>
    <s v="CM-12385"/>
    <x v="200"/>
    <x v="0"/>
    <s v="United States"/>
    <s v="Atlanta"/>
    <x v="32"/>
    <n v="30318"/>
    <x v="0"/>
    <s v="OFF-ST-10001228"/>
    <x v="1"/>
    <x v="4"/>
    <s v="Personal File Boxes with Fold-Down Carry Handle"/>
    <n v="46.74"/>
    <n v="3"/>
    <n v="0"/>
    <n v="11.684999999999999"/>
  </r>
  <r>
    <n v="510"/>
    <x v="233"/>
    <x v="1"/>
    <x v="199"/>
    <d v="2012-03-22T00:00:00"/>
    <s v="Standard Class"/>
    <s v="CM-12385"/>
    <x v="200"/>
    <x v="0"/>
    <s v="United States"/>
    <s v="Atlanta"/>
    <x v="32"/>
    <n v="30318"/>
    <x v="0"/>
    <s v="OFF-BI-10003527"/>
    <x v="1"/>
    <x v="8"/>
    <s v="Fellowes PB500 Electric Punch Plastic Comb Binding Machine with Manual Bind"/>
    <n v="6354.95"/>
    <n v="5"/>
    <n v="0"/>
    <n v="3177.4749999999999"/>
  </r>
  <r>
    <n v="511"/>
    <x v="234"/>
    <x v="3"/>
    <x v="200"/>
    <d v="2014-11-28T00:00:00"/>
    <s v="First Class"/>
    <s v="LS-17245"/>
    <x v="201"/>
    <x v="0"/>
    <s v="United States"/>
    <s v="Gladstone"/>
    <x v="25"/>
    <n v="64118"/>
    <x v="2"/>
    <s v="FUR-FU-10001290"/>
    <x v="0"/>
    <x v="5"/>
    <s v="Executive Impressions Supervisor Wall Clock"/>
    <n v="126.30000000000001"/>
    <n v="3"/>
    <n v="0"/>
    <n v="40.415999999999997"/>
  </r>
  <r>
    <n v="512"/>
    <x v="234"/>
    <x v="3"/>
    <x v="200"/>
    <d v="2014-11-28T00:00:00"/>
    <s v="First Class"/>
    <s v="LS-17245"/>
    <x v="201"/>
    <x v="0"/>
    <s v="United States"/>
    <s v="Gladstone"/>
    <x v="25"/>
    <n v="64118"/>
    <x v="2"/>
    <s v="TEC-AC-10002399"/>
    <x v="2"/>
    <x v="11"/>
    <s v="SanDisk Cruzer 32 GB USB Flash Drive"/>
    <n v="38.04"/>
    <n v="2"/>
    <n v="0"/>
    <n v="12.172799999999999"/>
  </r>
  <r>
    <n v="513"/>
    <x v="235"/>
    <x v="0"/>
    <x v="201"/>
    <d v="2013-10-24T00:00:00"/>
    <s v="First Class"/>
    <s v="LF-17185"/>
    <x v="166"/>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x v="202"/>
    <x v="0"/>
    <s v="United States"/>
    <s v="Los Angeles"/>
    <x v="1"/>
    <n v="90049"/>
    <x v="1"/>
    <s v="OFF-AR-10003811"/>
    <x v="1"/>
    <x v="6"/>
    <s v="Newell 327"/>
    <n v="6.63"/>
    <n v="3"/>
    <n v="0"/>
    <n v="1.7901"/>
  </r>
  <r>
    <n v="515"/>
    <x v="236"/>
    <x v="3"/>
    <x v="202"/>
    <d v="2014-12-26T00:00:00"/>
    <s v="Standard Class"/>
    <s v="BN-11515"/>
    <x v="202"/>
    <x v="0"/>
    <s v="United States"/>
    <s v="Los Angeles"/>
    <x v="1"/>
    <n v="90049"/>
    <x v="1"/>
    <s v="OFF-AR-10001246"/>
    <x v="1"/>
    <x v="6"/>
    <s v="Newell 317"/>
    <n v="5.88"/>
    <n v="2"/>
    <n v="0"/>
    <n v="1.7051999999999996"/>
  </r>
  <r>
    <n v="516"/>
    <x v="237"/>
    <x v="3"/>
    <x v="203"/>
    <d v="2014-01-28T00:00:00"/>
    <s v="Standard Class"/>
    <s v="AD-10180"/>
    <x v="57"/>
    <x v="2"/>
    <s v="United States"/>
    <s v="Great Falls"/>
    <x v="37"/>
    <n v="59405"/>
    <x v="1"/>
    <s v="TEC-CO-10003236"/>
    <x v="2"/>
    <x v="16"/>
    <s v="Canon Image Class D660 Copier"/>
    <n v="2999.95"/>
    <n v="5"/>
    <n v="0"/>
    <n v="1379.9769999999999"/>
  </r>
  <r>
    <n v="517"/>
    <x v="237"/>
    <x v="3"/>
    <x v="203"/>
    <d v="2014-01-28T00:00:00"/>
    <s v="Standard Class"/>
    <s v="AD-10180"/>
    <x v="57"/>
    <x v="2"/>
    <s v="United States"/>
    <s v="Great Falls"/>
    <x v="37"/>
    <n v="59405"/>
    <x v="1"/>
    <s v="OFF-ST-10004507"/>
    <x v="1"/>
    <x v="4"/>
    <s v="Advantus Rolling Storage Box"/>
    <n v="51.449999999999996"/>
    <n v="3"/>
    <n v="0"/>
    <n v="13.891499999999999"/>
  </r>
  <r>
    <n v="518"/>
    <x v="237"/>
    <x v="3"/>
    <x v="203"/>
    <d v="2014-01-28T00:00:00"/>
    <s v="Standard Class"/>
    <s v="AD-10180"/>
    <x v="57"/>
    <x v="2"/>
    <s v="United States"/>
    <s v="Great Falls"/>
    <x v="37"/>
    <n v="59405"/>
    <x v="1"/>
    <s v="OFF-PA-10001667"/>
    <x v="1"/>
    <x v="10"/>
    <s v="Great White Multi-Use Recycled Paper (20Lb. and 84 Bright)"/>
    <n v="11.96"/>
    <n v="2"/>
    <n v="0"/>
    <n v="5.3819999999999997"/>
  </r>
  <r>
    <n v="519"/>
    <x v="237"/>
    <x v="3"/>
    <x v="203"/>
    <d v="2014-01-28T00:00:00"/>
    <s v="Standard Class"/>
    <s v="AD-10180"/>
    <x v="57"/>
    <x v="2"/>
    <s v="United States"/>
    <s v="Great Falls"/>
    <x v="37"/>
    <n v="59405"/>
    <x v="1"/>
    <s v="OFF-ST-10004459"/>
    <x v="1"/>
    <x v="4"/>
    <s v="Tennsco Single-Tier Lockers"/>
    <n v="1126.02"/>
    <n v="3"/>
    <n v="0"/>
    <n v="56.300999999999988"/>
  </r>
  <r>
    <n v="520"/>
    <x v="238"/>
    <x v="1"/>
    <x v="204"/>
    <d v="2012-03-26T00:00:00"/>
    <s v="Standard Class"/>
    <s v="DB-13210"/>
    <x v="203"/>
    <x v="0"/>
    <s v="United States"/>
    <s v="Houston"/>
    <x v="5"/>
    <n v="77041"/>
    <x v="2"/>
    <s v="TEC-AC-10000171"/>
    <x v="2"/>
    <x v="11"/>
    <s v="Verbatim 25 GB 6x Blu-ray Single Layer Recordable Disc, 25/Pack"/>
    <n v="18.391999999999999"/>
    <n v="1"/>
    <n v="0.2"/>
    <n v="5.2877000000000001"/>
  </r>
  <r>
    <n v="521"/>
    <x v="238"/>
    <x v="1"/>
    <x v="204"/>
    <d v="2012-03-26T00:00:00"/>
    <s v="Standard Class"/>
    <s v="DB-13210"/>
    <x v="203"/>
    <x v="0"/>
    <s v="United States"/>
    <s v="Houston"/>
    <x v="5"/>
    <n v="77041"/>
    <x v="2"/>
    <s v="OFF-ST-10000736"/>
    <x v="1"/>
    <x v="4"/>
    <s v="Carina Double Wide Media Storage Towers in Natural &amp; Black"/>
    <n v="129.56800000000001"/>
    <n v="2"/>
    <n v="0.2"/>
    <n v="-25.91360000000001"/>
  </r>
  <r>
    <n v="522"/>
    <x v="238"/>
    <x v="1"/>
    <x v="204"/>
    <d v="2012-03-26T00:00:00"/>
    <s v="Standard Class"/>
    <s v="DB-13210"/>
    <x v="203"/>
    <x v="0"/>
    <s v="United States"/>
    <s v="Houston"/>
    <x v="5"/>
    <n v="77041"/>
    <x v="2"/>
    <s v="OFF-BI-10000285"/>
    <x v="1"/>
    <x v="8"/>
    <s v="XtraLife ClearVue Slant-D Ring Binders by Cardinal"/>
    <n v="14.111999999999997"/>
    <n v="9"/>
    <n v="0.8"/>
    <n v="-21.167999999999999"/>
  </r>
  <r>
    <n v="523"/>
    <x v="239"/>
    <x v="3"/>
    <x v="205"/>
    <d v="2014-01-26T00:00:00"/>
    <s v="First Class"/>
    <s v="MC-17605"/>
    <x v="204"/>
    <x v="1"/>
    <s v="United States"/>
    <s v="Detroit"/>
    <x v="12"/>
    <n v="48234"/>
    <x v="2"/>
    <s v="FUR-TA-10001857"/>
    <x v="0"/>
    <x v="3"/>
    <s v="Balt Solid Wood Rectangular Table"/>
    <n v="210.98"/>
    <n v="2"/>
    <n v="0"/>
    <n v="21.097999999999985"/>
  </r>
  <r>
    <n v="524"/>
    <x v="240"/>
    <x v="0"/>
    <x v="206"/>
    <d v="2013-05-24T00:00:00"/>
    <s v="First Class"/>
    <s v="LH-17155"/>
    <x v="109"/>
    <x v="0"/>
    <s v="United States"/>
    <s v="Los Angeles"/>
    <x v="1"/>
    <n v="90032"/>
    <x v="1"/>
    <s v="TEC-PH-10003555"/>
    <x v="2"/>
    <x v="7"/>
    <s v="Motorola HK250 Universal Bluetooth Headset"/>
    <n v="55.176000000000002"/>
    <n v="3"/>
    <n v="0.2"/>
    <n v="-12.414599999999997"/>
  </r>
  <r>
    <n v="525"/>
    <x v="240"/>
    <x v="0"/>
    <x v="206"/>
    <d v="2013-05-24T00:00:00"/>
    <s v="First Class"/>
    <s v="LH-17155"/>
    <x v="109"/>
    <x v="0"/>
    <s v="United States"/>
    <s v="Los Angeles"/>
    <x v="1"/>
    <n v="90032"/>
    <x v="1"/>
    <s v="TEC-AC-10003832"/>
    <x v="2"/>
    <x v="11"/>
    <s v="Imation 16GB Mini TravelDrive USB 2.0 Flash Drive"/>
    <n v="66.260000000000005"/>
    <n v="2"/>
    <n v="0"/>
    <n v="27.166600000000003"/>
  </r>
  <r>
    <n v="526"/>
    <x v="241"/>
    <x v="1"/>
    <x v="207"/>
    <d v="2013-01-02T00:00:00"/>
    <s v="Standard Class"/>
    <s v="BD-11605"/>
    <x v="205"/>
    <x v="0"/>
    <s v="United States"/>
    <s v="Lawrence"/>
    <x v="31"/>
    <n v="1841"/>
    <x v="3"/>
    <s v="OFF-FA-10002815"/>
    <x v="1"/>
    <x v="13"/>
    <s v="Staples"/>
    <n v="22.200000000000003"/>
    <n v="5"/>
    <n v="0"/>
    <n v="10.434000000000001"/>
  </r>
  <r>
    <n v="527"/>
    <x v="242"/>
    <x v="3"/>
    <x v="208"/>
    <d v="2014-10-27T00:00:00"/>
    <s v="Standard Class"/>
    <s v="PH-18790"/>
    <x v="206"/>
    <x v="2"/>
    <s v="United States"/>
    <s v="Lakeland"/>
    <x v="2"/>
    <n v="33801"/>
    <x v="0"/>
    <s v="FUR-CH-10003379"/>
    <x v="0"/>
    <x v="1"/>
    <s v="Global Commerce Series High-Back Swivel/Tilt Chairs"/>
    <n v="683.95200000000011"/>
    <n v="3"/>
    <n v="0.2"/>
    <n v="42.746999999999986"/>
  </r>
  <r>
    <n v="528"/>
    <x v="242"/>
    <x v="3"/>
    <x v="208"/>
    <d v="2014-10-27T00:00:00"/>
    <s v="Standard Class"/>
    <s v="PH-18790"/>
    <x v="206"/>
    <x v="2"/>
    <s v="United States"/>
    <s v="Lakeland"/>
    <x v="2"/>
    <n v="33801"/>
    <x v="0"/>
    <s v="FUR-FU-10001756"/>
    <x v="0"/>
    <x v="5"/>
    <s v="Eldon Expressions Desk Accessory, Wood Photo Frame, Mahogany"/>
    <n v="45.695999999999998"/>
    <n v="3"/>
    <n v="0.2"/>
    <n v="5.1407999999999916"/>
  </r>
  <r>
    <n v="529"/>
    <x v="243"/>
    <x v="1"/>
    <x v="37"/>
    <d v="2012-09-07T00:00:00"/>
    <s v="Standard Class"/>
    <s v="MG-18145"/>
    <x v="207"/>
    <x v="0"/>
    <s v="United States"/>
    <s v="Philadelphia"/>
    <x v="9"/>
    <n v="19134"/>
    <x v="3"/>
    <s v="OFF-ST-10004963"/>
    <x v="1"/>
    <x v="4"/>
    <s v="Eldon Gobal File Keepers"/>
    <n v="36.336000000000006"/>
    <n v="3"/>
    <n v="0.2"/>
    <n v="-7.2672000000000043"/>
  </r>
  <r>
    <n v="530"/>
    <x v="243"/>
    <x v="1"/>
    <x v="37"/>
    <d v="2012-09-07T00:00:00"/>
    <s v="Standard Class"/>
    <s v="MG-18145"/>
    <x v="207"/>
    <x v="0"/>
    <s v="United States"/>
    <s v="Philadelphia"/>
    <x v="9"/>
    <n v="19134"/>
    <x v="3"/>
    <s v="OFF-SU-10002881"/>
    <x v="1"/>
    <x v="14"/>
    <s v="Martin Yale Chadless Opener Electric Letter Opener"/>
    <n v="666.24800000000005"/>
    <n v="1"/>
    <n v="0.2"/>
    <n v="-149.9058"/>
  </r>
  <r>
    <n v="531"/>
    <x v="243"/>
    <x v="1"/>
    <x v="37"/>
    <d v="2012-09-07T00:00:00"/>
    <s v="Standard Class"/>
    <s v="MG-18145"/>
    <x v="207"/>
    <x v="0"/>
    <s v="United States"/>
    <s v="Philadelphia"/>
    <x v="9"/>
    <n v="19134"/>
    <x v="3"/>
    <s v="OFF-EN-10001335"/>
    <x v="1"/>
    <x v="12"/>
    <s v="White Business Envelopes with Contemporary Seam, Recycled White Business Envelopes"/>
    <n v="52.512"/>
    <n v="6"/>
    <n v="0.2"/>
    <n v="19.692"/>
  </r>
  <r>
    <n v="532"/>
    <x v="244"/>
    <x v="1"/>
    <x v="209"/>
    <d v="2012-11-09T00:00:00"/>
    <s v="Second Class"/>
    <s v="KB-16240"/>
    <x v="208"/>
    <x v="1"/>
    <s v="United States"/>
    <s v="Los Angeles"/>
    <x v="1"/>
    <n v="90036"/>
    <x v="1"/>
    <s v="FUR-CH-10000595"/>
    <x v="0"/>
    <x v="1"/>
    <s v="Safco Contoured Stacking Chairs"/>
    <n v="190.72000000000003"/>
    <n v="1"/>
    <n v="0.2"/>
    <n v="11.919999999999987"/>
  </r>
  <r>
    <n v="533"/>
    <x v="245"/>
    <x v="3"/>
    <x v="210"/>
    <d v="2014-09-12T00:00:00"/>
    <s v="Standard Class"/>
    <s v="JC-15340"/>
    <x v="209"/>
    <x v="0"/>
    <s v="United States"/>
    <s v="Los Angeles"/>
    <x v="1"/>
    <n v="90032"/>
    <x v="1"/>
    <s v="FUR-FU-10000448"/>
    <x v="0"/>
    <x v="5"/>
    <s v="Tenex Chairmats For Use With Carpeted Floors"/>
    <n v="47.94"/>
    <n v="3"/>
    <n v="0"/>
    <n v="2.3969999999999985"/>
  </r>
  <r>
    <n v="534"/>
    <x v="246"/>
    <x v="0"/>
    <x v="211"/>
    <d v="2013-06-02T00:00:00"/>
    <s v="Second Class"/>
    <s v="RL-19615"/>
    <x v="210"/>
    <x v="0"/>
    <s v="United States"/>
    <s v="Montgomery"/>
    <x v="19"/>
    <n v="36116"/>
    <x v="0"/>
    <s v="TEC-PH-10000984"/>
    <x v="2"/>
    <x v="7"/>
    <s v="Panasonic KX-TG9471B"/>
    <n v="979.95"/>
    <n v="5"/>
    <n v="0"/>
    <n v="274.38600000000008"/>
  </r>
  <r>
    <n v="535"/>
    <x v="246"/>
    <x v="0"/>
    <x v="211"/>
    <d v="2013-06-02T00:00:00"/>
    <s v="Second Class"/>
    <s v="RL-19615"/>
    <x v="210"/>
    <x v="0"/>
    <s v="United States"/>
    <s v="Montgomery"/>
    <x v="19"/>
    <n v="36116"/>
    <x v="0"/>
    <s v="OFF-BI-10002557"/>
    <x v="1"/>
    <x v="8"/>
    <s v="Presstex Flexible Ring Binders"/>
    <n v="22.75"/>
    <n v="5"/>
    <n v="0"/>
    <n v="11.375"/>
  </r>
  <r>
    <n v="536"/>
    <x v="247"/>
    <x v="0"/>
    <x v="212"/>
    <d v="2013-07-17T00:00:00"/>
    <s v="Standard Class"/>
    <s v="AA-10375"/>
    <x v="211"/>
    <x v="0"/>
    <s v="United States"/>
    <s v="Mesa"/>
    <x v="16"/>
    <n v="85204"/>
    <x v="1"/>
    <s v="OFF-ST-10001325"/>
    <x v="1"/>
    <x v="4"/>
    <s v="Sterilite Officeware Hinged File Box"/>
    <n v="16.768000000000001"/>
    <n v="2"/>
    <n v="0.2"/>
    <n v="1.4672000000000001"/>
  </r>
  <r>
    <n v="537"/>
    <x v="248"/>
    <x v="3"/>
    <x v="213"/>
    <d v="2014-09-09T00:00:00"/>
    <s v="Second Class"/>
    <s v="EP-13915"/>
    <x v="212"/>
    <x v="0"/>
    <s v="United States"/>
    <s v="Chicago"/>
    <x v="10"/>
    <n v="60653"/>
    <x v="2"/>
    <s v="OFF-BI-10002429"/>
    <x v="1"/>
    <x v="8"/>
    <s v="Premier Elliptical Ring Binder, Black"/>
    <n v="42.615999999999993"/>
    <n v="7"/>
    <n v="0.8"/>
    <n v="-68.185600000000022"/>
  </r>
  <r>
    <n v="538"/>
    <x v="249"/>
    <x v="1"/>
    <x v="155"/>
    <d v="2012-12-08T00:00:00"/>
    <s v="Standard Class"/>
    <s v="MP-17470"/>
    <x v="88"/>
    <x v="2"/>
    <s v="United States"/>
    <s v="New York City"/>
    <x v="15"/>
    <n v="10009"/>
    <x v="3"/>
    <s v="OFF-BI-10004528"/>
    <x v="1"/>
    <x v="8"/>
    <s v="Cardinal Poly Pocket Divider Pockets for Ring Binders"/>
    <n v="10.752000000000001"/>
    <n v="4"/>
    <n v="0.2"/>
    <n v="3.359999999999999"/>
  </r>
  <r>
    <n v="539"/>
    <x v="250"/>
    <x v="1"/>
    <x v="214"/>
    <d v="2012-12-11T00:00:00"/>
    <s v="Standard Class"/>
    <s v="DK-12985"/>
    <x v="213"/>
    <x v="0"/>
    <s v="United States"/>
    <s v="Henderson"/>
    <x v="0"/>
    <n v="42420"/>
    <x v="0"/>
    <s v="OFF-AP-10001271"/>
    <x v="1"/>
    <x v="9"/>
    <s v="Eureka The Boss Cordless Rechargeable Stick Vac"/>
    <n v="152.94"/>
    <n v="3"/>
    <n v="0"/>
    <n v="41.293800000000005"/>
  </r>
  <r>
    <n v="540"/>
    <x v="250"/>
    <x v="1"/>
    <x v="214"/>
    <d v="2012-12-11T00:00:00"/>
    <s v="Standard Class"/>
    <s v="DK-12985"/>
    <x v="213"/>
    <x v="0"/>
    <s v="United States"/>
    <s v="Henderson"/>
    <x v="0"/>
    <n v="42420"/>
    <x v="0"/>
    <s v="FUR-CH-10002647"/>
    <x v="0"/>
    <x v="1"/>
    <s v="Situations Contoured Folding Chairs, 4/Set"/>
    <n v="283.92"/>
    <n v="4"/>
    <n v="0"/>
    <n v="70.980000000000018"/>
  </r>
  <r>
    <n v="541"/>
    <x v="251"/>
    <x v="2"/>
    <x v="215"/>
    <d v="2011-02-04T00:00:00"/>
    <s v="First Class"/>
    <s v="BD-11500"/>
    <x v="214"/>
    <x v="0"/>
    <s v="United States"/>
    <s v="Green Bay"/>
    <x v="6"/>
    <n v="54302"/>
    <x v="2"/>
    <s v="TEC-AC-10001432"/>
    <x v="2"/>
    <x v="11"/>
    <s v="Enermax Aurora Lite Keyboard"/>
    <n v="468.90000000000003"/>
    <n v="6"/>
    <n v="0"/>
    <n v="206.31600000000006"/>
  </r>
  <r>
    <n v="542"/>
    <x v="252"/>
    <x v="0"/>
    <x v="216"/>
    <d v="2013-07-18T00:00:00"/>
    <s v="First Class"/>
    <s v="ES-14080"/>
    <x v="20"/>
    <x v="1"/>
    <s v="United States"/>
    <s v="Tucson"/>
    <x v="16"/>
    <n v="85705"/>
    <x v="1"/>
    <s v="TEC-PH-10002262"/>
    <x v="2"/>
    <x v="7"/>
    <s v="LG Electronics Tone+ HBS-730 Bluetooth Headset"/>
    <n v="380.86400000000003"/>
    <n v="8"/>
    <n v="0.2"/>
    <n v="38.086400000000026"/>
  </r>
  <r>
    <n v="543"/>
    <x v="253"/>
    <x v="1"/>
    <x v="217"/>
    <d v="2012-12-23T00:00:00"/>
    <s v="Standard Class"/>
    <s v="LM-17065"/>
    <x v="215"/>
    <x v="0"/>
    <s v="United States"/>
    <s v="Springfield"/>
    <x v="24"/>
    <n v="45503"/>
    <x v="3"/>
    <s v="OFF-ST-10001809"/>
    <x v="1"/>
    <x v="4"/>
    <s v="Fellowes Officeware Wire Shelving"/>
    <n v="646.77600000000007"/>
    <n v="9"/>
    <n v="0.2"/>
    <n v="-145.52460000000002"/>
  </r>
  <r>
    <n v="544"/>
    <x v="254"/>
    <x v="2"/>
    <x v="218"/>
    <d v="2011-05-16T00:00:00"/>
    <s v="Standard Class"/>
    <s v="PG-18895"/>
    <x v="38"/>
    <x v="0"/>
    <s v="United States"/>
    <s v="Fort Worth"/>
    <x v="5"/>
    <n v="76106"/>
    <x v="2"/>
    <s v="TEC-AC-10001465"/>
    <x v="2"/>
    <x v="11"/>
    <s v="SanDisk Cruzer 64 GB USB Flash Drive"/>
    <n v="58.112000000000002"/>
    <n v="2"/>
    <n v="0.2"/>
    <n v="7.263999999999994"/>
  </r>
  <r>
    <n v="545"/>
    <x v="254"/>
    <x v="2"/>
    <x v="218"/>
    <d v="2011-05-16T00:00:00"/>
    <s v="Standard Class"/>
    <s v="PG-18895"/>
    <x v="38"/>
    <x v="0"/>
    <s v="United States"/>
    <s v="Fort Worth"/>
    <x v="5"/>
    <n v="76106"/>
    <x v="2"/>
    <s v="TEC-PH-10002597"/>
    <x v="2"/>
    <x v="7"/>
    <s v="Xblue XB-1670-86 X16 Small Office Telephone - Titanium"/>
    <n v="100.792"/>
    <n v="1"/>
    <n v="0.2"/>
    <n v="6.2995000000000019"/>
  </r>
  <r>
    <n v="546"/>
    <x v="254"/>
    <x v="2"/>
    <x v="218"/>
    <d v="2011-05-16T00:00:00"/>
    <s v="Standard Class"/>
    <s v="PG-18895"/>
    <x v="38"/>
    <x v="0"/>
    <s v="United States"/>
    <s v="Fort Worth"/>
    <x v="5"/>
    <n v="76106"/>
    <x v="2"/>
    <s v="FUR-FU-10000723"/>
    <x v="0"/>
    <x v="5"/>
    <s v="Deflect-o EconoMat Studded, No Bevel Mat for Low Pile Carpeting"/>
    <n v="66.112000000000009"/>
    <n v="4"/>
    <n v="0.6"/>
    <n v="-84.292799999999986"/>
  </r>
  <r>
    <n v="547"/>
    <x v="255"/>
    <x v="3"/>
    <x v="123"/>
    <d v="2014-11-23T00:00:00"/>
    <s v="First Class"/>
    <s v="AS-10135"/>
    <x v="216"/>
    <x v="2"/>
    <s v="United States"/>
    <s v="New York City"/>
    <x v="15"/>
    <n v="10035"/>
    <x v="3"/>
    <s v="OFF-BI-10000404"/>
    <x v="1"/>
    <x v="8"/>
    <s v="Avery Printable Repositionable Plastic Tabs"/>
    <n v="41.28"/>
    <n v="6"/>
    <n v="0.2"/>
    <n v="13.931999999999999"/>
  </r>
  <r>
    <n v="548"/>
    <x v="255"/>
    <x v="3"/>
    <x v="123"/>
    <d v="2014-11-23T00:00:00"/>
    <s v="First Class"/>
    <s v="AS-10135"/>
    <x v="216"/>
    <x v="2"/>
    <s v="United States"/>
    <s v="New York City"/>
    <x v="15"/>
    <n v="10035"/>
    <x v="3"/>
    <s v="OFF-PA-10002986"/>
    <x v="1"/>
    <x v="10"/>
    <s v="Xerox 1898"/>
    <n v="13.36"/>
    <n v="2"/>
    <n v="0"/>
    <n v="6.4127999999999998"/>
  </r>
  <r>
    <n v="549"/>
    <x v="256"/>
    <x v="1"/>
    <x v="219"/>
    <d v="2012-11-17T00:00:00"/>
    <s v="Second Class"/>
    <s v="DK-13225"/>
    <x v="158"/>
    <x v="1"/>
    <s v="United States"/>
    <s v="Chicago"/>
    <x v="10"/>
    <n v="60653"/>
    <x v="2"/>
    <s v="OFF-ST-10000604"/>
    <x v="1"/>
    <x v="4"/>
    <s v="Home/Office Personal File Carts"/>
    <n v="250.27199999999999"/>
    <n v="9"/>
    <n v="0.2"/>
    <n v="15.641999999999982"/>
  </r>
  <r>
    <n v="550"/>
    <x v="256"/>
    <x v="1"/>
    <x v="219"/>
    <d v="2012-11-17T00:00:00"/>
    <s v="Second Class"/>
    <s v="DK-13225"/>
    <x v="158"/>
    <x v="1"/>
    <s v="United States"/>
    <s v="Chicago"/>
    <x v="10"/>
    <n v="60653"/>
    <x v="2"/>
    <s v="OFF-BI-10004738"/>
    <x v="1"/>
    <x v="8"/>
    <s v="Flexible Leather- Look Classic Collection Ring Binder"/>
    <n v="11.363999999999997"/>
    <n v="3"/>
    <n v="0.8"/>
    <n v="-17.045999999999999"/>
  </r>
  <r>
    <n v="551"/>
    <x v="256"/>
    <x v="1"/>
    <x v="219"/>
    <d v="2012-11-17T00:00:00"/>
    <s v="Second Class"/>
    <s v="DK-13225"/>
    <x v="158"/>
    <x v="1"/>
    <s v="United States"/>
    <s v="Chicago"/>
    <x v="10"/>
    <n v="60653"/>
    <x v="2"/>
    <s v="OFF-SU-10001935"/>
    <x v="1"/>
    <x v="14"/>
    <s v="Staples"/>
    <n v="8.7200000000000006"/>
    <n v="5"/>
    <n v="0.2"/>
    <n v="-1.7440000000000015"/>
  </r>
  <r>
    <n v="552"/>
    <x v="257"/>
    <x v="0"/>
    <x v="173"/>
    <d v="2013-04-18T00:00:00"/>
    <s v="Second Class"/>
    <s v="BD-11320"/>
    <x v="217"/>
    <x v="0"/>
    <s v="United States"/>
    <s v="San Francisco"/>
    <x v="1"/>
    <n v="94110"/>
    <x v="1"/>
    <s v="FUR-CH-10002024"/>
    <x v="0"/>
    <x v="1"/>
    <s v="HON 5400 Series Task Chairs for Big and Tall"/>
    <n v="1121.568"/>
    <n v="2"/>
    <n v="0.2"/>
    <n v="0"/>
  </r>
  <r>
    <n v="553"/>
    <x v="258"/>
    <x v="3"/>
    <x v="220"/>
    <d v="2014-09-13T00:00:00"/>
    <s v="First Class"/>
    <s v="RC-19960"/>
    <x v="53"/>
    <x v="0"/>
    <s v="United States"/>
    <s v="Jacksonville"/>
    <x v="2"/>
    <n v="32216"/>
    <x v="0"/>
    <s v="FUR-FU-10003039"/>
    <x v="0"/>
    <x v="5"/>
    <s v="Howard Miller 11-1/2&quot; Diameter Grantwood Wall Clock"/>
    <n v="34.504000000000005"/>
    <n v="1"/>
    <n v="0.2"/>
    <n v="6.0381999999999998"/>
  </r>
  <r>
    <n v="554"/>
    <x v="259"/>
    <x v="3"/>
    <x v="221"/>
    <d v="2014-11-29T00:00:00"/>
    <s v="Standard Class"/>
    <s v="GT-14710"/>
    <x v="218"/>
    <x v="0"/>
    <s v="United States"/>
    <s v="Houston"/>
    <x v="5"/>
    <n v="77070"/>
    <x v="2"/>
    <s v="OFF-FA-10004248"/>
    <x v="1"/>
    <x v="13"/>
    <s v="Advantus T-Pin Paper Clips"/>
    <n v="10.824"/>
    <n v="3"/>
    <n v="0.2"/>
    <n v="2.5707"/>
  </r>
  <r>
    <n v="555"/>
    <x v="260"/>
    <x v="3"/>
    <x v="222"/>
    <d v="2014-07-04T00:00:00"/>
    <s v="Second Class"/>
    <s v="DK-13225"/>
    <x v="158"/>
    <x v="1"/>
    <s v="United States"/>
    <s v="Anaheim"/>
    <x v="1"/>
    <n v="92804"/>
    <x v="1"/>
    <s v="OFF-ST-10001780"/>
    <x v="1"/>
    <x v="4"/>
    <s v="Tennsco 16-Compartment Lockers with Coat Rack"/>
    <n v="1295.78"/>
    <n v="2"/>
    <n v="0"/>
    <n v="310.98720000000003"/>
  </r>
  <r>
    <n v="556"/>
    <x v="261"/>
    <x v="2"/>
    <x v="223"/>
    <d v="2011-03-07T00:00:00"/>
    <s v="Second Class"/>
    <s v="AJ-10945"/>
    <x v="219"/>
    <x v="0"/>
    <s v="United States"/>
    <s v="Wilmington"/>
    <x v="3"/>
    <n v="28403"/>
    <x v="0"/>
    <s v="OFF-AR-10003560"/>
    <x v="1"/>
    <x v="6"/>
    <s v="Zebra Zazzle Fluorescent Highlighters"/>
    <n v="19.456000000000003"/>
    <n v="4"/>
    <n v="0.2"/>
    <n v="3.4047999999999981"/>
  </r>
  <r>
    <n v="557"/>
    <x v="262"/>
    <x v="0"/>
    <x v="224"/>
    <d v="2013-06-16T00:00:00"/>
    <s v="Standard Class"/>
    <s v="OT-18730"/>
    <x v="220"/>
    <x v="0"/>
    <s v="United States"/>
    <s v="Los Angeles"/>
    <x v="1"/>
    <n v="90045"/>
    <x v="1"/>
    <s v="OFF-LA-10001297"/>
    <x v="1"/>
    <x v="2"/>
    <s v="Avery 473"/>
    <n v="20.7"/>
    <n v="2"/>
    <n v="0"/>
    <n v="9.9359999999999999"/>
  </r>
  <r>
    <n v="558"/>
    <x v="262"/>
    <x v="0"/>
    <x v="224"/>
    <d v="2013-06-16T00:00:00"/>
    <s v="Standard Class"/>
    <s v="OT-18730"/>
    <x v="220"/>
    <x v="0"/>
    <s v="United States"/>
    <s v="Los Angeles"/>
    <x v="1"/>
    <n v="90045"/>
    <x v="1"/>
    <s v="FUR-TA-10004256"/>
    <x v="0"/>
    <x v="3"/>
    <s v="Bretford “Just In Time” Height-Adjustable Multi-Task Work Tables"/>
    <n v="1335.68"/>
    <n v="4"/>
    <n v="0.2"/>
    <n v="-217.04800000000017"/>
  </r>
  <r>
    <n v="559"/>
    <x v="262"/>
    <x v="0"/>
    <x v="224"/>
    <d v="2013-06-16T00:00:00"/>
    <s v="Standard Class"/>
    <s v="OT-18730"/>
    <x v="220"/>
    <x v="0"/>
    <s v="United States"/>
    <s v="Los Angeles"/>
    <x v="1"/>
    <n v="90045"/>
    <x v="1"/>
    <s v="OFF-PA-10003441"/>
    <x v="1"/>
    <x v="10"/>
    <s v="Xerox 226"/>
    <n v="32.400000000000006"/>
    <n v="5"/>
    <n v="0"/>
    <n v="15.552000000000001"/>
  </r>
  <r>
    <n v="560"/>
    <x v="263"/>
    <x v="3"/>
    <x v="225"/>
    <d v="2014-11-23T00:00:00"/>
    <s v="Second Class"/>
    <s v="LP-17080"/>
    <x v="221"/>
    <x v="0"/>
    <s v="United States"/>
    <s v="San Francisco"/>
    <x v="1"/>
    <n v="94110"/>
    <x v="1"/>
    <s v="FUR-FU-10003347"/>
    <x v="0"/>
    <x v="5"/>
    <s v="Coloredge Poster Frame"/>
    <n v="42.599999999999994"/>
    <n v="3"/>
    <n v="0"/>
    <n v="16.614000000000001"/>
  </r>
  <r>
    <n v="561"/>
    <x v="263"/>
    <x v="3"/>
    <x v="225"/>
    <d v="2014-11-23T00:00:00"/>
    <s v="Second Class"/>
    <s v="LP-17080"/>
    <x v="221"/>
    <x v="0"/>
    <s v="United States"/>
    <s v="San Francisco"/>
    <x v="1"/>
    <n v="94110"/>
    <x v="1"/>
    <s v="OFF-BI-10000069"/>
    <x v="1"/>
    <x v="8"/>
    <s v="GBC Prepunched Paper, 19-Hole, for Binding Systems, 24-lb"/>
    <n v="84.056000000000012"/>
    <n v="7"/>
    <n v="0.2"/>
    <n v="27.318199999999983"/>
  </r>
  <r>
    <n v="562"/>
    <x v="264"/>
    <x v="2"/>
    <x v="80"/>
    <d v="2011-09-18T00:00:00"/>
    <s v="Second Class"/>
    <s v="CA-12775"/>
    <x v="222"/>
    <x v="0"/>
    <s v="United States"/>
    <s v="Tampa"/>
    <x v="2"/>
    <n v="33614"/>
    <x v="0"/>
    <s v="OFF-AP-10003914"/>
    <x v="1"/>
    <x v="9"/>
    <s v="Sanitaire Vibra Groomer IR Commercial Upright Vacuum, Replacement Belts"/>
    <n v="13"/>
    <n v="5"/>
    <n v="0.2"/>
    <n v="1.3000000000000007"/>
  </r>
  <r>
    <n v="563"/>
    <x v="264"/>
    <x v="2"/>
    <x v="80"/>
    <d v="2011-09-18T00:00:00"/>
    <s v="Second Class"/>
    <s v="CA-12775"/>
    <x v="222"/>
    <x v="0"/>
    <s v="United States"/>
    <s v="Tampa"/>
    <x v="2"/>
    <n v="33614"/>
    <x v="0"/>
    <s v="FUR-FU-10004020"/>
    <x v="0"/>
    <x v="5"/>
    <s v="Advantus Panel Wall Acrylic Frame"/>
    <n v="13.128"/>
    <n v="3"/>
    <n v="0.2"/>
    <n v="3.7743000000000002"/>
  </r>
  <r>
    <n v="564"/>
    <x v="265"/>
    <x v="1"/>
    <x v="214"/>
    <d v="2012-12-09T00:00:00"/>
    <s v="First Class"/>
    <s v="JF-15490"/>
    <x v="223"/>
    <x v="0"/>
    <s v="United States"/>
    <s v="Seattle"/>
    <x v="4"/>
    <n v="98105"/>
    <x v="1"/>
    <s v="OFF-FA-10003467"/>
    <x v="1"/>
    <x v="13"/>
    <s v="Alliance Big Bands Rubber Bands, 12/Pack"/>
    <n v="3.96"/>
    <n v="2"/>
    <n v="0"/>
    <n v="0"/>
  </r>
  <r>
    <n v="565"/>
    <x v="265"/>
    <x v="1"/>
    <x v="214"/>
    <d v="2012-12-09T00:00:00"/>
    <s v="First Class"/>
    <s v="JF-15490"/>
    <x v="223"/>
    <x v="0"/>
    <s v="United States"/>
    <s v="Seattle"/>
    <x v="4"/>
    <n v="98105"/>
    <x v="1"/>
    <s v="OFF-LA-10000634"/>
    <x v="1"/>
    <x v="2"/>
    <s v="Avery 509"/>
    <n v="2.61"/>
    <n v="1"/>
    <n v="0"/>
    <n v="1.2005999999999999"/>
  </r>
  <r>
    <n v="566"/>
    <x v="266"/>
    <x v="3"/>
    <x v="226"/>
    <d v="2014-12-11T00:00:00"/>
    <s v="First Class"/>
    <s v="FP-14320"/>
    <x v="224"/>
    <x v="0"/>
    <s v="United States"/>
    <s v="Los Angeles"/>
    <x v="1"/>
    <n v="90008"/>
    <x v="1"/>
    <s v="TEC-PH-10002496"/>
    <x v="2"/>
    <x v="7"/>
    <s v="Cisco SPA301"/>
    <n v="374.37600000000003"/>
    <n v="3"/>
    <n v="0.2"/>
    <n v="46.796999999999983"/>
  </r>
  <r>
    <n v="567"/>
    <x v="267"/>
    <x v="3"/>
    <x v="172"/>
    <d v="2014-10-09T00:00:00"/>
    <s v="Standard Class"/>
    <s v="EB-13840"/>
    <x v="225"/>
    <x v="1"/>
    <s v="United States"/>
    <s v="Seattle"/>
    <x v="4"/>
    <n v="98105"/>
    <x v="1"/>
    <s v="OFF-PA-10004530"/>
    <x v="1"/>
    <x v="10"/>
    <s v="Personal Creations Ink Jet Cards and Labels"/>
    <n v="91.84"/>
    <n v="8"/>
    <n v="0"/>
    <n v="45.001600000000003"/>
  </r>
  <r>
    <n v="568"/>
    <x v="267"/>
    <x v="3"/>
    <x v="172"/>
    <d v="2014-10-09T00:00:00"/>
    <s v="Standard Class"/>
    <s v="EB-13840"/>
    <x v="225"/>
    <x v="1"/>
    <s v="United States"/>
    <s v="Seattle"/>
    <x v="4"/>
    <n v="98105"/>
    <x v="1"/>
    <s v="OFF-BI-10001107"/>
    <x v="1"/>
    <x v="8"/>
    <s v="GBC White Gloss Covers, Plain Front"/>
    <n v="81.088000000000008"/>
    <n v="7"/>
    <n v="0.2"/>
    <n v="27.3672"/>
  </r>
  <r>
    <n v="569"/>
    <x v="267"/>
    <x v="3"/>
    <x v="172"/>
    <d v="2014-10-09T00:00:00"/>
    <s v="Standard Class"/>
    <s v="EB-13840"/>
    <x v="225"/>
    <x v="1"/>
    <s v="United States"/>
    <s v="Seattle"/>
    <x v="4"/>
    <n v="98105"/>
    <x v="1"/>
    <s v="OFF-PA-10004451"/>
    <x v="1"/>
    <x v="10"/>
    <s v="Xerox 222"/>
    <n v="19.440000000000001"/>
    <n v="3"/>
    <n v="0"/>
    <n v="9.3312000000000008"/>
  </r>
  <r>
    <n v="570"/>
    <x v="267"/>
    <x v="3"/>
    <x v="172"/>
    <d v="2014-10-09T00:00:00"/>
    <s v="Standard Class"/>
    <s v="EB-13840"/>
    <x v="225"/>
    <x v="1"/>
    <s v="United States"/>
    <s v="Seattle"/>
    <x v="4"/>
    <n v="98105"/>
    <x v="1"/>
    <s v="FUR-CH-10004997"/>
    <x v="0"/>
    <x v="1"/>
    <s v="Hon Every-Day Series Multi-Task Chairs"/>
    <n v="451.15199999999993"/>
    <n v="3"/>
    <n v="0.2"/>
    <n v="0"/>
  </r>
  <r>
    <n v="571"/>
    <x v="268"/>
    <x v="3"/>
    <x v="116"/>
    <d v="2015-01-05T00:00:00"/>
    <s v="Standard Class"/>
    <s v="JF-15415"/>
    <x v="226"/>
    <x v="0"/>
    <s v="United States"/>
    <s v="New York City"/>
    <x v="15"/>
    <n v="10024"/>
    <x v="3"/>
    <s v="OFF-LA-10001297"/>
    <x v="1"/>
    <x v="2"/>
    <s v="Avery 473"/>
    <n v="72.45"/>
    <n v="7"/>
    <n v="0"/>
    <n v="34.775999999999996"/>
  </r>
  <r>
    <n v="572"/>
    <x v="268"/>
    <x v="3"/>
    <x v="116"/>
    <d v="2015-01-05T00:00:00"/>
    <s v="Standard Class"/>
    <s v="JF-15415"/>
    <x v="226"/>
    <x v="0"/>
    <s v="United States"/>
    <s v="New York City"/>
    <x v="15"/>
    <n v="10024"/>
    <x v="3"/>
    <s v="OFF-FA-10000585"/>
    <x v="1"/>
    <x v="13"/>
    <s v="OIC Bulk Pack Metal Binder Clips"/>
    <n v="13.96"/>
    <n v="4"/>
    <n v="0"/>
    <n v="6.4215999999999998"/>
  </r>
  <r>
    <n v="573"/>
    <x v="268"/>
    <x v="3"/>
    <x v="116"/>
    <d v="2015-01-05T00:00:00"/>
    <s v="Standard Class"/>
    <s v="JF-15415"/>
    <x v="226"/>
    <x v="0"/>
    <s v="United States"/>
    <s v="New York City"/>
    <x v="15"/>
    <n v="10024"/>
    <x v="3"/>
    <s v="OFF-BI-10001922"/>
    <x v="1"/>
    <x v="8"/>
    <s v="Storex Dura Pro Binders"/>
    <n v="33.264000000000003"/>
    <n v="7"/>
    <n v="0.2"/>
    <n v="11.226599999999999"/>
  </r>
  <r>
    <n v="574"/>
    <x v="268"/>
    <x v="3"/>
    <x v="116"/>
    <d v="2015-01-05T00:00:00"/>
    <s v="Standard Class"/>
    <s v="JF-15415"/>
    <x v="226"/>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x v="227"/>
    <x v="0"/>
    <s v="United States"/>
    <s v="Marysville"/>
    <x v="4"/>
    <n v="98270"/>
    <x v="1"/>
    <s v="OFF-AR-10003394"/>
    <x v="1"/>
    <x v="6"/>
    <s v="Newell 332"/>
    <n v="8.82"/>
    <n v="3"/>
    <n v="0"/>
    <n v="2.3814000000000002"/>
  </r>
  <r>
    <n v="576"/>
    <x v="270"/>
    <x v="1"/>
    <x v="227"/>
    <d v="2012-09-22T00:00:00"/>
    <s v="Second Class"/>
    <s v="TG-21640"/>
    <x v="228"/>
    <x v="0"/>
    <s v="United States"/>
    <s v="Long Beach"/>
    <x v="1"/>
    <n v="90805"/>
    <x v="1"/>
    <s v="OFF-PA-10004530"/>
    <x v="1"/>
    <x v="10"/>
    <s v="Personal Creations Ink Jet Cards and Labels"/>
    <n v="160.72"/>
    <n v="14"/>
    <n v="0"/>
    <n v="78.752800000000008"/>
  </r>
  <r>
    <n v="577"/>
    <x v="270"/>
    <x v="1"/>
    <x v="227"/>
    <d v="2012-09-22T00:00:00"/>
    <s v="Second Class"/>
    <s v="TG-21640"/>
    <x v="228"/>
    <x v="0"/>
    <s v="United States"/>
    <s v="Long Beach"/>
    <x v="1"/>
    <n v="90805"/>
    <x v="1"/>
    <s v="OFF-PA-10001450"/>
    <x v="1"/>
    <x v="10"/>
    <s v="Rediform S.O.S. Phone Message Books"/>
    <n v="19.920000000000002"/>
    <n v="4"/>
    <n v="0"/>
    <n v="9.7608000000000015"/>
  </r>
  <r>
    <n v="578"/>
    <x v="270"/>
    <x v="1"/>
    <x v="227"/>
    <d v="2012-09-22T00:00:00"/>
    <s v="Second Class"/>
    <s v="TG-21640"/>
    <x v="228"/>
    <x v="0"/>
    <s v="United States"/>
    <s v="Long Beach"/>
    <x v="1"/>
    <n v="90805"/>
    <x v="1"/>
    <s v="OFF-SU-10001574"/>
    <x v="1"/>
    <x v="14"/>
    <s v="Acme Value Line Scissors"/>
    <n v="7.3"/>
    <n v="2"/>
    <n v="0"/>
    <n v="2.1899999999999995"/>
  </r>
  <r>
    <n v="579"/>
    <x v="271"/>
    <x v="3"/>
    <x v="228"/>
    <d v="2014-07-27T00:00:00"/>
    <s v="Standard Class"/>
    <s v="CS-11950"/>
    <x v="229"/>
    <x v="0"/>
    <s v="United States"/>
    <s v="Chicago"/>
    <x v="10"/>
    <n v="60610"/>
    <x v="2"/>
    <s v="OFF-ST-10002974"/>
    <x v="1"/>
    <x v="4"/>
    <s v="Trav-L-File Heavy-Duty Shuttle II, Black"/>
    <n v="69.712000000000003"/>
    <n v="2"/>
    <n v="0.2"/>
    <n v="8.7139999999999951"/>
  </r>
  <r>
    <n v="580"/>
    <x v="271"/>
    <x v="3"/>
    <x v="228"/>
    <d v="2014-07-27T00:00:00"/>
    <s v="Standard Class"/>
    <s v="CS-11950"/>
    <x v="229"/>
    <x v="0"/>
    <s v="United States"/>
    <s v="Chicago"/>
    <x v="10"/>
    <n v="60610"/>
    <x v="2"/>
    <s v="FUR-FU-10001475"/>
    <x v="0"/>
    <x v="5"/>
    <s v="Contract Clock, 14&quot;, Brown"/>
    <n v="8.7919999999999998"/>
    <n v="1"/>
    <n v="0.6"/>
    <n v="-5.7148000000000003"/>
  </r>
  <r>
    <n v="581"/>
    <x v="272"/>
    <x v="1"/>
    <x v="229"/>
    <d v="2012-09-14T00:00:00"/>
    <s v="Standard Class"/>
    <s v="CC-12145"/>
    <x v="230"/>
    <x v="0"/>
    <s v="United States"/>
    <s v="Los Angeles"/>
    <x v="1"/>
    <n v="90004"/>
    <x v="1"/>
    <s v="OFF-SU-10004498"/>
    <x v="1"/>
    <x v="14"/>
    <s v="Martin-Yale Premier Letter Opener"/>
    <n v="51.52"/>
    <n v="4"/>
    <n v="0"/>
    <n v="1.5456000000000003"/>
  </r>
  <r>
    <n v="582"/>
    <x v="273"/>
    <x v="3"/>
    <x v="96"/>
    <d v="2014-12-06T00:00:00"/>
    <s v="Standard Class"/>
    <s v="DV-13465"/>
    <x v="231"/>
    <x v="0"/>
    <s v="United States"/>
    <s v="Denver"/>
    <x v="22"/>
    <n v="80219"/>
    <x v="1"/>
    <s v="TEC-PH-10004977"/>
    <x v="2"/>
    <x v="7"/>
    <s v="GE 30524EE4"/>
    <n v="470.37600000000009"/>
    <n v="3"/>
    <n v="0.2"/>
    <n v="52.917299999999955"/>
  </r>
  <r>
    <n v="583"/>
    <x v="273"/>
    <x v="3"/>
    <x v="96"/>
    <d v="2014-12-06T00:00:00"/>
    <s v="Standard Class"/>
    <s v="DV-13465"/>
    <x v="231"/>
    <x v="0"/>
    <s v="United States"/>
    <s v="Denver"/>
    <x v="22"/>
    <n v="80219"/>
    <x v="1"/>
    <s v="TEC-PH-10000586"/>
    <x v="2"/>
    <x v="7"/>
    <s v="AT&amp;T SB67148 SynJ"/>
    <n v="105.584"/>
    <n v="2"/>
    <n v="0.2"/>
    <n v="9.2386000000000053"/>
  </r>
  <r>
    <n v="584"/>
    <x v="273"/>
    <x v="3"/>
    <x v="96"/>
    <d v="2014-12-06T00:00:00"/>
    <s v="Standard Class"/>
    <s v="DV-13465"/>
    <x v="231"/>
    <x v="0"/>
    <s v="United States"/>
    <s v="Denver"/>
    <x v="22"/>
    <n v="80219"/>
    <x v="1"/>
    <s v="OFF-AP-10000358"/>
    <x v="1"/>
    <x v="9"/>
    <s v="Fellowes Basic Home/Office Series Surge Protectors"/>
    <n v="31.152000000000001"/>
    <n v="3"/>
    <n v="0.2"/>
    <n v="3.5045999999999964"/>
  </r>
  <r>
    <n v="585"/>
    <x v="273"/>
    <x v="3"/>
    <x v="96"/>
    <d v="2014-12-06T00:00:00"/>
    <s v="Standard Class"/>
    <s v="DV-13465"/>
    <x v="231"/>
    <x v="0"/>
    <s v="United States"/>
    <s v="Denver"/>
    <x v="22"/>
    <n v="80219"/>
    <x v="1"/>
    <s v="OFF-BI-10002764"/>
    <x v="1"/>
    <x v="8"/>
    <s v="Recycled Pressboard Report Cover with Reinforced Top Hinge"/>
    <n v="6.7830000000000004"/>
    <n v="7"/>
    <n v="0.7"/>
    <n v="-4.7480999999999973"/>
  </r>
  <r>
    <n v="586"/>
    <x v="273"/>
    <x v="3"/>
    <x v="96"/>
    <d v="2014-12-06T00:00:00"/>
    <s v="Standard Class"/>
    <s v="DV-13465"/>
    <x v="231"/>
    <x v="0"/>
    <s v="United States"/>
    <s v="Denver"/>
    <x v="22"/>
    <n v="80219"/>
    <x v="1"/>
    <s v="TEC-PH-10001254"/>
    <x v="2"/>
    <x v="7"/>
    <s v="Jabra BIZ 2300 Duo QD Duo Corded Headset"/>
    <n v="406.36799999999999"/>
    <n v="4"/>
    <n v="0.2"/>
    <n v="30.477599999999981"/>
  </r>
  <r>
    <n v="587"/>
    <x v="274"/>
    <x v="1"/>
    <x v="230"/>
    <d v="2012-07-09T00:00:00"/>
    <s v="Standard Class"/>
    <s v="BD-11725"/>
    <x v="232"/>
    <x v="0"/>
    <s v="United States"/>
    <s v="Richmond"/>
    <x v="0"/>
    <n v="40475"/>
    <x v="0"/>
    <s v="FUR-CH-10003956"/>
    <x v="0"/>
    <x v="1"/>
    <s v="Novimex High-Tech Fabric Mesh Task Chair"/>
    <n v="70.98"/>
    <n v="1"/>
    <n v="0"/>
    <n v="4.968599999999995"/>
  </r>
  <r>
    <n v="588"/>
    <x v="274"/>
    <x v="1"/>
    <x v="230"/>
    <d v="2012-07-09T00:00:00"/>
    <s v="Standard Class"/>
    <s v="BD-11725"/>
    <x v="232"/>
    <x v="0"/>
    <s v="United States"/>
    <s v="Richmond"/>
    <x v="0"/>
    <n v="40475"/>
    <x v="0"/>
    <s v="OFF-LA-10003930"/>
    <x v="1"/>
    <x v="2"/>
    <s v="Dot Matrix Printer Tape Reel Labels, White, 5000/Box"/>
    <n v="294.93"/>
    <n v="3"/>
    <n v="0"/>
    <n v="144.51570000000001"/>
  </r>
  <r>
    <n v="589"/>
    <x v="275"/>
    <x v="0"/>
    <x v="231"/>
    <d v="2013-03-25T00:00:00"/>
    <s v="Standard Class"/>
    <s v="ZC-21910"/>
    <x v="233"/>
    <x v="0"/>
    <s v="United States"/>
    <s v="Salem"/>
    <x v="21"/>
    <n v="97301"/>
    <x v="1"/>
    <s v="TEC-PH-10003800"/>
    <x v="2"/>
    <x v="7"/>
    <s v="i.Sound Portable Power - 8000 mAh"/>
    <n v="84.784000000000006"/>
    <n v="2"/>
    <n v="0.2"/>
    <n v="-20.136200000000006"/>
  </r>
  <r>
    <n v="590"/>
    <x v="275"/>
    <x v="0"/>
    <x v="231"/>
    <d v="2013-03-25T00:00:00"/>
    <s v="Standard Class"/>
    <s v="ZC-21910"/>
    <x v="233"/>
    <x v="0"/>
    <s v="United States"/>
    <s v="Salem"/>
    <x v="21"/>
    <n v="97301"/>
    <x v="1"/>
    <s v="OFF-PA-10002005"/>
    <x v="1"/>
    <x v="10"/>
    <s v="Xerox 225"/>
    <n v="20.736000000000004"/>
    <n v="4"/>
    <n v="0.2"/>
    <n v="7.2576000000000001"/>
  </r>
  <r>
    <n v="591"/>
    <x v="275"/>
    <x v="0"/>
    <x v="231"/>
    <d v="2013-03-25T00:00:00"/>
    <s v="Standard Class"/>
    <s v="ZC-21910"/>
    <x v="233"/>
    <x v="0"/>
    <s v="United States"/>
    <s v="Salem"/>
    <x v="21"/>
    <n v="97301"/>
    <x v="1"/>
    <s v="OFF-BI-10002498"/>
    <x v="1"/>
    <x v="8"/>
    <s v="Clear Mylar Reinforcing Strips"/>
    <n v="16.821000000000005"/>
    <n v="3"/>
    <n v="0.7"/>
    <n v="-12.896100000000004"/>
  </r>
  <r>
    <n v="592"/>
    <x v="275"/>
    <x v="0"/>
    <x v="231"/>
    <d v="2013-03-25T00:00:00"/>
    <s v="Standard Class"/>
    <s v="ZC-21910"/>
    <x v="233"/>
    <x v="0"/>
    <s v="United States"/>
    <s v="Salem"/>
    <x v="21"/>
    <n v="97301"/>
    <x v="1"/>
    <s v="OFF-PA-10004101"/>
    <x v="1"/>
    <x v="10"/>
    <s v="Xerox 1894"/>
    <n v="10.368000000000002"/>
    <n v="2"/>
    <n v="0.2"/>
    <n v="3.6288"/>
  </r>
  <r>
    <n v="593"/>
    <x v="276"/>
    <x v="2"/>
    <x v="232"/>
    <d v="2011-01-14T00:00:00"/>
    <s v="Standard Class"/>
    <s v="MS-17830"/>
    <x v="234"/>
    <x v="0"/>
    <s v="United States"/>
    <s v="Laredo"/>
    <x v="5"/>
    <n v="78041"/>
    <x v="2"/>
    <s v="OFF-AR-10004078"/>
    <x v="1"/>
    <x v="6"/>
    <s v="Newell 312"/>
    <n v="9.3439999999999994"/>
    <n v="2"/>
    <n v="0.2"/>
    <n v="1.1679999999999997"/>
  </r>
  <r>
    <n v="594"/>
    <x v="276"/>
    <x v="2"/>
    <x v="232"/>
    <d v="2011-01-14T00:00:00"/>
    <s v="Standard Class"/>
    <s v="MS-17830"/>
    <x v="234"/>
    <x v="0"/>
    <s v="United States"/>
    <s v="Laredo"/>
    <x v="5"/>
    <n v="78041"/>
    <x v="2"/>
    <s v="TEC-AC-10001266"/>
    <x v="2"/>
    <x v="11"/>
    <s v="Memorex Micro Travel Drive 8 GB"/>
    <n v="31.200000000000003"/>
    <n v="3"/>
    <n v="0.2"/>
    <n v="9.7499999999999964"/>
  </r>
  <r>
    <n v="595"/>
    <x v="277"/>
    <x v="2"/>
    <x v="233"/>
    <d v="2011-08-15T00:00:00"/>
    <s v="Standard Class"/>
    <s v="LR-16915"/>
    <x v="235"/>
    <x v="0"/>
    <s v="United States"/>
    <s v="San Diego"/>
    <x v="1"/>
    <n v="92024"/>
    <x v="1"/>
    <s v="OFF-AP-10004708"/>
    <x v="1"/>
    <x v="9"/>
    <s v="Fellowes Superior 10 Outlet Split Surge Protector"/>
    <n v="76.12"/>
    <n v="2"/>
    <n v="0"/>
    <n v="22.074799999999996"/>
  </r>
  <r>
    <n v="596"/>
    <x v="277"/>
    <x v="2"/>
    <x v="233"/>
    <d v="2011-08-15T00:00:00"/>
    <s v="Standard Class"/>
    <s v="LR-16915"/>
    <x v="235"/>
    <x v="0"/>
    <s v="United States"/>
    <s v="San Diego"/>
    <x v="1"/>
    <n v="92024"/>
    <x v="1"/>
    <s v="TEC-CO-10004115"/>
    <x v="2"/>
    <x v="16"/>
    <s v="Sharp AL-1530CS Digital Copier"/>
    <n v="1199.9760000000001"/>
    <n v="3"/>
    <n v="0.2"/>
    <n v="434.99130000000002"/>
  </r>
  <r>
    <n v="597"/>
    <x v="277"/>
    <x v="2"/>
    <x v="233"/>
    <d v="2011-08-15T00:00:00"/>
    <s v="Standard Class"/>
    <s v="LR-16915"/>
    <x v="235"/>
    <x v="0"/>
    <s v="United States"/>
    <s v="San Diego"/>
    <x v="1"/>
    <n v="92024"/>
    <x v="1"/>
    <s v="TEC-PH-10002398"/>
    <x v="2"/>
    <x v="7"/>
    <s v="AT&amp;T 1070 Corded Phone"/>
    <n v="445.96000000000004"/>
    <n v="5"/>
    <n v="0.2"/>
    <n v="55.744999999999948"/>
  </r>
  <r>
    <n v="598"/>
    <x v="277"/>
    <x v="2"/>
    <x v="233"/>
    <d v="2011-08-15T00:00:00"/>
    <s v="Standard Class"/>
    <s v="LR-16915"/>
    <x v="235"/>
    <x v="0"/>
    <s v="United States"/>
    <s v="San Diego"/>
    <x v="1"/>
    <n v="92024"/>
    <x v="1"/>
    <s v="FUR-FU-10001979"/>
    <x v="0"/>
    <x v="5"/>
    <s v="Dana Halogen Swing-Arm Architect Lamp"/>
    <n v="327.76"/>
    <n v="8"/>
    <n v="0"/>
    <n v="91.772800000000018"/>
  </r>
  <r>
    <n v="599"/>
    <x v="278"/>
    <x v="0"/>
    <x v="216"/>
    <d v="2013-07-17T00:00:00"/>
    <s v="First Class"/>
    <s v="TP-21130"/>
    <x v="236"/>
    <x v="0"/>
    <s v="United States"/>
    <s v="Philadelphia"/>
    <x v="9"/>
    <n v="19134"/>
    <x v="3"/>
    <s v="OFF-SU-10004115"/>
    <x v="1"/>
    <x v="14"/>
    <s v="Acme Stainless Steel Office Snips"/>
    <n v="11.632"/>
    <n v="2"/>
    <n v="0.2"/>
    <n v="1.0178000000000007"/>
  </r>
  <r>
    <n v="600"/>
    <x v="279"/>
    <x v="0"/>
    <x v="87"/>
    <d v="2013-07-22T00:00:00"/>
    <s v="Standard Class"/>
    <s v="CK-12205"/>
    <x v="237"/>
    <x v="0"/>
    <s v="United States"/>
    <s v="Philadelphia"/>
    <x v="9"/>
    <n v="19120"/>
    <x v="3"/>
    <s v="TEC-PH-10001425"/>
    <x v="2"/>
    <x v="7"/>
    <s v="Mophie Juice Pack Helium for iPhone"/>
    <n v="143.98199999999997"/>
    <n v="3"/>
    <n v="0.4"/>
    <n v="-28.796400000000006"/>
  </r>
  <r>
    <n v="601"/>
    <x v="279"/>
    <x v="0"/>
    <x v="87"/>
    <d v="2013-07-22T00:00:00"/>
    <s v="Standard Class"/>
    <s v="CK-12205"/>
    <x v="237"/>
    <x v="0"/>
    <s v="United States"/>
    <s v="Philadelphia"/>
    <x v="9"/>
    <n v="19120"/>
    <x v="3"/>
    <s v="TEC-PH-10003963"/>
    <x v="2"/>
    <x v="7"/>
    <s v="GE 2-Jack Phone Line Splitter"/>
    <n v="494.37599999999998"/>
    <n v="4"/>
    <n v="0.4"/>
    <n v="-115.35440000000006"/>
  </r>
  <r>
    <n v="602"/>
    <x v="279"/>
    <x v="0"/>
    <x v="87"/>
    <d v="2013-07-22T00:00:00"/>
    <s v="Standard Class"/>
    <s v="CK-12205"/>
    <x v="237"/>
    <x v="0"/>
    <s v="United States"/>
    <s v="Philadelphia"/>
    <x v="9"/>
    <n v="19120"/>
    <x v="3"/>
    <s v="OFF-SU-10001574"/>
    <x v="1"/>
    <x v="14"/>
    <s v="Acme Value Line Scissors"/>
    <n v="5.84"/>
    <n v="2"/>
    <n v="0.2"/>
    <n v="0.72999999999999954"/>
  </r>
  <r>
    <n v="603"/>
    <x v="280"/>
    <x v="2"/>
    <x v="234"/>
    <d v="2011-03-19T00:00:00"/>
    <s v="Standard Class"/>
    <s v="AS-10240"/>
    <x v="238"/>
    <x v="0"/>
    <s v="United States"/>
    <s v="Tampa"/>
    <x v="2"/>
    <n v="33614"/>
    <x v="0"/>
    <s v="OFF-ST-10001490"/>
    <x v="1"/>
    <x v="4"/>
    <s v="Hot File 7-Pocket, Floor Stand"/>
    <n v="142.77600000000001"/>
    <n v="1"/>
    <n v="0.2"/>
    <n v="17.84699999999998"/>
  </r>
  <r>
    <n v="604"/>
    <x v="280"/>
    <x v="2"/>
    <x v="234"/>
    <d v="2011-03-19T00:00:00"/>
    <s v="Standard Class"/>
    <s v="AS-10240"/>
    <x v="238"/>
    <x v="0"/>
    <s v="United States"/>
    <s v="Tampa"/>
    <x v="2"/>
    <n v="33614"/>
    <x v="0"/>
    <s v="FUR-FU-10001756"/>
    <x v="0"/>
    <x v="5"/>
    <s v="Eldon Expressions Desk Accessory, Wood Photo Frame, Mahogany"/>
    <n v="45.695999999999998"/>
    <n v="3"/>
    <n v="0.2"/>
    <n v="5.1407999999999916"/>
  </r>
  <r>
    <n v="605"/>
    <x v="280"/>
    <x v="2"/>
    <x v="234"/>
    <d v="2011-03-19T00:00:00"/>
    <s v="Standard Class"/>
    <s v="AS-10240"/>
    <x v="238"/>
    <x v="0"/>
    <s v="United States"/>
    <s v="Tampa"/>
    <x v="2"/>
    <n v="33614"/>
    <x v="0"/>
    <s v="OFF-BI-10000773"/>
    <x v="1"/>
    <x v="8"/>
    <s v="Insertable Tab Post Binder Dividers"/>
    <n v="7.218"/>
    <n v="3"/>
    <n v="0.7"/>
    <n v="-5.5338000000000012"/>
  </r>
  <r>
    <n v="606"/>
    <x v="280"/>
    <x v="2"/>
    <x v="234"/>
    <d v="2011-03-19T00:00:00"/>
    <s v="Standard Class"/>
    <s v="AS-10240"/>
    <x v="238"/>
    <x v="0"/>
    <s v="United States"/>
    <s v="Tampa"/>
    <x v="2"/>
    <n v="33614"/>
    <x v="0"/>
    <s v="OFF-BI-10001543"/>
    <x v="1"/>
    <x v="8"/>
    <s v="GBC VeloBinder Manual Binding System"/>
    <n v="43.188000000000009"/>
    <n v="4"/>
    <n v="0.7"/>
    <n v="-31.671199999999999"/>
  </r>
  <r>
    <n v="607"/>
    <x v="280"/>
    <x v="2"/>
    <x v="234"/>
    <d v="2011-03-19T00:00:00"/>
    <s v="Standard Class"/>
    <s v="AS-10240"/>
    <x v="238"/>
    <x v="0"/>
    <s v="United States"/>
    <s v="Tampa"/>
    <x v="2"/>
    <n v="33614"/>
    <x v="0"/>
    <s v="OFF-PA-10002120"/>
    <x v="1"/>
    <x v="10"/>
    <s v="Xerox 1889"/>
    <n v="131.904"/>
    <n v="3"/>
    <n v="0.2"/>
    <n v="47.815200000000004"/>
  </r>
  <r>
    <n v="608"/>
    <x v="281"/>
    <x v="2"/>
    <x v="235"/>
    <d v="2011-05-27T00:00:00"/>
    <s v="Standard Class"/>
    <s v="AR-10510"/>
    <x v="239"/>
    <x v="0"/>
    <s v="United States"/>
    <s v="Philadelphia"/>
    <x v="9"/>
    <n v="19134"/>
    <x v="3"/>
    <s v="OFF-BI-10000848"/>
    <x v="1"/>
    <x v="8"/>
    <s v="Angle-D Ring Binders"/>
    <n v="3.2820000000000005"/>
    <n v="2"/>
    <n v="0.7"/>
    <n v="-2.6256000000000004"/>
  </r>
  <r>
    <n v="609"/>
    <x v="281"/>
    <x v="2"/>
    <x v="235"/>
    <d v="2011-05-27T00:00:00"/>
    <s v="Standard Class"/>
    <s v="AR-10510"/>
    <x v="239"/>
    <x v="0"/>
    <s v="United States"/>
    <s v="Philadelphia"/>
    <x v="9"/>
    <n v="19134"/>
    <x v="3"/>
    <s v="OFF-AR-10001246"/>
    <x v="1"/>
    <x v="6"/>
    <s v="Newell 317"/>
    <n v="21.167999999999999"/>
    <n v="9"/>
    <n v="0.2"/>
    <n v="2.3813999999999984"/>
  </r>
  <r>
    <n v="610"/>
    <x v="281"/>
    <x v="2"/>
    <x v="235"/>
    <d v="2011-05-27T00:00:00"/>
    <s v="Standard Class"/>
    <s v="AR-10510"/>
    <x v="239"/>
    <x v="0"/>
    <s v="United States"/>
    <s v="Philadelphia"/>
    <x v="9"/>
    <n v="19134"/>
    <x v="3"/>
    <s v="TEC-PH-10003092"/>
    <x v="2"/>
    <x v="7"/>
    <s v="Motorola L804"/>
    <n v="55.188000000000002"/>
    <n v="2"/>
    <n v="0.4"/>
    <n v="-10.117800000000003"/>
  </r>
  <r>
    <n v="611"/>
    <x v="282"/>
    <x v="0"/>
    <x v="236"/>
    <d v="2013-05-02T00:00:00"/>
    <s v="First Class"/>
    <s v="NB-18655"/>
    <x v="240"/>
    <x v="1"/>
    <s v="United States"/>
    <s v="Dallas"/>
    <x v="5"/>
    <n v="75217"/>
    <x v="2"/>
    <s v="TEC-PH-10003012"/>
    <x v="2"/>
    <x v="7"/>
    <s v="Nortel Meridian M3904 Professional Digital phone"/>
    <n v="369.57600000000002"/>
    <n v="3"/>
    <n v="0.2"/>
    <n v="41.577299999999951"/>
  </r>
  <r>
    <n v="612"/>
    <x v="282"/>
    <x v="0"/>
    <x v="236"/>
    <d v="2013-05-02T00:00:00"/>
    <s v="First Class"/>
    <s v="NB-18655"/>
    <x v="240"/>
    <x v="1"/>
    <s v="United States"/>
    <s v="Dallas"/>
    <x v="5"/>
    <n v="75217"/>
    <x v="2"/>
    <s v="OFF-LA-10004345"/>
    <x v="1"/>
    <x v="2"/>
    <s v="Avery 493"/>
    <n v="15.712000000000002"/>
    <n v="4"/>
    <n v="0.2"/>
    <n v="5.6955999999999989"/>
  </r>
  <r>
    <n v="613"/>
    <x v="283"/>
    <x v="0"/>
    <x v="108"/>
    <d v="2013-09-14T00:00:00"/>
    <s v="Second Class"/>
    <s v="GD-14590"/>
    <x v="241"/>
    <x v="1"/>
    <s v="United States"/>
    <s v="Philadelphia"/>
    <x v="9"/>
    <n v="19143"/>
    <x v="3"/>
    <s v="OFF-PA-10001204"/>
    <x v="1"/>
    <x v="10"/>
    <s v="Xerox 1972"/>
    <n v="8.4480000000000004"/>
    <n v="2"/>
    <n v="0.2"/>
    <n v="2.6399999999999997"/>
  </r>
  <r>
    <n v="614"/>
    <x v="283"/>
    <x v="0"/>
    <x v="108"/>
    <d v="2013-09-14T00:00:00"/>
    <s v="Second Class"/>
    <s v="GD-14590"/>
    <x v="241"/>
    <x v="1"/>
    <s v="United States"/>
    <s v="Philadelphia"/>
    <x v="9"/>
    <n v="19143"/>
    <x v="3"/>
    <s v="TEC-PH-10004667"/>
    <x v="2"/>
    <x v="7"/>
    <s v="Cisco 8x8 Inc. 6753i IP Business Phone System"/>
    <n v="728.94600000000003"/>
    <n v="9"/>
    <n v="0.4"/>
    <n v="-157.93830000000008"/>
  </r>
  <r>
    <n v="615"/>
    <x v="284"/>
    <x v="3"/>
    <x v="237"/>
    <d v="2014-11-18T00:00:00"/>
    <s v="Second Class"/>
    <s v="CK-12595"/>
    <x v="242"/>
    <x v="0"/>
    <s v="United States"/>
    <s v="Grove City"/>
    <x v="24"/>
    <n v="43123"/>
    <x v="3"/>
    <s v="TEC-PH-10000011"/>
    <x v="2"/>
    <x v="7"/>
    <s v="PureGear Roll-On Screen Protector"/>
    <n v="119.93999999999998"/>
    <n v="10"/>
    <n v="0.4"/>
    <n v="15.99199999999999"/>
  </r>
  <r>
    <n v="616"/>
    <x v="284"/>
    <x v="3"/>
    <x v="237"/>
    <d v="2014-11-18T00:00:00"/>
    <s v="Second Class"/>
    <s v="CK-12595"/>
    <x v="242"/>
    <x v="0"/>
    <s v="United States"/>
    <s v="Grove City"/>
    <x v="24"/>
    <n v="43123"/>
    <x v="3"/>
    <s v="OFF-BI-10002949"/>
    <x v="1"/>
    <x v="8"/>
    <s v="Prestige Round Ring Binders"/>
    <n v="3.6480000000000006"/>
    <n v="2"/>
    <n v="0.7"/>
    <n v="-2.7967999999999993"/>
  </r>
  <r>
    <n v="617"/>
    <x v="285"/>
    <x v="3"/>
    <x v="238"/>
    <d v="2014-08-24T00:00:00"/>
    <s v="Second Class"/>
    <s v="NG-18355"/>
    <x v="243"/>
    <x v="1"/>
    <s v="United States"/>
    <s v="New York City"/>
    <x v="15"/>
    <n v="10011"/>
    <x v="3"/>
    <s v="FUR-FU-10003849"/>
    <x v="0"/>
    <x v="5"/>
    <s v="DAX Metal Frame, Desktop, Stepped-Edge"/>
    <n v="40.479999999999997"/>
    <n v="2"/>
    <n v="0"/>
    <n v="15.787199999999999"/>
  </r>
  <r>
    <n v="618"/>
    <x v="285"/>
    <x v="3"/>
    <x v="238"/>
    <d v="2014-08-24T00:00:00"/>
    <s v="Second Class"/>
    <s v="NG-18355"/>
    <x v="243"/>
    <x v="1"/>
    <s v="United States"/>
    <s v="New York City"/>
    <x v="15"/>
    <n v="10011"/>
    <x v="3"/>
    <s v="FUR-FU-10000010"/>
    <x v="0"/>
    <x v="5"/>
    <s v="DAX Value U-Channel Document Frames, Easel Back"/>
    <n v="9.94"/>
    <n v="2"/>
    <n v="0"/>
    <n v="3.0813999999999995"/>
  </r>
  <r>
    <n v="619"/>
    <x v="285"/>
    <x v="3"/>
    <x v="238"/>
    <d v="2014-08-24T00:00:00"/>
    <s v="Second Class"/>
    <s v="NG-18355"/>
    <x v="243"/>
    <x v="1"/>
    <s v="United States"/>
    <s v="New York City"/>
    <x v="15"/>
    <n v="10011"/>
    <x v="3"/>
    <s v="OFF-BI-10002824"/>
    <x v="1"/>
    <x v="8"/>
    <s v="Recycled Easel Ring Binders"/>
    <n v="107.42400000000001"/>
    <n v="9"/>
    <n v="0.2"/>
    <n v="33.569999999999986"/>
  </r>
  <r>
    <n v="620"/>
    <x v="285"/>
    <x v="3"/>
    <x v="238"/>
    <d v="2014-08-24T00:00:00"/>
    <s v="Second Class"/>
    <s v="NG-18355"/>
    <x v="243"/>
    <x v="1"/>
    <s v="United States"/>
    <s v="New York City"/>
    <x v="15"/>
    <n v="10011"/>
    <x v="3"/>
    <s v="TEC-PH-10002538"/>
    <x v="2"/>
    <x v="7"/>
    <s v="Grandstream GXP1160 VoIP phone"/>
    <n v="37.909999999999997"/>
    <n v="1"/>
    <n v="0"/>
    <n v="10.993899999999996"/>
  </r>
  <r>
    <n v="621"/>
    <x v="285"/>
    <x v="3"/>
    <x v="238"/>
    <d v="2014-08-24T00:00:00"/>
    <s v="Second Class"/>
    <s v="NG-18355"/>
    <x v="243"/>
    <x v="1"/>
    <s v="United States"/>
    <s v="New York City"/>
    <x v="15"/>
    <n v="10011"/>
    <x v="3"/>
    <s v="FUR-FU-10000521"/>
    <x v="0"/>
    <x v="5"/>
    <s v="Seth Thomas 14&quot; Putty-Colored Wall Clock"/>
    <n v="88.02"/>
    <n v="3"/>
    <n v="0"/>
    <n v="27.286199999999994"/>
  </r>
  <r>
    <n v="622"/>
    <x v="286"/>
    <x v="2"/>
    <x v="58"/>
    <d v="2011-12-31T00:00:00"/>
    <s v="Standard Class"/>
    <s v="CA-12265"/>
    <x v="244"/>
    <x v="0"/>
    <s v="United States"/>
    <s v="Chicago"/>
    <x v="10"/>
    <n v="60610"/>
    <x v="2"/>
    <s v="OFF-BI-10002103"/>
    <x v="1"/>
    <x v="8"/>
    <s v="Cardinal Slant-D Ring Binder, Heavy Gauge Vinyl"/>
    <n v="8.6899999999999977"/>
    <n v="5"/>
    <n v="0.8"/>
    <n v="-14.773"/>
  </r>
  <r>
    <n v="623"/>
    <x v="287"/>
    <x v="1"/>
    <x v="239"/>
    <d v="2012-12-03T00:00:00"/>
    <s v="Standard Class"/>
    <s v="SF-20965"/>
    <x v="245"/>
    <x v="1"/>
    <s v="United States"/>
    <s v="Dearborn"/>
    <x v="12"/>
    <n v="48126"/>
    <x v="2"/>
    <s v="FUR-CH-10004853"/>
    <x v="0"/>
    <x v="1"/>
    <s v="Global Manager's Adjustable Task Chair, Storm"/>
    <n v="301.95999999999998"/>
    <n v="2"/>
    <n v="0"/>
    <n v="87.568399999999968"/>
  </r>
  <r>
    <n v="624"/>
    <x v="287"/>
    <x v="1"/>
    <x v="239"/>
    <d v="2012-12-03T00:00:00"/>
    <s v="Standard Class"/>
    <s v="SF-20965"/>
    <x v="245"/>
    <x v="1"/>
    <s v="United States"/>
    <s v="Dearborn"/>
    <x v="12"/>
    <n v="48126"/>
    <x v="2"/>
    <s v="OFF-AP-10000179"/>
    <x v="1"/>
    <x v="9"/>
    <s v="Honeywell Enviracaire Portable HEPA Air Cleaner for up to 10 x 16 Room"/>
    <n v="555.21"/>
    <n v="5"/>
    <n v="0.1"/>
    <n v="178.90100000000001"/>
  </r>
  <r>
    <n v="625"/>
    <x v="287"/>
    <x v="1"/>
    <x v="239"/>
    <d v="2012-12-03T00:00:00"/>
    <s v="Standard Class"/>
    <s v="SF-20965"/>
    <x v="245"/>
    <x v="1"/>
    <s v="United States"/>
    <s v="Dearborn"/>
    <x v="12"/>
    <n v="48126"/>
    <x v="2"/>
    <s v="OFF-ST-10001272"/>
    <x v="1"/>
    <x v="4"/>
    <s v="Mini 13-1/2 Capacity Data Binder Rack, Pearl"/>
    <n v="523.48"/>
    <n v="4"/>
    <n v="0"/>
    <n v="130.87"/>
  </r>
  <r>
    <n v="626"/>
    <x v="287"/>
    <x v="1"/>
    <x v="239"/>
    <d v="2012-12-03T00:00:00"/>
    <s v="Standard Class"/>
    <s v="SF-20965"/>
    <x v="245"/>
    <x v="1"/>
    <s v="United States"/>
    <s v="Dearborn"/>
    <x v="12"/>
    <n v="48126"/>
    <x v="2"/>
    <s v="OFF-AR-10004042"/>
    <x v="1"/>
    <x v="6"/>
    <s v="BOSTON Model 1800 Electric Pencil Sharpeners, Putty/Woodgrain"/>
    <n v="161.82"/>
    <n v="9"/>
    <n v="0"/>
    <n v="46.927799999999984"/>
  </r>
  <r>
    <n v="627"/>
    <x v="288"/>
    <x v="3"/>
    <x v="175"/>
    <d v="2014-09-20T00:00:00"/>
    <s v="Standard Class"/>
    <s v="MO-17800"/>
    <x v="246"/>
    <x v="2"/>
    <s v="United States"/>
    <s v="New York City"/>
    <x v="15"/>
    <n v="10009"/>
    <x v="3"/>
    <s v="FUR-FU-10000221"/>
    <x v="0"/>
    <x v="5"/>
    <s v="Master Caster Door Stop, Brown"/>
    <n v="35.56"/>
    <n v="7"/>
    <n v="0"/>
    <n v="12.090399999999999"/>
  </r>
  <r>
    <n v="628"/>
    <x v="289"/>
    <x v="3"/>
    <x v="240"/>
    <d v="2014-05-24T00:00:00"/>
    <s v="Standard Class"/>
    <s v="AT-10735"/>
    <x v="247"/>
    <x v="0"/>
    <s v="United States"/>
    <s v="Seattle"/>
    <x v="4"/>
    <n v="98115"/>
    <x v="1"/>
    <s v="OFF-AP-10001563"/>
    <x v="1"/>
    <x v="9"/>
    <s v="Belkin Premiere Surge Master II 8-outlet surge protector"/>
    <n v="97.16"/>
    <n v="2"/>
    <n v="0"/>
    <n v="28.176399999999987"/>
  </r>
  <r>
    <n v="629"/>
    <x v="290"/>
    <x v="3"/>
    <x v="94"/>
    <d v="2014-12-22T00:00:00"/>
    <s v="Standard Class"/>
    <s v="LC-17140"/>
    <x v="95"/>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x v="95"/>
    <x v="0"/>
    <s v="United States"/>
    <s v="San Francisco"/>
    <x v="1"/>
    <n v="94122"/>
    <x v="1"/>
    <s v="OFF-PA-10002615"/>
    <x v="1"/>
    <x v="10"/>
    <s v="Ampad Gold Fibre Wirebound Steno Books, 6&quot; x 9&quot;, Gregg Ruled"/>
    <n v="13.23"/>
    <n v="3"/>
    <n v="0"/>
    <n v="6.0857999999999999"/>
  </r>
  <r>
    <n v="631"/>
    <x v="291"/>
    <x v="0"/>
    <x v="25"/>
    <d v="2013-12-14T00:00:00"/>
    <s v="Second Class"/>
    <s v="FM-14380"/>
    <x v="248"/>
    <x v="0"/>
    <s v="United States"/>
    <s v="Aurora"/>
    <x v="22"/>
    <n v="80013"/>
    <x v="1"/>
    <s v="OFF-ST-10001963"/>
    <x v="1"/>
    <x v="4"/>
    <s v="Tennsco Regal Shelving Units"/>
    <n v="243.38400000000001"/>
    <n v="3"/>
    <n v="0.2"/>
    <n v="-51.719100000000012"/>
  </r>
  <r>
    <n v="632"/>
    <x v="291"/>
    <x v="0"/>
    <x v="25"/>
    <d v="2013-12-14T00:00:00"/>
    <s v="Second Class"/>
    <s v="FM-14380"/>
    <x v="248"/>
    <x v="0"/>
    <s v="United States"/>
    <s v="Aurora"/>
    <x v="22"/>
    <n v="80013"/>
    <x v="1"/>
    <s v="TEC-AC-10001267"/>
    <x v="2"/>
    <x v="11"/>
    <s v="Imation 32GB Pocket Pro USB 3.0 Flash Drive - 32 GB - Black - 1 P ..."/>
    <n v="119.80000000000001"/>
    <n v="5"/>
    <n v="0.2"/>
    <n v="29.950000000000003"/>
  </r>
  <r>
    <n v="633"/>
    <x v="291"/>
    <x v="0"/>
    <x v="25"/>
    <d v="2013-12-14T00:00:00"/>
    <s v="Second Class"/>
    <s v="FM-14380"/>
    <x v="248"/>
    <x v="0"/>
    <s v="United States"/>
    <s v="Aurora"/>
    <x v="22"/>
    <n v="80013"/>
    <x v="1"/>
    <s v="TEC-PH-10002103"/>
    <x v="2"/>
    <x v="7"/>
    <s v="Jabra SPEAK 410"/>
    <n v="300.76799999999997"/>
    <n v="4"/>
    <n v="0.2"/>
    <n v="30.076800000000006"/>
  </r>
  <r>
    <n v="634"/>
    <x v="292"/>
    <x v="3"/>
    <x v="241"/>
    <d v="2014-09-27T00:00:00"/>
    <s v="Second Class"/>
    <s v="BD-11605"/>
    <x v="205"/>
    <x v="0"/>
    <s v="United States"/>
    <s v="Miami"/>
    <x v="2"/>
    <n v="33180"/>
    <x v="0"/>
    <s v="TEC-AC-10002857"/>
    <x v="2"/>
    <x v="11"/>
    <s v="Verbatim 25 GB 6x Blu-ray Single Layer Recordable Disc, 1/Pack"/>
    <n v="17.880000000000003"/>
    <n v="3"/>
    <n v="0.2"/>
    <n v="2.458499999999999"/>
  </r>
  <r>
    <n v="635"/>
    <x v="292"/>
    <x v="3"/>
    <x v="241"/>
    <d v="2014-09-27T00:00:00"/>
    <s v="Second Class"/>
    <s v="BD-11605"/>
    <x v="205"/>
    <x v="0"/>
    <s v="United States"/>
    <s v="Miami"/>
    <x v="2"/>
    <n v="33180"/>
    <x v="0"/>
    <s v="OFF-LA-10003930"/>
    <x v="1"/>
    <x v="2"/>
    <s v="Dot Matrix Printer Tape Reel Labels, White, 5000/Box"/>
    <n v="235.94400000000002"/>
    <n v="3"/>
    <n v="0.2"/>
    <n v="85.529700000000005"/>
  </r>
  <r>
    <n v="636"/>
    <x v="293"/>
    <x v="1"/>
    <x v="242"/>
    <d v="2012-10-09T00:00:00"/>
    <s v="Second Class"/>
    <s v="DJ-13420"/>
    <x v="249"/>
    <x v="1"/>
    <s v="United States"/>
    <s v="Warner Robins"/>
    <x v="32"/>
    <n v="31088"/>
    <x v="0"/>
    <s v="FUR-CH-10001482"/>
    <x v="0"/>
    <x v="1"/>
    <s v="Office Star - Mesh Screen back chair with Vinyl seat"/>
    <n v="392.93999999999994"/>
    <n v="3"/>
    <n v="0"/>
    <n v="43.223399999999984"/>
  </r>
  <r>
    <n v="637"/>
    <x v="294"/>
    <x v="0"/>
    <x v="243"/>
    <d v="2013-08-22T00:00:00"/>
    <s v="Standard Class"/>
    <s v="ME-17725"/>
    <x v="250"/>
    <x v="0"/>
    <s v="United States"/>
    <s v="Aurora"/>
    <x v="22"/>
    <n v="80013"/>
    <x v="1"/>
    <s v="OFF-BI-10001989"/>
    <x v="1"/>
    <x v="8"/>
    <s v="Premium Transparent Presentation Covers by GBC"/>
    <n v="18.882000000000005"/>
    <n v="3"/>
    <n v="0.7"/>
    <n v="-13.846800000000002"/>
  </r>
  <r>
    <n v="638"/>
    <x v="294"/>
    <x v="0"/>
    <x v="243"/>
    <d v="2013-08-22T00:00:00"/>
    <s v="Standard Class"/>
    <s v="ME-17725"/>
    <x v="250"/>
    <x v="0"/>
    <s v="United States"/>
    <s v="Aurora"/>
    <x v="22"/>
    <n v="80013"/>
    <x v="1"/>
    <s v="OFF-AP-10003287"/>
    <x v="1"/>
    <x v="9"/>
    <s v="Tripp Lite TLP810NET Broadband Surge for Modem/Fax"/>
    <n v="122.328"/>
    <n v="3"/>
    <n v="0.2"/>
    <n v="12.232799999999997"/>
  </r>
  <r>
    <n v="639"/>
    <x v="295"/>
    <x v="0"/>
    <x v="244"/>
    <d v="2013-05-26T00:00:00"/>
    <s v="Standard Class"/>
    <s v="RB-19465"/>
    <x v="46"/>
    <x v="2"/>
    <s v="United States"/>
    <s v="Vallejo"/>
    <x v="1"/>
    <n v="94591"/>
    <x v="1"/>
    <s v="FUR-FU-10000576"/>
    <x v="0"/>
    <x v="5"/>
    <s v="Luxo Professional Fluorescent Magnifier Lamp with Clamp-Mount Base"/>
    <n v="1049.2"/>
    <n v="5"/>
    <n v="0"/>
    <n v="272.79200000000003"/>
  </r>
  <r>
    <n v="640"/>
    <x v="295"/>
    <x v="0"/>
    <x v="244"/>
    <d v="2013-05-26T00:00:00"/>
    <s v="Standard Class"/>
    <s v="RB-19465"/>
    <x v="46"/>
    <x v="2"/>
    <s v="United States"/>
    <s v="Vallejo"/>
    <x v="1"/>
    <n v="94591"/>
    <x v="1"/>
    <s v="OFF-BI-10004728"/>
    <x v="1"/>
    <x v="8"/>
    <s v="Wilson Jones Turn Tabs Binder Tool for Ring Binders"/>
    <n v="15.424000000000001"/>
    <n v="4"/>
    <n v="0.2"/>
    <n v="5.0128000000000004"/>
  </r>
  <r>
    <n v="641"/>
    <x v="296"/>
    <x v="0"/>
    <x v="122"/>
    <d v="2013-12-23T00:00:00"/>
    <s v="Standard Class"/>
    <s v="JD-16150"/>
    <x v="251"/>
    <x v="1"/>
    <s v="United States"/>
    <s v="Minneapolis"/>
    <x v="11"/>
    <n v="55407"/>
    <x v="2"/>
    <s v="FUR-FU-10000732"/>
    <x v="0"/>
    <x v="5"/>
    <s v="Eldon 200 Class Desk Accessories"/>
    <n v="18.84"/>
    <n v="3"/>
    <n v="0"/>
    <n v="6.0287999999999995"/>
  </r>
  <r>
    <n v="642"/>
    <x v="297"/>
    <x v="3"/>
    <x v="245"/>
    <d v="2014-08-04T00:00:00"/>
    <s v="Second Class"/>
    <s v="JL-15835"/>
    <x v="252"/>
    <x v="0"/>
    <s v="United States"/>
    <s v="Mission Viejo"/>
    <x v="1"/>
    <n v="92691"/>
    <x v="1"/>
    <s v="OFF-ST-10000585"/>
    <x v="1"/>
    <x v="4"/>
    <s v="Economy Rollaway Files"/>
    <n v="330.4"/>
    <n v="2"/>
    <n v="0"/>
    <n v="85.903999999999996"/>
  </r>
  <r>
    <n v="643"/>
    <x v="297"/>
    <x v="3"/>
    <x v="245"/>
    <d v="2014-08-04T00:00:00"/>
    <s v="Second Class"/>
    <s v="JL-15835"/>
    <x v="252"/>
    <x v="0"/>
    <s v="United States"/>
    <s v="Mission Viejo"/>
    <x v="1"/>
    <n v="92691"/>
    <x v="1"/>
    <s v="OFF-LA-10002787"/>
    <x v="1"/>
    <x v="2"/>
    <s v="Avery 480"/>
    <n v="26.25"/>
    <n v="7"/>
    <n v="0"/>
    <n v="12.599999999999998"/>
  </r>
  <r>
    <n v="644"/>
    <x v="298"/>
    <x v="3"/>
    <x v="193"/>
    <d v="2014-06-16T00:00:00"/>
    <s v="Standard Class"/>
    <s v="SC-20305"/>
    <x v="253"/>
    <x v="0"/>
    <s v="United States"/>
    <s v="Rochester Hills"/>
    <x v="12"/>
    <n v="48307"/>
    <x v="2"/>
    <s v="TEC-AC-10003832"/>
    <x v="2"/>
    <x v="11"/>
    <s v="Imation 16GB Mini TravelDrive USB 2.0 Flash Drive"/>
    <n v="132.52000000000001"/>
    <n v="4"/>
    <n v="0"/>
    <n v="54.333200000000005"/>
  </r>
  <r>
    <n v="645"/>
    <x v="299"/>
    <x v="3"/>
    <x v="246"/>
    <d v="2014-07-26T00:00:00"/>
    <s v="Standard Class"/>
    <s v="TW-21025"/>
    <x v="69"/>
    <x v="2"/>
    <s v="United States"/>
    <s v="Plainfield"/>
    <x v="30"/>
    <n v="7060"/>
    <x v="3"/>
    <s v="OFF-PA-10001934"/>
    <x v="1"/>
    <x v="10"/>
    <s v="Xerox 1993"/>
    <n v="6.48"/>
    <n v="1"/>
    <n v="0"/>
    <n v="3.1752000000000002"/>
  </r>
  <r>
    <n v="646"/>
    <x v="300"/>
    <x v="3"/>
    <x v="247"/>
    <d v="2015-01-06T00:00:00"/>
    <s v="Standard Class"/>
    <s v="CC-12430"/>
    <x v="254"/>
    <x v="2"/>
    <s v="United States"/>
    <s v="Columbus"/>
    <x v="14"/>
    <n v="47201"/>
    <x v="2"/>
    <s v="OFF-AP-10002457"/>
    <x v="1"/>
    <x v="9"/>
    <s v="Eureka The Boss Plus 12-Amp Hard Box Upright Vacuum, Red"/>
    <n v="209.3"/>
    <n v="2"/>
    <n v="0"/>
    <n v="56.510999999999996"/>
  </r>
  <r>
    <n v="647"/>
    <x v="301"/>
    <x v="0"/>
    <x v="178"/>
    <d v="2013-04-09T00:00:00"/>
    <s v="Standard Class"/>
    <s v="BB-10990"/>
    <x v="121"/>
    <x v="1"/>
    <s v="United States"/>
    <s v="Sierra Vista"/>
    <x v="16"/>
    <n v="85635"/>
    <x v="1"/>
    <s v="OFF-FA-10003112"/>
    <x v="1"/>
    <x v="13"/>
    <s v="Staples"/>
    <n v="31.560000000000002"/>
    <n v="5"/>
    <n v="0.2"/>
    <n v="9.8624999999999972"/>
  </r>
  <r>
    <n v="648"/>
    <x v="301"/>
    <x v="0"/>
    <x v="178"/>
    <d v="2013-04-09T00:00:00"/>
    <s v="Standard Class"/>
    <s v="BB-10990"/>
    <x v="121"/>
    <x v="1"/>
    <s v="United States"/>
    <s v="Sierra Vista"/>
    <x v="16"/>
    <n v="85635"/>
    <x v="1"/>
    <s v="OFF-AP-10002350"/>
    <x v="1"/>
    <x v="9"/>
    <s v="Belkin F9H710-06 7 Outlet SurgeMaster Surge Protector"/>
    <n v="30.144000000000002"/>
    <n v="2"/>
    <n v="0.2"/>
    <n v="3.0143999999999993"/>
  </r>
  <r>
    <n v="649"/>
    <x v="302"/>
    <x v="0"/>
    <x v="25"/>
    <d v="2013-12-17T00:00:00"/>
    <s v="Second Class"/>
    <s v="AR-10825"/>
    <x v="255"/>
    <x v="1"/>
    <s v="United States"/>
    <s v="Vancouver"/>
    <x v="4"/>
    <n v="98661"/>
    <x v="1"/>
    <s v="FUR-FU-10001935"/>
    <x v="0"/>
    <x v="5"/>
    <s v="3M Hangers With Command Adhesive"/>
    <n v="14.8"/>
    <n v="4"/>
    <n v="0"/>
    <n v="6.0680000000000014"/>
  </r>
  <r>
    <n v="650"/>
    <x v="302"/>
    <x v="0"/>
    <x v="25"/>
    <d v="2013-12-17T00:00:00"/>
    <s v="Second Class"/>
    <s v="AR-10825"/>
    <x v="255"/>
    <x v="1"/>
    <s v="United States"/>
    <s v="Vancouver"/>
    <x v="4"/>
    <n v="98661"/>
    <x v="1"/>
    <s v="TEC-PH-10003273"/>
    <x v="2"/>
    <x v="7"/>
    <s v="AT&amp;T TR1909W"/>
    <n v="302.37599999999998"/>
    <n v="3"/>
    <n v="0.2"/>
    <n v="22.678200000000018"/>
  </r>
  <r>
    <n v="651"/>
    <x v="302"/>
    <x v="0"/>
    <x v="25"/>
    <d v="2013-12-17T00:00:00"/>
    <s v="Second Class"/>
    <s v="AR-10825"/>
    <x v="255"/>
    <x v="1"/>
    <s v="United States"/>
    <s v="Vancouver"/>
    <x v="4"/>
    <n v="98661"/>
    <x v="1"/>
    <s v="TEC-AC-10001142"/>
    <x v="2"/>
    <x v="11"/>
    <s v="First Data FD10 PIN Pad"/>
    <n v="316"/>
    <n v="4"/>
    <n v="0"/>
    <n v="31.599999999999966"/>
  </r>
  <r>
    <n v="652"/>
    <x v="303"/>
    <x v="0"/>
    <x v="248"/>
    <d v="2013-10-30T00:00:00"/>
    <s v="Standard Class"/>
    <s v="SR-20740"/>
    <x v="256"/>
    <x v="2"/>
    <s v="United States"/>
    <s v="New York City"/>
    <x v="15"/>
    <n v="10024"/>
    <x v="3"/>
    <s v="OFF-PA-10000482"/>
    <x v="1"/>
    <x v="10"/>
    <s v="Snap-A-Way Black Print Carbonless Ruled Speed Letter, Triplicate"/>
    <n v="379.4"/>
    <n v="10"/>
    <n v="0"/>
    <n v="178.31799999999998"/>
  </r>
  <r>
    <n v="653"/>
    <x v="304"/>
    <x v="3"/>
    <x v="249"/>
    <d v="2014-06-24T00:00:00"/>
    <s v="Standard Class"/>
    <s v="AR-10405"/>
    <x v="153"/>
    <x v="1"/>
    <s v="United States"/>
    <s v="New York City"/>
    <x v="15"/>
    <n v="10035"/>
    <x v="3"/>
    <s v="OFF-PA-10003892"/>
    <x v="1"/>
    <x v="10"/>
    <s v="Xerox 1943"/>
    <n v="97.82"/>
    <n v="2"/>
    <n v="0"/>
    <n v="45.975399999999993"/>
  </r>
  <r>
    <n v="654"/>
    <x v="304"/>
    <x v="3"/>
    <x v="249"/>
    <d v="2014-06-24T00:00:00"/>
    <s v="Standard Class"/>
    <s v="AR-10405"/>
    <x v="153"/>
    <x v="1"/>
    <s v="United States"/>
    <s v="New York City"/>
    <x v="15"/>
    <n v="10035"/>
    <x v="3"/>
    <s v="TEC-AC-10001101"/>
    <x v="2"/>
    <x v="11"/>
    <s v="Sony 16GB Class 10 Micro SDHC R40 Memory Card"/>
    <n v="103.12"/>
    <n v="8"/>
    <n v="0"/>
    <n v="10.311999999999998"/>
  </r>
  <r>
    <n v="655"/>
    <x v="305"/>
    <x v="0"/>
    <x v="250"/>
    <d v="2013-08-29T00:00:00"/>
    <s v="Standard Class"/>
    <s v="CR-12730"/>
    <x v="257"/>
    <x v="0"/>
    <s v="United States"/>
    <s v="Columbus"/>
    <x v="24"/>
    <n v="43229"/>
    <x v="3"/>
    <s v="OFF-AP-10002439"/>
    <x v="1"/>
    <x v="9"/>
    <s v="Tripp Lite Isotel 8 Ultra 8 Outlet Metal Surge"/>
    <n v="113.55200000000001"/>
    <n v="2"/>
    <n v="0.2"/>
    <n v="8.5163999999999938"/>
  </r>
  <r>
    <n v="656"/>
    <x v="305"/>
    <x v="0"/>
    <x v="250"/>
    <d v="2013-08-29T00:00:00"/>
    <s v="Standard Class"/>
    <s v="CR-12730"/>
    <x v="257"/>
    <x v="0"/>
    <s v="United States"/>
    <s v="Columbus"/>
    <x v="24"/>
    <n v="43229"/>
    <x v="3"/>
    <s v="OFF-BI-10002827"/>
    <x v="1"/>
    <x v="8"/>
    <s v="Avery Durable Poly Binders"/>
    <n v="3.3180000000000005"/>
    <n v="2"/>
    <n v="0.7"/>
    <n v="-2.6543999999999999"/>
  </r>
  <r>
    <n v="657"/>
    <x v="305"/>
    <x v="0"/>
    <x v="250"/>
    <d v="2013-08-29T00:00:00"/>
    <s v="Standard Class"/>
    <s v="CR-12730"/>
    <x v="257"/>
    <x v="0"/>
    <s v="United States"/>
    <s v="Columbus"/>
    <x v="24"/>
    <n v="43229"/>
    <x v="3"/>
    <s v="OFF-EN-10002230"/>
    <x v="1"/>
    <x v="12"/>
    <s v="Airmail Envelopes"/>
    <n v="134.28800000000001"/>
    <n v="2"/>
    <n v="0.2"/>
    <n v="45.322199999999995"/>
  </r>
  <r>
    <n v="658"/>
    <x v="306"/>
    <x v="0"/>
    <x v="251"/>
    <d v="2013-09-20T00:00:00"/>
    <s v="Same Day"/>
    <s v="EH-14125"/>
    <x v="258"/>
    <x v="2"/>
    <s v="United States"/>
    <s v="Aurora"/>
    <x v="10"/>
    <n v="60505"/>
    <x v="2"/>
    <s v="FUR-CH-10001215"/>
    <x v="0"/>
    <x v="1"/>
    <s v="Global Troy Executive Leather Low-Back Tilter"/>
    <n v="701.37199999999996"/>
    <n v="2"/>
    <n v="0.3"/>
    <n v="-50.098000000000013"/>
  </r>
  <r>
    <n v="659"/>
    <x v="306"/>
    <x v="0"/>
    <x v="251"/>
    <d v="2013-09-20T00:00:00"/>
    <s v="Same Day"/>
    <s v="EH-14125"/>
    <x v="258"/>
    <x v="2"/>
    <s v="United States"/>
    <s v="Aurora"/>
    <x v="10"/>
    <n v="60505"/>
    <x v="2"/>
    <s v="OFF-BI-10004654"/>
    <x v="1"/>
    <x v="8"/>
    <s v="Avery Binding System Hidden Tab Executive Style Index Sets"/>
    <n v="2.3079999999999994"/>
    <n v="2"/>
    <n v="0.8"/>
    <n v="-3.4619999999999997"/>
  </r>
  <r>
    <n v="660"/>
    <x v="307"/>
    <x v="1"/>
    <x v="252"/>
    <d v="2012-08-28T00:00:00"/>
    <s v="Standard Class"/>
    <s v="CB-12025"/>
    <x v="90"/>
    <x v="0"/>
    <s v="United States"/>
    <s v="Arlington"/>
    <x v="5"/>
    <n v="76017"/>
    <x v="2"/>
    <s v="OFF-ST-10001490"/>
    <x v="1"/>
    <x v="4"/>
    <s v="Hot File 7-Pocket, Floor Stand"/>
    <n v="999.43200000000002"/>
    <n v="7"/>
    <n v="0.2"/>
    <n v="124.92899999999986"/>
  </r>
  <r>
    <n v="661"/>
    <x v="307"/>
    <x v="1"/>
    <x v="252"/>
    <d v="2012-08-28T00:00:00"/>
    <s v="Standard Class"/>
    <s v="CB-12025"/>
    <x v="90"/>
    <x v="0"/>
    <s v="United States"/>
    <s v="Arlington"/>
    <x v="5"/>
    <n v="76017"/>
    <x v="2"/>
    <s v="OFF-ST-10001511"/>
    <x v="1"/>
    <x v="4"/>
    <s v="Space Solutions Commercial Steel Shelving"/>
    <n v="724.08"/>
    <n v="14"/>
    <n v="0.2"/>
    <n v="-135.7650000000001"/>
  </r>
  <r>
    <n v="662"/>
    <x v="307"/>
    <x v="1"/>
    <x v="252"/>
    <d v="2012-08-28T00:00:00"/>
    <s v="Standard Class"/>
    <s v="CB-12025"/>
    <x v="90"/>
    <x v="0"/>
    <s v="United States"/>
    <s v="Arlington"/>
    <x v="5"/>
    <n v="76017"/>
    <x v="2"/>
    <s v="FUR-TA-10001768"/>
    <x v="0"/>
    <x v="3"/>
    <s v="Hon Racetrack Conference Tables"/>
    <n v="918.78499999999985"/>
    <n v="5"/>
    <n v="0.3"/>
    <n v="-118.12950000000006"/>
  </r>
  <r>
    <n v="663"/>
    <x v="307"/>
    <x v="1"/>
    <x v="252"/>
    <d v="2012-08-28T00:00:00"/>
    <s v="Standard Class"/>
    <s v="CB-12025"/>
    <x v="90"/>
    <x v="0"/>
    <s v="United States"/>
    <s v="Arlington"/>
    <x v="5"/>
    <n v="76017"/>
    <x v="2"/>
    <s v="OFF-BI-10003981"/>
    <x v="1"/>
    <x v="8"/>
    <s v="Avery Durable Plastic 1&quot; Binders"/>
    <n v="2.7239999999999993"/>
    <n v="3"/>
    <n v="0.8"/>
    <n v="-4.2222000000000008"/>
  </r>
  <r>
    <n v="664"/>
    <x v="308"/>
    <x v="0"/>
    <x v="253"/>
    <d v="2013-03-31T00:00:00"/>
    <s v="Standard Class"/>
    <s v="SP-20545"/>
    <x v="259"/>
    <x v="1"/>
    <s v="United States"/>
    <s v="New York City"/>
    <x v="15"/>
    <n v="10011"/>
    <x v="3"/>
    <s v="OFF-ST-10001522"/>
    <x v="1"/>
    <x v="4"/>
    <s v="Gould Plastics 18-Pocket Panel Bin, 34w x 5-1/4d x 20-1/2h"/>
    <n v="459.95"/>
    <n v="5"/>
    <n v="0"/>
    <n v="18.397999999999968"/>
  </r>
  <r>
    <n v="665"/>
    <x v="309"/>
    <x v="0"/>
    <x v="254"/>
    <d v="2013-11-05T00:00:00"/>
    <s v="Same Day"/>
    <s v="RC-19825"/>
    <x v="116"/>
    <x v="0"/>
    <s v="United States"/>
    <s v="Louisville"/>
    <x v="0"/>
    <n v="40214"/>
    <x v="0"/>
    <s v="OFF-FA-10000621"/>
    <x v="1"/>
    <x v="13"/>
    <s v="OIC Colored Binder Clips, Assorted Sizes"/>
    <n v="10.74"/>
    <n v="3"/>
    <n v="0"/>
    <n v="5.2625999999999999"/>
  </r>
  <r>
    <n v="666"/>
    <x v="310"/>
    <x v="3"/>
    <x v="110"/>
    <d v="2014-06-11T00:00:00"/>
    <s v="Second Class"/>
    <s v="TH-21235"/>
    <x v="260"/>
    <x v="1"/>
    <s v="United States"/>
    <s v="Dallas"/>
    <x v="5"/>
    <n v="75081"/>
    <x v="2"/>
    <s v="OFF-SU-10004231"/>
    <x v="1"/>
    <x v="14"/>
    <s v="Acme Tagit Stainless Steel Antibacterial Scissors"/>
    <n v="23.76"/>
    <n v="3"/>
    <n v="0.2"/>
    <n v="2.0789999999999997"/>
  </r>
  <r>
    <n v="667"/>
    <x v="310"/>
    <x v="3"/>
    <x v="110"/>
    <d v="2014-06-11T00:00:00"/>
    <s v="Second Class"/>
    <s v="TH-21235"/>
    <x v="260"/>
    <x v="1"/>
    <s v="United States"/>
    <s v="Dallas"/>
    <x v="5"/>
    <n v="75081"/>
    <x v="2"/>
    <s v="OFF-PA-10000474"/>
    <x v="1"/>
    <x v="10"/>
    <s v="Staples"/>
    <n v="85.055999999999997"/>
    <n v="3"/>
    <n v="0.2"/>
    <n v="28.706399999999991"/>
  </r>
  <r>
    <n v="668"/>
    <x v="310"/>
    <x v="3"/>
    <x v="110"/>
    <d v="2014-06-11T00:00:00"/>
    <s v="Second Class"/>
    <s v="TH-21235"/>
    <x v="260"/>
    <x v="1"/>
    <s v="United States"/>
    <s v="Dallas"/>
    <x v="5"/>
    <n v="75081"/>
    <x v="2"/>
    <s v="TEC-PH-10004042"/>
    <x v="2"/>
    <x v="7"/>
    <s v="ClearOne Communications CHAT 70 OC Speaker Phone"/>
    <n v="381.57600000000002"/>
    <n v="3"/>
    <n v="0.2"/>
    <n v="28.618200000000002"/>
  </r>
  <r>
    <n v="669"/>
    <x v="311"/>
    <x v="2"/>
    <x v="163"/>
    <d v="2011-12-26T00:00:00"/>
    <s v="First Class"/>
    <s v="RP-19390"/>
    <x v="261"/>
    <x v="0"/>
    <s v="United States"/>
    <s v="Cleveland"/>
    <x v="24"/>
    <n v="44105"/>
    <x v="3"/>
    <s v="FUR-FU-10003096"/>
    <x v="0"/>
    <x v="5"/>
    <s v="Master Giant Foot Doorstop, Safety Yellow"/>
    <n v="30.36"/>
    <n v="5"/>
    <n v="0.2"/>
    <n v="8.7285000000000004"/>
  </r>
  <r>
    <n v="670"/>
    <x v="312"/>
    <x v="3"/>
    <x v="255"/>
    <d v="2014-06-14T00:00:00"/>
    <s v="Standard Class"/>
    <s v="MO-17800"/>
    <x v="246"/>
    <x v="2"/>
    <s v="United States"/>
    <s v="Chicago"/>
    <x v="10"/>
    <n v="60653"/>
    <x v="2"/>
    <s v="FUR-FU-10002759"/>
    <x v="0"/>
    <x v="5"/>
    <s v="12-1/2 Diameter Round Wall Clock"/>
    <n v="23.976000000000003"/>
    <n v="3"/>
    <n v="0.6"/>
    <n v="-14.385599999999997"/>
  </r>
  <r>
    <n v="671"/>
    <x v="312"/>
    <x v="3"/>
    <x v="255"/>
    <d v="2014-06-14T00:00:00"/>
    <s v="Standard Class"/>
    <s v="MO-17800"/>
    <x v="246"/>
    <x v="2"/>
    <s v="United States"/>
    <s v="Chicago"/>
    <x v="10"/>
    <n v="60653"/>
    <x v="2"/>
    <s v="FUR-TA-10000688"/>
    <x v="0"/>
    <x v="3"/>
    <s v="Chromcraft Bull-Nose Wood Round Conference Table Top, Wood Base"/>
    <n v="108.925"/>
    <n v="1"/>
    <n v="0.5"/>
    <n v="-71.890500000000017"/>
  </r>
  <r>
    <n v="672"/>
    <x v="312"/>
    <x v="3"/>
    <x v="255"/>
    <d v="2014-06-14T00:00:00"/>
    <s v="Standard Class"/>
    <s v="MO-17800"/>
    <x v="246"/>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x v="143"/>
    <x v="0"/>
    <s v="United States"/>
    <s v="Quincy"/>
    <x v="10"/>
    <n v="62301"/>
    <x v="2"/>
    <s v="OFF-AR-10001954"/>
    <x v="1"/>
    <x v="6"/>
    <s v="Newell 331"/>
    <n v="19.559999999999999"/>
    <n v="5"/>
    <n v="0.2"/>
    <n v="1.7115"/>
  </r>
  <r>
    <n v="674"/>
    <x v="314"/>
    <x v="3"/>
    <x v="256"/>
    <d v="2014-12-09T00:00:00"/>
    <s v="First Class"/>
    <s v="RB-19570"/>
    <x v="262"/>
    <x v="0"/>
    <s v="United States"/>
    <s v="Columbus"/>
    <x v="14"/>
    <n v="47201"/>
    <x v="2"/>
    <s v="OFF-AP-10004532"/>
    <x v="1"/>
    <x v="9"/>
    <s v="Kensington 6 Outlet Guardian Standard Surge Protector"/>
    <n v="61.44"/>
    <n v="3"/>
    <n v="0"/>
    <n v="16.588799999999999"/>
  </r>
  <r>
    <n v="675"/>
    <x v="314"/>
    <x v="3"/>
    <x v="256"/>
    <d v="2014-12-09T00:00:00"/>
    <s v="First Class"/>
    <s v="RB-19570"/>
    <x v="262"/>
    <x v="0"/>
    <s v="United States"/>
    <s v="Columbus"/>
    <x v="14"/>
    <n v="47201"/>
    <x v="2"/>
    <s v="OFF-PA-10002137"/>
    <x v="1"/>
    <x v="10"/>
    <s v="Southworth 100% Résumé Paper, 24lb."/>
    <n v="38.9"/>
    <n v="5"/>
    <n v="0"/>
    <n v="17.504999999999995"/>
  </r>
  <r>
    <n v="676"/>
    <x v="314"/>
    <x v="3"/>
    <x v="256"/>
    <d v="2014-12-09T00:00:00"/>
    <s v="First Class"/>
    <s v="RB-19570"/>
    <x v="262"/>
    <x v="0"/>
    <s v="United States"/>
    <s v="Columbus"/>
    <x v="14"/>
    <n v="47201"/>
    <x v="2"/>
    <s v="TEC-AC-10003832"/>
    <x v="2"/>
    <x v="11"/>
    <s v="Imation 16GB Mini TravelDrive USB 2.0 Flash Drive"/>
    <n v="99.390000000000015"/>
    <n v="3"/>
    <n v="0"/>
    <n v="40.749900000000004"/>
  </r>
  <r>
    <n v="677"/>
    <x v="315"/>
    <x v="3"/>
    <x v="257"/>
    <d v="2014-03-24T00:00:00"/>
    <s v="Standard Class"/>
    <s v="CD-11980"/>
    <x v="263"/>
    <x v="0"/>
    <s v="United States"/>
    <s v="Tyler"/>
    <x v="5"/>
    <n v="75701"/>
    <x v="2"/>
    <s v="OFF-AP-10000804"/>
    <x v="1"/>
    <x v="9"/>
    <s v="Hoover Portapower Portable Vacuum"/>
    <n v="2.6879999999999997"/>
    <n v="3"/>
    <n v="0.8"/>
    <n v="-7.3920000000000021"/>
  </r>
  <r>
    <n v="678"/>
    <x v="315"/>
    <x v="3"/>
    <x v="257"/>
    <d v="2014-03-24T00:00:00"/>
    <s v="Standard Class"/>
    <s v="CD-11980"/>
    <x v="263"/>
    <x v="0"/>
    <s v="United States"/>
    <s v="Tyler"/>
    <x v="5"/>
    <n v="75701"/>
    <x v="2"/>
    <s v="TEC-AC-10003614"/>
    <x v="2"/>
    <x v="11"/>
    <s v="Verbatim 25 GB 6x Blu-ray Single Layer Recordable Disc, 10/Pack"/>
    <n v="27.816000000000003"/>
    <n v="3"/>
    <n v="0.2"/>
    <n v="4.5200999999999958"/>
  </r>
  <r>
    <n v="679"/>
    <x v="315"/>
    <x v="3"/>
    <x v="257"/>
    <d v="2014-03-24T00:00:00"/>
    <s v="Standard Class"/>
    <s v="CD-11980"/>
    <x v="263"/>
    <x v="0"/>
    <s v="United States"/>
    <s v="Tyler"/>
    <x v="5"/>
    <n v="75701"/>
    <x v="2"/>
    <s v="FUR-FU-10003553"/>
    <x v="0"/>
    <x v="5"/>
    <s v="Howard Miller 13-1/2&quot; Diameter Rosebrook Wall Clock"/>
    <n v="82.524000000000001"/>
    <n v="3"/>
    <n v="0.6"/>
    <n v="-41.261999999999972"/>
  </r>
  <r>
    <n v="680"/>
    <x v="315"/>
    <x v="3"/>
    <x v="257"/>
    <d v="2014-03-24T00:00:00"/>
    <s v="Standard Class"/>
    <s v="CD-11980"/>
    <x v="263"/>
    <x v="0"/>
    <s v="United States"/>
    <s v="Tyler"/>
    <x v="5"/>
    <n v="75701"/>
    <x v="2"/>
    <s v="OFF-BI-10004632"/>
    <x v="1"/>
    <x v="8"/>
    <s v="Ibico Hi-Tech Manual Binding System"/>
    <n v="182.99399999999997"/>
    <n v="3"/>
    <n v="0.8"/>
    <n v="-320.23950000000013"/>
  </r>
  <r>
    <n v="681"/>
    <x v="316"/>
    <x v="0"/>
    <x v="258"/>
    <d v="2013-11-25T00:00:00"/>
    <s v="Standard Class"/>
    <s v="DJ-13630"/>
    <x v="264"/>
    <x v="0"/>
    <s v="United States"/>
    <s v="New York City"/>
    <x v="15"/>
    <n v="10024"/>
    <x v="3"/>
    <s v="OFF-BI-10003305"/>
    <x v="1"/>
    <x v="8"/>
    <s v="Avery Hanging File Binders"/>
    <n v="14.352000000000002"/>
    <n v="3"/>
    <n v="0.2"/>
    <n v="4.6643999999999988"/>
  </r>
  <r>
    <n v="682"/>
    <x v="316"/>
    <x v="0"/>
    <x v="258"/>
    <d v="2013-11-25T00:00:00"/>
    <s v="Standard Class"/>
    <s v="DJ-13630"/>
    <x v="264"/>
    <x v="0"/>
    <s v="United States"/>
    <s v="New York City"/>
    <x v="15"/>
    <n v="10024"/>
    <x v="3"/>
    <s v="OFF-ST-10002583"/>
    <x v="1"/>
    <x v="4"/>
    <s v="Fellowes Neat Ideas Storage Cubes"/>
    <n v="64.959999999999994"/>
    <n v="2"/>
    <n v="0"/>
    <n v="2.598399999999998"/>
  </r>
  <r>
    <n v="683"/>
    <x v="316"/>
    <x v="0"/>
    <x v="258"/>
    <d v="2013-11-25T00:00:00"/>
    <s v="Standard Class"/>
    <s v="DJ-13630"/>
    <x v="264"/>
    <x v="0"/>
    <s v="United States"/>
    <s v="New York City"/>
    <x v="15"/>
    <n v="10024"/>
    <x v="3"/>
    <s v="OFF-ST-10004507"/>
    <x v="1"/>
    <x v="4"/>
    <s v="Advantus Rolling Storage Box"/>
    <n v="68.599999999999994"/>
    <n v="4"/>
    <n v="0"/>
    <n v="18.521999999999998"/>
  </r>
  <r>
    <n v="684"/>
    <x v="317"/>
    <x v="3"/>
    <x v="259"/>
    <d v="2014-11-05T00:00:00"/>
    <s v="Same Day"/>
    <s v="GT-14635"/>
    <x v="265"/>
    <x v="1"/>
    <s v="United States"/>
    <s v="Burlington"/>
    <x v="3"/>
    <n v="27217"/>
    <x v="0"/>
    <s v="TEC-MA-10004125"/>
    <x v="2"/>
    <x v="15"/>
    <s v="Cubify CubeX 3D Printer Triple Head Print"/>
    <n v="7999.98"/>
    <n v="4"/>
    <n v="0.5"/>
    <n v="-3839.9903999999988"/>
  </r>
  <r>
    <n v="685"/>
    <x v="317"/>
    <x v="3"/>
    <x v="259"/>
    <d v="2014-11-05T00:00:00"/>
    <s v="Same Day"/>
    <s v="GT-14635"/>
    <x v="265"/>
    <x v="1"/>
    <s v="United States"/>
    <s v="Burlington"/>
    <x v="3"/>
    <n v="27217"/>
    <x v="0"/>
    <s v="OFF-AP-10002457"/>
    <x v="1"/>
    <x v="9"/>
    <s v="Eureka The Boss Plus 12-Amp Hard Box Upright Vacuum, Red"/>
    <n v="167.44000000000003"/>
    <n v="2"/>
    <n v="0.2"/>
    <n v="14.650999999999989"/>
  </r>
  <r>
    <n v="686"/>
    <x v="318"/>
    <x v="2"/>
    <x v="260"/>
    <d v="2011-07-08T00:00:00"/>
    <s v="First Class"/>
    <s v="MC-17845"/>
    <x v="266"/>
    <x v="0"/>
    <s v="United States"/>
    <s v="Jackson"/>
    <x v="35"/>
    <n v="39212"/>
    <x v="0"/>
    <s v="TEC-AC-10003911"/>
    <x v="2"/>
    <x v="11"/>
    <s v="NETGEAR AC1750 Dual Band Gigabit Smart WiFi Router"/>
    <n v="479.97"/>
    <n v="3"/>
    <n v="0"/>
    <n v="163.18979999999999"/>
  </r>
  <r>
    <n v="687"/>
    <x v="318"/>
    <x v="2"/>
    <x v="260"/>
    <d v="2011-07-08T00:00:00"/>
    <s v="First Class"/>
    <s v="MC-17845"/>
    <x v="266"/>
    <x v="0"/>
    <s v="United States"/>
    <s v="Jackson"/>
    <x v="35"/>
    <n v="39212"/>
    <x v="0"/>
    <s v="OFF-LA-10001934"/>
    <x v="1"/>
    <x v="2"/>
    <s v="Avery 516"/>
    <n v="14.62"/>
    <n v="2"/>
    <n v="0"/>
    <n v="6.8713999999999995"/>
  </r>
  <r>
    <n v="688"/>
    <x v="318"/>
    <x v="2"/>
    <x v="260"/>
    <d v="2011-07-08T00:00:00"/>
    <s v="First Class"/>
    <s v="MC-17845"/>
    <x v="266"/>
    <x v="0"/>
    <s v="United States"/>
    <s v="Jackson"/>
    <x v="35"/>
    <n v="39212"/>
    <x v="0"/>
    <s v="OFF-PA-10000304"/>
    <x v="1"/>
    <x v="10"/>
    <s v="Xerox 1995"/>
    <n v="19.440000000000001"/>
    <n v="3"/>
    <n v="0"/>
    <n v="9.3312000000000008"/>
  </r>
  <r>
    <n v="689"/>
    <x v="319"/>
    <x v="3"/>
    <x v="53"/>
    <d v="2014-12-30T00:00:00"/>
    <s v="Standard Class"/>
    <s v="RA-19285"/>
    <x v="267"/>
    <x v="0"/>
    <s v="United States"/>
    <s v="New York City"/>
    <x v="15"/>
    <n v="10035"/>
    <x v="3"/>
    <s v="FUR-BO-10004015"/>
    <x v="0"/>
    <x v="0"/>
    <s v="Bush Andora Bookcase, Maple/Graphite Gray Finish"/>
    <n v="191.98400000000001"/>
    <n v="2"/>
    <n v="0.2"/>
    <n v="4.7995999999999768"/>
  </r>
  <r>
    <n v="690"/>
    <x v="320"/>
    <x v="2"/>
    <x v="261"/>
    <d v="2011-06-23T00:00:00"/>
    <s v="Second Class"/>
    <s v="NP-18325"/>
    <x v="268"/>
    <x v="0"/>
    <s v="United States"/>
    <s v="Waynesboro"/>
    <x v="17"/>
    <n v="22980"/>
    <x v="0"/>
    <s v="FUR-FU-10004071"/>
    <x v="0"/>
    <x v="5"/>
    <s v="Luxo Professional Magnifying Clamp-On Fluorescent Lamps"/>
    <n v="104.01"/>
    <n v="1"/>
    <n v="0"/>
    <n v="14.561400000000006"/>
  </r>
  <r>
    <n v="691"/>
    <x v="320"/>
    <x v="2"/>
    <x v="261"/>
    <d v="2011-06-23T00:00:00"/>
    <s v="Second Class"/>
    <s v="NP-18325"/>
    <x v="268"/>
    <x v="0"/>
    <s v="United States"/>
    <s v="Waynesboro"/>
    <x v="17"/>
    <n v="22980"/>
    <x v="0"/>
    <s v="TEC-PH-10002033"/>
    <x v="2"/>
    <x v="7"/>
    <s v="Konftel 250 Conference phone - Charcoal black"/>
    <n v="284.82"/>
    <n v="1"/>
    <n v="0"/>
    <n v="74.053200000000004"/>
  </r>
  <r>
    <n v="692"/>
    <x v="320"/>
    <x v="2"/>
    <x v="261"/>
    <d v="2011-06-23T00:00:00"/>
    <s v="Second Class"/>
    <s v="NP-18325"/>
    <x v="268"/>
    <x v="0"/>
    <s v="United States"/>
    <s v="Waynesboro"/>
    <x v="17"/>
    <n v="22980"/>
    <x v="0"/>
    <s v="OFF-ST-10002444"/>
    <x v="1"/>
    <x v="4"/>
    <s v="Recycled Eldon Regeneration Jumbo File"/>
    <n v="36.839999999999996"/>
    <n v="3"/>
    <n v="0"/>
    <n v="10.315199999999999"/>
  </r>
  <r>
    <n v="693"/>
    <x v="321"/>
    <x v="1"/>
    <x v="262"/>
    <d v="2012-04-02T00:00:00"/>
    <s v="Standard Class"/>
    <s v="AB-10165"/>
    <x v="269"/>
    <x v="0"/>
    <s v="United States"/>
    <s v="Los Angeles"/>
    <x v="1"/>
    <n v="90036"/>
    <x v="1"/>
    <s v="TEC-AC-10002253"/>
    <x v="2"/>
    <x v="11"/>
    <s v="Imation Bio 8GB USB Flash Drive Imation Corp"/>
    <n v="166.24"/>
    <n v="1"/>
    <n v="0"/>
    <n v="24.936000000000007"/>
  </r>
  <r>
    <n v="694"/>
    <x v="321"/>
    <x v="1"/>
    <x v="262"/>
    <d v="2012-04-02T00:00:00"/>
    <s v="Standard Class"/>
    <s v="AB-10165"/>
    <x v="269"/>
    <x v="0"/>
    <s v="United States"/>
    <s v="Los Angeles"/>
    <x v="1"/>
    <n v="90036"/>
    <x v="1"/>
    <s v="OFF-PA-10000743"/>
    <x v="1"/>
    <x v="10"/>
    <s v="Xerox 1977"/>
    <n v="33.4"/>
    <n v="5"/>
    <n v="0"/>
    <n v="16.032"/>
  </r>
  <r>
    <n v="695"/>
    <x v="322"/>
    <x v="1"/>
    <x v="263"/>
    <d v="2012-05-17T00:00:00"/>
    <s v="First Class"/>
    <s v="JO-15550"/>
    <x v="270"/>
    <x v="2"/>
    <s v="United States"/>
    <s v="Chester"/>
    <x v="9"/>
    <n v="19013"/>
    <x v="3"/>
    <s v="OFF-AR-10003373"/>
    <x v="1"/>
    <x v="6"/>
    <s v="Boston School Pro Electric Pencil Sharpener, 1670"/>
    <n v="198.27200000000002"/>
    <n v="8"/>
    <n v="0.2"/>
    <n v="17.34879999999999"/>
  </r>
  <r>
    <n v="696"/>
    <x v="322"/>
    <x v="1"/>
    <x v="263"/>
    <d v="2012-05-17T00:00:00"/>
    <s v="First Class"/>
    <s v="JO-15550"/>
    <x v="270"/>
    <x v="2"/>
    <s v="United States"/>
    <s v="Chester"/>
    <x v="9"/>
    <n v="19013"/>
    <x v="3"/>
    <s v="OFF-LA-10002312"/>
    <x v="1"/>
    <x v="2"/>
    <s v="Avery 490"/>
    <n v="47.360000000000007"/>
    <n v="4"/>
    <n v="0.2"/>
    <n v="17.759999999999998"/>
  </r>
  <r>
    <n v="697"/>
    <x v="322"/>
    <x v="1"/>
    <x v="263"/>
    <d v="2012-05-17T00:00:00"/>
    <s v="First Class"/>
    <s v="JO-15550"/>
    <x v="270"/>
    <x v="2"/>
    <s v="United States"/>
    <s v="Chester"/>
    <x v="9"/>
    <n v="19013"/>
    <x v="3"/>
    <s v="OFF-EN-10000927"/>
    <x v="1"/>
    <x v="12"/>
    <s v="Jet-Pak Recycled Peel 'N' Seal Padded Mailers"/>
    <n v="200.98400000000004"/>
    <n v="7"/>
    <n v="0.2"/>
    <n v="62.807499999999976"/>
  </r>
  <r>
    <n v="698"/>
    <x v="322"/>
    <x v="1"/>
    <x v="263"/>
    <d v="2012-05-17T00:00:00"/>
    <s v="First Class"/>
    <s v="JO-15550"/>
    <x v="270"/>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x v="270"/>
    <x v="2"/>
    <s v="United States"/>
    <s v="Chester"/>
    <x v="9"/>
    <n v="19013"/>
    <x v="3"/>
    <s v="OFF-AR-10001118"/>
    <x v="1"/>
    <x v="6"/>
    <s v="Binney &amp; Smith Crayola Metallic Crayons, 16-Color Pack"/>
    <n v="2.6960000000000002"/>
    <n v="1"/>
    <n v="0.2"/>
    <n v="0.8088000000000003"/>
  </r>
  <r>
    <n v="700"/>
    <x v="322"/>
    <x v="1"/>
    <x v="263"/>
    <d v="2012-05-17T00:00:00"/>
    <s v="First Class"/>
    <s v="JO-15550"/>
    <x v="270"/>
    <x v="2"/>
    <s v="United States"/>
    <s v="Chester"/>
    <x v="9"/>
    <n v="19013"/>
    <x v="3"/>
    <s v="OFF-BI-10001575"/>
    <x v="1"/>
    <x v="8"/>
    <s v="GBC Linen Binding Covers"/>
    <n v="18.588000000000005"/>
    <n v="2"/>
    <n v="0.7"/>
    <n v="-13.6312"/>
  </r>
  <r>
    <n v="701"/>
    <x v="322"/>
    <x v="1"/>
    <x v="263"/>
    <d v="2012-05-17T00:00:00"/>
    <s v="First Class"/>
    <s v="JO-15550"/>
    <x v="270"/>
    <x v="2"/>
    <s v="United States"/>
    <s v="Chester"/>
    <x v="9"/>
    <n v="19013"/>
    <x v="3"/>
    <s v="OFF-BI-10001982"/>
    <x v="1"/>
    <x v="8"/>
    <s v="Wilson Jones Custom Binder Spines &amp; Labels"/>
    <n v="4.8960000000000008"/>
    <n v="3"/>
    <n v="0.7"/>
    <n v="-3.4271999999999991"/>
  </r>
  <r>
    <n v="702"/>
    <x v="323"/>
    <x v="3"/>
    <x v="264"/>
    <d v="2014-09-09T00:00:00"/>
    <s v="Standard Class"/>
    <s v="Dl-13600"/>
    <x v="114"/>
    <x v="1"/>
    <s v="United States"/>
    <s v="Cleveland"/>
    <x v="24"/>
    <n v="44105"/>
    <x v="3"/>
    <s v="FUR-FU-10002960"/>
    <x v="0"/>
    <x v="5"/>
    <s v="Eldon 200 Class Desk Accessories, Burgundy"/>
    <n v="15.072000000000003"/>
    <n v="3"/>
    <n v="0.2"/>
    <n v="4.1448"/>
  </r>
  <r>
    <n v="703"/>
    <x v="324"/>
    <x v="0"/>
    <x v="254"/>
    <d v="2013-11-09T00:00:00"/>
    <s v="Second Class"/>
    <s v="AS-10285"/>
    <x v="155"/>
    <x v="1"/>
    <s v="United States"/>
    <s v="Seattle"/>
    <x v="4"/>
    <n v="98103"/>
    <x v="1"/>
    <s v="FUR-FU-10003394"/>
    <x v="0"/>
    <x v="5"/>
    <s v="Tenex &quot;The Solids&quot; Textured Chair Mats"/>
    <n v="209.88"/>
    <n v="3"/>
    <n v="0"/>
    <n v="35.679599999999979"/>
  </r>
  <r>
    <n v="704"/>
    <x v="325"/>
    <x v="1"/>
    <x v="265"/>
    <d v="2012-04-14T00:00:00"/>
    <s v="Standard Class"/>
    <s v="JK-15370"/>
    <x v="271"/>
    <x v="0"/>
    <s v="United States"/>
    <s v="Long Beach"/>
    <x v="1"/>
    <n v="90805"/>
    <x v="1"/>
    <s v="FUR-TA-10002774"/>
    <x v="0"/>
    <x v="3"/>
    <s v="Laminate Occasional Tables"/>
    <n v="369.91200000000003"/>
    <n v="3"/>
    <n v="0.2"/>
    <n v="-13.871700000000047"/>
  </r>
  <r>
    <n v="705"/>
    <x v="326"/>
    <x v="2"/>
    <x v="171"/>
    <d v="2011-09-17T00:00:00"/>
    <s v="Standard Class"/>
    <s v="BN-11470"/>
    <x v="272"/>
    <x v="1"/>
    <s v="United States"/>
    <s v="Cary"/>
    <x v="3"/>
    <n v="27511"/>
    <x v="0"/>
    <s v="OFF-PA-10001800"/>
    <x v="1"/>
    <x v="10"/>
    <s v="Xerox 220"/>
    <n v="10.368000000000002"/>
    <n v="2"/>
    <n v="0.2"/>
    <n v="3.6288"/>
  </r>
  <r>
    <n v="706"/>
    <x v="326"/>
    <x v="2"/>
    <x v="171"/>
    <d v="2011-09-17T00:00:00"/>
    <s v="Standard Class"/>
    <s v="BN-11470"/>
    <x v="272"/>
    <x v="1"/>
    <s v="United States"/>
    <s v="Cary"/>
    <x v="3"/>
    <n v="27511"/>
    <x v="0"/>
    <s v="OFF-AP-10001469"/>
    <x v="1"/>
    <x v="9"/>
    <s v="Fellowes 8 Outlet Superior Workstation Surge Protector"/>
    <n v="166.84"/>
    <n v="5"/>
    <n v="0.2"/>
    <n v="18.769499999999987"/>
  </r>
  <r>
    <n v="707"/>
    <x v="326"/>
    <x v="2"/>
    <x v="171"/>
    <d v="2011-09-17T00:00:00"/>
    <s v="Standard Class"/>
    <s v="BN-11470"/>
    <x v="272"/>
    <x v="1"/>
    <s v="United States"/>
    <s v="Cary"/>
    <x v="3"/>
    <n v="27511"/>
    <x v="0"/>
    <s v="TEC-AC-10002399"/>
    <x v="2"/>
    <x v="11"/>
    <s v="SanDisk Cruzer 32 GB USB Flash Drive"/>
    <n v="15.216000000000001"/>
    <n v="1"/>
    <n v="0.2"/>
    <n v="2.2823999999999991"/>
  </r>
  <r>
    <n v="708"/>
    <x v="327"/>
    <x v="2"/>
    <x v="266"/>
    <d v="2011-12-04T00:00:00"/>
    <s v="First Class"/>
    <s v="DP-13165"/>
    <x v="273"/>
    <x v="0"/>
    <s v="United States"/>
    <s v="New York City"/>
    <x v="15"/>
    <n v="10035"/>
    <x v="3"/>
    <s v="TEC-AC-10003628"/>
    <x v="2"/>
    <x v="11"/>
    <s v="Logitech 910-002974 M325 Wireless Mouse for Web Scrolling"/>
    <n v="119.96"/>
    <n v="4"/>
    <n v="0"/>
    <n v="52.78240000000001"/>
  </r>
  <r>
    <n v="709"/>
    <x v="327"/>
    <x v="2"/>
    <x v="266"/>
    <d v="2011-12-04T00:00:00"/>
    <s v="First Class"/>
    <s v="DP-13165"/>
    <x v="273"/>
    <x v="0"/>
    <s v="United States"/>
    <s v="New York City"/>
    <x v="15"/>
    <n v="10035"/>
    <x v="3"/>
    <s v="FUR-BO-10003272"/>
    <x v="0"/>
    <x v="0"/>
    <s v="O'Sullivan Living Dimensions 5-Shelf Bookcases"/>
    <n v="883.92"/>
    <n v="5"/>
    <n v="0.2"/>
    <n v="-110.49000000000007"/>
  </r>
  <r>
    <n v="710"/>
    <x v="327"/>
    <x v="2"/>
    <x v="266"/>
    <d v="2011-12-04T00:00:00"/>
    <s v="First Class"/>
    <s v="DP-13165"/>
    <x v="273"/>
    <x v="0"/>
    <s v="United States"/>
    <s v="New York City"/>
    <x v="15"/>
    <n v="10035"/>
    <x v="3"/>
    <s v="OFF-BI-10000050"/>
    <x v="1"/>
    <x v="8"/>
    <s v="Angle-D Binders with Locking Rings, Label Holders"/>
    <n v="46.72"/>
    <n v="8"/>
    <n v="0.2"/>
    <n v="15.767999999999997"/>
  </r>
  <r>
    <n v="711"/>
    <x v="328"/>
    <x v="2"/>
    <x v="267"/>
    <d v="2011-04-07T00:00:00"/>
    <s v="First Class"/>
    <s v="TH-21550"/>
    <x v="274"/>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x v="275"/>
    <x v="0"/>
    <s v="United States"/>
    <s v="Palm Coast"/>
    <x v="2"/>
    <n v="32137"/>
    <x v="0"/>
    <s v="OFF-EN-10001219"/>
    <x v="1"/>
    <x v="12"/>
    <s v="#10- 4 1/8&quot; x 9 1/2&quot; Security-Tint Envelopes"/>
    <n v="24.448"/>
    <n v="4"/>
    <n v="0.2"/>
    <n v="8.8623999999999992"/>
  </r>
  <r>
    <n v="713"/>
    <x v="330"/>
    <x v="3"/>
    <x v="240"/>
    <d v="2014-05-25T00:00:00"/>
    <s v="Standard Class"/>
    <s v="RS-19765"/>
    <x v="276"/>
    <x v="1"/>
    <s v="United States"/>
    <s v="Mount Vernon"/>
    <x v="15"/>
    <n v="10550"/>
    <x v="3"/>
    <s v="OFF-AP-10001154"/>
    <x v="1"/>
    <x v="9"/>
    <s v="Bionaire Personal Warm Mist Humidifier/Vaporizer"/>
    <n v="281.34000000000003"/>
    <n v="6"/>
    <n v="0"/>
    <n v="109.72260000000001"/>
  </r>
  <r>
    <n v="714"/>
    <x v="330"/>
    <x v="3"/>
    <x v="240"/>
    <d v="2014-05-25T00:00:00"/>
    <s v="Standard Class"/>
    <s v="RS-19765"/>
    <x v="276"/>
    <x v="1"/>
    <s v="United States"/>
    <s v="Mount Vernon"/>
    <x v="15"/>
    <n v="10550"/>
    <x v="3"/>
    <s v="TEC-PH-10003012"/>
    <x v="2"/>
    <x v="7"/>
    <s v="Nortel Meridian M3904 Professional Digital phone"/>
    <n v="307.98"/>
    <n v="2"/>
    <n v="0"/>
    <n v="89.314199999999971"/>
  </r>
  <r>
    <n v="715"/>
    <x v="330"/>
    <x v="3"/>
    <x v="240"/>
    <d v="2014-05-25T00:00:00"/>
    <s v="Standard Class"/>
    <s v="RS-19765"/>
    <x v="276"/>
    <x v="1"/>
    <s v="United States"/>
    <s v="Mount Vernon"/>
    <x v="15"/>
    <n v="10550"/>
    <x v="3"/>
    <s v="TEC-AC-10001606"/>
    <x v="2"/>
    <x v="11"/>
    <s v="Logitech Wireless Performance Mouse MX for PC and Mac"/>
    <n v="299.96999999999997"/>
    <n v="3"/>
    <n v="0"/>
    <n v="113.98860000000001"/>
  </r>
  <r>
    <n v="716"/>
    <x v="331"/>
    <x v="2"/>
    <x v="268"/>
    <d v="2011-07-06T00:00:00"/>
    <s v="Second Class"/>
    <s v="Dl-13600"/>
    <x v="114"/>
    <x v="1"/>
    <s v="United States"/>
    <s v="Seattle"/>
    <x v="4"/>
    <n v="98105"/>
    <x v="1"/>
    <s v="OFF-BI-10003355"/>
    <x v="1"/>
    <x v="8"/>
    <s v="Cardinal Holdit Business Card Pockets"/>
    <n v="19.920000000000002"/>
    <n v="5"/>
    <n v="0.2"/>
    <n v="6.9719999999999995"/>
  </r>
  <r>
    <n v="717"/>
    <x v="332"/>
    <x v="2"/>
    <x v="269"/>
    <d v="2011-01-15T00:00:00"/>
    <s v="First Class"/>
    <s v="SV-20365"/>
    <x v="277"/>
    <x v="0"/>
    <s v="United States"/>
    <s v="Dover"/>
    <x v="13"/>
    <n v="19901"/>
    <x v="3"/>
    <s v="FUR-FU-10000010"/>
    <x v="0"/>
    <x v="5"/>
    <s v="DAX Value U-Channel Document Frames, Easel Back"/>
    <n v="9.94"/>
    <n v="2"/>
    <n v="0"/>
    <n v="3.0813999999999995"/>
  </r>
  <r>
    <n v="718"/>
    <x v="333"/>
    <x v="3"/>
    <x v="241"/>
    <d v="2014-09-30T00:00:00"/>
    <s v="Standard Class"/>
    <s v="KC-16540"/>
    <x v="110"/>
    <x v="0"/>
    <s v="United States"/>
    <s v="Newark"/>
    <x v="24"/>
    <n v="43055"/>
    <x v="3"/>
    <s v="FUR-FU-10002253"/>
    <x v="0"/>
    <x v="5"/>
    <s v="Howard Miller 13&quot; Diameter Pewter Finish Round Wall Clock"/>
    <n v="103.05599999999998"/>
    <n v="3"/>
    <n v="0.2"/>
    <n v="24.475800000000007"/>
  </r>
  <r>
    <n v="719"/>
    <x v="334"/>
    <x v="2"/>
    <x v="270"/>
    <d v="2011-06-07T00:00:00"/>
    <s v="Standard Class"/>
    <s v="CK-12325"/>
    <x v="278"/>
    <x v="2"/>
    <s v="United States"/>
    <s v="Orem"/>
    <x v="7"/>
    <n v="84057"/>
    <x v="1"/>
    <s v="OFF-BI-10001658"/>
    <x v="1"/>
    <x v="8"/>
    <s v="GBC Standard Therm-A-Bind Covers"/>
    <n v="59.808000000000007"/>
    <n v="3"/>
    <n v="0.2"/>
    <n v="19.4376"/>
  </r>
  <r>
    <n v="720"/>
    <x v="334"/>
    <x v="2"/>
    <x v="270"/>
    <d v="2011-06-07T00:00:00"/>
    <s v="Standard Class"/>
    <s v="CK-12325"/>
    <x v="278"/>
    <x v="2"/>
    <s v="United States"/>
    <s v="Orem"/>
    <x v="7"/>
    <n v="84057"/>
    <x v="1"/>
    <s v="FUR-FU-10000246"/>
    <x v="0"/>
    <x v="5"/>
    <s v="Aluminum Document Frame"/>
    <n v="73.320000000000007"/>
    <n v="6"/>
    <n v="0"/>
    <n v="21.995999999999992"/>
  </r>
  <r>
    <n v="721"/>
    <x v="335"/>
    <x v="0"/>
    <x v="271"/>
    <d v="2013-02-18T00:00:00"/>
    <s v="Standard Class"/>
    <s v="RD-19810"/>
    <x v="279"/>
    <x v="2"/>
    <s v="United States"/>
    <s v="Los Angeles"/>
    <x v="1"/>
    <n v="90045"/>
    <x v="1"/>
    <s v="OFF-PA-10004092"/>
    <x v="1"/>
    <x v="10"/>
    <s v="Tops Green Bar Computer Printout Paper"/>
    <n v="146.82"/>
    <n v="3"/>
    <n v="0"/>
    <n v="73.41"/>
  </r>
  <r>
    <n v="722"/>
    <x v="336"/>
    <x v="0"/>
    <x v="272"/>
    <d v="2013-12-20T00:00:00"/>
    <s v="Standard Class"/>
    <s v="MP-17965"/>
    <x v="172"/>
    <x v="1"/>
    <s v="United States"/>
    <s v="Detroit"/>
    <x v="12"/>
    <n v="48205"/>
    <x v="2"/>
    <s v="FUR-TA-10000198"/>
    <x v="0"/>
    <x v="3"/>
    <s v="Chromcraft Bull-Nose Wood Oval Conference Tables &amp; Bases"/>
    <n v="1652.94"/>
    <n v="3"/>
    <n v="0"/>
    <n v="231.41160000000002"/>
  </r>
  <r>
    <n v="723"/>
    <x v="336"/>
    <x v="0"/>
    <x v="272"/>
    <d v="2013-12-20T00:00:00"/>
    <s v="Standard Class"/>
    <s v="MP-17965"/>
    <x v="172"/>
    <x v="1"/>
    <s v="United States"/>
    <s v="Detroit"/>
    <x v="12"/>
    <n v="48205"/>
    <x v="2"/>
    <s v="OFF-ST-10000036"/>
    <x v="1"/>
    <x v="4"/>
    <s v="Recycled Data-Pak for Archival Bound Computer Printouts, 12-1/2 x 12-1/2 x 16"/>
    <n v="296.37"/>
    <n v="3"/>
    <n v="0"/>
    <n v="80.019899999999993"/>
  </r>
  <r>
    <n v="724"/>
    <x v="337"/>
    <x v="2"/>
    <x v="273"/>
    <d v="2011-10-13T00:00:00"/>
    <s v="Standard Class"/>
    <s v="MR-17545"/>
    <x v="280"/>
    <x v="2"/>
    <s v="United States"/>
    <s v="Philadelphia"/>
    <x v="9"/>
    <n v="19140"/>
    <x v="3"/>
    <s v="FUR-FU-10000222"/>
    <x v="0"/>
    <x v="5"/>
    <s v="Seth Thomas 16&quot; Steel Case Clock"/>
    <n v="129.91999999999999"/>
    <n v="5"/>
    <n v="0.2"/>
    <n v="21.112000000000002"/>
  </r>
  <r>
    <n v="725"/>
    <x v="338"/>
    <x v="0"/>
    <x v="274"/>
    <d v="2013-07-13T00:00:00"/>
    <s v="Standard Class"/>
    <s v="SC-20695"/>
    <x v="281"/>
    <x v="1"/>
    <s v="United States"/>
    <s v="Hialeah"/>
    <x v="2"/>
    <n v="33012"/>
    <x v="0"/>
    <s v="OFF-SU-10004664"/>
    <x v="1"/>
    <x v="14"/>
    <s v="Acme Softgrip Scissors"/>
    <n v="45.584000000000003"/>
    <n v="7"/>
    <n v="0.2"/>
    <n v="5.1281999999999996"/>
  </r>
  <r>
    <n v="726"/>
    <x v="339"/>
    <x v="3"/>
    <x v="118"/>
    <d v="2014-09-21T00:00:00"/>
    <s v="Standard Class"/>
    <s v="JF-15355"/>
    <x v="282"/>
    <x v="0"/>
    <s v="United States"/>
    <s v="Austin"/>
    <x v="5"/>
    <n v="78745"/>
    <x v="2"/>
    <s v="OFF-EN-10001141"/>
    <x v="1"/>
    <x v="12"/>
    <s v="Manila Recycled Extra-Heavyweight Clasp Envelopes, 6&quot; x 9&quot;"/>
    <n v="17.568000000000001"/>
    <n v="2"/>
    <n v="0.2"/>
    <n v="6.3684000000000003"/>
  </r>
  <r>
    <n v="727"/>
    <x v="339"/>
    <x v="3"/>
    <x v="118"/>
    <d v="2014-09-21T00:00:00"/>
    <s v="Standard Class"/>
    <s v="JF-15355"/>
    <x v="282"/>
    <x v="0"/>
    <s v="United States"/>
    <s v="Austin"/>
    <x v="5"/>
    <n v="78745"/>
    <x v="2"/>
    <s v="TEC-PH-10002170"/>
    <x v="2"/>
    <x v="7"/>
    <s v="ClearSounds CSC500 Amplified Spirit Phone Corded phone"/>
    <n v="55.991999999999997"/>
    <n v="1"/>
    <n v="0.2"/>
    <n v="5.5992000000000015"/>
  </r>
  <r>
    <n v="728"/>
    <x v="340"/>
    <x v="0"/>
    <x v="275"/>
    <d v="2013-12-07T00:00:00"/>
    <s v="First Class"/>
    <s v="EG-13900"/>
    <x v="283"/>
    <x v="0"/>
    <s v="United States"/>
    <s v="Oceanside"/>
    <x v="15"/>
    <n v="11572"/>
    <x v="3"/>
    <s v="OFF-PA-10001954"/>
    <x v="1"/>
    <x v="10"/>
    <s v="Xerox 1964"/>
    <n v="182.72"/>
    <n v="8"/>
    <n v="0"/>
    <n v="84.051199999999994"/>
  </r>
  <r>
    <n v="729"/>
    <x v="340"/>
    <x v="0"/>
    <x v="275"/>
    <d v="2013-12-07T00:00:00"/>
    <s v="First Class"/>
    <s v="EG-13900"/>
    <x v="283"/>
    <x v="0"/>
    <s v="United States"/>
    <s v="Oceanside"/>
    <x v="15"/>
    <n v="11572"/>
    <x v="3"/>
    <s v="FUR-TA-10002228"/>
    <x v="0"/>
    <x v="3"/>
    <s v="Bevis Traditional Conference Table Top, Plinth Base"/>
    <n v="400.03199999999998"/>
    <n v="2"/>
    <n v="0.4"/>
    <n v="-153.34560000000005"/>
  </r>
  <r>
    <n v="730"/>
    <x v="340"/>
    <x v="0"/>
    <x v="275"/>
    <d v="2013-12-07T00:00:00"/>
    <s v="First Class"/>
    <s v="EG-13900"/>
    <x v="283"/>
    <x v="0"/>
    <s v="United States"/>
    <s v="Oceanside"/>
    <x v="15"/>
    <n v="11572"/>
    <x v="3"/>
    <s v="OFF-ST-10004634"/>
    <x v="1"/>
    <x v="4"/>
    <s v="Personal Folder Holder, Ebony"/>
    <n v="33.630000000000003"/>
    <n v="3"/>
    <n v="0"/>
    <n v="10.088999999999999"/>
  </r>
  <r>
    <n v="731"/>
    <x v="340"/>
    <x v="0"/>
    <x v="275"/>
    <d v="2013-12-07T00:00:00"/>
    <s v="First Class"/>
    <s v="EG-13900"/>
    <x v="283"/>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x v="283"/>
    <x v="0"/>
    <s v="United States"/>
    <s v="Oceanside"/>
    <x v="15"/>
    <n v="11572"/>
    <x v="3"/>
    <s v="OFF-LA-10001317"/>
    <x v="1"/>
    <x v="2"/>
    <s v="Avery 520"/>
    <n v="6.3"/>
    <n v="2"/>
    <n v="0"/>
    <n v="3.024"/>
  </r>
  <r>
    <n v="733"/>
    <x v="341"/>
    <x v="3"/>
    <x v="276"/>
    <d v="2014-01-26T00:00:00"/>
    <s v="Standard Class"/>
    <s v="DS-13030"/>
    <x v="284"/>
    <x v="2"/>
    <s v="United States"/>
    <s v="Seattle"/>
    <x v="4"/>
    <n v="98115"/>
    <x v="1"/>
    <s v="OFF-ST-10000736"/>
    <x v="1"/>
    <x v="4"/>
    <s v="Carina Double Wide Media Storage Towers in Natural &amp; Black"/>
    <n v="242.94"/>
    <n v="3"/>
    <n v="0"/>
    <n v="9.7175999999999902"/>
  </r>
  <r>
    <n v="734"/>
    <x v="341"/>
    <x v="3"/>
    <x v="276"/>
    <d v="2014-01-26T00:00:00"/>
    <s v="Standard Class"/>
    <s v="DS-13030"/>
    <x v="284"/>
    <x v="2"/>
    <s v="United States"/>
    <s v="Seattle"/>
    <x v="4"/>
    <n v="98115"/>
    <x v="1"/>
    <s v="TEC-AC-10003610"/>
    <x v="2"/>
    <x v="11"/>
    <s v="Logitech Illuminated - Keyboard"/>
    <n v="179.97"/>
    <n v="3"/>
    <n v="0"/>
    <n v="86.385600000000011"/>
  </r>
  <r>
    <n v="735"/>
    <x v="341"/>
    <x v="3"/>
    <x v="276"/>
    <d v="2014-01-26T00:00:00"/>
    <s v="Standard Class"/>
    <s v="DS-13030"/>
    <x v="284"/>
    <x v="2"/>
    <s v="United States"/>
    <s v="Seattle"/>
    <x v="4"/>
    <n v="98115"/>
    <x v="1"/>
    <s v="OFF-BI-10003982"/>
    <x v="1"/>
    <x v="8"/>
    <s v="Wilson Jones Century Plastic Molded Ring Binders"/>
    <n v="99.695999999999998"/>
    <n v="6"/>
    <n v="0.2"/>
    <n v="33.647399999999998"/>
  </r>
  <r>
    <n v="736"/>
    <x v="341"/>
    <x v="3"/>
    <x v="276"/>
    <d v="2014-01-26T00:00:00"/>
    <s v="Standard Class"/>
    <s v="DS-13030"/>
    <x v="284"/>
    <x v="2"/>
    <s v="United States"/>
    <s v="Seattle"/>
    <x v="4"/>
    <n v="98115"/>
    <x v="1"/>
    <s v="OFF-BI-10003291"/>
    <x v="1"/>
    <x v="8"/>
    <s v="Wilson Jones Leather-Like Binders with DublLock Round Rings"/>
    <n v="27.936000000000003"/>
    <n v="4"/>
    <n v="0.2"/>
    <n v="9.4283999999999963"/>
  </r>
  <r>
    <n v="737"/>
    <x v="341"/>
    <x v="3"/>
    <x v="276"/>
    <d v="2014-01-26T00:00:00"/>
    <s v="Standard Class"/>
    <s v="DS-13030"/>
    <x v="284"/>
    <x v="2"/>
    <s v="United States"/>
    <s v="Seattle"/>
    <x v="4"/>
    <n v="98115"/>
    <x v="1"/>
    <s v="FUR-BO-10001619"/>
    <x v="0"/>
    <x v="0"/>
    <s v="O'Sullivan Cherrywood Estates Traditional Bookcase"/>
    <n v="84.98"/>
    <n v="1"/>
    <n v="0"/>
    <n v="18.695599999999999"/>
  </r>
  <r>
    <n v="738"/>
    <x v="341"/>
    <x v="3"/>
    <x v="276"/>
    <d v="2014-01-26T00:00:00"/>
    <s v="Standard Class"/>
    <s v="DS-13030"/>
    <x v="284"/>
    <x v="2"/>
    <s v="United States"/>
    <s v="Seattle"/>
    <x v="4"/>
    <n v="98115"/>
    <x v="1"/>
    <s v="OFF-BI-10000138"/>
    <x v="1"/>
    <x v="8"/>
    <s v="Acco Translucent Poly Ring Binders"/>
    <n v="18.72"/>
    <n v="5"/>
    <n v="0.2"/>
    <n v="6.5519999999999996"/>
  </r>
  <r>
    <n v="739"/>
    <x v="342"/>
    <x v="2"/>
    <x v="78"/>
    <d v="2011-09-12T00:00:00"/>
    <s v="Standard Class"/>
    <s v="GZ-14470"/>
    <x v="47"/>
    <x v="0"/>
    <s v="United States"/>
    <s v="San Francisco"/>
    <x v="1"/>
    <n v="94110"/>
    <x v="1"/>
    <s v="TEC-AC-10001383"/>
    <x v="2"/>
    <x v="11"/>
    <s v="Logitech Wireless Touch Keyboard K400"/>
    <n v="49.98"/>
    <n v="2"/>
    <n v="0"/>
    <n v="8.4965999999999937"/>
  </r>
  <r>
    <n v="740"/>
    <x v="343"/>
    <x v="2"/>
    <x v="277"/>
    <d v="2011-01-09T00:00:00"/>
    <s v="Standard Class"/>
    <s v="PO-19195"/>
    <x v="285"/>
    <x v="2"/>
    <s v="United States"/>
    <s v="Naperville"/>
    <x v="10"/>
    <n v="60540"/>
    <x v="2"/>
    <s v="OFF-LA-10003223"/>
    <x v="1"/>
    <x v="2"/>
    <s v="Avery 508"/>
    <n v="11.784000000000001"/>
    <n v="3"/>
    <n v="0.2"/>
    <n v="4.2716999999999992"/>
  </r>
  <r>
    <n v="741"/>
    <x v="343"/>
    <x v="2"/>
    <x v="277"/>
    <d v="2011-01-09T00:00:00"/>
    <s v="Standard Class"/>
    <s v="PO-19195"/>
    <x v="285"/>
    <x v="2"/>
    <s v="United States"/>
    <s v="Naperville"/>
    <x v="10"/>
    <n v="60540"/>
    <x v="2"/>
    <s v="OFF-ST-10002743"/>
    <x v="1"/>
    <x v="4"/>
    <s v="SAFCO Boltless Steel Shelving"/>
    <n v="272.73599999999999"/>
    <n v="3"/>
    <n v="0.2"/>
    <n v="-64.774800000000013"/>
  </r>
  <r>
    <n v="742"/>
    <x v="343"/>
    <x v="2"/>
    <x v="277"/>
    <d v="2011-01-09T00:00:00"/>
    <s v="Standard Class"/>
    <s v="PO-19195"/>
    <x v="285"/>
    <x v="2"/>
    <s v="United States"/>
    <s v="Naperville"/>
    <x v="10"/>
    <n v="60540"/>
    <x v="2"/>
    <s v="OFF-BI-10004094"/>
    <x v="1"/>
    <x v="8"/>
    <s v="GBC Standard Plastic Binding Systems Combs"/>
    <n v="3.5399999999999991"/>
    <n v="2"/>
    <n v="0.8"/>
    <n v="-5.4870000000000001"/>
  </r>
  <r>
    <n v="743"/>
    <x v="344"/>
    <x v="0"/>
    <x v="278"/>
    <d v="2013-09-02T00:00:00"/>
    <s v="Standard Class"/>
    <s v="SS-20875"/>
    <x v="286"/>
    <x v="0"/>
    <s v="United States"/>
    <s v="Dallas"/>
    <x v="5"/>
    <n v="75220"/>
    <x v="2"/>
    <s v="OFF-SU-10004498"/>
    <x v="1"/>
    <x v="14"/>
    <s v="Martin-Yale Premier Letter Opener"/>
    <n v="51.52000000000001"/>
    <n v="5"/>
    <n v="0.2"/>
    <n v="-10.948000000000002"/>
  </r>
  <r>
    <n v="744"/>
    <x v="344"/>
    <x v="0"/>
    <x v="278"/>
    <d v="2013-09-02T00:00:00"/>
    <s v="Standard Class"/>
    <s v="SS-20875"/>
    <x v="286"/>
    <x v="0"/>
    <s v="United States"/>
    <s v="Dallas"/>
    <x v="5"/>
    <n v="75220"/>
    <x v="2"/>
    <s v="OFF-PA-10002615"/>
    <x v="1"/>
    <x v="10"/>
    <s v="Ampad Gold Fibre Wirebound Steno Books, 6&quot; x 9&quot;, Gregg Ruled"/>
    <n v="3.5280000000000005"/>
    <n v="1"/>
    <n v="0.2"/>
    <n v="1.1465999999999998"/>
  </r>
  <r>
    <n v="745"/>
    <x v="344"/>
    <x v="0"/>
    <x v="278"/>
    <d v="2013-09-02T00:00:00"/>
    <s v="Standard Class"/>
    <s v="SS-20875"/>
    <x v="286"/>
    <x v="0"/>
    <s v="United States"/>
    <s v="Dallas"/>
    <x v="5"/>
    <n v="75220"/>
    <x v="2"/>
    <s v="OFF-PA-10004971"/>
    <x v="1"/>
    <x v="10"/>
    <s v="Xerox 196"/>
    <n v="4.6240000000000006"/>
    <n v="1"/>
    <n v="0.2"/>
    <n v="1.6762000000000001"/>
  </r>
  <r>
    <n v="746"/>
    <x v="344"/>
    <x v="0"/>
    <x v="278"/>
    <d v="2013-09-02T00:00:00"/>
    <s v="Standard Class"/>
    <s v="SS-20875"/>
    <x v="286"/>
    <x v="0"/>
    <s v="United States"/>
    <s v="Dallas"/>
    <x v="5"/>
    <n v="75220"/>
    <x v="2"/>
    <s v="OFF-SU-10004261"/>
    <x v="1"/>
    <x v="14"/>
    <s v="Fiskars 8&quot; Scissors, 2/Pack"/>
    <n v="55.167999999999999"/>
    <n v="4"/>
    <n v="0.2"/>
    <n v="6.2063999999999897"/>
  </r>
  <r>
    <n v="747"/>
    <x v="345"/>
    <x v="2"/>
    <x v="279"/>
    <d v="2011-05-27T00:00:00"/>
    <s v="Same Day"/>
    <s v="MH-17785"/>
    <x v="186"/>
    <x v="1"/>
    <s v="United States"/>
    <s v="San Diego"/>
    <x v="1"/>
    <n v="92105"/>
    <x v="1"/>
    <s v="FUR-TA-10002607"/>
    <x v="0"/>
    <x v="3"/>
    <s v="KI Conference Tables"/>
    <n v="567.12"/>
    <n v="10"/>
    <n v="0.2"/>
    <n v="-28.355999999999952"/>
  </r>
  <r>
    <n v="748"/>
    <x v="345"/>
    <x v="2"/>
    <x v="279"/>
    <d v="2011-05-27T00:00:00"/>
    <s v="Same Day"/>
    <s v="MH-17785"/>
    <x v="186"/>
    <x v="1"/>
    <s v="United States"/>
    <s v="San Diego"/>
    <x v="1"/>
    <n v="92105"/>
    <x v="1"/>
    <s v="OFF-ST-10001809"/>
    <x v="1"/>
    <x v="4"/>
    <s v="Fellowes Officeware Wire Shelving"/>
    <n v="359.32"/>
    <n v="4"/>
    <n v="0"/>
    <n v="7.1863999999999919"/>
  </r>
  <r>
    <n v="749"/>
    <x v="346"/>
    <x v="0"/>
    <x v="231"/>
    <d v="2013-03-23T00:00:00"/>
    <s v="Second Class"/>
    <s v="PB-19105"/>
    <x v="287"/>
    <x v="0"/>
    <s v="United States"/>
    <s v="Evanston"/>
    <x v="10"/>
    <n v="60201"/>
    <x v="2"/>
    <s v="TEC-PH-10000004"/>
    <x v="2"/>
    <x v="7"/>
    <s v="Belkin iPhone and iPad Lightning Cable"/>
    <n v="11.992000000000001"/>
    <n v="1"/>
    <n v="0.2"/>
    <n v="0.89939999999999909"/>
  </r>
  <r>
    <n v="750"/>
    <x v="347"/>
    <x v="3"/>
    <x v="280"/>
    <d v="2014-10-07T00:00:00"/>
    <s v="Standard Class"/>
    <s v="RF-19735"/>
    <x v="288"/>
    <x v="0"/>
    <s v="United States"/>
    <s v="Trenton"/>
    <x v="12"/>
    <n v="48183"/>
    <x v="2"/>
    <s v="OFF-BI-10003638"/>
    <x v="1"/>
    <x v="8"/>
    <s v="GBC Durable Plastic Covers"/>
    <n v="58.050000000000004"/>
    <n v="3"/>
    <n v="0"/>
    <n v="26.702999999999999"/>
  </r>
  <r>
    <n v="751"/>
    <x v="347"/>
    <x v="3"/>
    <x v="280"/>
    <d v="2014-10-07T00:00:00"/>
    <s v="Standard Class"/>
    <s v="RF-19735"/>
    <x v="288"/>
    <x v="0"/>
    <s v="United States"/>
    <s v="Trenton"/>
    <x v="12"/>
    <n v="48183"/>
    <x v="2"/>
    <s v="FUR-FU-10003577"/>
    <x v="0"/>
    <x v="5"/>
    <s v="Nu-Dell Leatherette Frames"/>
    <n v="157.74"/>
    <n v="11"/>
    <n v="0"/>
    <n v="56.7864"/>
  </r>
  <r>
    <n v="752"/>
    <x v="347"/>
    <x v="3"/>
    <x v="280"/>
    <d v="2014-10-07T00:00:00"/>
    <s v="Standard Class"/>
    <s v="RF-19735"/>
    <x v="288"/>
    <x v="0"/>
    <s v="United States"/>
    <s v="Trenton"/>
    <x v="12"/>
    <n v="48183"/>
    <x v="2"/>
    <s v="OFF-AR-10003478"/>
    <x v="1"/>
    <x v="6"/>
    <s v="Avery Hi-Liter EverBold Pen Style Fluorescent Highlighters, 4/Pack"/>
    <n v="56.980000000000004"/>
    <n v="7"/>
    <n v="0"/>
    <n v="22.792000000000002"/>
  </r>
  <r>
    <n v="753"/>
    <x v="347"/>
    <x v="3"/>
    <x v="280"/>
    <d v="2014-10-07T00:00:00"/>
    <s v="Standard Class"/>
    <s v="RF-19735"/>
    <x v="288"/>
    <x v="0"/>
    <s v="United States"/>
    <s v="Trenton"/>
    <x v="12"/>
    <n v="48183"/>
    <x v="2"/>
    <s v="OFF-BI-10000546"/>
    <x v="1"/>
    <x v="8"/>
    <s v="Avery Durable Binders"/>
    <n v="2.88"/>
    <n v="1"/>
    <n v="0"/>
    <n v="1.4112"/>
  </r>
  <r>
    <n v="754"/>
    <x v="348"/>
    <x v="0"/>
    <x v="281"/>
    <d v="2013-04-10T00:00:00"/>
    <s v="First Class"/>
    <s v="YC-21895"/>
    <x v="289"/>
    <x v="1"/>
    <s v="United States"/>
    <s v="San Francisco"/>
    <x v="1"/>
    <n v="94110"/>
    <x v="1"/>
    <s v="TEC-CO-10002095"/>
    <x v="2"/>
    <x v="16"/>
    <s v="Hewlett Packard 610 Color Digital Copier / Printer"/>
    <n v="1199.9760000000001"/>
    <n v="3"/>
    <n v="0.2"/>
    <n v="374.99249999999995"/>
  </r>
  <r>
    <n v="755"/>
    <x v="349"/>
    <x v="1"/>
    <x v="214"/>
    <d v="2012-12-12T00:00:00"/>
    <s v="Standard Class"/>
    <s v="MS-17830"/>
    <x v="234"/>
    <x v="0"/>
    <s v="United States"/>
    <s v="Los Angeles"/>
    <x v="1"/>
    <n v="90036"/>
    <x v="1"/>
    <s v="FUR-FU-10002759"/>
    <x v="0"/>
    <x v="5"/>
    <s v="12-1/2 Diameter Round Wall Clock"/>
    <n v="79.92"/>
    <n v="4"/>
    <n v="0"/>
    <n v="28.7712"/>
  </r>
  <r>
    <n v="756"/>
    <x v="350"/>
    <x v="0"/>
    <x v="31"/>
    <d v="2013-09-23T00:00:00"/>
    <s v="Standard Class"/>
    <s v="NB-18655"/>
    <x v="240"/>
    <x v="1"/>
    <s v="United States"/>
    <s v="Jacksonville"/>
    <x v="2"/>
    <n v="32216"/>
    <x v="0"/>
    <s v="FUR-TA-10001095"/>
    <x v="0"/>
    <x v="3"/>
    <s v="Chromcraft Round Conference Tables"/>
    <n v="383.43799999999999"/>
    <n v="4"/>
    <n v="0.45"/>
    <n v="-167.3184"/>
  </r>
  <r>
    <n v="757"/>
    <x v="351"/>
    <x v="2"/>
    <x v="282"/>
    <d v="2012-01-02T00:00:00"/>
    <s v="Standard Class"/>
    <s v="DC-13285"/>
    <x v="290"/>
    <x v="0"/>
    <s v="United States"/>
    <s v="Cottage Grove"/>
    <x v="11"/>
    <n v="55016"/>
    <x v="2"/>
    <s v="OFF-ST-10002444"/>
    <x v="1"/>
    <x v="4"/>
    <s v="Recycled Eldon Regeneration Jumbo File"/>
    <n v="24.56"/>
    <n v="2"/>
    <n v="0"/>
    <n v="6.8767999999999994"/>
  </r>
  <r>
    <n v="758"/>
    <x v="351"/>
    <x v="2"/>
    <x v="282"/>
    <d v="2012-01-02T00:00:00"/>
    <s v="Standard Class"/>
    <s v="DC-13285"/>
    <x v="290"/>
    <x v="0"/>
    <s v="United States"/>
    <s v="Cottage Grove"/>
    <x v="11"/>
    <n v="55016"/>
    <x v="2"/>
    <s v="TEC-AC-10001267"/>
    <x v="2"/>
    <x v="11"/>
    <s v="Imation 32GB Pocket Pro USB 3.0 Flash Drive - 32 GB - Black - 1 P ..."/>
    <n v="119.8"/>
    <n v="4"/>
    <n v="0"/>
    <n v="47.92"/>
  </r>
  <r>
    <n v="759"/>
    <x v="352"/>
    <x v="3"/>
    <x v="283"/>
    <d v="2014-07-29T00:00:00"/>
    <s v="Standard Class"/>
    <s v="CP-12340"/>
    <x v="291"/>
    <x v="1"/>
    <s v="United States"/>
    <s v="New York City"/>
    <x v="15"/>
    <n v="10009"/>
    <x v="3"/>
    <s v="OFF-BI-10000848"/>
    <x v="1"/>
    <x v="8"/>
    <s v="Angle-D Ring Binders"/>
    <n v="13.128"/>
    <n v="3"/>
    <n v="0.2"/>
    <n v="4.2665999999999986"/>
  </r>
  <r>
    <n v="760"/>
    <x v="353"/>
    <x v="3"/>
    <x v="65"/>
    <d v="2014-09-23T00:00:00"/>
    <s v="Standard Class"/>
    <s v="BF-11020"/>
    <x v="292"/>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x v="239"/>
    <x v="0"/>
    <s v="United States"/>
    <s v="Los Angeles"/>
    <x v="1"/>
    <n v="90004"/>
    <x v="1"/>
    <s v="OFF-PA-10003441"/>
    <x v="1"/>
    <x v="10"/>
    <s v="Xerox 226"/>
    <n v="58.320000000000007"/>
    <n v="9"/>
    <n v="0"/>
    <n v="27.993600000000001"/>
  </r>
  <r>
    <n v="762"/>
    <x v="355"/>
    <x v="3"/>
    <x v="132"/>
    <d v="2014-11-08T00:00:00"/>
    <s v="Standard Class"/>
    <s v="JC-16105"/>
    <x v="36"/>
    <x v="1"/>
    <s v="United States"/>
    <s v="Atlanta"/>
    <x v="32"/>
    <n v="30318"/>
    <x v="0"/>
    <s v="OFF-LA-10004484"/>
    <x v="1"/>
    <x v="2"/>
    <s v="Avery 476"/>
    <n v="12.39"/>
    <n v="3"/>
    <n v="0"/>
    <n v="5.6993999999999998"/>
  </r>
  <r>
    <n v="763"/>
    <x v="356"/>
    <x v="1"/>
    <x v="285"/>
    <d v="2012-02-13T00:00:00"/>
    <s v="Standard Class"/>
    <s v="LH-17020"/>
    <x v="293"/>
    <x v="0"/>
    <s v="United States"/>
    <s v="Columbus"/>
    <x v="24"/>
    <n v="43229"/>
    <x v="3"/>
    <s v="TEC-PH-10003931"/>
    <x v="2"/>
    <x v="7"/>
    <s v="JBL Micro Wireless Portable Bluetooth Speaker"/>
    <n v="107.982"/>
    <n v="3"/>
    <n v="0.4"/>
    <n v="-26.995499999999993"/>
  </r>
  <r>
    <n v="764"/>
    <x v="357"/>
    <x v="2"/>
    <x v="286"/>
    <d v="2011-01-16T00:00:00"/>
    <s v="Second Class"/>
    <s v="CS-12250"/>
    <x v="294"/>
    <x v="1"/>
    <s v="United States"/>
    <s v="Bossier City"/>
    <x v="28"/>
    <n v="71111"/>
    <x v="0"/>
    <s v="OFF-EN-10001990"/>
    <x v="1"/>
    <x v="12"/>
    <s v="Staples"/>
    <n v="11.36"/>
    <n v="2"/>
    <n v="0"/>
    <n v="5.3391999999999991"/>
  </r>
  <r>
    <n v="765"/>
    <x v="357"/>
    <x v="2"/>
    <x v="286"/>
    <d v="2011-01-16T00:00:00"/>
    <s v="Second Class"/>
    <s v="CS-12250"/>
    <x v="294"/>
    <x v="1"/>
    <s v="United States"/>
    <s v="Bossier City"/>
    <x v="28"/>
    <n v="71111"/>
    <x v="0"/>
    <s v="OFF-EN-10001532"/>
    <x v="1"/>
    <x v="12"/>
    <s v="Brown Kraft Recycled Envelopes"/>
    <n v="50.94"/>
    <n v="3"/>
    <n v="0"/>
    <n v="25.47"/>
  </r>
  <r>
    <n v="766"/>
    <x v="357"/>
    <x v="2"/>
    <x v="286"/>
    <d v="2011-01-16T00:00:00"/>
    <s v="Second Class"/>
    <s v="CS-12250"/>
    <x v="294"/>
    <x v="1"/>
    <s v="United States"/>
    <s v="Bossier City"/>
    <x v="28"/>
    <n v="71111"/>
    <x v="0"/>
    <s v="TEC-AC-10003174"/>
    <x v="2"/>
    <x v="11"/>
    <s v="Plantronics S12 Corded Telephone Headset System"/>
    <n v="646.74"/>
    <n v="6"/>
    <n v="0"/>
    <n v="258.69600000000003"/>
  </r>
  <r>
    <n v="767"/>
    <x v="357"/>
    <x v="2"/>
    <x v="286"/>
    <d v="2011-01-16T00:00:00"/>
    <s v="Second Class"/>
    <s v="CS-12250"/>
    <x v="294"/>
    <x v="1"/>
    <s v="United States"/>
    <s v="Bossier City"/>
    <x v="28"/>
    <n v="71111"/>
    <x v="0"/>
    <s v="OFF-BI-10004187"/>
    <x v="1"/>
    <x v="8"/>
    <s v="Staples"/>
    <n v="5.64"/>
    <n v="3"/>
    <n v="0"/>
    <n v="2.7071999999999994"/>
  </r>
  <r>
    <n v="768"/>
    <x v="357"/>
    <x v="2"/>
    <x v="286"/>
    <d v="2011-01-16T00:00:00"/>
    <s v="Second Class"/>
    <s v="CS-12250"/>
    <x v="294"/>
    <x v="1"/>
    <s v="United States"/>
    <s v="Bossier City"/>
    <x v="28"/>
    <n v="71111"/>
    <x v="0"/>
    <s v="OFF-ST-10000025"/>
    <x v="1"/>
    <x v="4"/>
    <s v="Fellowes Stor/Drawer Steel Plus Storage Drawers"/>
    <n v="572.58000000000004"/>
    <n v="6"/>
    <n v="0"/>
    <n v="34.354799999999955"/>
  </r>
  <r>
    <n v="769"/>
    <x v="358"/>
    <x v="2"/>
    <x v="287"/>
    <d v="2011-05-20T00:00:00"/>
    <s v="Standard Class"/>
    <s v="AJ-10795"/>
    <x v="295"/>
    <x v="1"/>
    <s v="United States"/>
    <s v="Saint Petersburg"/>
    <x v="2"/>
    <n v="33710"/>
    <x v="0"/>
    <s v="FUR-FU-10004306"/>
    <x v="0"/>
    <x v="5"/>
    <s v="Electrix Halogen Magnifier Lamp"/>
    <n v="310.88000000000005"/>
    <n v="2"/>
    <n v="0.2"/>
    <n v="23.315999999999988"/>
  </r>
  <r>
    <n v="770"/>
    <x v="359"/>
    <x v="0"/>
    <x v="288"/>
    <d v="2013-05-25T00:00:00"/>
    <s v="Standard Class"/>
    <s v="LE-16810"/>
    <x v="97"/>
    <x v="0"/>
    <s v="United States"/>
    <s v="Arlington"/>
    <x v="17"/>
    <n v="22204"/>
    <x v="0"/>
    <s v="FUR-CH-10003746"/>
    <x v="0"/>
    <x v="1"/>
    <s v="Hon 4070 Series Pagoda Round Back Stacking Chairs"/>
    <n v="641.96"/>
    <n v="2"/>
    <n v="0"/>
    <n v="179.74880000000002"/>
  </r>
  <r>
    <n v="771"/>
    <x v="360"/>
    <x v="3"/>
    <x v="289"/>
    <d v="2014-02-06T00:00:00"/>
    <s v="Standard Class"/>
    <s v="BV-11245"/>
    <x v="296"/>
    <x v="1"/>
    <s v="United States"/>
    <s v="Des Moines"/>
    <x v="23"/>
    <n v="50315"/>
    <x v="2"/>
    <s v="OFF-BI-10001036"/>
    <x v="1"/>
    <x v="8"/>
    <s v="Cardinal EasyOpen D-Ring Binders"/>
    <n v="18.28"/>
    <n v="2"/>
    <n v="0"/>
    <n v="9.14"/>
  </r>
  <r>
    <n v="772"/>
    <x v="360"/>
    <x v="3"/>
    <x v="289"/>
    <d v="2014-02-06T00:00:00"/>
    <s v="Standard Class"/>
    <s v="BV-11245"/>
    <x v="296"/>
    <x v="1"/>
    <s v="United States"/>
    <s v="Des Moines"/>
    <x v="23"/>
    <n v="50315"/>
    <x v="2"/>
    <s v="TEC-PH-10004614"/>
    <x v="2"/>
    <x v="7"/>
    <s v="AT&amp;T 841000 Phone"/>
    <n v="207"/>
    <n v="3"/>
    <n v="0"/>
    <n v="51.75"/>
  </r>
  <r>
    <n v="773"/>
    <x v="360"/>
    <x v="3"/>
    <x v="289"/>
    <d v="2014-02-06T00:00:00"/>
    <s v="Standard Class"/>
    <s v="BV-11245"/>
    <x v="296"/>
    <x v="1"/>
    <s v="United States"/>
    <s v="Des Moines"/>
    <x v="23"/>
    <n v="50315"/>
    <x v="2"/>
    <s v="OFF-BI-10000301"/>
    <x v="1"/>
    <x v="8"/>
    <s v="GBC Instant Report Kit"/>
    <n v="32.35"/>
    <n v="5"/>
    <n v="0"/>
    <n v="16.175000000000001"/>
  </r>
  <r>
    <n v="774"/>
    <x v="360"/>
    <x v="3"/>
    <x v="289"/>
    <d v="2014-02-06T00:00:00"/>
    <s v="Standard Class"/>
    <s v="BV-11245"/>
    <x v="296"/>
    <x v="1"/>
    <s v="United States"/>
    <s v="Des Moines"/>
    <x v="23"/>
    <n v="50315"/>
    <x v="2"/>
    <s v="OFF-BI-10003910"/>
    <x v="1"/>
    <x v="8"/>
    <s v="DXL Angle-View Binders with Locking Rings by Samsill"/>
    <n v="7.71"/>
    <n v="1"/>
    <n v="0"/>
    <n v="3.4695"/>
  </r>
  <r>
    <n v="775"/>
    <x v="360"/>
    <x v="3"/>
    <x v="289"/>
    <d v="2014-02-06T00:00:00"/>
    <s v="Standard Class"/>
    <s v="BV-11245"/>
    <x v="296"/>
    <x v="1"/>
    <s v="United States"/>
    <s v="Des Moines"/>
    <x v="23"/>
    <n v="50315"/>
    <x v="2"/>
    <s v="OFF-AR-10004648"/>
    <x v="1"/>
    <x v="6"/>
    <s v="Boston 19500 Mighty Mite Electric Pencil Sharpener"/>
    <n v="40.299999999999997"/>
    <n v="2"/>
    <n v="0"/>
    <n v="10.881"/>
  </r>
  <r>
    <n v="776"/>
    <x v="360"/>
    <x v="3"/>
    <x v="289"/>
    <d v="2014-02-06T00:00:00"/>
    <s v="Standard Class"/>
    <s v="BV-11245"/>
    <x v="296"/>
    <x v="1"/>
    <s v="United States"/>
    <s v="Des Moines"/>
    <x v="23"/>
    <n v="50315"/>
    <x v="2"/>
    <s v="FUR-FU-10002597"/>
    <x v="0"/>
    <x v="5"/>
    <s v="C-Line Magnetic Cubicle Keepers, Clear Polypropylene"/>
    <n v="34.580000000000005"/>
    <n v="7"/>
    <n v="0"/>
    <n v="14.523600000000002"/>
  </r>
  <r>
    <n v="777"/>
    <x v="361"/>
    <x v="2"/>
    <x v="290"/>
    <d v="2011-07-06T00:00:00"/>
    <s v="Standard Class"/>
    <s v="DL-12865"/>
    <x v="297"/>
    <x v="0"/>
    <s v="United States"/>
    <s v="Cincinnati"/>
    <x v="24"/>
    <n v="45231"/>
    <x v="3"/>
    <s v="OFF-AR-10003405"/>
    <x v="1"/>
    <x v="6"/>
    <s v="Dixon My First Ticonderoga Pencil, #2"/>
    <n v="32.76"/>
    <n v="7"/>
    <n v="0.2"/>
    <n v="3.6854999999999958"/>
  </r>
  <r>
    <n v="778"/>
    <x v="362"/>
    <x v="1"/>
    <x v="291"/>
    <d v="2012-08-23T00:00:00"/>
    <s v="First Class"/>
    <s v="NZ-18565"/>
    <x v="125"/>
    <x v="2"/>
    <s v="United States"/>
    <s v="San Francisco"/>
    <x v="1"/>
    <n v="94110"/>
    <x v="1"/>
    <s v="FUR-CH-10002335"/>
    <x v="0"/>
    <x v="1"/>
    <s v="Hon GuestStacker Chair"/>
    <n v="544.00800000000004"/>
    <n v="3"/>
    <n v="0.2"/>
    <n v="40.800600000000003"/>
  </r>
  <r>
    <n v="779"/>
    <x v="362"/>
    <x v="1"/>
    <x v="291"/>
    <d v="2012-08-23T00:00:00"/>
    <s v="First Class"/>
    <s v="NZ-18565"/>
    <x v="125"/>
    <x v="2"/>
    <s v="United States"/>
    <s v="San Francisco"/>
    <x v="1"/>
    <n v="94110"/>
    <x v="1"/>
    <s v="OFF-PA-10000157"/>
    <x v="1"/>
    <x v="10"/>
    <s v="Xerox 191"/>
    <n v="59.94"/>
    <n v="3"/>
    <n v="0"/>
    <n v="28.171799999999998"/>
  </r>
  <r>
    <n v="780"/>
    <x v="362"/>
    <x v="1"/>
    <x v="291"/>
    <d v="2012-08-23T00:00:00"/>
    <s v="First Class"/>
    <s v="NZ-18565"/>
    <x v="125"/>
    <x v="2"/>
    <s v="United States"/>
    <s v="San Francisco"/>
    <x v="1"/>
    <n v="94110"/>
    <x v="1"/>
    <s v="OFF-PA-10001947"/>
    <x v="1"/>
    <x v="10"/>
    <s v="Xerox 1974"/>
    <n v="23.92"/>
    <n v="4"/>
    <n v="0"/>
    <n v="11.720800000000001"/>
  </r>
  <r>
    <n v="781"/>
    <x v="362"/>
    <x v="1"/>
    <x v="291"/>
    <d v="2012-08-23T00:00:00"/>
    <s v="First Class"/>
    <s v="NZ-18565"/>
    <x v="125"/>
    <x v="2"/>
    <s v="United States"/>
    <s v="San Francisco"/>
    <x v="1"/>
    <n v="94110"/>
    <x v="1"/>
    <s v="OFF-PA-10003657"/>
    <x v="1"/>
    <x v="10"/>
    <s v="Xerox 1927"/>
    <n v="4.28"/>
    <n v="1"/>
    <n v="0"/>
    <n v="1.9259999999999997"/>
  </r>
  <r>
    <n v="782"/>
    <x v="363"/>
    <x v="1"/>
    <x v="292"/>
    <d v="2012-10-06T00:00:00"/>
    <s v="Second Class"/>
    <s v="BM-11785"/>
    <x v="298"/>
    <x v="0"/>
    <s v="United States"/>
    <s v="Columbus"/>
    <x v="24"/>
    <n v="43229"/>
    <x v="3"/>
    <s v="OFF-BI-10001098"/>
    <x v="1"/>
    <x v="8"/>
    <s v="Acco D-Ring Binder w/DublLock"/>
    <n v="32.07"/>
    <n v="5"/>
    <n v="0.7"/>
    <n v="-22.448999999999991"/>
  </r>
  <r>
    <n v="783"/>
    <x v="363"/>
    <x v="1"/>
    <x v="292"/>
    <d v="2012-10-06T00:00:00"/>
    <s v="Second Class"/>
    <s v="BM-11785"/>
    <x v="298"/>
    <x v="0"/>
    <s v="United States"/>
    <s v="Columbus"/>
    <x v="24"/>
    <n v="43229"/>
    <x v="3"/>
    <s v="TEC-AC-10002167"/>
    <x v="2"/>
    <x v="11"/>
    <s v="Imation 8gb Micro Traveldrive Usb 2.0 Flash Drive"/>
    <n v="24"/>
    <n v="2"/>
    <n v="0.2"/>
    <n v="-2.6999999999999993"/>
  </r>
  <r>
    <n v="784"/>
    <x v="363"/>
    <x v="1"/>
    <x v="292"/>
    <d v="2012-10-06T00:00:00"/>
    <s v="Second Class"/>
    <s v="BM-11785"/>
    <x v="298"/>
    <x v="0"/>
    <s v="United States"/>
    <s v="Columbus"/>
    <x v="24"/>
    <n v="43229"/>
    <x v="3"/>
    <s v="FUR-BO-10004409"/>
    <x v="0"/>
    <x v="0"/>
    <s v="Safco Value Mate Series Steel Bookcases, Baked Enamel Finish on Steel, Gray"/>
    <n v="35.49"/>
    <n v="1"/>
    <n v="0.5"/>
    <n v="-15.615600000000001"/>
  </r>
  <r>
    <n v="785"/>
    <x v="363"/>
    <x v="1"/>
    <x v="292"/>
    <d v="2012-10-06T00:00:00"/>
    <s v="Second Class"/>
    <s v="BM-11785"/>
    <x v="298"/>
    <x v="0"/>
    <s v="United States"/>
    <s v="Columbus"/>
    <x v="24"/>
    <n v="43229"/>
    <x v="3"/>
    <s v="TEC-AC-10000057"/>
    <x v="2"/>
    <x v="11"/>
    <s v="Microsoft Natural Ergonomic Keyboard 4000"/>
    <n v="47.984000000000002"/>
    <n v="2"/>
    <n v="0.2"/>
    <n v="0.59979999999999656"/>
  </r>
  <r>
    <n v="786"/>
    <x v="364"/>
    <x v="1"/>
    <x v="293"/>
    <d v="2012-05-28T00:00:00"/>
    <s v="Standard Class"/>
    <s v="EA-14035"/>
    <x v="105"/>
    <x v="1"/>
    <s v="United States"/>
    <s v="Columbia"/>
    <x v="20"/>
    <n v="29203"/>
    <x v="0"/>
    <s v="OFF-EN-10000056"/>
    <x v="1"/>
    <x v="12"/>
    <s v="Cameo Buff Policy Envelopes"/>
    <n v="186.69"/>
    <n v="3"/>
    <n v="0"/>
    <n v="87.744299999999981"/>
  </r>
  <r>
    <n v="787"/>
    <x v="365"/>
    <x v="3"/>
    <x v="294"/>
    <d v="2014-03-22T00:00:00"/>
    <s v="Second Class"/>
    <s v="CL-12565"/>
    <x v="52"/>
    <x v="0"/>
    <s v="United States"/>
    <s v="Lancaster"/>
    <x v="1"/>
    <n v="93534"/>
    <x v="1"/>
    <s v="OFF-BI-10000014"/>
    <x v="1"/>
    <x v="8"/>
    <s v="Heavy-Duty E-Z-D Binders"/>
    <n v="17.456"/>
    <n v="2"/>
    <n v="0.2"/>
    <n v="5.8914"/>
  </r>
  <r>
    <n v="788"/>
    <x v="366"/>
    <x v="1"/>
    <x v="295"/>
    <d v="2012-12-16T00:00:00"/>
    <s v="Standard Class"/>
    <s v="LT-17110"/>
    <x v="299"/>
    <x v="0"/>
    <s v="United States"/>
    <s v="Lancaster"/>
    <x v="1"/>
    <n v="93534"/>
    <x v="1"/>
    <s v="FUR-CH-10004675"/>
    <x v="0"/>
    <x v="1"/>
    <s v="Lifetime Advantage Folding Chairs, 4/Carton"/>
    <n v="348.92800000000005"/>
    <n v="2"/>
    <n v="0.2"/>
    <n v="34.89279999999998"/>
  </r>
  <r>
    <n v="789"/>
    <x v="367"/>
    <x v="1"/>
    <x v="153"/>
    <d v="2012-06-30T00:00:00"/>
    <s v="Standard Class"/>
    <s v="SA-20830"/>
    <x v="193"/>
    <x v="0"/>
    <s v="United States"/>
    <s v="Richmond"/>
    <x v="17"/>
    <n v="23223"/>
    <x v="0"/>
    <s v="OFF-BI-10001543"/>
    <x v="1"/>
    <x v="8"/>
    <s v="GBC VeloBinder Manual Binding System"/>
    <n v="143.96"/>
    <n v="4"/>
    <n v="0"/>
    <n v="69.100800000000007"/>
  </r>
  <r>
    <n v="790"/>
    <x v="367"/>
    <x v="1"/>
    <x v="153"/>
    <d v="2012-06-30T00:00:00"/>
    <s v="Standard Class"/>
    <s v="SA-20830"/>
    <x v="193"/>
    <x v="0"/>
    <s v="United States"/>
    <s v="Richmond"/>
    <x v="17"/>
    <n v="23223"/>
    <x v="0"/>
    <s v="OFF-ST-10001321"/>
    <x v="1"/>
    <x v="4"/>
    <s v="Decoflex Hanging Personal Folder File, Blue"/>
    <n v="15.42"/>
    <n v="1"/>
    <n v="0"/>
    <n v="4.1634000000000011"/>
  </r>
  <r>
    <n v="791"/>
    <x v="367"/>
    <x v="1"/>
    <x v="153"/>
    <d v="2012-06-30T00:00:00"/>
    <s v="Standard Class"/>
    <s v="SA-20830"/>
    <x v="193"/>
    <x v="0"/>
    <s v="United States"/>
    <s v="Richmond"/>
    <x v="17"/>
    <n v="23223"/>
    <x v="0"/>
    <s v="OFF-BI-10001132"/>
    <x v="1"/>
    <x v="8"/>
    <s v="Acco PRESSTEX Data Binder with Storage Hooks, Dark Blue, 9 1/2&quot; X 11&quot;"/>
    <n v="43.04"/>
    <n v="8"/>
    <n v="0"/>
    <n v="21.089600000000001"/>
  </r>
  <r>
    <n v="792"/>
    <x v="367"/>
    <x v="1"/>
    <x v="153"/>
    <d v="2012-06-30T00:00:00"/>
    <s v="Standard Class"/>
    <s v="SA-20830"/>
    <x v="193"/>
    <x v="0"/>
    <s v="United States"/>
    <s v="Richmond"/>
    <x v="17"/>
    <n v="23223"/>
    <x v="0"/>
    <s v="FUR-CH-10003199"/>
    <x v="0"/>
    <x v="1"/>
    <s v="Office Star - Contemporary Task Swivel Chair"/>
    <n v="332.94"/>
    <n v="3"/>
    <n v="0"/>
    <n v="79.905599999999993"/>
  </r>
  <r>
    <n v="793"/>
    <x v="368"/>
    <x v="0"/>
    <x v="244"/>
    <d v="2013-05-21T00:00:00"/>
    <s v="Same Day"/>
    <s v="JK-15730"/>
    <x v="300"/>
    <x v="0"/>
    <s v="United States"/>
    <s v="Asheville"/>
    <x v="3"/>
    <n v="28806"/>
    <x v="0"/>
    <s v="TEC-PH-10001530"/>
    <x v="2"/>
    <x v="7"/>
    <s v="Cisco Unified IP Phone 7945G VoIP phone"/>
    <n v="1363.96"/>
    <n v="5"/>
    <n v="0.2"/>
    <n v="85.247500000000002"/>
  </r>
  <r>
    <n v="794"/>
    <x v="369"/>
    <x v="2"/>
    <x v="59"/>
    <d v="2011-09-26T00:00:00"/>
    <s v="Standard Class"/>
    <s v="ES-14020"/>
    <x v="301"/>
    <x v="0"/>
    <s v="United States"/>
    <s v="San Francisco"/>
    <x v="1"/>
    <n v="94110"/>
    <x v="1"/>
    <s v="OFF-LA-10001569"/>
    <x v="1"/>
    <x v="2"/>
    <s v="Avery 499"/>
    <n v="9.9600000000000009"/>
    <n v="2"/>
    <n v="0"/>
    <n v="4.5815999999999999"/>
  </r>
  <r>
    <n v="795"/>
    <x v="369"/>
    <x v="2"/>
    <x v="59"/>
    <d v="2011-09-26T00:00:00"/>
    <s v="Standard Class"/>
    <s v="ES-14020"/>
    <x v="301"/>
    <x v="0"/>
    <s v="United States"/>
    <s v="San Francisco"/>
    <x v="1"/>
    <n v="94110"/>
    <x v="1"/>
    <s v="OFF-PA-10003724"/>
    <x v="1"/>
    <x v="10"/>
    <s v="Wirebound Message Book, 4 per Page"/>
    <n v="21.72"/>
    <n v="4"/>
    <n v="0"/>
    <n v="10.642799999999999"/>
  </r>
  <r>
    <n v="796"/>
    <x v="370"/>
    <x v="3"/>
    <x v="296"/>
    <d v="2014-09-27T00:00:00"/>
    <s v="Standard Class"/>
    <s v="RH-19495"/>
    <x v="302"/>
    <x v="0"/>
    <s v="United States"/>
    <s v="Rochester"/>
    <x v="11"/>
    <n v="55901"/>
    <x v="2"/>
    <s v="OFF-BI-10000546"/>
    <x v="1"/>
    <x v="8"/>
    <s v="Avery Durable Binders"/>
    <n v="20.16"/>
    <n v="7"/>
    <n v="0"/>
    <n v="9.8783999999999992"/>
  </r>
  <r>
    <n v="797"/>
    <x v="371"/>
    <x v="1"/>
    <x v="100"/>
    <d v="2012-12-26T00:00:00"/>
    <s v="First Class"/>
    <s v="DB-13120"/>
    <x v="106"/>
    <x v="1"/>
    <s v="United States"/>
    <s v="Rochester"/>
    <x v="15"/>
    <n v="14609"/>
    <x v="3"/>
    <s v="OFF-PA-10000176"/>
    <x v="1"/>
    <x v="10"/>
    <s v="Xerox 1887"/>
    <n v="132.79"/>
    <n v="7"/>
    <n v="0"/>
    <n v="63.739199999999997"/>
  </r>
  <r>
    <n v="798"/>
    <x v="371"/>
    <x v="1"/>
    <x v="100"/>
    <d v="2012-12-26T00:00:00"/>
    <s v="First Class"/>
    <s v="DB-13120"/>
    <x v="106"/>
    <x v="1"/>
    <s v="United States"/>
    <s v="Rochester"/>
    <x v="15"/>
    <n v="14609"/>
    <x v="3"/>
    <s v="OFF-PA-10002365"/>
    <x v="1"/>
    <x v="10"/>
    <s v="Xerox 1967"/>
    <n v="12.96"/>
    <n v="2"/>
    <n v="0"/>
    <n v="6.2208000000000006"/>
  </r>
  <r>
    <n v="799"/>
    <x v="371"/>
    <x v="1"/>
    <x v="100"/>
    <d v="2012-12-26T00:00:00"/>
    <s v="First Class"/>
    <s v="DB-13120"/>
    <x v="106"/>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x v="303"/>
    <x v="0"/>
    <s v="United States"/>
    <s v="Lake Elsinore"/>
    <x v="1"/>
    <n v="92530"/>
    <x v="1"/>
    <s v="FUR-CH-10002647"/>
    <x v="0"/>
    <x v="1"/>
    <s v="Situations Contoured Folding Chairs, 4/Set"/>
    <n v="283.92"/>
    <n v="5"/>
    <n v="0.2"/>
    <n v="17.745000000000019"/>
  </r>
  <r>
    <n v="801"/>
    <x v="373"/>
    <x v="3"/>
    <x v="297"/>
    <d v="2014-02-24T00:00:00"/>
    <s v="First Class"/>
    <s v="HW-14935"/>
    <x v="304"/>
    <x v="1"/>
    <s v="United States"/>
    <s v="San Diego"/>
    <x v="1"/>
    <n v="92105"/>
    <x v="1"/>
    <s v="FUR-FU-10004090"/>
    <x v="0"/>
    <x v="5"/>
    <s v="Executive Impressions 14&quot; Contract Wall Clock"/>
    <n v="22.23"/>
    <n v="1"/>
    <n v="0"/>
    <n v="7.3358999999999988"/>
  </r>
  <r>
    <n v="802"/>
    <x v="373"/>
    <x v="3"/>
    <x v="297"/>
    <d v="2014-02-24T00:00:00"/>
    <s v="First Class"/>
    <s v="HW-14935"/>
    <x v="304"/>
    <x v="1"/>
    <s v="United States"/>
    <s v="San Diego"/>
    <x v="1"/>
    <n v="92105"/>
    <x v="1"/>
    <s v="TEC-PH-10001580"/>
    <x v="2"/>
    <x v="7"/>
    <s v="Logitech Mobile Speakerphone P710e - speaker phone"/>
    <n v="215.96799999999999"/>
    <n v="2"/>
    <n v="0.2"/>
    <n v="18.897199999999991"/>
  </r>
  <r>
    <n v="803"/>
    <x v="374"/>
    <x v="0"/>
    <x v="298"/>
    <d v="2013-08-24T00:00:00"/>
    <s v="Second Class"/>
    <s v="HW-14935"/>
    <x v="304"/>
    <x v="1"/>
    <s v="United States"/>
    <s v="New York City"/>
    <x v="15"/>
    <n v="10024"/>
    <x v="3"/>
    <s v="OFF-AP-10000576"/>
    <x v="1"/>
    <x v="9"/>
    <s v="Belkin 7 Outlet SurgeMaster II"/>
    <n v="355.32"/>
    <n v="9"/>
    <n v="0"/>
    <n v="99.48960000000001"/>
  </r>
  <r>
    <n v="804"/>
    <x v="375"/>
    <x v="0"/>
    <x v="299"/>
    <d v="2013-03-18T00:00:00"/>
    <s v="Standard Class"/>
    <s v="MC-18130"/>
    <x v="305"/>
    <x v="1"/>
    <s v="United States"/>
    <s v="Monroe"/>
    <x v="28"/>
    <n v="71203"/>
    <x v="0"/>
    <s v="OFF-PA-10003953"/>
    <x v="1"/>
    <x v="10"/>
    <s v="Xerox 218"/>
    <n v="12.96"/>
    <n v="2"/>
    <n v="0"/>
    <n v="6.2208000000000006"/>
  </r>
  <r>
    <n v="805"/>
    <x v="376"/>
    <x v="3"/>
    <x v="300"/>
    <d v="2014-04-25T00:00:00"/>
    <s v="First Class"/>
    <s v="GM-14440"/>
    <x v="306"/>
    <x v="0"/>
    <s v="United States"/>
    <s v="San Francisco"/>
    <x v="1"/>
    <n v="94122"/>
    <x v="1"/>
    <s v="FUR-FU-10000794"/>
    <x v="0"/>
    <x v="5"/>
    <s v="Eldon Stackable Tray, Side-Load, Legal, Smoke"/>
    <n v="18.28"/>
    <n v="2"/>
    <n v="0"/>
    <n v="6.2151999999999994"/>
  </r>
  <r>
    <n v="806"/>
    <x v="377"/>
    <x v="2"/>
    <x v="301"/>
    <d v="2011-11-07T00:00:00"/>
    <s v="Standard Class"/>
    <s v="RA-19915"/>
    <x v="154"/>
    <x v="0"/>
    <s v="United States"/>
    <s v="Denver"/>
    <x v="22"/>
    <n v="80219"/>
    <x v="1"/>
    <s v="OFF-AR-10001897"/>
    <x v="1"/>
    <x v="6"/>
    <s v="Model L Table or Wall-Mount Pencil Sharpener"/>
    <n v="43.176000000000002"/>
    <n v="3"/>
    <n v="0.2"/>
    <n v="4.3176000000000005"/>
  </r>
  <r>
    <n v="807"/>
    <x v="377"/>
    <x v="2"/>
    <x v="301"/>
    <d v="2011-11-07T00:00:00"/>
    <s v="Standard Class"/>
    <s v="RA-19915"/>
    <x v="154"/>
    <x v="0"/>
    <s v="United States"/>
    <s v="Denver"/>
    <x v="22"/>
    <n v="80219"/>
    <x v="1"/>
    <s v="TEC-PH-10001795"/>
    <x v="2"/>
    <x v="7"/>
    <s v="ClearOne CHATAttach 160 - speaker phone"/>
    <n v="1983.9680000000001"/>
    <n v="4"/>
    <n v="0.2"/>
    <n v="247.99599999999981"/>
  </r>
  <r>
    <n v="808"/>
    <x v="378"/>
    <x v="1"/>
    <x v="302"/>
    <d v="2012-02-05T00:00:00"/>
    <s v="First Class"/>
    <s v="AA-10375"/>
    <x v="211"/>
    <x v="0"/>
    <s v="United States"/>
    <s v="Omaha"/>
    <x v="8"/>
    <n v="68104"/>
    <x v="2"/>
    <s v="FUR-FU-10003347"/>
    <x v="0"/>
    <x v="5"/>
    <s v="Coloredge Poster Frame"/>
    <n v="28.4"/>
    <n v="2"/>
    <n v="0"/>
    <n v="11.076000000000001"/>
  </r>
  <r>
    <n v="809"/>
    <x v="378"/>
    <x v="1"/>
    <x v="302"/>
    <d v="2012-02-05T00:00:00"/>
    <s v="First Class"/>
    <s v="AA-10375"/>
    <x v="211"/>
    <x v="0"/>
    <s v="United States"/>
    <s v="Omaha"/>
    <x v="8"/>
    <n v="68104"/>
    <x v="2"/>
    <s v="TEC-AC-10004901"/>
    <x v="2"/>
    <x v="11"/>
    <s v="Kensington SlimBlade Notebook Wireless Mouse with Nano Receiver "/>
    <n v="149.97"/>
    <n v="3"/>
    <n v="0"/>
    <n v="50.989800000000002"/>
  </r>
  <r>
    <n v="810"/>
    <x v="379"/>
    <x v="2"/>
    <x v="303"/>
    <d v="2011-10-15T00:00:00"/>
    <s v="First Class"/>
    <s v="ZC-21910"/>
    <x v="233"/>
    <x v="0"/>
    <s v="United States"/>
    <s v="Edmonds"/>
    <x v="4"/>
    <n v="98026"/>
    <x v="1"/>
    <s v="OFF-AR-10003190"/>
    <x v="1"/>
    <x v="6"/>
    <s v="Newell 32"/>
    <n v="11.52"/>
    <n v="4"/>
    <n v="0"/>
    <n v="3.2256"/>
  </r>
  <r>
    <n v="811"/>
    <x v="379"/>
    <x v="2"/>
    <x v="303"/>
    <d v="2011-10-15T00:00:00"/>
    <s v="First Class"/>
    <s v="ZC-21910"/>
    <x v="233"/>
    <x v="0"/>
    <s v="United States"/>
    <s v="Edmonds"/>
    <x v="4"/>
    <n v="98026"/>
    <x v="1"/>
    <s v="FUR-TA-10002903"/>
    <x v="0"/>
    <x v="3"/>
    <s v="Bevis Round Bullnose 29&quot; High Table Top"/>
    <n v="1298.55"/>
    <n v="5"/>
    <n v="0"/>
    <n v="311.65199999999999"/>
  </r>
  <r>
    <n v="812"/>
    <x v="379"/>
    <x v="2"/>
    <x v="303"/>
    <d v="2011-10-15T00:00:00"/>
    <s v="First Class"/>
    <s v="ZC-21910"/>
    <x v="233"/>
    <x v="0"/>
    <s v="United States"/>
    <s v="Edmonds"/>
    <x v="4"/>
    <n v="98026"/>
    <x v="1"/>
    <s v="OFF-AP-10000240"/>
    <x v="1"/>
    <x v="9"/>
    <s v="Belkin F9G930V10-GRY 9 Outlet Surge"/>
    <n v="213.92"/>
    <n v="4"/>
    <n v="0"/>
    <n v="62.036799999999971"/>
  </r>
  <r>
    <n v="813"/>
    <x v="379"/>
    <x v="2"/>
    <x v="303"/>
    <d v="2011-10-15T00:00:00"/>
    <s v="First Class"/>
    <s v="ZC-21910"/>
    <x v="233"/>
    <x v="0"/>
    <s v="United States"/>
    <s v="Edmonds"/>
    <x v="4"/>
    <n v="98026"/>
    <x v="1"/>
    <s v="TEC-AC-10001101"/>
    <x v="2"/>
    <x v="11"/>
    <s v="Sony 16GB Class 10 Micro SDHC R40 Memory Card"/>
    <n v="25.78"/>
    <n v="2"/>
    <n v="0"/>
    <n v="2.5779999999999994"/>
  </r>
  <r>
    <n v="814"/>
    <x v="380"/>
    <x v="3"/>
    <x v="304"/>
    <d v="2014-05-15T00:00:00"/>
    <s v="Same Day"/>
    <s v="PJ-19015"/>
    <x v="307"/>
    <x v="0"/>
    <s v="United States"/>
    <s v="Santa Ana"/>
    <x v="1"/>
    <n v="92704"/>
    <x v="1"/>
    <s v="FUR-FU-10000794"/>
    <x v="0"/>
    <x v="5"/>
    <s v="Eldon Stackable Tray, Side-Load, Legal, Smoke"/>
    <n v="18.28"/>
    <n v="2"/>
    <n v="0"/>
    <n v="6.2151999999999994"/>
  </r>
  <r>
    <n v="815"/>
    <x v="380"/>
    <x v="3"/>
    <x v="304"/>
    <d v="2014-05-15T00:00:00"/>
    <s v="Same Day"/>
    <s v="PJ-19015"/>
    <x v="307"/>
    <x v="0"/>
    <s v="United States"/>
    <s v="Santa Ana"/>
    <x v="1"/>
    <n v="92704"/>
    <x v="1"/>
    <s v="TEC-AC-10001838"/>
    <x v="2"/>
    <x v="11"/>
    <s v="Razer Tiamat Over Ear 7.1 Surround Sound PC Gaming Headset"/>
    <n v="1399.93"/>
    <n v="7"/>
    <n v="0"/>
    <n v="601.96990000000005"/>
  </r>
  <r>
    <n v="816"/>
    <x v="381"/>
    <x v="1"/>
    <x v="305"/>
    <d v="2012-03-23T00:00:00"/>
    <s v="First Class"/>
    <s v="BW-11110"/>
    <x v="308"/>
    <x v="1"/>
    <s v="United States"/>
    <s v="Milwaukee"/>
    <x v="6"/>
    <n v="53209"/>
    <x v="2"/>
    <s v="OFF-PA-10000061"/>
    <x v="1"/>
    <x v="10"/>
    <s v="Xerox 205"/>
    <n v="51.84"/>
    <n v="8"/>
    <n v="0"/>
    <n v="24.883200000000002"/>
  </r>
  <r>
    <n v="817"/>
    <x v="382"/>
    <x v="0"/>
    <x v="306"/>
    <d v="2013-09-20T00:00:00"/>
    <s v="Standard Class"/>
    <s v="DB-13210"/>
    <x v="203"/>
    <x v="0"/>
    <s v="United States"/>
    <s v="Philadelphia"/>
    <x v="9"/>
    <n v="19140"/>
    <x v="3"/>
    <s v="OFF-PA-10003651"/>
    <x v="1"/>
    <x v="10"/>
    <s v="Xerox 1968"/>
    <n v="5.3440000000000003"/>
    <n v="1"/>
    <n v="0.2"/>
    <n v="1.8703999999999998"/>
  </r>
  <r>
    <n v="818"/>
    <x v="383"/>
    <x v="2"/>
    <x v="307"/>
    <d v="2011-07-02T00:00:00"/>
    <s v="Standard Class"/>
    <s v="CA-12775"/>
    <x v="222"/>
    <x v="0"/>
    <s v="United States"/>
    <s v="Philadelphia"/>
    <x v="9"/>
    <n v="19140"/>
    <x v="3"/>
    <s v="OFF-PA-10000304"/>
    <x v="1"/>
    <x v="10"/>
    <s v="Xerox 1995"/>
    <n v="41.472000000000008"/>
    <n v="8"/>
    <n v="0.2"/>
    <n v="14.5152"/>
  </r>
  <r>
    <n v="819"/>
    <x v="383"/>
    <x v="2"/>
    <x v="307"/>
    <d v="2011-07-02T00:00:00"/>
    <s v="Standard Class"/>
    <s v="CA-12775"/>
    <x v="222"/>
    <x v="0"/>
    <s v="United States"/>
    <s v="Philadelphia"/>
    <x v="9"/>
    <n v="19140"/>
    <x v="3"/>
    <s v="OFF-BI-10003094"/>
    <x v="1"/>
    <x v="8"/>
    <s v="Self-Adhesive Ring Binder Labels"/>
    <n v="3.168000000000001"/>
    <n v="3"/>
    <n v="0.7"/>
    <n v="-2.4287999999999998"/>
  </r>
  <r>
    <n v="820"/>
    <x v="383"/>
    <x v="2"/>
    <x v="307"/>
    <d v="2011-07-02T00:00:00"/>
    <s v="Standard Class"/>
    <s v="CA-12775"/>
    <x v="222"/>
    <x v="0"/>
    <s v="United States"/>
    <s v="Philadelphia"/>
    <x v="9"/>
    <n v="19140"/>
    <x v="3"/>
    <s v="FUR-CH-10001394"/>
    <x v="0"/>
    <x v="1"/>
    <s v="Global Leather Executive Chair"/>
    <n v="1228.4649999999999"/>
    <n v="5"/>
    <n v="0.3"/>
    <n v="0"/>
  </r>
  <r>
    <n v="821"/>
    <x v="383"/>
    <x v="2"/>
    <x v="307"/>
    <d v="2011-07-02T00:00:00"/>
    <s v="Standard Class"/>
    <s v="CA-12775"/>
    <x v="222"/>
    <x v="0"/>
    <s v="United States"/>
    <s v="Philadelphia"/>
    <x v="9"/>
    <n v="19140"/>
    <x v="3"/>
    <s v="OFF-BI-10004230"/>
    <x v="1"/>
    <x v="8"/>
    <s v="GBC Recycled Grain Textured Covers"/>
    <n v="31.086000000000006"/>
    <n v="3"/>
    <n v="0.7"/>
    <n v="-22.796399999999991"/>
  </r>
  <r>
    <n v="822"/>
    <x v="383"/>
    <x v="2"/>
    <x v="307"/>
    <d v="2011-07-02T00:00:00"/>
    <s v="Standard Class"/>
    <s v="CA-12775"/>
    <x v="222"/>
    <x v="0"/>
    <s v="United States"/>
    <s v="Philadelphia"/>
    <x v="9"/>
    <n v="19140"/>
    <x v="3"/>
    <s v="OFF-PA-10003395"/>
    <x v="1"/>
    <x v="10"/>
    <s v="Xerox 1941"/>
    <n v="335.52"/>
    <n v="4"/>
    <n v="0.2"/>
    <n v="117.43199999999999"/>
  </r>
  <r>
    <n v="823"/>
    <x v="384"/>
    <x v="3"/>
    <x v="308"/>
    <d v="2014-06-28T00:00:00"/>
    <s v="Standard Class"/>
    <s v="TR-21325"/>
    <x v="309"/>
    <x v="0"/>
    <s v="United States"/>
    <s v="Belleville"/>
    <x v="30"/>
    <n v="7109"/>
    <x v="3"/>
    <s v="TEC-AC-10002402"/>
    <x v="2"/>
    <x v="11"/>
    <s v="Razer Kraken PRO Over Ear PC and Music Headset"/>
    <n v="239.96999999999997"/>
    <n v="3"/>
    <n v="0"/>
    <n v="71.990999999999985"/>
  </r>
  <r>
    <n v="824"/>
    <x v="384"/>
    <x v="3"/>
    <x v="308"/>
    <d v="2014-06-28T00:00:00"/>
    <s v="Standard Class"/>
    <s v="TR-21325"/>
    <x v="309"/>
    <x v="0"/>
    <s v="United States"/>
    <s v="Belleville"/>
    <x v="30"/>
    <n v="7109"/>
    <x v="3"/>
    <s v="OFF-LA-10003223"/>
    <x v="1"/>
    <x v="2"/>
    <s v="Avery 508"/>
    <n v="9.82"/>
    <n v="2"/>
    <n v="0"/>
    <n v="4.8117999999999999"/>
  </r>
  <r>
    <n v="825"/>
    <x v="385"/>
    <x v="2"/>
    <x v="309"/>
    <d v="2011-05-15T00:00:00"/>
    <s v="Standard Class"/>
    <s v="PG-18820"/>
    <x v="310"/>
    <x v="0"/>
    <s v="United States"/>
    <s v="San Francisco"/>
    <x v="1"/>
    <n v="94110"/>
    <x v="1"/>
    <s v="TEC-AC-10003441"/>
    <x v="2"/>
    <x v="11"/>
    <s v="Kingston Digital DataTraveler 32GB USB 2.0"/>
    <n v="67.8"/>
    <n v="4"/>
    <n v="0"/>
    <n v="4.0679999999999978"/>
  </r>
  <r>
    <n v="826"/>
    <x v="385"/>
    <x v="2"/>
    <x v="309"/>
    <d v="2011-05-15T00:00:00"/>
    <s v="Standard Class"/>
    <s v="PG-18820"/>
    <x v="310"/>
    <x v="0"/>
    <s v="United States"/>
    <s v="San Francisco"/>
    <x v="1"/>
    <n v="94110"/>
    <x v="1"/>
    <s v="TEC-AC-10000109"/>
    <x v="2"/>
    <x v="11"/>
    <s v="Sony Micro Vault Click 16 GB USB 2.0 Flash Drive"/>
    <n v="167.97"/>
    <n v="3"/>
    <n v="0"/>
    <n v="40.31280000000001"/>
  </r>
  <r>
    <n v="827"/>
    <x v="386"/>
    <x v="3"/>
    <x v="170"/>
    <d v="2014-08-29T00:00:00"/>
    <s v="Standard Class"/>
    <s v="GT-14710"/>
    <x v="218"/>
    <x v="0"/>
    <s v="United States"/>
    <s v="Lakeville"/>
    <x v="11"/>
    <n v="55044"/>
    <x v="2"/>
    <s v="OFF-FA-10002280"/>
    <x v="1"/>
    <x v="13"/>
    <s v="Advantus Plastic Paper Clips"/>
    <n v="35"/>
    <n v="7"/>
    <n v="0"/>
    <n v="16.8"/>
  </r>
  <r>
    <n v="828"/>
    <x v="386"/>
    <x v="3"/>
    <x v="170"/>
    <d v="2014-08-29T00:00:00"/>
    <s v="Standard Class"/>
    <s v="GT-14710"/>
    <x v="218"/>
    <x v="0"/>
    <s v="United States"/>
    <s v="Lakeville"/>
    <x v="11"/>
    <n v="55044"/>
    <x v="2"/>
    <s v="OFF-SU-10000381"/>
    <x v="1"/>
    <x v="14"/>
    <s v="Acme Forged Steel Scissors with Black Enamel Handles"/>
    <n v="37.24"/>
    <n v="4"/>
    <n v="0"/>
    <n v="10.799599999999998"/>
  </r>
  <r>
    <n v="829"/>
    <x v="386"/>
    <x v="3"/>
    <x v="170"/>
    <d v="2014-08-29T00:00:00"/>
    <s v="Standard Class"/>
    <s v="GT-14710"/>
    <x v="218"/>
    <x v="0"/>
    <s v="United States"/>
    <s v="Lakeville"/>
    <x v="11"/>
    <n v="55044"/>
    <x v="2"/>
    <s v="OFF-EN-10004459"/>
    <x v="1"/>
    <x v="12"/>
    <s v="Security-Tint Envelopes"/>
    <n v="15.28"/>
    <n v="2"/>
    <n v="0"/>
    <n v="7.4871999999999996"/>
  </r>
  <r>
    <n v="830"/>
    <x v="387"/>
    <x v="3"/>
    <x v="114"/>
    <d v="2014-06-22T00:00:00"/>
    <s v="Second Class"/>
    <s v="JE-15745"/>
    <x v="32"/>
    <x v="0"/>
    <s v="United States"/>
    <s v="Florence"/>
    <x v="0"/>
    <n v="41042"/>
    <x v="0"/>
    <s v="FUR-CH-10000665"/>
    <x v="0"/>
    <x v="1"/>
    <s v="Global Airflow Leather Mesh Back Chair, Black"/>
    <n v="301.95999999999998"/>
    <n v="2"/>
    <n v="0"/>
    <n v="90.587999999999965"/>
  </r>
  <r>
    <n v="831"/>
    <x v="387"/>
    <x v="3"/>
    <x v="114"/>
    <d v="2014-06-22T00:00:00"/>
    <s v="Second Class"/>
    <s v="JE-15745"/>
    <x v="32"/>
    <x v="0"/>
    <s v="United States"/>
    <s v="Florence"/>
    <x v="0"/>
    <n v="41042"/>
    <x v="0"/>
    <s v="OFF-AP-10003884"/>
    <x v="1"/>
    <x v="9"/>
    <s v="Fellowes Smart Surge Ten-Outlet Protector, Platinum"/>
    <n v="180.66"/>
    <n v="3"/>
    <n v="0"/>
    <n v="50.584800000000008"/>
  </r>
  <r>
    <n v="832"/>
    <x v="387"/>
    <x v="3"/>
    <x v="114"/>
    <d v="2014-06-22T00:00:00"/>
    <s v="Second Class"/>
    <s v="JE-15745"/>
    <x v="32"/>
    <x v="0"/>
    <s v="United States"/>
    <s v="Florence"/>
    <x v="0"/>
    <n v="41042"/>
    <x v="0"/>
    <s v="TEC-PH-10001557"/>
    <x v="2"/>
    <x v="7"/>
    <s v="Pyle PMP37LED"/>
    <n v="191.98"/>
    <n v="2"/>
    <n v="0"/>
    <n v="51.834599999999995"/>
  </r>
  <r>
    <n v="833"/>
    <x v="387"/>
    <x v="3"/>
    <x v="114"/>
    <d v="2014-06-22T00:00:00"/>
    <s v="Second Class"/>
    <s v="JE-15745"/>
    <x v="32"/>
    <x v="0"/>
    <s v="United States"/>
    <s v="Florence"/>
    <x v="0"/>
    <n v="41042"/>
    <x v="0"/>
    <s v="TEC-PH-10002085"/>
    <x v="2"/>
    <x v="7"/>
    <s v="Clarity 53712"/>
    <n v="65.989999999999995"/>
    <n v="1"/>
    <n v="0"/>
    <n v="17.157400000000003"/>
  </r>
  <r>
    <n v="834"/>
    <x v="388"/>
    <x v="0"/>
    <x v="310"/>
    <d v="2013-07-28T00:00:00"/>
    <s v="Standard Class"/>
    <s v="JB-15400"/>
    <x v="80"/>
    <x v="1"/>
    <s v="United States"/>
    <s v="Tampa"/>
    <x v="2"/>
    <n v="33614"/>
    <x v="0"/>
    <s v="OFF-AR-10002956"/>
    <x v="1"/>
    <x v="6"/>
    <s v="Boston 16801 Nautilus Battery Pencil Sharpener"/>
    <n v="35.216000000000001"/>
    <n v="2"/>
    <n v="0.2"/>
    <n v="2.6411999999999995"/>
  </r>
  <r>
    <n v="835"/>
    <x v="388"/>
    <x v="0"/>
    <x v="310"/>
    <d v="2013-07-28T00:00:00"/>
    <s v="Standard Class"/>
    <s v="JB-15400"/>
    <x v="80"/>
    <x v="1"/>
    <s v="United States"/>
    <s v="Tampa"/>
    <x v="2"/>
    <n v="33614"/>
    <x v="0"/>
    <s v="OFF-AP-10003266"/>
    <x v="1"/>
    <x v="9"/>
    <s v="Holmes Replacement Filter for HEPA Air Cleaner, Large Room"/>
    <n v="23.696000000000002"/>
    <n v="2"/>
    <n v="0.2"/>
    <n v="6.5164"/>
  </r>
  <r>
    <n v="836"/>
    <x v="388"/>
    <x v="0"/>
    <x v="310"/>
    <d v="2013-07-28T00:00:00"/>
    <s v="Standard Class"/>
    <s v="JB-15400"/>
    <x v="80"/>
    <x v="1"/>
    <s v="United States"/>
    <s v="Tampa"/>
    <x v="2"/>
    <n v="33614"/>
    <x v="0"/>
    <s v="TEC-MA-10004002"/>
    <x v="2"/>
    <x v="15"/>
    <s v="Zebra GX420t Direct Thermal/Thermal Transfer Printer"/>
    <n v="265.47500000000002"/>
    <n v="1"/>
    <n v="0.5"/>
    <n v="-111.49950000000007"/>
  </r>
  <r>
    <n v="837"/>
    <x v="389"/>
    <x v="2"/>
    <x v="78"/>
    <d v="2011-09-13T00:00:00"/>
    <s v="Second Class"/>
    <s v="LH-17020"/>
    <x v="293"/>
    <x v="0"/>
    <s v="United States"/>
    <s v="Tyler"/>
    <x v="5"/>
    <n v="75701"/>
    <x v="2"/>
    <s v="OFF-BI-10001071"/>
    <x v="1"/>
    <x v="8"/>
    <s v="GBC ProClick Punch Binding System"/>
    <n v="51.183999999999983"/>
    <n v="4"/>
    <n v="0.8"/>
    <n v="-79.335199999999986"/>
  </r>
  <r>
    <n v="838"/>
    <x v="390"/>
    <x v="3"/>
    <x v="259"/>
    <d v="2014-11-12T00:00:00"/>
    <s v="Standard Class"/>
    <s v="JL-15175"/>
    <x v="311"/>
    <x v="2"/>
    <s v="United States"/>
    <s v="Columbia"/>
    <x v="18"/>
    <n v="38401"/>
    <x v="0"/>
    <s v="OFF-PA-10001560"/>
    <x v="1"/>
    <x v="10"/>
    <s v="Adams Telephone Message Books, 5 1/4” x 11”"/>
    <n v="9.6640000000000015"/>
    <n v="2"/>
    <n v="0.2"/>
    <n v="3.2615999999999996"/>
  </r>
  <r>
    <n v="839"/>
    <x v="391"/>
    <x v="0"/>
    <x v="311"/>
    <d v="2013-03-13T00:00:00"/>
    <s v="Standard Class"/>
    <s v="EB-13705"/>
    <x v="182"/>
    <x v="1"/>
    <s v="United States"/>
    <s v="Fort Worth"/>
    <x v="5"/>
    <n v="76106"/>
    <x v="2"/>
    <s v="TEC-PH-10002365"/>
    <x v="2"/>
    <x v="7"/>
    <s v="Belkin Grip Candy Sheer Case / Cover for iPhone 5 and 5S"/>
    <n v="21.071999999999999"/>
    <n v="3"/>
    <n v="0.2"/>
    <n v="1.5804"/>
  </r>
  <r>
    <n v="840"/>
    <x v="392"/>
    <x v="1"/>
    <x v="312"/>
    <d v="2012-11-25T00:00:00"/>
    <s v="Standard Class"/>
    <s v="BM-11650"/>
    <x v="312"/>
    <x v="1"/>
    <s v="United States"/>
    <s v="New York City"/>
    <x v="15"/>
    <n v="10035"/>
    <x v="3"/>
    <s v="OFF-AR-10004648"/>
    <x v="1"/>
    <x v="6"/>
    <s v="Boston 19500 Mighty Mite Electric Pencil Sharpener"/>
    <n v="60.449999999999996"/>
    <n v="3"/>
    <n v="0"/>
    <n v="16.3215"/>
  </r>
  <r>
    <n v="841"/>
    <x v="392"/>
    <x v="1"/>
    <x v="312"/>
    <d v="2012-11-25T00:00:00"/>
    <s v="Standard Class"/>
    <s v="BM-11650"/>
    <x v="312"/>
    <x v="1"/>
    <s v="United States"/>
    <s v="New York City"/>
    <x v="15"/>
    <n v="10035"/>
    <x v="3"/>
    <s v="OFF-AR-10002578"/>
    <x v="1"/>
    <x v="6"/>
    <s v="Newell 335"/>
    <n v="11.52"/>
    <n v="4"/>
    <n v="0"/>
    <n v="3.3407999999999998"/>
  </r>
  <r>
    <n v="842"/>
    <x v="392"/>
    <x v="1"/>
    <x v="312"/>
    <d v="2012-11-25T00:00:00"/>
    <s v="Standard Class"/>
    <s v="BM-11650"/>
    <x v="312"/>
    <x v="1"/>
    <s v="United States"/>
    <s v="New York City"/>
    <x v="15"/>
    <n v="10035"/>
    <x v="3"/>
    <s v="FUR-BO-10001519"/>
    <x v="0"/>
    <x v="0"/>
    <s v="O'Sullivan 3-Shelf Heavy-Duty Bookcases"/>
    <n v="186.048"/>
    <n v="4"/>
    <n v="0.2"/>
    <n v="9.3024000000000058"/>
  </r>
  <r>
    <n v="843"/>
    <x v="393"/>
    <x v="0"/>
    <x v="77"/>
    <d v="2013-11-10T00:00:00"/>
    <s v="First Class"/>
    <s v="EM-14095"/>
    <x v="313"/>
    <x v="1"/>
    <s v="United States"/>
    <s v="Los Angeles"/>
    <x v="1"/>
    <n v="90036"/>
    <x v="1"/>
    <s v="OFF-BI-10001294"/>
    <x v="1"/>
    <x v="8"/>
    <s v="Fellowes Binding Cases"/>
    <n v="37.44"/>
    <n v="4"/>
    <n v="0.2"/>
    <n v="11.699999999999996"/>
  </r>
  <r>
    <n v="844"/>
    <x v="393"/>
    <x v="0"/>
    <x v="77"/>
    <d v="2013-11-10T00:00:00"/>
    <s v="First Class"/>
    <s v="EM-14095"/>
    <x v="313"/>
    <x v="1"/>
    <s v="United States"/>
    <s v="Los Angeles"/>
    <x v="1"/>
    <n v="90036"/>
    <x v="1"/>
    <s v="OFF-BI-10001636"/>
    <x v="1"/>
    <x v="8"/>
    <s v="Ibico Plastic and Wire Spiral Binding Combs"/>
    <n v="26.975999999999999"/>
    <n v="4"/>
    <n v="0.2"/>
    <n v="8.767199999999999"/>
  </r>
  <r>
    <n v="845"/>
    <x v="393"/>
    <x v="0"/>
    <x v="77"/>
    <d v="2013-11-10T00:00:00"/>
    <s v="First Class"/>
    <s v="EM-14095"/>
    <x v="313"/>
    <x v="1"/>
    <s v="United States"/>
    <s v="Los Angeles"/>
    <x v="1"/>
    <n v="90036"/>
    <x v="1"/>
    <s v="OFF-SU-10002503"/>
    <x v="1"/>
    <x v="14"/>
    <s v="Acme Preferred Stainless Steel Scissors"/>
    <n v="11.36"/>
    <n v="2"/>
    <n v="0"/>
    <n v="3.2943999999999996"/>
  </r>
  <r>
    <n v="846"/>
    <x v="393"/>
    <x v="0"/>
    <x v="77"/>
    <d v="2013-11-10T00:00:00"/>
    <s v="First Class"/>
    <s v="EM-14095"/>
    <x v="313"/>
    <x v="1"/>
    <s v="United States"/>
    <s v="Los Angeles"/>
    <x v="1"/>
    <n v="90036"/>
    <x v="1"/>
    <s v="OFF-LA-10004093"/>
    <x v="1"/>
    <x v="2"/>
    <s v="Avery 486"/>
    <n v="14.62"/>
    <n v="2"/>
    <n v="0"/>
    <n v="6.8713999999999995"/>
  </r>
  <r>
    <n v="847"/>
    <x v="394"/>
    <x v="1"/>
    <x v="313"/>
    <d v="2012-10-17T00:00:00"/>
    <s v="Standard Class"/>
    <s v="AF-10885"/>
    <x v="314"/>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x v="314"/>
    <x v="0"/>
    <s v="United States"/>
    <s v="Louisville"/>
    <x v="0"/>
    <n v="40214"/>
    <x v="0"/>
    <s v="FUR-CH-10001891"/>
    <x v="0"/>
    <x v="1"/>
    <s v="Global Deluxe Office Fabric Chairs"/>
    <n v="287.94"/>
    <n v="3"/>
    <n v="0"/>
    <n v="77.743800000000022"/>
  </r>
  <r>
    <n v="849"/>
    <x v="395"/>
    <x v="3"/>
    <x v="314"/>
    <d v="2014-01-07T00:00:00"/>
    <s v="Standard Class"/>
    <s v="GA-14725"/>
    <x v="315"/>
    <x v="0"/>
    <s v="United States"/>
    <s v="Lorain"/>
    <x v="24"/>
    <n v="44052"/>
    <x v="3"/>
    <s v="FUR-FU-10003878"/>
    <x v="0"/>
    <x v="5"/>
    <s v="Linden 10&quot; Round Wall Clock, Black"/>
    <n v="48.896000000000001"/>
    <n v="4"/>
    <n v="0.2"/>
    <n v="8.5567999999999991"/>
  </r>
  <r>
    <n v="850"/>
    <x v="396"/>
    <x v="2"/>
    <x v="315"/>
    <d v="2011-02-13T00:00:00"/>
    <s v="Standard Class"/>
    <s v="CK-12760"/>
    <x v="316"/>
    <x v="1"/>
    <s v="United States"/>
    <s v="Linden"/>
    <x v="30"/>
    <n v="7036"/>
    <x v="3"/>
    <s v="TEC-AC-10000710"/>
    <x v="2"/>
    <x v="11"/>
    <s v="Maxell DVD-RAM Discs"/>
    <n v="115.36"/>
    <n v="7"/>
    <n v="0"/>
    <n v="49.604800000000012"/>
  </r>
  <r>
    <n v="851"/>
    <x v="397"/>
    <x v="0"/>
    <x v="23"/>
    <d v="2013-06-26T00:00:00"/>
    <s v="Second Class"/>
    <s v="DP-13105"/>
    <x v="317"/>
    <x v="1"/>
    <s v="United States"/>
    <s v="Salinas"/>
    <x v="1"/>
    <n v="93905"/>
    <x v="1"/>
    <s v="OFF-AR-10002335"/>
    <x v="1"/>
    <x v="6"/>
    <s v="DIXON Oriole Pencils"/>
    <n v="5.16"/>
    <n v="2"/>
    <n v="0"/>
    <n v="1.3416000000000001"/>
  </r>
  <r>
    <n v="852"/>
    <x v="397"/>
    <x v="0"/>
    <x v="23"/>
    <d v="2013-06-26T00:00:00"/>
    <s v="Second Class"/>
    <s v="DP-13105"/>
    <x v="317"/>
    <x v="1"/>
    <s v="United States"/>
    <s v="Salinas"/>
    <x v="1"/>
    <n v="93905"/>
    <x v="1"/>
    <s v="OFF-PA-10001870"/>
    <x v="1"/>
    <x v="10"/>
    <s v="Xerox 202"/>
    <n v="38.880000000000003"/>
    <n v="6"/>
    <n v="0"/>
    <n v="18.662400000000002"/>
  </r>
  <r>
    <n v="853"/>
    <x v="398"/>
    <x v="0"/>
    <x v="316"/>
    <d v="2013-06-05T00:00:00"/>
    <s v="Standard Class"/>
    <s v="VD-21670"/>
    <x v="104"/>
    <x v="0"/>
    <s v="United States"/>
    <s v="Jackson"/>
    <x v="35"/>
    <n v="39212"/>
    <x v="0"/>
    <s v="OFF-AR-10003373"/>
    <x v="1"/>
    <x v="6"/>
    <s v="Boston School Pro Electric Pencil Sharpener, 1670"/>
    <n v="185.88"/>
    <n v="6"/>
    <n v="0"/>
    <n v="50.187599999999996"/>
  </r>
  <r>
    <n v="854"/>
    <x v="399"/>
    <x v="0"/>
    <x v="317"/>
    <d v="2013-02-24T00:00:00"/>
    <s v="Standard Class"/>
    <s v="GT-14710"/>
    <x v="218"/>
    <x v="0"/>
    <s v="United States"/>
    <s v="New York City"/>
    <x v="15"/>
    <n v="10035"/>
    <x v="3"/>
    <s v="FUR-FU-10004090"/>
    <x v="0"/>
    <x v="5"/>
    <s v="Executive Impressions 14&quot; Contract Wall Clock"/>
    <n v="44.46"/>
    <n v="2"/>
    <n v="0"/>
    <n v="14.671799999999998"/>
  </r>
  <r>
    <n v="855"/>
    <x v="399"/>
    <x v="0"/>
    <x v="317"/>
    <d v="2013-02-24T00:00:00"/>
    <s v="Standard Class"/>
    <s v="GT-14710"/>
    <x v="218"/>
    <x v="0"/>
    <s v="United States"/>
    <s v="New York City"/>
    <x v="15"/>
    <n v="10035"/>
    <x v="3"/>
    <s v="OFF-ST-10000736"/>
    <x v="1"/>
    <x v="4"/>
    <s v="Carina Double Wide Media Storage Towers in Natural &amp; Black"/>
    <n v="242.94"/>
    <n v="3"/>
    <n v="0"/>
    <n v="9.7175999999999902"/>
  </r>
  <r>
    <n v="856"/>
    <x v="400"/>
    <x v="2"/>
    <x v="93"/>
    <d v="2011-08-08T00:00:00"/>
    <s v="Standard Class"/>
    <s v="BK-11260"/>
    <x v="318"/>
    <x v="0"/>
    <s v="United States"/>
    <s v="New York City"/>
    <x v="15"/>
    <n v="10035"/>
    <x v="3"/>
    <s v="OFF-PA-10001019"/>
    <x v="1"/>
    <x v="10"/>
    <s v="Xerox 1884"/>
    <n v="39.96"/>
    <n v="2"/>
    <n v="0"/>
    <n v="18.781199999999998"/>
  </r>
  <r>
    <n v="857"/>
    <x v="400"/>
    <x v="2"/>
    <x v="93"/>
    <d v="2011-08-08T00:00:00"/>
    <s v="Standard Class"/>
    <s v="BK-11260"/>
    <x v="318"/>
    <x v="0"/>
    <s v="United States"/>
    <s v="New York City"/>
    <x v="15"/>
    <n v="10035"/>
    <x v="3"/>
    <s v="OFF-SU-10002537"/>
    <x v="1"/>
    <x v="14"/>
    <s v="Acme Box Cutter Scissors"/>
    <n v="102.30000000000001"/>
    <n v="10"/>
    <n v="0"/>
    <n v="26.598000000000006"/>
  </r>
  <r>
    <n v="858"/>
    <x v="400"/>
    <x v="2"/>
    <x v="93"/>
    <d v="2011-08-08T00:00:00"/>
    <s v="Standard Class"/>
    <s v="BK-11260"/>
    <x v="318"/>
    <x v="0"/>
    <s v="United States"/>
    <s v="New York City"/>
    <x v="15"/>
    <n v="10035"/>
    <x v="3"/>
    <s v="OFF-ST-10003221"/>
    <x v="1"/>
    <x v="4"/>
    <s v="Staples"/>
    <n v="21.36"/>
    <n v="2"/>
    <n v="0"/>
    <n v="5.7672000000000008"/>
  </r>
  <r>
    <n v="859"/>
    <x v="401"/>
    <x v="3"/>
    <x v="318"/>
    <d v="2014-04-16T00:00:00"/>
    <s v="Standard Class"/>
    <s v="SJ-20125"/>
    <x v="319"/>
    <x v="2"/>
    <s v="United States"/>
    <s v="New Brunswick"/>
    <x v="30"/>
    <n v="8901"/>
    <x v="3"/>
    <s v="OFF-PA-10004569"/>
    <x v="1"/>
    <x v="10"/>
    <s v="Wirebound Message Books, Two 4 1/4&quot; x 5&quot; Forms per Page"/>
    <n v="7.61"/>
    <n v="1"/>
    <n v="0"/>
    <n v="3.5766999999999998"/>
  </r>
  <r>
    <n v="860"/>
    <x v="401"/>
    <x v="3"/>
    <x v="318"/>
    <d v="2014-04-16T00:00:00"/>
    <s v="Standard Class"/>
    <s v="SJ-20125"/>
    <x v="319"/>
    <x v="2"/>
    <s v="United States"/>
    <s v="New Brunswick"/>
    <x v="30"/>
    <n v="8901"/>
    <x v="3"/>
    <s v="OFF-FA-10000624"/>
    <x v="1"/>
    <x v="13"/>
    <s v="OIC Binder Clips"/>
    <n v="7.16"/>
    <n v="2"/>
    <n v="0"/>
    <n v="3.58"/>
  </r>
  <r>
    <n v="861"/>
    <x v="402"/>
    <x v="2"/>
    <x v="3"/>
    <d v="2011-06-16T00:00:00"/>
    <s v="Standard Class"/>
    <s v="CM-12445"/>
    <x v="320"/>
    <x v="0"/>
    <s v="United States"/>
    <s v="San Francisco"/>
    <x v="1"/>
    <n v="94122"/>
    <x v="1"/>
    <s v="OFF-SU-10001225"/>
    <x v="1"/>
    <x v="14"/>
    <s v="Staples"/>
    <n v="7.36"/>
    <n v="2"/>
    <n v="0"/>
    <n v="0.14719999999999978"/>
  </r>
  <r>
    <n v="862"/>
    <x v="402"/>
    <x v="2"/>
    <x v="3"/>
    <d v="2011-06-16T00:00:00"/>
    <s v="Standard Class"/>
    <s v="CM-12445"/>
    <x v="320"/>
    <x v="0"/>
    <s v="United States"/>
    <s v="San Francisco"/>
    <x v="1"/>
    <n v="94122"/>
    <x v="1"/>
    <s v="OFF-AR-10003752"/>
    <x v="1"/>
    <x v="6"/>
    <s v="Deluxe Chalkboard Eraser Cleaner"/>
    <n v="23.1"/>
    <n v="2"/>
    <n v="0"/>
    <n v="10.625999999999999"/>
  </r>
  <r>
    <n v="863"/>
    <x v="403"/>
    <x v="0"/>
    <x v="319"/>
    <d v="2013-01-07T00:00:00"/>
    <s v="Second Class"/>
    <s v="AJ-10795"/>
    <x v="295"/>
    <x v="1"/>
    <s v="United States"/>
    <s v="Jacksonville"/>
    <x v="2"/>
    <n v="32216"/>
    <x v="0"/>
    <s v="TEC-AC-10001714"/>
    <x v="2"/>
    <x v="11"/>
    <s v="Logitech MX Performance Wireless Mouse"/>
    <n v="191.47200000000001"/>
    <n v="6"/>
    <n v="0.2"/>
    <n v="40.687800000000003"/>
  </r>
  <r>
    <n v="864"/>
    <x v="403"/>
    <x v="0"/>
    <x v="319"/>
    <d v="2013-01-07T00:00:00"/>
    <s v="Second Class"/>
    <s v="AJ-10795"/>
    <x v="295"/>
    <x v="1"/>
    <s v="United States"/>
    <s v="Jacksonville"/>
    <x v="2"/>
    <n v="32216"/>
    <x v="0"/>
    <s v="OFF-AR-10003958"/>
    <x v="1"/>
    <x v="6"/>
    <s v="Newell 337"/>
    <n v="5.2480000000000002"/>
    <n v="2"/>
    <n v="0.2"/>
    <n v="0.59039999999999915"/>
  </r>
  <r>
    <n v="865"/>
    <x v="403"/>
    <x v="0"/>
    <x v="319"/>
    <d v="2013-01-07T00:00:00"/>
    <s v="Second Class"/>
    <s v="AJ-10795"/>
    <x v="295"/>
    <x v="1"/>
    <s v="United States"/>
    <s v="Jacksonville"/>
    <x v="2"/>
    <n v="32216"/>
    <x v="0"/>
    <s v="TEC-PH-10002923"/>
    <x v="2"/>
    <x v="7"/>
    <s v="Logitech B530 USB Headset - headset - Full size, Binaural"/>
    <n v="59.184000000000005"/>
    <n v="2"/>
    <n v="0.2"/>
    <n v="5.1786000000000012"/>
  </r>
  <r>
    <n v="866"/>
    <x v="404"/>
    <x v="2"/>
    <x v="320"/>
    <d v="2011-01-16T00:00:00"/>
    <s v="Standard Class"/>
    <s v="AJ-10780"/>
    <x v="321"/>
    <x v="1"/>
    <s v="United States"/>
    <s v="Springfield"/>
    <x v="17"/>
    <n v="22153"/>
    <x v="0"/>
    <s v="OFF-LA-10004272"/>
    <x v="1"/>
    <x v="2"/>
    <s v="Avery 482"/>
    <n v="2.89"/>
    <n v="1"/>
    <n v="0"/>
    <n v="1.3583000000000001"/>
  </r>
  <r>
    <n v="867"/>
    <x v="404"/>
    <x v="2"/>
    <x v="320"/>
    <d v="2011-01-16T00:00:00"/>
    <s v="Standard Class"/>
    <s v="AJ-10780"/>
    <x v="321"/>
    <x v="1"/>
    <s v="United States"/>
    <s v="Springfield"/>
    <x v="17"/>
    <n v="22153"/>
    <x v="0"/>
    <s v="FUR-FU-10000965"/>
    <x v="0"/>
    <x v="5"/>
    <s v="Howard Miller 11-1/2&quot; Diameter Ridgewood Wall Clock"/>
    <n v="51.94"/>
    <n v="1"/>
    <n v="0"/>
    <n v="21.295400000000001"/>
  </r>
  <r>
    <n v="868"/>
    <x v="405"/>
    <x v="0"/>
    <x v="321"/>
    <d v="2013-10-03T00:00:00"/>
    <s v="First Class"/>
    <s v="LS-16945"/>
    <x v="322"/>
    <x v="1"/>
    <s v="United States"/>
    <s v="Philadelphia"/>
    <x v="9"/>
    <n v="19140"/>
    <x v="3"/>
    <s v="OFF-LA-10004853"/>
    <x v="1"/>
    <x v="2"/>
    <s v="Avery 483"/>
    <n v="15.936000000000002"/>
    <n v="4"/>
    <n v="0.2"/>
    <n v="5.1791999999999998"/>
  </r>
  <r>
    <n v="869"/>
    <x v="406"/>
    <x v="2"/>
    <x v="322"/>
    <d v="2011-04-10T00:00:00"/>
    <s v="Standard Class"/>
    <s v="GP-14740"/>
    <x v="323"/>
    <x v="1"/>
    <s v="United States"/>
    <s v="Lancaster"/>
    <x v="9"/>
    <n v="17602"/>
    <x v="3"/>
    <s v="OFF-BI-10003719"/>
    <x v="1"/>
    <x v="8"/>
    <s v="Large Capacity Hanging Post Binders"/>
    <n v="44.910000000000011"/>
    <n v="6"/>
    <n v="0.7"/>
    <n v="-35.927999999999997"/>
  </r>
  <r>
    <n v="870"/>
    <x v="407"/>
    <x v="0"/>
    <x v="323"/>
    <d v="2013-09-06T00:00:00"/>
    <s v="First Class"/>
    <s v="PK-18910"/>
    <x v="324"/>
    <x v="2"/>
    <s v="United States"/>
    <s v="Philadelphia"/>
    <x v="9"/>
    <n v="19143"/>
    <x v="3"/>
    <s v="OFF-BI-10000545"/>
    <x v="1"/>
    <x v="8"/>
    <s v="GBC Ibimaster 500 Manual ProClick Binding System"/>
    <n v="1141.4700000000003"/>
    <n v="5"/>
    <n v="0.7"/>
    <n v="-760.98000000000025"/>
  </r>
  <r>
    <n v="871"/>
    <x v="407"/>
    <x v="0"/>
    <x v="323"/>
    <d v="2013-09-06T00:00:00"/>
    <s v="First Class"/>
    <s v="PK-18910"/>
    <x v="324"/>
    <x v="2"/>
    <s v="United States"/>
    <s v="Philadelphia"/>
    <x v="9"/>
    <n v="19143"/>
    <x v="3"/>
    <s v="TEC-PH-10002496"/>
    <x v="2"/>
    <x v="7"/>
    <s v="Cisco SPA301"/>
    <n v="280.78200000000004"/>
    <n v="3"/>
    <n v="0.4"/>
    <n v="-46.797000000000025"/>
  </r>
  <r>
    <n v="872"/>
    <x v="408"/>
    <x v="1"/>
    <x v="324"/>
    <d v="2012-10-20T00:00:00"/>
    <s v="First Class"/>
    <s v="TB-21520"/>
    <x v="14"/>
    <x v="0"/>
    <s v="United States"/>
    <s v="Concord"/>
    <x v="38"/>
    <n v="3301"/>
    <x v="3"/>
    <s v="OFF-PA-10003591"/>
    <x v="1"/>
    <x v="10"/>
    <s v="Southworth 100% Cotton The Best Paper"/>
    <n v="34.44"/>
    <n v="3"/>
    <n v="0"/>
    <n v="17.22"/>
  </r>
  <r>
    <n v="873"/>
    <x v="409"/>
    <x v="2"/>
    <x v="325"/>
    <d v="2011-12-15T00:00:00"/>
    <s v="Standard Class"/>
    <s v="SM-20005"/>
    <x v="325"/>
    <x v="0"/>
    <s v="United States"/>
    <s v="New York City"/>
    <x v="15"/>
    <n v="10009"/>
    <x v="3"/>
    <s v="OFF-PA-10004470"/>
    <x v="1"/>
    <x v="10"/>
    <s v="Adams Write n' Stick Phone Message Book, 11&quot; X 5 1/4&quot;, 200 Messages"/>
    <n v="11.36"/>
    <n v="2"/>
    <n v="0"/>
    <n v="5.2255999999999991"/>
  </r>
  <r>
    <n v="874"/>
    <x v="409"/>
    <x v="2"/>
    <x v="325"/>
    <d v="2011-12-15T00:00:00"/>
    <s v="Standard Class"/>
    <s v="SM-20005"/>
    <x v="325"/>
    <x v="0"/>
    <s v="United States"/>
    <s v="New York City"/>
    <x v="15"/>
    <n v="10009"/>
    <x v="3"/>
    <s v="OFF-BI-10000315"/>
    <x v="1"/>
    <x v="8"/>
    <s v="Poly Designer Cover &amp; Back"/>
    <n v="106.34399999999999"/>
    <n v="7"/>
    <n v="0.2"/>
    <n v="37.220399999999998"/>
  </r>
  <r>
    <n v="875"/>
    <x v="410"/>
    <x v="3"/>
    <x v="326"/>
    <d v="2014-08-30T00:00:00"/>
    <s v="Standard Class"/>
    <s v="GA-14725"/>
    <x v="315"/>
    <x v="0"/>
    <s v="United States"/>
    <s v="Charlotte"/>
    <x v="3"/>
    <n v="28205"/>
    <x v="0"/>
    <s v="OFF-PA-10001790"/>
    <x v="1"/>
    <x v="10"/>
    <s v="Xerox 1910"/>
    <n v="192.16000000000003"/>
    <n v="5"/>
    <n v="0.2"/>
    <n v="67.255999999999986"/>
  </r>
  <r>
    <n v="876"/>
    <x v="411"/>
    <x v="0"/>
    <x v="327"/>
    <d v="2013-01-21T00:00:00"/>
    <s v="Standard Class"/>
    <s v="CC-12430"/>
    <x v="254"/>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x v="254"/>
    <x v="2"/>
    <s v="United States"/>
    <s v="Concord"/>
    <x v="38"/>
    <n v="3301"/>
    <x v="3"/>
    <s v="TEC-AC-10003628"/>
    <x v="2"/>
    <x v="11"/>
    <s v="Logitech 910-002974 M325 Wireless Mouse for Web Scrolling"/>
    <n v="29.99"/>
    <n v="1"/>
    <n v="0"/>
    <n v="13.195600000000002"/>
  </r>
  <r>
    <n v="878"/>
    <x v="411"/>
    <x v="0"/>
    <x v="327"/>
    <d v="2013-01-21T00:00:00"/>
    <s v="Standard Class"/>
    <s v="CC-12430"/>
    <x v="254"/>
    <x v="2"/>
    <s v="United States"/>
    <s v="Concord"/>
    <x v="38"/>
    <n v="3301"/>
    <x v="3"/>
    <s v="TEC-AC-10002049"/>
    <x v="2"/>
    <x v="11"/>
    <s v="Logitech G19 Programmable Gaming Keyboard"/>
    <n v="371.96999999999997"/>
    <n v="3"/>
    <n v="0"/>
    <n v="66.954599999999971"/>
  </r>
  <r>
    <n v="879"/>
    <x v="412"/>
    <x v="2"/>
    <x v="328"/>
    <d v="2011-09-21T00:00:00"/>
    <s v="Standard Class"/>
    <s v="AG-10765"/>
    <x v="326"/>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x v="6"/>
    <x v="2"/>
    <s v="United States"/>
    <s v="New York City"/>
    <x v="15"/>
    <n v="10024"/>
    <x v="3"/>
    <s v="OFF-BI-10003984"/>
    <x v="1"/>
    <x v="8"/>
    <s v="Lock-Up Easel 'Spel-Binder'"/>
    <n v="68.472000000000008"/>
    <n v="3"/>
    <n v="0.2"/>
    <n v="23.109299999999998"/>
  </r>
  <r>
    <n v="881"/>
    <x v="413"/>
    <x v="3"/>
    <x v="329"/>
    <d v="2014-12-03T00:00:00"/>
    <s v="Second Class"/>
    <s v="HP-14815"/>
    <x v="6"/>
    <x v="2"/>
    <s v="United States"/>
    <s v="New York City"/>
    <x v="15"/>
    <n v="10024"/>
    <x v="3"/>
    <s v="FUR-CH-10004287"/>
    <x v="0"/>
    <x v="1"/>
    <s v="SAFCO Arco Folding Chair"/>
    <n v="1242.8999999999999"/>
    <n v="5"/>
    <n v="0.1"/>
    <n v="262.38999999999987"/>
  </r>
  <r>
    <n v="882"/>
    <x v="414"/>
    <x v="1"/>
    <x v="330"/>
    <d v="2012-10-13T00:00:00"/>
    <s v="Standard Class"/>
    <s v="DK-13090"/>
    <x v="54"/>
    <x v="0"/>
    <s v="United States"/>
    <s v="Springfield"/>
    <x v="17"/>
    <n v="22153"/>
    <x v="0"/>
    <s v="OFF-ST-10001321"/>
    <x v="1"/>
    <x v="4"/>
    <s v="Decoflex Hanging Personal Folder File, Blue"/>
    <n v="30.84"/>
    <n v="2"/>
    <n v="0"/>
    <n v="8.3268000000000022"/>
  </r>
  <r>
    <n v="883"/>
    <x v="415"/>
    <x v="3"/>
    <x v="331"/>
    <d v="2014-12-24T00:00:00"/>
    <s v="Same Day"/>
    <s v="GZ-14470"/>
    <x v="47"/>
    <x v="0"/>
    <s v="United States"/>
    <s v="San Francisco"/>
    <x v="1"/>
    <n v="94109"/>
    <x v="1"/>
    <s v="OFF-AR-10001118"/>
    <x v="1"/>
    <x v="6"/>
    <s v="Binney &amp; Smith Crayola Metallic Crayons, 16-Color Pack"/>
    <n v="13.48"/>
    <n v="4"/>
    <n v="0"/>
    <n v="5.9312000000000014"/>
  </r>
  <r>
    <n v="884"/>
    <x v="416"/>
    <x v="0"/>
    <x v="332"/>
    <d v="2013-10-25T00:00:00"/>
    <s v="First Class"/>
    <s v="PM-19135"/>
    <x v="327"/>
    <x v="2"/>
    <s v="United States"/>
    <s v="Detroit"/>
    <x v="12"/>
    <n v="48227"/>
    <x v="2"/>
    <s v="FUR-FU-10000732"/>
    <x v="0"/>
    <x v="5"/>
    <s v="Eldon 200 Class Desk Accessories"/>
    <n v="31.400000000000002"/>
    <n v="5"/>
    <n v="0"/>
    <n v="10.047999999999998"/>
  </r>
  <r>
    <n v="885"/>
    <x v="417"/>
    <x v="2"/>
    <x v="333"/>
    <d v="2011-05-04T00:00:00"/>
    <s v="Standard Class"/>
    <s v="LL-16840"/>
    <x v="328"/>
    <x v="0"/>
    <s v="United States"/>
    <s v="Rochester"/>
    <x v="15"/>
    <n v="14609"/>
    <x v="3"/>
    <s v="FUR-FU-10001424"/>
    <x v="0"/>
    <x v="5"/>
    <s v="Dax Clear Box Frame"/>
    <n v="17.46"/>
    <n v="2"/>
    <n v="0"/>
    <n v="5.936399999999999"/>
  </r>
  <r>
    <n v="886"/>
    <x v="418"/>
    <x v="1"/>
    <x v="334"/>
    <d v="2012-04-28T00:00:00"/>
    <s v="Second Class"/>
    <s v="JS-15595"/>
    <x v="329"/>
    <x v="1"/>
    <s v="United States"/>
    <s v="Los Angeles"/>
    <x v="1"/>
    <n v="90045"/>
    <x v="1"/>
    <s v="OFF-BI-10002071"/>
    <x v="1"/>
    <x v="8"/>
    <s v="Fellowes Black Plastic Comb Bindings"/>
    <n v="13.943999999999999"/>
    <n v="3"/>
    <n v="0.2"/>
    <n v="4.5317999999999996"/>
  </r>
  <r>
    <n v="887"/>
    <x v="419"/>
    <x v="3"/>
    <x v="335"/>
    <d v="2014-07-03T00:00:00"/>
    <s v="Standard Class"/>
    <s v="OT-18730"/>
    <x v="220"/>
    <x v="0"/>
    <s v="United States"/>
    <s v="San Diego"/>
    <x v="1"/>
    <n v="92105"/>
    <x v="1"/>
    <s v="OFF-ST-10002486"/>
    <x v="1"/>
    <x v="4"/>
    <s v="Eldon Shelf Savers Cubes and Bins"/>
    <n v="83.76"/>
    <n v="12"/>
    <n v="0"/>
    <n v="1.6751999999999967"/>
  </r>
  <r>
    <n v="888"/>
    <x v="420"/>
    <x v="3"/>
    <x v="336"/>
    <d v="2014-10-20T00:00:00"/>
    <s v="Standard Class"/>
    <s v="EL-13735"/>
    <x v="330"/>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x v="316"/>
    <x v="1"/>
    <s v="United States"/>
    <s v="San Francisco"/>
    <x v="1"/>
    <n v="94122"/>
    <x v="1"/>
    <s v="OFF-PA-10003845"/>
    <x v="1"/>
    <x v="10"/>
    <s v="Xerox 1987"/>
    <n v="34.68"/>
    <n v="6"/>
    <n v="0"/>
    <n v="16.993200000000002"/>
  </r>
  <r>
    <n v="890"/>
    <x v="422"/>
    <x v="3"/>
    <x v="308"/>
    <d v="2014-06-27T00:00:00"/>
    <s v="Standard Class"/>
    <s v="JE-15475"/>
    <x v="188"/>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x v="188"/>
    <x v="0"/>
    <s v="United States"/>
    <s v="New Rochelle"/>
    <x v="15"/>
    <n v="10801"/>
    <x v="3"/>
    <s v="OFF-BI-10001098"/>
    <x v="1"/>
    <x v="8"/>
    <s v="Acco D-Ring Binder w/DublLock"/>
    <n v="51.311999999999998"/>
    <n v="3"/>
    <n v="0.2"/>
    <n v="18.600599999999996"/>
  </r>
  <r>
    <n v="892"/>
    <x v="423"/>
    <x v="3"/>
    <x v="335"/>
    <d v="2014-06-28T00:00:00"/>
    <s v="First Class"/>
    <s v="TH-21550"/>
    <x v="274"/>
    <x v="2"/>
    <s v="United States"/>
    <s v="Detroit"/>
    <x v="12"/>
    <n v="48227"/>
    <x v="2"/>
    <s v="OFF-PA-10001622"/>
    <x v="1"/>
    <x v="10"/>
    <s v="Ampad Poly Cover Wirebound Steno Book, 6&quot; x 9&quot; Assorted Colors, Gregg Ruled"/>
    <n v="4.54"/>
    <n v="1"/>
    <n v="0"/>
    <n v="2.0429999999999997"/>
  </r>
  <r>
    <n v="893"/>
    <x v="423"/>
    <x v="3"/>
    <x v="335"/>
    <d v="2014-06-28T00:00:00"/>
    <s v="First Class"/>
    <s v="TH-21550"/>
    <x v="274"/>
    <x v="2"/>
    <s v="United States"/>
    <s v="Detroit"/>
    <x v="12"/>
    <n v="48227"/>
    <x v="2"/>
    <s v="OFF-AR-10003158"/>
    <x v="1"/>
    <x v="6"/>
    <s v="Fluorescent Highlighters by Dixon"/>
    <n v="15.92"/>
    <n v="4"/>
    <n v="0"/>
    <n v="5.4127999999999989"/>
  </r>
  <r>
    <n v="894"/>
    <x v="423"/>
    <x v="3"/>
    <x v="335"/>
    <d v="2014-06-28T00:00:00"/>
    <s v="First Class"/>
    <s v="TH-21550"/>
    <x v="274"/>
    <x v="2"/>
    <s v="United States"/>
    <s v="Detroit"/>
    <x v="12"/>
    <n v="48227"/>
    <x v="2"/>
    <s v="TEC-PH-10002660"/>
    <x v="2"/>
    <x v="7"/>
    <s v="Nortel Networks T7316 E Nt8 B27"/>
    <n v="543.91999999999996"/>
    <n v="8"/>
    <n v="0"/>
    <n v="135.98000000000002"/>
  </r>
  <r>
    <n v="895"/>
    <x v="424"/>
    <x v="0"/>
    <x v="338"/>
    <d v="2013-11-13T00:00:00"/>
    <s v="First Class"/>
    <s v="PC-18745"/>
    <x v="331"/>
    <x v="1"/>
    <s v="United States"/>
    <s v="San Francisco"/>
    <x v="1"/>
    <n v="94122"/>
    <x v="1"/>
    <s v="OFF-ST-10002205"/>
    <x v="1"/>
    <x v="4"/>
    <s v="File Shuttle I and Handi-File"/>
    <n v="155.82000000000002"/>
    <n v="7"/>
    <n v="0"/>
    <n v="42.071400000000011"/>
  </r>
  <r>
    <n v="896"/>
    <x v="424"/>
    <x v="0"/>
    <x v="338"/>
    <d v="2013-11-13T00:00:00"/>
    <s v="First Class"/>
    <s v="PC-18745"/>
    <x v="331"/>
    <x v="1"/>
    <s v="United States"/>
    <s v="San Francisco"/>
    <x v="1"/>
    <n v="94122"/>
    <x v="1"/>
    <s v="OFF-BI-10003364"/>
    <x v="1"/>
    <x v="8"/>
    <s v="Binding Machine Supplies"/>
    <n v="70.00800000000001"/>
    <n v="3"/>
    <n v="0.2"/>
    <n v="24.502800000000001"/>
  </r>
  <r>
    <n v="897"/>
    <x v="425"/>
    <x v="0"/>
    <x v="339"/>
    <d v="2013-10-07T00:00:00"/>
    <s v="Second Class"/>
    <s v="HL-15040"/>
    <x v="332"/>
    <x v="0"/>
    <s v="United States"/>
    <s v="Houston"/>
    <x v="5"/>
    <n v="77095"/>
    <x v="2"/>
    <s v="OFF-EN-10001099"/>
    <x v="1"/>
    <x v="12"/>
    <s v="Staples"/>
    <n v="15.648"/>
    <n v="2"/>
    <n v="0.2"/>
    <n v="5.0855999999999986"/>
  </r>
  <r>
    <n v="898"/>
    <x v="426"/>
    <x v="2"/>
    <x v="340"/>
    <d v="2011-09-15T00:00:00"/>
    <s v="Standard Class"/>
    <s v="MS-17365"/>
    <x v="333"/>
    <x v="0"/>
    <s v="United States"/>
    <s v="Detroit"/>
    <x v="12"/>
    <n v="48227"/>
    <x v="2"/>
    <s v="OFF-LA-10003923"/>
    <x v="1"/>
    <x v="2"/>
    <s v="Alphabetical Labels for Top Tab Filing"/>
    <n v="103.60000000000001"/>
    <n v="7"/>
    <n v="0"/>
    <n v="51.800000000000004"/>
  </r>
  <r>
    <n v="899"/>
    <x v="427"/>
    <x v="3"/>
    <x v="341"/>
    <d v="2014-11-01T00:00:00"/>
    <s v="Second Class"/>
    <s v="GB-14530"/>
    <x v="334"/>
    <x v="1"/>
    <s v="United States"/>
    <s v="Auburn"/>
    <x v="15"/>
    <n v="13021"/>
    <x v="3"/>
    <s v="OFF-PA-10002250"/>
    <x v="1"/>
    <x v="10"/>
    <s v="Things To Do Today Pad"/>
    <n v="46.96"/>
    <n v="8"/>
    <n v="0"/>
    <n v="22.540800000000001"/>
  </r>
  <r>
    <n v="900"/>
    <x v="428"/>
    <x v="0"/>
    <x v="342"/>
    <d v="2013-04-13T00:00:00"/>
    <s v="First Class"/>
    <s v="JR-16210"/>
    <x v="335"/>
    <x v="1"/>
    <s v="United States"/>
    <s v="Springfield"/>
    <x v="24"/>
    <n v="45503"/>
    <x v="3"/>
    <s v="OFF-BI-10004716"/>
    <x v="1"/>
    <x v="8"/>
    <s v="Wilson Jones Hanging Recycled Pressboard Data Binders"/>
    <n v="8.9040000000000017"/>
    <n v="2"/>
    <n v="0.7"/>
    <n v="-6.5296000000000003"/>
  </r>
  <r>
    <n v="901"/>
    <x v="429"/>
    <x v="3"/>
    <x v="343"/>
    <d v="2014-11-14T00:00:00"/>
    <s v="First Class"/>
    <s v="TD-20995"/>
    <x v="143"/>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x v="143"/>
    <x v="0"/>
    <s v="United States"/>
    <s v="Garland"/>
    <x v="5"/>
    <n v="75043"/>
    <x v="2"/>
    <s v="OFF-BI-10001510"/>
    <x v="1"/>
    <x v="8"/>
    <s v="Deluxe Heavy-Duty Vinyl Round Ring Binder"/>
    <n v="18.335999999999999"/>
    <n v="4"/>
    <n v="0.8"/>
    <n v="-32.088000000000008"/>
  </r>
  <r>
    <n v="903"/>
    <x v="430"/>
    <x v="3"/>
    <x v="175"/>
    <d v="2014-09-18T00:00:00"/>
    <s v="First Class"/>
    <s v="DB-13060"/>
    <x v="72"/>
    <x v="0"/>
    <s v="United States"/>
    <s v="Chicago"/>
    <x v="10"/>
    <n v="60653"/>
    <x v="2"/>
    <s v="TEC-PH-10004536"/>
    <x v="2"/>
    <x v="7"/>
    <s v="Avaya 5420 Digital phone"/>
    <n v="323.97600000000006"/>
    <n v="3"/>
    <n v="0.2"/>
    <n v="20.248499999999993"/>
  </r>
  <r>
    <n v="904"/>
    <x v="431"/>
    <x v="0"/>
    <x v="143"/>
    <d v="2013-04-13T00:00:00"/>
    <s v="Standard Class"/>
    <s v="LC-17140"/>
    <x v="95"/>
    <x v="0"/>
    <s v="United States"/>
    <s v="Los Angeles"/>
    <x v="1"/>
    <n v="90032"/>
    <x v="1"/>
    <s v="OFF-PA-10002947"/>
    <x v="1"/>
    <x v="10"/>
    <s v="Xerox 1923"/>
    <n v="20.04"/>
    <n v="3"/>
    <n v="0"/>
    <n v="9.6191999999999993"/>
  </r>
  <r>
    <n v="905"/>
    <x v="431"/>
    <x v="0"/>
    <x v="143"/>
    <d v="2013-04-13T00:00:00"/>
    <s v="Standard Class"/>
    <s v="LC-17140"/>
    <x v="95"/>
    <x v="0"/>
    <s v="United States"/>
    <s v="Los Angeles"/>
    <x v="1"/>
    <n v="90032"/>
    <x v="1"/>
    <s v="OFF-ST-10002583"/>
    <x v="1"/>
    <x v="4"/>
    <s v="Fellowes Neat Ideas Storage Cubes"/>
    <n v="64.959999999999994"/>
    <n v="2"/>
    <n v="0"/>
    <n v="2.598399999999998"/>
  </r>
  <r>
    <n v="906"/>
    <x v="431"/>
    <x v="0"/>
    <x v="143"/>
    <d v="2013-04-13T00:00:00"/>
    <s v="Standard Class"/>
    <s v="LC-17140"/>
    <x v="95"/>
    <x v="0"/>
    <s v="United States"/>
    <s v="Los Angeles"/>
    <x v="1"/>
    <n v="90032"/>
    <x v="1"/>
    <s v="OFF-PA-10000019"/>
    <x v="1"/>
    <x v="10"/>
    <s v="Xerox 1931"/>
    <n v="12.96"/>
    <n v="2"/>
    <n v="0"/>
    <n v="6.2208000000000006"/>
  </r>
  <r>
    <n v="907"/>
    <x v="432"/>
    <x v="3"/>
    <x v="247"/>
    <d v="2015-01-04T00:00:00"/>
    <s v="Standard Class"/>
    <s v="PO-18865"/>
    <x v="22"/>
    <x v="0"/>
    <s v="United States"/>
    <s v="New York City"/>
    <x v="15"/>
    <n v="10009"/>
    <x v="3"/>
    <s v="FUR-BO-10003441"/>
    <x v="0"/>
    <x v="0"/>
    <s v="Bush Westfield Collection Bookcases, Fully Assembled"/>
    <n v="323.13600000000002"/>
    <n v="4"/>
    <n v="0.2"/>
    <n v="12.117599999999968"/>
  </r>
  <r>
    <n v="908"/>
    <x v="432"/>
    <x v="3"/>
    <x v="247"/>
    <d v="2015-01-04T00:00:00"/>
    <s v="Standard Class"/>
    <s v="PO-18865"/>
    <x v="22"/>
    <x v="0"/>
    <s v="United States"/>
    <s v="New York City"/>
    <x v="15"/>
    <n v="10009"/>
    <x v="3"/>
    <s v="TEC-PH-10004774"/>
    <x v="2"/>
    <x v="7"/>
    <s v="Gear Head AU3700S Headset"/>
    <n v="90.93"/>
    <n v="7"/>
    <n v="0"/>
    <n v="2.7278999999999964"/>
  </r>
  <r>
    <n v="909"/>
    <x v="432"/>
    <x v="3"/>
    <x v="247"/>
    <d v="2015-01-04T00:00:00"/>
    <s v="Standard Class"/>
    <s v="PO-18865"/>
    <x v="22"/>
    <x v="0"/>
    <s v="United States"/>
    <s v="New York City"/>
    <x v="15"/>
    <n v="10009"/>
    <x v="3"/>
    <s v="OFF-BI-10003684"/>
    <x v="1"/>
    <x v="8"/>
    <s v="Wilson Jones Legal Size Ring Binders"/>
    <n v="52.775999999999996"/>
    <n v="3"/>
    <n v="0.2"/>
    <n v="19.791"/>
  </r>
  <r>
    <n v="910"/>
    <x v="433"/>
    <x v="3"/>
    <x v="264"/>
    <d v="2014-09-08T00:00:00"/>
    <s v="Standard Class"/>
    <s v="BE-11335"/>
    <x v="336"/>
    <x v="2"/>
    <s v="United States"/>
    <s v="Jackson"/>
    <x v="12"/>
    <n v="49201"/>
    <x v="2"/>
    <s v="TEC-PH-10001494"/>
    <x v="2"/>
    <x v="7"/>
    <s v="Polycom CX600 IP Phone VoIP phone"/>
    <n v="1199.8"/>
    <n v="4"/>
    <n v="0"/>
    <n v="323.94600000000003"/>
  </r>
  <r>
    <n v="911"/>
    <x v="433"/>
    <x v="3"/>
    <x v="264"/>
    <d v="2014-09-08T00:00:00"/>
    <s v="Standard Class"/>
    <s v="BE-11335"/>
    <x v="336"/>
    <x v="2"/>
    <s v="United States"/>
    <s v="Jackson"/>
    <x v="12"/>
    <n v="49201"/>
    <x v="2"/>
    <s v="TEC-AC-10004666"/>
    <x v="2"/>
    <x v="11"/>
    <s v="Maxell iVDR EX 500GB Cartridge"/>
    <n v="1928.7800000000002"/>
    <n v="7"/>
    <n v="0"/>
    <n v="829.37540000000024"/>
  </r>
  <r>
    <n v="912"/>
    <x v="433"/>
    <x v="3"/>
    <x v="264"/>
    <d v="2014-09-08T00:00:00"/>
    <s v="Standard Class"/>
    <s v="BE-11335"/>
    <x v="336"/>
    <x v="2"/>
    <s v="United States"/>
    <s v="Jackson"/>
    <x v="12"/>
    <n v="49201"/>
    <x v="2"/>
    <s v="OFF-ST-10003816"/>
    <x v="1"/>
    <x v="4"/>
    <s v="Fellowes High-Stak Drawer Files"/>
    <n v="352.38"/>
    <n v="2"/>
    <n v="0"/>
    <n v="81.047399999999982"/>
  </r>
  <r>
    <n v="913"/>
    <x v="434"/>
    <x v="1"/>
    <x v="70"/>
    <d v="2012-06-07T00:00:00"/>
    <s v="Standard Class"/>
    <s v="SC-20050"/>
    <x v="337"/>
    <x v="2"/>
    <s v="United States"/>
    <s v="Norwich"/>
    <x v="29"/>
    <n v="6360"/>
    <x v="3"/>
    <s v="FUR-FU-10001935"/>
    <x v="0"/>
    <x v="5"/>
    <s v="3M Hangers With Command Adhesive"/>
    <n v="22.200000000000003"/>
    <n v="6"/>
    <n v="0"/>
    <n v="9.1020000000000021"/>
  </r>
  <r>
    <n v="914"/>
    <x v="435"/>
    <x v="3"/>
    <x v="344"/>
    <d v="2014-11-30T00:00:00"/>
    <s v="First Class"/>
    <s v="BM-11650"/>
    <x v="312"/>
    <x v="1"/>
    <s v="United States"/>
    <s v="Milwaukee"/>
    <x v="6"/>
    <n v="53209"/>
    <x v="2"/>
    <s v="FUR-FU-10004091"/>
    <x v="0"/>
    <x v="5"/>
    <s v="Howard Miller 13&quot; Diameter Goldtone Round Wall Clock"/>
    <n v="46.94"/>
    <n v="1"/>
    <n v="0"/>
    <n v="19.2454"/>
  </r>
  <r>
    <n v="915"/>
    <x v="435"/>
    <x v="3"/>
    <x v="344"/>
    <d v="2014-11-30T00:00:00"/>
    <s v="First Class"/>
    <s v="BM-11650"/>
    <x v="312"/>
    <x v="1"/>
    <s v="United States"/>
    <s v="Milwaukee"/>
    <x v="6"/>
    <n v="53209"/>
    <x v="2"/>
    <s v="TEC-AC-10001772"/>
    <x v="2"/>
    <x v="11"/>
    <s v="Memorex Mini Travel Drive 16 GB USB 2.0 Flash Drive"/>
    <n v="143.73000000000002"/>
    <n v="9"/>
    <n v="0"/>
    <n v="56.054700000000011"/>
  </r>
  <r>
    <n v="916"/>
    <x v="436"/>
    <x v="2"/>
    <x v="345"/>
    <d v="2011-06-21T00:00:00"/>
    <s v="Standard Class"/>
    <s v="KL-16555"/>
    <x v="126"/>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x v="126"/>
    <x v="1"/>
    <s v="United States"/>
    <s v="San Antonio"/>
    <x v="5"/>
    <n v="78207"/>
    <x v="2"/>
    <s v="FUR-CH-10003379"/>
    <x v="0"/>
    <x v="1"/>
    <s v="Global Commerce Series High-Back Swivel/Tilt Chairs"/>
    <n v="797.94399999999996"/>
    <n v="4"/>
    <n v="0.3"/>
    <n v="-56.995999999999981"/>
  </r>
  <r>
    <n v="918"/>
    <x v="436"/>
    <x v="2"/>
    <x v="345"/>
    <d v="2011-06-21T00:00:00"/>
    <s v="Standard Class"/>
    <s v="KL-16555"/>
    <x v="126"/>
    <x v="1"/>
    <s v="United States"/>
    <s v="San Antonio"/>
    <x v="5"/>
    <n v="78207"/>
    <x v="2"/>
    <s v="OFF-BI-10002706"/>
    <x v="1"/>
    <x v="8"/>
    <s v="Avery Premier Heavy-Duty Binder with Round Locking Rings"/>
    <n v="8.5679999999999978"/>
    <n v="3"/>
    <n v="0.8"/>
    <n v="-14.5656"/>
  </r>
  <r>
    <n v="919"/>
    <x v="437"/>
    <x v="0"/>
    <x v="346"/>
    <d v="2013-03-12T00:00:00"/>
    <s v="Standard Class"/>
    <s v="RW-19630"/>
    <x v="338"/>
    <x v="1"/>
    <s v="United States"/>
    <s v="Dallas"/>
    <x v="5"/>
    <n v="75220"/>
    <x v="2"/>
    <s v="OFF-EN-10000056"/>
    <x v="1"/>
    <x v="12"/>
    <s v="Cameo Buff Policy Envelopes"/>
    <n v="149.352"/>
    <n v="3"/>
    <n v="0.2"/>
    <n v="50.40629999999998"/>
  </r>
  <r>
    <n v="920"/>
    <x v="437"/>
    <x v="0"/>
    <x v="346"/>
    <d v="2013-03-12T00:00:00"/>
    <s v="Standard Class"/>
    <s v="RW-19630"/>
    <x v="338"/>
    <x v="1"/>
    <s v="United States"/>
    <s v="Dallas"/>
    <x v="5"/>
    <n v="75220"/>
    <x v="2"/>
    <s v="OFF-ST-10001558"/>
    <x v="1"/>
    <x v="4"/>
    <s v="Acco Perma 4000 Stacking Storage Drawers"/>
    <n v="12.991999999999999"/>
    <n v="1"/>
    <n v="0.2"/>
    <n v="-0.81199999999999983"/>
  </r>
  <r>
    <n v="921"/>
    <x v="438"/>
    <x v="2"/>
    <x v="29"/>
    <d v="2011-12-12T00:00:00"/>
    <s v="Standard Class"/>
    <s v="RC-19825"/>
    <x v="116"/>
    <x v="0"/>
    <s v="United States"/>
    <s v="Alexandria"/>
    <x v="17"/>
    <n v="22304"/>
    <x v="0"/>
    <s v="OFF-ST-10002444"/>
    <x v="1"/>
    <x v="4"/>
    <s v="Recycled Eldon Regeneration Jumbo File"/>
    <n v="24.56"/>
    <n v="2"/>
    <n v="0"/>
    <n v="6.8767999999999994"/>
  </r>
  <r>
    <n v="922"/>
    <x v="439"/>
    <x v="1"/>
    <x v="347"/>
    <d v="2012-04-15T00:00:00"/>
    <s v="Standard Class"/>
    <s v="SE-20110"/>
    <x v="339"/>
    <x v="0"/>
    <s v="United States"/>
    <s v="New York City"/>
    <x v="15"/>
    <n v="10009"/>
    <x v="3"/>
    <s v="TEC-AC-10002473"/>
    <x v="2"/>
    <x v="11"/>
    <s v="Maxell 4.7GB DVD-R"/>
    <n v="85.14"/>
    <n v="3"/>
    <n v="0"/>
    <n v="34.907399999999996"/>
  </r>
  <r>
    <n v="923"/>
    <x v="439"/>
    <x v="1"/>
    <x v="347"/>
    <d v="2012-04-15T00:00:00"/>
    <s v="Standard Class"/>
    <s v="SE-20110"/>
    <x v="339"/>
    <x v="0"/>
    <s v="United States"/>
    <s v="New York City"/>
    <x v="15"/>
    <n v="10009"/>
    <x v="3"/>
    <s v="TEC-PH-10004531"/>
    <x v="2"/>
    <x v="7"/>
    <s v="OtterBox Commuter Series Case - iPhone 5 &amp; 5s"/>
    <n v="21.99"/>
    <n v="1"/>
    <n v="0"/>
    <n v="10.555199999999999"/>
  </r>
  <r>
    <n v="924"/>
    <x v="439"/>
    <x v="1"/>
    <x v="347"/>
    <d v="2012-04-15T00:00:00"/>
    <s v="Standard Class"/>
    <s v="SE-20110"/>
    <x v="339"/>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x v="340"/>
    <x v="1"/>
    <s v="United States"/>
    <s v="New York City"/>
    <x v="15"/>
    <n v="10011"/>
    <x v="3"/>
    <s v="OFF-BI-10003650"/>
    <x v="1"/>
    <x v="8"/>
    <s v="GBC DocuBind 300 Electric Binding Machine"/>
    <n v="841.5680000000001"/>
    <n v="2"/>
    <n v="0.2"/>
    <n v="294.54879999999991"/>
  </r>
  <r>
    <n v="926"/>
    <x v="441"/>
    <x v="2"/>
    <x v="103"/>
    <d v="2011-09-16T00:00:00"/>
    <s v="First Class"/>
    <s v="JM-15535"/>
    <x v="341"/>
    <x v="0"/>
    <s v="United States"/>
    <s v="Philadelphia"/>
    <x v="9"/>
    <n v="19143"/>
    <x v="3"/>
    <s v="OFF-PA-10003543"/>
    <x v="1"/>
    <x v="10"/>
    <s v="Xerox 1985"/>
    <n v="15.552000000000003"/>
    <n v="3"/>
    <n v="0.2"/>
    <n v="5.4432"/>
  </r>
  <r>
    <n v="927"/>
    <x v="441"/>
    <x v="2"/>
    <x v="103"/>
    <d v="2011-09-16T00:00:00"/>
    <s v="First Class"/>
    <s v="JM-15535"/>
    <x v="341"/>
    <x v="0"/>
    <s v="United States"/>
    <s v="Philadelphia"/>
    <x v="9"/>
    <n v="19143"/>
    <x v="3"/>
    <s v="TEC-AC-10004353"/>
    <x v="2"/>
    <x v="11"/>
    <s v="Hypercom P1300 Pinpad"/>
    <n v="252.00000000000003"/>
    <n v="5"/>
    <n v="0.2"/>
    <n v="53.550000000000004"/>
  </r>
  <r>
    <n v="928"/>
    <x v="442"/>
    <x v="1"/>
    <x v="348"/>
    <d v="2012-10-09T00:00:00"/>
    <s v="Standard Class"/>
    <s v="JJ-15760"/>
    <x v="342"/>
    <x v="2"/>
    <s v="United States"/>
    <s v="Springfield"/>
    <x v="17"/>
    <n v="22153"/>
    <x v="0"/>
    <s v="OFF-AR-10000658"/>
    <x v="1"/>
    <x v="6"/>
    <s v="Newell 324"/>
    <n v="46.2"/>
    <n v="4"/>
    <n v="0"/>
    <n v="12.936"/>
  </r>
  <r>
    <n v="929"/>
    <x v="442"/>
    <x v="1"/>
    <x v="348"/>
    <d v="2012-10-09T00:00:00"/>
    <s v="Standard Class"/>
    <s v="JJ-15760"/>
    <x v="342"/>
    <x v="2"/>
    <s v="United States"/>
    <s v="Springfield"/>
    <x v="17"/>
    <n v="22153"/>
    <x v="0"/>
    <s v="OFF-AP-10000696"/>
    <x v="1"/>
    <x v="9"/>
    <s v="Holmes Odor Grabber"/>
    <n v="28.84"/>
    <n v="2"/>
    <n v="0"/>
    <n v="9.517199999999999"/>
  </r>
  <r>
    <n v="930"/>
    <x v="443"/>
    <x v="3"/>
    <x v="349"/>
    <d v="2014-04-18T00:00:00"/>
    <s v="First Class"/>
    <s v="AB-10165"/>
    <x v="269"/>
    <x v="0"/>
    <s v="United States"/>
    <s v="Toledo"/>
    <x v="24"/>
    <n v="43615"/>
    <x v="3"/>
    <s v="OFF-AR-10003560"/>
    <x v="1"/>
    <x v="6"/>
    <s v="Zebra Zazzle Fluorescent Highlighters"/>
    <n v="14.592000000000002"/>
    <n v="3"/>
    <n v="0.2"/>
    <n v="2.5535999999999985"/>
  </r>
  <r>
    <n v="931"/>
    <x v="443"/>
    <x v="3"/>
    <x v="349"/>
    <d v="2014-04-18T00:00:00"/>
    <s v="First Class"/>
    <s v="AB-10165"/>
    <x v="269"/>
    <x v="0"/>
    <s v="United States"/>
    <s v="Toledo"/>
    <x v="24"/>
    <n v="43615"/>
    <x v="3"/>
    <s v="OFF-AR-10001468"/>
    <x v="1"/>
    <x v="6"/>
    <s v="Sanford Prismacolor Professional Thick Lead Art Pencils, 36-Color Set"/>
    <n v="89.855999999999995"/>
    <n v="3"/>
    <n v="0.2"/>
    <n v="21.340800000000002"/>
  </r>
  <r>
    <n v="932"/>
    <x v="443"/>
    <x v="3"/>
    <x v="349"/>
    <d v="2014-04-18T00:00:00"/>
    <s v="First Class"/>
    <s v="AB-10165"/>
    <x v="269"/>
    <x v="0"/>
    <s v="United States"/>
    <s v="Toledo"/>
    <x v="24"/>
    <n v="43615"/>
    <x v="3"/>
    <s v="OFF-PA-10004971"/>
    <x v="1"/>
    <x v="10"/>
    <s v="Xerox 196"/>
    <n v="13.872000000000002"/>
    <n v="3"/>
    <n v="0.2"/>
    <n v="5.0286000000000008"/>
  </r>
  <r>
    <n v="933"/>
    <x v="444"/>
    <x v="3"/>
    <x v="264"/>
    <d v="2014-09-07T00:00:00"/>
    <s v="Standard Class"/>
    <s v="RK-19300"/>
    <x v="343"/>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x v="344"/>
    <x v="2"/>
    <s v="United States"/>
    <s v="Philadelphia"/>
    <x v="9"/>
    <n v="19120"/>
    <x v="3"/>
    <s v="OFF-PA-10001745"/>
    <x v="1"/>
    <x v="10"/>
    <s v="Wirebound Message Books, 2 7/8&quot; x 5&quot;, 3 Forms per Page"/>
    <n v="45.056000000000004"/>
    <n v="8"/>
    <n v="0.2"/>
    <n v="15.206399999999997"/>
  </r>
  <r>
    <n v="935"/>
    <x v="445"/>
    <x v="0"/>
    <x v="23"/>
    <d v="2013-06-25T00:00:00"/>
    <s v="Standard Class"/>
    <s v="CG-12040"/>
    <x v="344"/>
    <x v="2"/>
    <s v="United States"/>
    <s v="Philadelphia"/>
    <x v="9"/>
    <n v="19120"/>
    <x v="3"/>
    <s v="OFF-BI-10004826"/>
    <x v="1"/>
    <x v="8"/>
    <s v="JM Magazine Binder"/>
    <n v="29.718000000000007"/>
    <n v="6"/>
    <n v="0.7"/>
    <n v="-21.793199999999992"/>
  </r>
  <r>
    <n v="936"/>
    <x v="445"/>
    <x v="0"/>
    <x v="23"/>
    <d v="2013-06-25T00:00:00"/>
    <s v="Standard Class"/>
    <s v="CG-12040"/>
    <x v="344"/>
    <x v="2"/>
    <s v="United States"/>
    <s v="Philadelphia"/>
    <x v="9"/>
    <n v="19120"/>
    <x v="3"/>
    <s v="OFF-PA-10001870"/>
    <x v="1"/>
    <x v="10"/>
    <s v="Xerox 202"/>
    <n v="15.552000000000003"/>
    <n v="3"/>
    <n v="0.2"/>
    <n v="5.4432"/>
  </r>
  <r>
    <n v="937"/>
    <x v="445"/>
    <x v="0"/>
    <x v="23"/>
    <d v="2013-06-25T00:00:00"/>
    <s v="Standard Class"/>
    <s v="CG-12040"/>
    <x v="344"/>
    <x v="2"/>
    <s v="United States"/>
    <s v="Philadelphia"/>
    <x v="9"/>
    <n v="19120"/>
    <x v="3"/>
    <s v="OFF-AP-10001058"/>
    <x v="1"/>
    <x v="9"/>
    <s v="Sanyo 2.5 Cubic Foot Mid-Size Office Refrigerators"/>
    <n v="447.69600000000003"/>
    <n v="2"/>
    <n v="0.2"/>
    <n v="33.577199999999976"/>
  </r>
  <r>
    <n v="938"/>
    <x v="446"/>
    <x v="3"/>
    <x v="60"/>
    <d v="2014-11-07T00:00:00"/>
    <s v="First Class"/>
    <s v="RA-19885"/>
    <x v="19"/>
    <x v="1"/>
    <s v="United States"/>
    <s v="Farmington"/>
    <x v="27"/>
    <n v="87401"/>
    <x v="1"/>
    <s v="TEC-AC-10003911"/>
    <x v="2"/>
    <x v="11"/>
    <s v="NETGEAR AC1750 Dual Band Gigabit Smart WiFi Router"/>
    <n v="159.99"/>
    <n v="1"/>
    <n v="0"/>
    <n v="54.396599999999992"/>
  </r>
  <r>
    <n v="939"/>
    <x v="447"/>
    <x v="1"/>
    <x v="350"/>
    <d v="2012-12-17T00:00:00"/>
    <s v="Standard Class"/>
    <s v="RP-19270"/>
    <x v="345"/>
    <x v="1"/>
    <s v="United States"/>
    <s v="Riverside"/>
    <x v="1"/>
    <n v="92503"/>
    <x v="1"/>
    <s v="OFF-PA-10000289"/>
    <x v="1"/>
    <x v="10"/>
    <s v="Xerox 213"/>
    <n v="12.96"/>
    <n v="2"/>
    <n v="0"/>
    <n v="6.2208000000000006"/>
  </r>
  <r>
    <n v="940"/>
    <x v="447"/>
    <x v="1"/>
    <x v="350"/>
    <d v="2012-12-17T00:00:00"/>
    <s v="Standard Class"/>
    <s v="RP-19270"/>
    <x v="345"/>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x v="346"/>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x v="338"/>
    <x v="1"/>
    <s v="United States"/>
    <s v="Torrance"/>
    <x v="1"/>
    <n v="90503"/>
    <x v="1"/>
    <s v="OFF-BI-10001759"/>
    <x v="1"/>
    <x v="8"/>
    <s v="Acco Pressboard Covers with Storage Hooks, 14 7/8&quot; x 11&quot;, Dark Blue"/>
    <n v="6.0960000000000001"/>
    <n v="2"/>
    <n v="0.2"/>
    <n v="2.2098"/>
  </r>
  <r>
    <n v="943"/>
    <x v="449"/>
    <x v="0"/>
    <x v="180"/>
    <d v="2013-12-21T00:00:00"/>
    <s v="Standard Class"/>
    <s v="RW-19630"/>
    <x v="338"/>
    <x v="1"/>
    <s v="United States"/>
    <s v="Torrance"/>
    <x v="1"/>
    <n v="90503"/>
    <x v="1"/>
    <s v="FUR-TA-10000577"/>
    <x v="0"/>
    <x v="3"/>
    <s v="Bretford CR4500 Series Slim Rectangular Table"/>
    <n v="1114.2719999999999"/>
    <n v="4"/>
    <n v="0.2"/>
    <n v="41.785200000000032"/>
  </r>
  <r>
    <n v="944"/>
    <x v="450"/>
    <x v="1"/>
    <x v="352"/>
    <d v="2012-06-03T00:00:00"/>
    <s v="Standard Class"/>
    <s v="JL-15850"/>
    <x v="139"/>
    <x v="0"/>
    <s v="United States"/>
    <s v="Seattle"/>
    <x v="4"/>
    <n v="98105"/>
    <x v="1"/>
    <s v="OFF-PA-10004101"/>
    <x v="1"/>
    <x v="10"/>
    <s v="Xerox 1894"/>
    <n v="32.400000000000006"/>
    <n v="5"/>
    <n v="0"/>
    <n v="15.552000000000001"/>
  </r>
  <r>
    <n v="945"/>
    <x v="450"/>
    <x v="1"/>
    <x v="352"/>
    <d v="2012-06-03T00:00:00"/>
    <s v="Standard Class"/>
    <s v="JL-15850"/>
    <x v="139"/>
    <x v="0"/>
    <s v="United States"/>
    <s v="Seattle"/>
    <x v="4"/>
    <n v="98105"/>
    <x v="1"/>
    <s v="OFF-ST-10001496"/>
    <x v="1"/>
    <x v="4"/>
    <s v="Standard Rollaway File with Lock"/>
    <n v="540.56999999999994"/>
    <n v="3"/>
    <n v="0"/>
    <n v="140.54820000000001"/>
  </r>
  <r>
    <n v="946"/>
    <x v="450"/>
    <x v="1"/>
    <x v="352"/>
    <d v="2012-06-03T00:00:00"/>
    <s v="Standard Class"/>
    <s v="JL-15850"/>
    <x v="139"/>
    <x v="0"/>
    <s v="United States"/>
    <s v="Seattle"/>
    <x v="4"/>
    <n v="98105"/>
    <x v="1"/>
    <s v="OFF-BI-10002931"/>
    <x v="1"/>
    <x v="8"/>
    <s v="Avery Trapezoid Extra Heavy Duty 4&quot; Binders"/>
    <n v="167.76"/>
    <n v="5"/>
    <n v="0.2"/>
    <n v="62.91"/>
  </r>
  <r>
    <n v="947"/>
    <x v="451"/>
    <x v="1"/>
    <x v="353"/>
    <d v="2012-07-28T00:00:00"/>
    <s v="First Class"/>
    <s v="CA-12775"/>
    <x v="222"/>
    <x v="0"/>
    <s v="United States"/>
    <s v="Mesa"/>
    <x v="16"/>
    <n v="85204"/>
    <x v="1"/>
    <s v="FUR-TA-10002356"/>
    <x v="0"/>
    <x v="3"/>
    <s v="Bevis Boat-Shaped Conference Table"/>
    <n v="393.16500000000002"/>
    <n v="3"/>
    <n v="0.5"/>
    <n v="-204.44580000000005"/>
  </r>
  <r>
    <n v="948"/>
    <x v="452"/>
    <x v="3"/>
    <x v="354"/>
    <d v="2014-12-03T00:00:00"/>
    <s v="Standard Class"/>
    <s v="RB-19795"/>
    <x v="176"/>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x v="176"/>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x v="176"/>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x v="176"/>
    <x v="2"/>
    <s v="United States"/>
    <s v="Philadelphia"/>
    <x v="9"/>
    <n v="19120"/>
    <x v="3"/>
    <s v="OFF-PA-10000788"/>
    <x v="1"/>
    <x v="10"/>
    <s v="Xerox 210"/>
    <n v="15.552000000000003"/>
    <n v="3"/>
    <n v="0.2"/>
    <n v="5.4432"/>
  </r>
  <r>
    <n v="952"/>
    <x v="452"/>
    <x v="3"/>
    <x v="354"/>
    <d v="2014-12-03T00:00:00"/>
    <s v="Standard Class"/>
    <s v="RB-19795"/>
    <x v="176"/>
    <x v="2"/>
    <s v="United States"/>
    <s v="Philadelphia"/>
    <x v="9"/>
    <n v="19120"/>
    <x v="3"/>
    <s v="OFF-PA-10002479"/>
    <x v="1"/>
    <x v="10"/>
    <s v="Xerox 4200 Series MultiUse Premium Copy Paper (20Lb. and 84 Bright)"/>
    <n v="25.344000000000001"/>
    <n v="6"/>
    <n v="0.2"/>
    <n v="7.92"/>
  </r>
  <r>
    <n v="953"/>
    <x v="453"/>
    <x v="3"/>
    <x v="355"/>
    <d v="2014-04-08T00:00:00"/>
    <s v="Standard Class"/>
    <s v="KH-16360"/>
    <x v="347"/>
    <x v="0"/>
    <s v="United States"/>
    <s v="Philadelphia"/>
    <x v="9"/>
    <n v="19143"/>
    <x v="3"/>
    <s v="FUR-FU-10001940"/>
    <x v="0"/>
    <x v="5"/>
    <s v="Staples"/>
    <n v="25.472000000000001"/>
    <n v="4"/>
    <n v="0.2"/>
    <n v="7.6416000000000022"/>
  </r>
  <r>
    <n v="954"/>
    <x v="454"/>
    <x v="3"/>
    <x v="116"/>
    <d v="2015-01-02T00:00:00"/>
    <s v="Standard Class"/>
    <s v="GH-14665"/>
    <x v="348"/>
    <x v="0"/>
    <s v="United States"/>
    <s v="Round Rock"/>
    <x v="5"/>
    <n v="78664"/>
    <x v="2"/>
    <s v="OFF-AR-10001958"/>
    <x v="1"/>
    <x v="6"/>
    <s v="Stanley Bostitch Contemporary Electric Pencil Sharpeners"/>
    <n v="27.168000000000003"/>
    <n v="2"/>
    <n v="0.2"/>
    <n v="2.7168000000000001"/>
  </r>
  <r>
    <n v="955"/>
    <x v="454"/>
    <x v="3"/>
    <x v="116"/>
    <d v="2015-01-02T00:00:00"/>
    <s v="Standard Class"/>
    <s v="GH-14665"/>
    <x v="348"/>
    <x v="0"/>
    <s v="United States"/>
    <s v="Round Rock"/>
    <x v="5"/>
    <n v="78664"/>
    <x v="2"/>
    <s v="FUR-BO-10004709"/>
    <x v="0"/>
    <x v="0"/>
    <s v="Bush Westfield Collection Bookcases, Medium Cherry Finish"/>
    <n v="78.852799999999988"/>
    <n v="2"/>
    <n v="0.32"/>
    <n v="-11.595999999999997"/>
  </r>
  <r>
    <n v="956"/>
    <x v="455"/>
    <x v="3"/>
    <x v="329"/>
    <d v="2014-12-05T00:00:00"/>
    <s v="Standard Class"/>
    <s v="SW-20275"/>
    <x v="349"/>
    <x v="0"/>
    <s v="United States"/>
    <s v="Jackson"/>
    <x v="35"/>
    <n v="39212"/>
    <x v="0"/>
    <s v="OFF-ST-10000604"/>
    <x v="1"/>
    <x v="4"/>
    <s v="Home/Office Personal File Carts"/>
    <n v="173.79999999999998"/>
    <n v="5"/>
    <n v="0"/>
    <n v="43.449999999999989"/>
  </r>
  <r>
    <n v="957"/>
    <x v="456"/>
    <x v="3"/>
    <x v="356"/>
    <d v="2014-05-19T00:00:00"/>
    <s v="Second Class"/>
    <s v="JA-15970"/>
    <x v="350"/>
    <x v="0"/>
    <s v="United States"/>
    <s v="Phoenix"/>
    <x v="16"/>
    <n v="85023"/>
    <x v="1"/>
    <s v="TEC-PH-10002923"/>
    <x v="2"/>
    <x v="7"/>
    <s v="Logitech B530 USB Headset - headset - Full size, Binaural"/>
    <n v="29.592000000000002"/>
    <n v="1"/>
    <n v="0.2"/>
    <n v="2.5893000000000006"/>
  </r>
  <r>
    <n v="958"/>
    <x v="456"/>
    <x v="3"/>
    <x v="356"/>
    <d v="2014-05-19T00:00:00"/>
    <s v="Second Class"/>
    <s v="JA-15970"/>
    <x v="350"/>
    <x v="0"/>
    <s v="United States"/>
    <s v="Phoenix"/>
    <x v="16"/>
    <n v="85023"/>
    <x v="1"/>
    <s v="OFF-BI-10004465"/>
    <x v="1"/>
    <x v="8"/>
    <s v="Avery Durable Slant Ring Binders"/>
    <n v="4.7520000000000007"/>
    <n v="2"/>
    <n v="0.7"/>
    <n v="-3.1679999999999993"/>
  </r>
  <r>
    <n v="959"/>
    <x v="456"/>
    <x v="3"/>
    <x v="356"/>
    <d v="2014-05-19T00:00:00"/>
    <s v="Second Class"/>
    <s v="JA-15970"/>
    <x v="350"/>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x v="351"/>
    <x v="0"/>
    <s v="United States"/>
    <s v="Oceanside"/>
    <x v="1"/>
    <n v="92054"/>
    <x v="1"/>
    <s v="FUR-FU-10004188"/>
    <x v="0"/>
    <x v="5"/>
    <s v="Luxo Professional Combination Clamp-On Lamps"/>
    <n v="204.6"/>
    <n v="2"/>
    <n v="0"/>
    <n v="53.195999999999998"/>
  </r>
  <r>
    <n v="961"/>
    <x v="458"/>
    <x v="3"/>
    <x v="237"/>
    <d v="2014-11-20T00:00:00"/>
    <s v="Standard Class"/>
    <s v="LW-16990"/>
    <x v="352"/>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x v="353"/>
    <x v="2"/>
    <s v="United States"/>
    <s v="Fayetteville"/>
    <x v="36"/>
    <n v="72701"/>
    <x v="0"/>
    <s v="OFF-BI-10000145"/>
    <x v="1"/>
    <x v="8"/>
    <s v="Zipper Ring Binder Pockets"/>
    <n v="6.24"/>
    <n v="2"/>
    <n v="0"/>
    <n v="3.0575999999999999"/>
  </r>
  <r>
    <n v="963"/>
    <x v="460"/>
    <x v="0"/>
    <x v="142"/>
    <d v="2013-09-05T00:00:00"/>
    <s v="First Class"/>
    <s v="CV-12805"/>
    <x v="51"/>
    <x v="1"/>
    <s v="United States"/>
    <s v="San Francisco"/>
    <x v="1"/>
    <n v="94110"/>
    <x v="1"/>
    <s v="OFF-EN-10001335"/>
    <x v="1"/>
    <x v="12"/>
    <s v="White Business Envelopes with Contemporary Seam, Recycled White Business Envelopes"/>
    <n v="21.88"/>
    <n v="2"/>
    <n v="0"/>
    <n v="10.94"/>
  </r>
  <r>
    <n v="964"/>
    <x v="461"/>
    <x v="2"/>
    <x v="358"/>
    <d v="2011-09-24T00:00:00"/>
    <s v="Second Class"/>
    <s v="MS-17365"/>
    <x v="333"/>
    <x v="0"/>
    <s v="United States"/>
    <s v="Boca Raton"/>
    <x v="2"/>
    <n v="33433"/>
    <x v="0"/>
    <s v="OFF-LA-10001613"/>
    <x v="1"/>
    <x v="2"/>
    <s v="Avery File Folder Labels"/>
    <n v="4.6079999999999997"/>
    <n v="2"/>
    <n v="0.2"/>
    <n v="1.6704000000000001"/>
  </r>
  <r>
    <n v="965"/>
    <x v="462"/>
    <x v="3"/>
    <x v="359"/>
    <d v="2014-04-12T00:00:00"/>
    <s v="First Class"/>
    <s v="BS-11800"/>
    <x v="354"/>
    <x v="2"/>
    <s v="United States"/>
    <s v="New York City"/>
    <x v="15"/>
    <n v="10011"/>
    <x v="3"/>
    <s v="OFF-LA-10004055"/>
    <x v="1"/>
    <x v="2"/>
    <s v="Color-Coded Legal Exhibit Labels"/>
    <n v="9.82"/>
    <n v="2"/>
    <n v="0"/>
    <n v="4.8117999999999999"/>
  </r>
  <r>
    <n v="966"/>
    <x v="462"/>
    <x v="3"/>
    <x v="359"/>
    <d v="2014-04-12T00:00:00"/>
    <s v="First Class"/>
    <s v="BS-11800"/>
    <x v="354"/>
    <x v="2"/>
    <s v="United States"/>
    <s v="New York City"/>
    <x v="15"/>
    <n v="10011"/>
    <x v="3"/>
    <s v="OFF-AR-10004344"/>
    <x v="1"/>
    <x v="6"/>
    <s v="Bulldog Vacuum Base Pencil Sharpener"/>
    <n v="35.97"/>
    <n v="3"/>
    <n v="0"/>
    <n v="9.7118999999999982"/>
  </r>
  <r>
    <n v="967"/>
    <x v="462"/>
    <x v="3"/>
    <x v="359"/>
    <d v="2014-04-12T00:00:00"/>
    <s v="First Class"/>
    <s v="BS-11800"/>
    <x v="354"/>
    <x v="2"/>
    <s v="United States"/>
    <s v="New York City"/>
    <x v="15"/>
    <n v="10011"/>
    <x v="3"/>
    <s v="OFF-PA-10004621"/>
    <x v="1"/>
    <x v="10"/>
    <s v="Xerox 212"/>
    <n v="12.96"/>
    <n v="2"/>
    <n v="0"/>
    <n v="6.2208000000000006"/>
  </r>
  <r>
    <n v="968"/>
    <x v="462"/>
    <x v="3"/>
    <x v="359"/>
    <d v="2014-04-12T00:00:00"/>
    <s v="First Class"/>
    <s v="BS-11800"/>
    <x v="354"/>
    <x v="2"/>
    <s v="United States"/>
    <s v="New York City"/>
    <x v="15"/>
    <n v="10011"/>
    <x v="3"/>
    <s v="OFF-PA-10001281"/>
    <x v="1"/>
    <x v="10"/>
    <s v="Computer Printout Paper with Letter-Trim Fine Perforations"/>
    <n v="191.6"/>
    <n v="4"/>
    <n v="0"/>
    <n v="91.967999999999989"/>
  </r>
  <r>
    <n v="969"/>
    <x v="462"/>
    <x v="3"/>
    <x v="359"/>
    <d v="2014-04-12T00:00:00"/>
    <s v="First Class"/>
    <s v="BS-11800"/>
    <x v="354"/>
    <x v="2"/>
    <s v="United States"/>
    <s v="New York City"/>
    <x v="15"/>
    <n v="10011"/>
    <x v="3"/>
    <s v="OFF-LA-10001613"/>
    <x v="1"/>
    <x v="2"/>
    <s v="Avery File Folder Labels"/>
    <n v="8.64"/>
    <n v="3"/>
    <n v="0"/>
    <n v="4.2336"/>
  </r>
  <r>
    <n v="970"/>
    <x v="462"/>
    <x v="3"/>
    <x v="359"/>
    <d v="2014-04-12T00:00:00"/>
    <s v="First Class"/>
    <s v="BS-11800"/>
    <x v="354"/>
    <x v="2"/>
    <s v="United States"/>
    <s v="New York City"/>
    <x v="15"/>
    <n v="10011"/>
    <x v="3"/>
    <s v="OFF-ST-10001097"/>
    <x v="1"/>
    <x v="4"/>
    <s v="Office Impressions Heavy Duty Welded Shelving &amp; Multimedia Storage Drawers"/>
    <n v="501.81000000000006"/>
    <n v="3"/>
    <n v="0"/>
    <n v="0"/>
  </r>
  <r>
    <n v="971"/>
    <x v="463"/>
    <x v="2"/>
    <x v="360"/>
    <d v="2011-01-19T00:00:00"/>
    <s v="Second Class"/>
    <s v="DL-13315"/>
    <x v="111"/>
    <x v="0"/>
    <s v="United States"/>
    <s v="Philadelphia"/>
    <x v="9"/>
    <n v="19134"/>
    <x v="3"/>
    <s v="FUR-FU-10001095"/>
    <x v="0"/>
    <x v="5"/>
    <s v="DAX Black Cherry Wood-Tone Poster Frame"/>
    <n v="127.10400000000001"/>
    <n v="6"/>
    <n v="0.2"/>
    <n v="28.598399999999998"/>
  </r>
  <r>
    <n v="972"/>
    <x v="463"/>
    <x v="2"/>
    <x v="360"/>
    <d v="2011-01-19T00:00:00"/>
    <s v="Second Class"/>
    <s v="DL-13315"/>
    <x v="111"/>
    <x v="0"/>
    <s v="United States"/>
    <s v="Philadelphia"/>
    <x v="9"/>
    <n v="19134"/>
    <x v="3"/>
    <s v="TEC-PH-10004614"/>
    <x v="2"/>
    <x v="7"/>
    <s v="AT&amp;T 841000 Phone"/>
    <n v="124.19999999999999"/>
    <n v="3"/>
    <n v="0.4"/>
    <n v="-31.050000000000011"/>
  </r>
  <r>
    <n v="973"/>
    <x v="463"/>
    <x v="2"/>
    <x v="360"/>
    <d v="2011-01-19T00:00:00"/>
    <s v="Second Class"/>
    <s v="DL-13315"/>
    <x v="111"/>
    <x v="0"/>
    <s v="United States"/>
    <s v="Philadelphia"/>
    <x v="9"/>
    <n v="19134"/>
    <x v="3"/>
    <s v="OFF-BI-10001575"/>
    <x v="1"/>
    <x v="8"/>
    <s v="GBC Linen Binding Covers"/>
    <n v="18.588000000000005"/>
    <n v="2"/>
    <n v="0.7"/>
    <n v="-13.6312"/>
  </r>
  <r>
    <n v="974"/>
    <x v="463"/>
    <x v="2"/>
    <x v="360"/>
    <d v="2011-01-19T00:00:00"/>
    <s v="Second Class"/>
    <s v="DL-13315"/>
    <x v="111"/>
    <x v="0"/>
    <s v="United States"/>
    <s v="Philadelphia"/>
    <x v="9"/>
    <n v="19134"/>
    <x v="3"/>
    <s v="OFF-LA-10001074"/>
    <x v="1"/>
    <x v="2"/>
    <s v="Round Specialty Laser Printer Labels"/>
    <n v="30.072000000000003"/>
    <n v="3"/>
    <n v="0.2"/>
    <n v="10.149299999999997"/>
  </r>
  <r>
    <n v="975"/>
    <x v="464"/>
    <x v="3"/>
    <x v="361"/>
    <d v="2014-10-09T00:00:00"/>
    <s v="Second Class"/>
    <s v="PO-19195"/>
    <x v="285"/>
    <x v="2"/>
    <s v="United States"/>
    <s v="New York City"/>
    <x v="15"/>
    <n v="10011"/>
    <x v="3"/>
    <s v="TEC-PH-10003555"/>
    <x v="2"/>
    <x v="7"/>
    <s v="Motorola HK250 Universal Bluetooth Headset"/>
    <n v="160.92999999999998"/>
    <n v="7"/>
    <n v="0"/>
    <n v="3.2186000000000092"/>
  </r>
  <r>
    <n v="976"/>
    <x v="464"/>
    <x v="3"/>
    <x v="361"/>
    <d v="2014-10-09T00:00:00"/>
    <s v="Second Class"/>
    <s v="PO-19195"/>
    <x v="285"/>
    <x v="2"/>
    <s v="United States"/>
    <s v="New York City"/>
    <x v="15"/>
    <n v="10011"/>
    <x v="3"/>
    <s v="OFF-BI-10004492"/>
    <x v="1"/>
    <x v="8"/>
    <s v="Tuf-Vin Binders"/>
    <n v="75.792000000000002"/>
    <n v="3"/>
    <n v="0.2"/>
    <n v="25.579799999999992"/>
  </r>
  <r>
    <n v="977"/>
    <x v="465"/>
    <x v="3"/>
    <x v="362"/>
    <d v="2014-07-16T00:00:00"/>
    <s v="Standard Class"/>
    <s v="TD-20995"/>
    <x v="143"/>
    <x v="0"/>
    <s v="United States"/>
    <s v="Portland"/>
    <x v="21"/>
    <n v="97206"/>
    <x v="1"/>
    <s v="OFF-BI-10002012"/>
    <x v="1"/>
    <x v="8"/>
    <s v="Wilson Jones Easy Flow II Sheet Lifters"/>
    <n v="1.0800000000000003"/>
    <n v="2"/>
    <n v="0.7"/>
    <n v="-0.79200000000000004"/>
  </r>
  <r>
    <n v="978"/>
    <x v="466"/>
    <x v="3"/>
    <x v="363"/>
    <d v="2014-01-11T00:00:00"/>
    <s v="First Class"/>
    <s v="BW-11110"/>
    <x v="308"/>
    <x v="1"/>
    <s v="United States"/>
    <s v="Detroit"/>
    <x v="12"/>
    <n v="48205"/>
    <x v="2"/>
    <s v="TEC-MA-10000822"/>
    <x v="2"/>
    <x v="15"/>
    <s v="Lexmark MX611dhe Monochrome Laser Printer"/>
    <n v="3059.982"/>
    <n v="2"/>
    <n v="0.1"/>
    <n v="679.99599999999964"/>
  </r>
  <r>
    <n v="979"/>
    <x v="467"/>
    <x v="0"/>
    <x v="198"/>
    <d v="2013-06-01T00:00:00"/>
    <s v="First Class"/>
    <s v="RW-19690"/>
    <x v="355"/>
    <x v="0"/>
    <s v="United States"/>
    <s v="Wilmington"/>
    <x v="3"/>
    <n v="28403"/>
    <x v="0"/>
    <s v="OFF-BI-10000848"/>
    <x v="1"/>
    <x v="8"/>
    <s v="Angle-D Ring Binders"/>
    <n v="3.2820000000000005"/>
    <n v="2"/>
    <n v="0.7"/>
    <n v="-2.6256000000000004"/>
  </r>
  <r>
    <n v="980"/>
    <x v="468"/>
    <x v="1"/>
    <x v="364"/>
    <d v="2012-12-12T00:00:00"/>
    <s v="First Class"/>
    <s v="KB-16600"/>
    <x v="33"/>
    <x v="1"/>
    <s v="United States"/>
    <s v="Columbus"/>
    <x v="14"/>
    <n v="47201"/>
    <x v="2"/>
    <s v="OFF-PA-10004156"/>
    <x v="1"/>
    <x v="10"/>
    <s v="Xerox 188"/>
    <n v="34.019999999999996"/>
    <n v="3"/>
    <n v="0"/>
    <n v="16.669799999999999"/>
  </r>
  <r>
    <n v="981"/>
    <x v="469"/>
    <x v="0"/>
    <x v="339"/>
    <d v="2013-10-09T00:00:00"/>
    <s v="Standard Class"/>
    <s v="EB-13870"/>
    <x v="12"/>
    <x v="0"/>
    <s v="United States"/>
    <s v="New York City"/>
    <x v="15"/>
    <n v="10035"/>
    <x v="3"/>
    <s v="FUR-CH-10003199"/>
    <x v="0"/>
    <x v="1"/>
    <s v="Office Star - Contemporary Task Swivel Chair"/>
    <n v="599.29200000000003"/>
    <n v="6"/>
    <n v="0.1"/>
    <n v="93.223199999999977"/>
  </r>
  <r>
    <n v="982"/>
    <x v="470"/>
    <x v="2"/>
    <x v="7"/>
    <d v="2011-11-14T00:00:00"/>
    <s v="Second Class"/>
    <s v="TZ-21580"/>
    <x v="356"/>
    <x v="0"/>
    <s v="United States"/>
    <s v="Louisville"/>
    <x v="22"/>
    <n v="80027"/>
    <x v="1"/>
    <s v="OFF-AR-10000034"/>
    <x v="1"/>
    <x v="6"/>
    <s v="BIC Brite Liner Grip Highlighters, Assorted, 5/Pack"/>
    <n v="3.3920000000000003"/>
    <n v="1"/>
    <n v="0.2"/>
    <n v="0.80559999999999987"/>
  </r>
  <r>
    <n v="983"/>
    <x v="470"/>
    <x v="2"/>
    <x v="7"/>
    <d v="2011-11-14T00:00:00"/>
    <s v="Second Class"/>
    <s v="TZ-21580"/>
    <x v="356"/>
    <x v="0"/>
    <s v="United States"/>
    <s v="Louisville"/>
    <x v="22"/>
    <n v="80027"/>
    <x v="1"/>
    <s v="TEC-PH-10000560"/>
    <x v="2"/>
    <x v="7"/>
    <s v="Samsung Galaxy S III - 16GB - pebble blue (T-Mobile)"/>
    <n v="559.98400000000004"/>
    <n v="2"/>
    <n v="0.2"/>
    <n v="55.998400000000032"/>
  </r>
  <r>
    <n v="984"/>
    <x v="470"/>
    <x v="2"/>
    <x v="7"/>
    <d v="2011-11-14T00:00:00"/>
    <s v="Second Class"/>
    <s v="TZ-21580"/>
    <x v="356"/>
    <x v="0"/>
    <s v="United States"/>
    <s v="Louisville"/>
    <x v="22"/>
    <n v="80027"/>
    <x v="1"/>
    <s v="FUR-CH-10000665"/>
    <x v="0"/>
    <x v="1"/>
    <s v="Global Airflow Leather Mesh Back Chair, Black"/>
    <n v="603.91999999999996"/>
    <n v="5"/>
    <n v="0.2"/>
    <n v="75.489999999999924"/>
  </r>
  <r>
    <n v="985"/>
    <x v="471"/>
    <x v="3"/>
    <x v="365"/>
    <d v="2014-10-06T00:00:00"/>
    <s v="Standard Class"/>
    <s v="AS-10630"/>
    <x v="357"/>
    <x v="2"/>
    <s v="United States"/>
    <s v="Pasadena"/>
    <x v="5"/>
    <n v="77506"/>
    <x v="2"/>
    <s v="OFF-LA-10001569"/>
    <x v="1"/>
    <x v="2"/>
    <s v="Avery 499"/>
    <n v="7.9680000000000009"/>
    <n v="2"/>
    <n v="0.2"/>
    <n v="2.5895999999999999"/>
  </r>
  <r>
    <n v="986"/>
    <x v="471"/>
    <x v="3"/>
    <x v="365"/>
    <d v="2014-10-06T00:00:00"/>
    <s v="Standard Class"/>
    <s v="AS-10630"/>
    <x v="357"/>
    <x v="2"/>
    <s v="United States"/>
    <s v="Pasadena"/>
    <x v="5"/>
    <n v="77506"/>
    <x v="2"/>
    <s v="OFF-EN-10000461"/>
    <x v="1"/>
    <x v="12"/>
    <s v="#10- 4 1/8&quot; x 9 1/2&quot; Recycled Envelopes"/>
    <n v="27.968000000000004"/>
    <n v="4"/>
    <n v="0.2"/>
    <n v="9.4391999999999996"/>
  </r>
  <r>
    <n v="987"/>
    <x v="471"/>
    <x v="3"/>
    <x v="365"/>
    <d v="2014-10-06T00:00:00"/>
    <s v="Standard Class"/>
    <s v="AS-10630"/>
    <x v="357"/>
    <x v="2"/>
    <s v="United States"/>
    <s v="Pasadena"/>
    <x v="5"/>
    <n v="77506"/>
    <x v="2"/>
    <s v="TEC-MA-10003066"/>
    <x v="2"/>
    <x v="15"/>
    <s v="Wasp CCD Handheld Bar Code Reader"/>
    <n v="336.51"/>
    <n v="3"/>
    <n v="0.4"/>
    <n v="44.867999999999967"/>
  </r>
  <r>
    <n v="988"/>
    <x v="472"/>
    <x v="1"/>
    <x v="366"/>
    <d v="2012-03-10T00:00:00"/>
    <s v="Same Day"/>
    <s v="TS-21340"/>
    <x v="358"/>
    <x v="0"/>
    <s v="United States"/>
    <s v="Houston"/>
    <x v="5"/>
    <n v="77041"/>
    <x v="2"/>
    <s v="OFF-BI-10004022"/>
    <x v="1"/>
    <x v="8"/>
    <s v="Acco Suede Grain Vinyl Round Ring Binder"/>
    <n v="1.1119999999999997"/>
    <n v="2"/>
    <n v="0.8"/>
    <n v="-1.8904000000000001"/>
  </r>
  <r>
    <n v="989"/>
    <x v="473"/>
    <x v="3"/>
    <x v="367"/>
    <d v="2014-05-27T00:00:00"/>
    <s v="Standard Class"/>
    <s v="JG-15805"/>
    <x v="189"/>
    <x v="1"/>
    <s v="United States"/>
    <s v="Auburn"/>
    <x v="15"/>
    <n v="13021"/>
    <x v="3"/>
    <s v="FUR-FU-10004071"/>
    <x v="0"/>
    <x v="5"/>
    <s v="Luxo Professional Magnifying Clamp-On Fluorescent Lamps"/>
    <n v="520.05000000000007"/>
    <n v="5"/>
    <n v="0"/>
    <n v="72.807000000000031"/>
  </r>
  <r>
    <n v="990"/>
    <x v="473"/>
    <x v="3"/>
    <x v="367"/>
    <d v="2014-05-27T00:00:00"/>
    <s v="Standard Class"/>
    <s v="JG-15805"/>
    <x v="189"/>
    <x v="1"/>
    <s v="United States"/>
    <s v="Auburn"/>
    <x v="15"/>
    <n v="13021"/>
    <x v="3"/>
    <s v="OFF-AR-10001988"/>
    <x v="1"/>
    <x v="6"/>
    <s v="Bulldog Table or Wall-Mount Pencil Sharpener"/>
    <n v="17.97"/>
    <n v="3"/>
    <n v="0"/>
    <n v="5.2112999999999996"/>
  </r>
  <r>
    <n v="991"/>
    <x v="474"/>
    <x v="1"/>
    <x v="368"/>
    <d v="2012-03-31T00:00:00"/>
    <s v="Second Class"/>
    <s v="SL-20155"/>
    <x v="359"/>
    <x v="2"/>
    <s v="United States"/>
    <s v="Jacksonville"/>
    <x v="2"/>
    <n v="32216"/>
    <x v="0"/>
    <s v="FUR-CH-10004086"/>
    <x v="0"/>
    <x v="1"/>
    <s v="Hon 4070 Series Pagoda Armless Upholstered Stacking Chairs"/>
    <n v="1166.92"/>
    <n v="5"/>
    <n v="0.2"/>
    <n v="131.27849999999995"/>
  </r>
  <r>
    <n v="992"/>
    <x v="475"/>
    <x v="0"/>
    <x v="369"/>
    <d v="2013-09-12T00:00:00"/>
    <s v="First Class"/>
    <s v="TS-21610"/>
    <x v="59"/>
    <x v="0"/>
    <s v="United States"/>
    <s v="New York City"/>
    <x v="15"/>
    <n v="10024"/>
    <x v="3"/>
    <s v="OFF-BI-10001036"/>
    <x v="1"/>
    <x v="8"/>
    <s v="Cardinal EasyOpen D-Ring Binders"/>
    <n v="14.624000000000002"/>
    <n v="2"/>
    <n v="0.2"/>
    <n v="5.484"/>
  </r>
  <r>
    <n v="993"/>
    <x v="476"/>
    <x v="0"/>
    <x v="370"/>
    <d v="2013-08-28T00:00:00"/>
    <s v="First Class"/>
    <s v="RF-19735"/>
    <x v="288"/>
    <x v="0"/>
    <s v="United States"/>
    <s v="San Jose"/>
    <x v="1"/>
    <n v="95123"/>
    <x v="1"/>
    <s v="OFF-FA-10002983"/>
    <x v="1"/>
    <x v="13"/>
    <s v="Advantus SlideClip Paper Clips"/>
    <n v="10.23"/>
    <n v="3"/>
    <n v="0"/>
    <n v="4.9104000000000001"/>
  </r>
  <r>
    <n v="994"/>
    <x v="476"/>
    <x v="0"/>
    <x v="370"/>
    <d v="2013-08-28T00:00:00"/>
    <s v="First Class"/>
    <s v="RF-19735"/>
    <x v="288"/>
    <x v="0"/>
    <s v="United States"/>
    <s v="San Jose"/>
    <x v="1"/>
    <n v="95123"/>
    <x v="1"/>
    <s v="OFF-PA-10003625"/>
    <x v="1"/>
    <x v="10"/>
    <s v="Xerox 1979"/>
    <n v="154.9"/>
    <n v="5"/>
    <n v="0"/>
    <n v="69.704999999999998"/>
  </r>
  <r>
    <n v="995"/>
    <x v="477"/>
    <x v="2"/>
    <x v="371"/>
    <d v="2011-05-25T00:00:00"/>
    <s v="Standard Class"/>
    <s v="MW-18235"/>
    <x v="360"/>
    <x v="1"/>
    <s v="United States"/>
    <s v="Virginia Beach"/>
    <x v="17"/>
    <n v="23464"/>
    <x v="0"/>
    <s v="OFF-BI-10003925"/>
    <x v="1"/>
    <x v="8"/>
    <s v="Fellowes PB300 Plastic Comb Binding Machine"/>
    <n v="2715.9300000000003"/>
    <n v="7"/>
    <n v="0"/>
    <n v="1276.4871000000001"/>
  </r>
  <r>
    <n v="996"/>
    <x v="477"/>
    <x v="2"/>
    <x v="371"/>
    <d v="2011-05-25T00:00:00"/>
    <s v="Standard Class"/>
    <s v="MW-18235"/>
    <x v="360"/>
    <x v="1"/>
    <s v="United States"/>
    <s v="Virginia Beach"/>
    <x v="17"/>
    <n v="23464"/>
    <x v="0"/>
    <s v="TEC-PH-10001530"/>
    <x v="2"/>
    <x v="7"/>
    <s v="Plantronics Voyager Pro Legend"/>
    <n v="617.97"/>
    <n v="3"/>
    <n v="0"/>
    <n v="173.0316"/>
  </r>
  <r>
    <n v="997"/>
    <x v="478"/>
    <x v="1"/>
    <x v="372"/>
    <d v="2012-11-03T00:00:00"/>
    <s v="Standard Class"/>
    <s v="RD-19585"/>
    <x v="361"/>
    <x v="0"/>
    <s v="United States"/>
    <s v="Henderson"/>
    <x v="0"/>
    <n v="42420"/>
    <x v="0"/>
    <s v="OFF-EN-10003862"/>
    <x v="1"/>
    <x v="12"/>
    <s v="Laser &amp; Ink Jet Business Envelopes"/>
    <n v="10.67"/>
    <n v="1"/>
    <n v="0"/>
    <n v="4.9081999999999999"/>
  </r>
  <r>
    <n v="998"/>
    <x v="478"/>
    <x v="1"/>
    <x v="372"/>
    <d v="2012-11-03T00:00:00"/>
    <s v="Standard Class"/>
    <s v="RD-19585"/>
    <x v="361"/>
    <x v="0"/>
    <s v="United States"/>
    <s v="Henderson"/>
    <x v="0"/>
    <n v="42420"/>
    <x v="0"/>
    <s v="OFF-ST-10004258"/>
    <x v="1"/>
    <x v="4"/>
    <s v="Portable Personal File Box"/>
    <n v="36.630000000000003"/>
    <n v="3"/>
    <n v="0"/>
    <n v="9.8901000000000039"/>
  </r>
  <r>
    <n v="999"/>
    <x v="478"/>
    <x v="1"/>
    <x v="372"/>
    <d v="2012-11-03T00:00:00"/>
    <s v="Standard Class"/>
    <s v="RD-19585"/>
    <x v="361"/>
    <x v="0"/>
    <s v="United States"/>
    <s v="Henderson"/>
    <x v="0"/>
    <n v="42420"/>
    <x v="0"/>
    <s v="FUR-FU-10002885"/>
    <x v="0"/>
    <x v="5"/>
    <s v="Magna Visual Magnetic Picture Hangers"/>
    <n v="24.1"/>
    <n v="5"/>
    <n v="0"/>
    <n v="9.1580000000000013"/>
  </r>
  <r>
    <n v="1000"/>
    <x v="478"/>
    <x v="1"/>
    <x v="372"/>
    <d v="2012-11-03T00:00:00"/>
    <s v="Standard Class"/>
    <s v="RD-19585"/>
    <x v="361"/>
    <x v="0"/>
    <s v="United States"/>
    <s v="Henderson"/>
    <x v="0"/>
    <n v="42420"/>
    <x v="0"/>
    <s v="FUR-FU-10001918"/>
    <x v="0"/>
    <x v="5"/>
    <s v="C-Line Cubicle Keepers Polyproplyene Holder With Velcro Backings"/>
    <n v="33.11"/>
    <n v="7"/>
    <n v="0"/>
    <n v="12.912900000000004"/>
  </r>
  <r>
    <n v="1001"/>
    <x v="479"/>
    <x v="0"/>
    <x v="373"/>
    <d v="2013-11-18T00:00:00"/>
    <s v="Standard Class"/>
    <s v="FM-14290"/>
    <x v="86"/>
    <x v="2"/>
    <s v="United States"/>
    <s v="Vancouver"/>
    <x v="4"/>
    <n v="98661"/>
    <x v="1"/>
    <s v="OFF-AR-10002956"/>
    <x v="1"/>
    <x v="6"/>
    <s v="Boston 16801 Nautilus Battery Pencil Sharpener"/>
    <n v="44.02"/>
    <n v="2"/>
    <n v="0"/>
    <n v="11.4452"/>
  </r>
  <r>
    <n v="1002"/>
    <x v="480"/>
    <x v="1"/>
    <x v="374"/>
    <d v="2012-07-31T00:00:00"/>
    <s v="Same Day"/>
    <s v="RH-19495"/>
    <x v="302"/>
    <x v="0"/>
    <s v="United States"/>
    <s v="New York City"/>
    <x v="15"/>
    <n v="10024"/>
    <x v="3"/>
    <s v="TEC-AC-10003033"/>
    <x v="2"/>
    <x v="11"/>
    <s v="Plantronics CS510 - Over-the-Head monaural Wireless Headset System"/>
    <n v="2309.65"/>
    <n v="7"/>
    <n v="0"/>
    <n v="762.18449999999984"/>
  </r>
  <r>
    <n v="1003"/>
    <x v="480"/>
    <x v="1"/>
    <x v="374"/>
    <d v="2012-07-31T00:00:00"/>
    <s v="Same Day"/>
    <s v="RH-19495"/>
    <x v="302"/>
    <x v="0"/>
    <s v="United States"/>
    <s v="New York City"/>
    <x v="15"/>
    <n v="10024"/>
    <x v="3"/>
    <s v="FUR-TA-10002903"/>
    <x v="0"/>
    <x v="3"/>
    <s v="Bevis Round Bullnose 29&quot; High Table Top"/>
    <n v="1090.7819999999999"/>
    <n v="7"/>
    <n v="0.4"/>
    <n v="-290.87520000000001"/>
  </r>
  <r>
    <n v="1004"/>
    <x v="480"/>
    <x v="1"/>
    <x v="374"/>
    <d v="2012-07-31T00:00:00"/>
    <s v="Same Day"/>
    <s v="RH-19495"/>
    <x v="302"/>
    <x v="0"/>
    <s v="United States"/>
    <s v="New York City"/>
    <x v="15"/>
    <n v="10024"/>
    <x v="3"/>
    <s v="OFF-PA-10004621"/>
    <x v="1"/>
    <x v="10"/>
    <s v="Xerox 212"/>
    <n v="19.440000000000001"/>
    <n v="3"/>
    <n v="0"/>
    <n v="9.3312000000000008"/>
  </r>
  <r>
    <n v="1005"/>
    <x v="481"/>
    <x v="1"/>
    <x v="375"/>
    <d v="2012-08-31T00:00:00"/>
    <s v="Standard Class"/>
    <s v="RA-19945"/>
    <x v="362"/>
    <x v="0"/>
    <s v="United States"/>
    <s v="Murrieta"/>
    <x v="1"/>
    <n v="92563"/>
    <x v="1"/>
    <s v="OFF-ST-10000046"/>
    <x v="1"/>
    <x v="4"/>
    <s v="Fellowes Super Stor/Drawer Files"/>
    <n v="484.65000000000003"/>
    <n v="3"/>
    <n v="0"/>
    <n v="92.083500000000015"/>
  </r>
  <r>
    <n v="1006"/>
    <x v="482"/>
    <x v="1"/>
    <x v="50"/>
    <d v="2012-11-17T00:00:00"/>
    <s v="Standard Class"/>
    <s v="JK-15730"/>
    <x v="300"/>
    <x v="0"/>
    <s v="United States"/>
    <s v="Jacksonville"/>
    <x v="3"/>
    <n v="28540"/>
    <x v="0"/>
    <s v="OFF-PA-10001790"/>
    <x v="1"/>
    <x v="10"/>
    <s v="Xerox 1910"/>
    <n v="115.29600000000001"/>
    <n v="3"/>
    <n v="0.2"/>
    <n v="40.353599999999986"/>
  </r>
  <r>
    <n v="1007"/>
    <x v="483"/>
    <x v="1"/>
    <x v="376"/>
    <d v="2012-11-09T00:00:00"/>
    <s v="First Class"/>
    <s v="MT-17815"/>
    <x v="363"/>
    <x v="0"/>
    <s v="United States"/>
    <s v="Scottsdale"/>
    <x v="16"/>
    <n v="85254"/>
    <x v="1"/>
    <s v="OFF-EN-10002600"/>
    <x v="1"/>
    <x v="12"/>
    <s v="Redi-Strip #10 Envelopes, 4 1/8 x 9 1/2"/>
    <n v="7.080000000000001"/>
    <n v="3"/>
    <n v="0.2"/>
    <n v="2.4779999999999989"/>
  </r>
  <r>
    <n v="1008"/>
    <x v="483"/>
    <x v="1"/>
    <x v="376"/>
    <d v="2012-11-09T00:00:00"/>
    <s v="First Class"/>
    <s v="MT-17815"/>
    <x v="363"/>
    <x v="0"/>
    <s v="United States"/>
    <s v="Scottsdale"/>
    <x v="16"/>
    <n v="85254"/>
    <x v="1"/>
    <s v="OFF-BI-10002049"/>
    <x v="1"/>
    <x v="8"/>
    <s v="UniKeep View Case Binders"/>
    <n v="4.4009999999999998"/>
    <n v="3"/>
    <n v="0.7"/>
    <n v="-3.5207999999999995"/>
  </r>
  <r>
    <n v="1009"/>
    <x v="484"/>
    <x v="3"/>
    <x v="377"/>
    <d v="2015-01-02T00:00:00"/>
    <s v="Standard Class"/>
    <s v="PO-18850"/>
    <x v="138"/>
    <x v="0"/>
    <s v="United States"/>
    <s v="Burlington"/>
    <x v="23"/>
    <n v="52601"/>
    <x v="2"/>
    <s v="OFF-PA-10001509"/>
    <x v="1"/>
    <x v="10"/>
    <s v="Recycled Desk Saver Line &quot;While You Were Out&quot; Book, 5 1/2&quot; X 4&quot;"/>
    <n v="44.75"/>
    <n v="5"/>
    <n v="0"/>
    <n v="20.584999999999994"/>
  </r>
  <r>
    <n v="1010"/>
    <x v="485"/>
    <x v="3"/>
    <x v="378"/>
    <d v="2014-08-04T00:00:00"/>
    <s v="First Class"/>
    <s v="AT-10735"/>
    <x v="247"/>
    <x v="0"/>
    <s v="United States"/>
    <s v="Chicago"/>
    <x v="10"/>
    <n v="60653"/>
    <x v="2"/>
    <s v="TEC-PH-10003931"/>
    <x v="2"/>
    <x v="7"/>
    <s v="JBL Micro Wireless Portable Bluetooth Speaker"/>
    <n v="95.984000000000009"/>
    <n v="2"/>
    <n v="0.2"/>
    <n v="5.9990000000000023"/>
  </r>
  <r>
    <n v="1011"/>
    <x v="486"/>
    <x v="2"/>
    <x v="156"/>
    <d v="2011-11-26T00:00:00"/>
    <s v="First Class"/>
    <s v="VG-21790"/>
    <x v="364"/>
    <x v="0"/>
    <s v="United States"/>
    <s v="San Diego"/>
    <x v="1"/>
    <n v="92037"/>
    <x v="1"/>
    <s v="FUR-FU-10001602"/>
    <x v="0"/>
    <x v="5"/>
    <s v="Eldon Delta Triangular Chair Mat, 52&quot; x 58&quot;, Clear"/>
    <n v="151.72"/>
    <n v="4"/>
    <n v="0"/>
    <n v="27.309599999999989"/>
  </r>
  <r>
    <n v="1012"/>
    <x v="487"/>
    <x v="3"/>
    <x v="46"/>
    <d v="2014-06-22T00:00:00"/>
    <s v="Second Class"/>
    <s v="PF-19165"/>
    <x v="58"/>
    <x v="0"/>
    <s v="United States"/>
    <s v="Olympia"/>
    <x v="4"/>
    <n v="98502"/>
    <x v="1"/>
    <s v="FUR-FU-10004848"/>
    <x v="0"/>
    <x v="5"/>
    <s v="Howard Miller 13-3/4&quot; Diameter Brushed Chrome Round Wall Clock"/>
    <n v="155.25"/>
    <n v="3"/>
    <n v="0"/>
    <n v="46.574999999999996"/>
  </r>
  <r>
    <n v="1013"/>
    <x v="487"/>
    <x v="3"/>
    <x v="46"/>
    <d v="2014-06-22T00:00:00"/>
    <s v="Second Class"/>
    <s v="PF-19165"/>
    <x v="58"/>
    <x v="0"/>
    <s v="United States"/>
    <s v="Olympia"/>
    <x v="4"/>
    <n v="98502"/>
    <x v="1"/>
    <s v="OFF-ST-10003722"/>
    <x v="1"/>
    <x v="4"/>
    <s v="Project Tote Personal File"/>
    <n v="14.03"/>
    <n v="1"/>
    <n v="0"/>
    <n v="4.068699999999998"/>
  </r>
  <r>
    <n v="1014"/>
    <x v="488"/>
    <x v="1"/>
    <x v="379"/>
    <d v="2012-12-24T00:00:00"/>
    <s v="Second Class"/>
    <s v="JS-15880"/>
    <x v="365"/>
    <x v="0"/>
    <s v="United States"/>
    <s v="Seattle"/>
    <x v="4"/>
    <n v="98103"/>
    <x v="1"/>
    <s v="FUR-TA-10003748"/>
    <x v="0"/>
    <x v="3"/>
    <s v="Bevis 36 x 72 Conference Tables"/>
    <n v="1618.37"/>
    <n v="13"/>
    <n v="0"/>
    <n v="356.04139999999995"/>
  </r>
  <r>
    <n v="1015"/>
    <x v="488"/>
    <x v="1"/>
    <x v="379"/>
    <d v="2012-12-24T00:00:00"/>
    <s v="Second Class"/>
    <s v="JS-15880"/>
    <x v="365"/>
    <x v="0"/>
    <s v="United States"/>
    <s v="Seattle"/>
    <x v="4"/>
    <n v="98103"/>
    <x v="1"/>
    <s v="TEC-AC-10003198"/>
    <x v="2"/>
    <x v="11"/>
    <s v="Enermax Acrylux Wireless Keyboard"/>
    <n v="99.6"/>
    <n v="1"/>
    <n v="0"/>
    <n v="36.851999999999997"/>
  </r>
  <r>
    <n v="1016"/>
    <x v="489"/>
    <x v="1"/>
    <x v="14"/>
    <d v="2012-09-19T00:00:00"/>
    <s v="Second Class"/>
    <s v="MO-17800"/>
    <x v="246"/>
    <x v="2"/>
    <s v="United States"/>
    <s v="Los Angeles"/>
    <x v="1"/>
    <n v="90036"/>
    <x v="1"/>
    <s v="OFF-PA-10004100"/>
    <x v="1"/>
    <x v="10"/>
    <s v="Xerox 216"/>
    <n v="32.400000000000006"/>
    <n v="5"/>
    <n v="0"/>
    <n v="15.552000000000001"/>
  </r>
  <r>
    <n v="1017"/>
    <x v="490"/>
    <x v="1"/>
    <x v="380"/>
    <d v="2012-07-10T00:00:00"/>
    <s v="Standard Class"/>
    <s v="KM-16225"/>
    <x v="366"/>
    <x v="1"/>
    <s v="United States"/>
    <s v="New York City"/>
    <x v="15"/>
    <n v="10011"/>
    <x v="3"/>
    <s v="FUR-FU-10002191"/>
    <x v="0"/>
    <x v="5"/>
    <s v="G.E. Halogen Desk Lamp Bulbs"/>
    <n v="13.96"/>
    <n v="2"/>
    <n v="0"/>
    <n v="6.7008000000000001"/>
  </r>
  <r>
    <n v="1018"/>
    <x v="490"/>
    <x v="1"/>
    <x v="380"/>
    <d v="2012-07-10T00:00:00"/>
    <s v="Standard Class"/>
    <s v="KM-16225"/>
    <x v="366"/>
    <x v="1"/>
    <s v="United States"/>
    <s v="New York City"/>
    <x v="15"/>
    <n v="10011"/>
    <x v="3"/>
    <s v="FUR-FU-10000965"/>
    <x v="0"/>
    <x v="5"/>
    <s v="Howard Miller 11-1/2&quot; Diameter Ridgewood Wall Clock"/>
    <n v="155.82"/>
    <n v="3"/>
    <n v="0"/>
    <n v="63.886200000000002"/>
  </r>
  <r>
    <n v="1019"/>
    <x v="490"/>
    <x v="1"/>
    <x v="380"/>
    <d v="2012-07-10T00:00:00"/>
    <s v="Standard Class"/>
    <s v="KM-16225"/>
    <x v="366"/>
    <x v="1"/>
    <s v="United States"/>
    <s v="New York City"/>
    <x v="15"/>
    <n v="10011"/>
    <x v="3"/>
    <s v="TEC-PH-10004188"/>
    <x v="2"/>
    <x v="7"/>
    <s v="OtterBox Commuter Series Case - Samsung Galaxy S4"/>
    <n v="124.94999999999999"/>
    <n v="5"/>
    <n v="0"/>
    <n v="2.4990000000000023"/>
  </r>
  <r>
    <n v="1020"/>
    <x v="490"/>
    <x v="1"/>
    <x v="380"/>
    <d v="2012-07-10T00:00:00"/>
    <s v="Standard Class"/>
    <s v="KM-16225"/>
    <x v="366"/>
    <x v="1"/>
    <s v="United States"/>
    <s v="New York City"/>
    <x v="15"/>
    <n v="10011"/>
    <x v="3"/>
    <s v="OFF-ST-10001526"/>
    <x v="1"/>
    <x v="4"/>
    <s v="Iceberg Mobile Mega Data/Printer Cart "/>
    <n v="601.65"/>
    <n v="5"/>
    <n v="0"/>
    <n v="156.42899999999997"/>
  </r>
  <r>
    <n v="1021"/>
    <x v="491"/>
    <x v="1"/>
    <x v="381"/>
    <d v="2012-05-03T00:00:00"/>
    <s v="Standard Class"/>
    <s v="GT-14710"/>
    <x v="218"/>
    <x v="0"/>
    <s v="United States"/>
    <s v="Washington"/>
    <x v="40"/>
    <n v="20016"/>
    <x v="3"/>
    <s v="OFF-AR-10001166"/>
    <x v="1"/>
    <x v="6"/>
    <s v="Staples"/>
    <n v="22.740000000000002"/>
    <n v="3"/>
    <n v="0"/>
    <n v="8.8686000000000007"/>
  </r>
  <r>
    <n v="1022"/>
    <x v="491"/>
    <x v="1"/>
    <x v="381"/>
    <d v="2012-05-03T00:00:00"/>
    <s v="Standard Class"/>
    <s v="GT-14710"/>
    <x v="218"/>
    <x v="0"/>
    <s v="United States"/>
    <s v="Washington"/>
    <x v="40"/>
    <n v="20016"/>
    <x v="3"/>
    <s v="FUR-CH-10000309"/>
    <x v="0"/>
    <x v="1"/>
    <s v="Global Comet Stacking Arm Chair"/>
    <n v="1267.53"/>
    <n v="3"/>
    <n v="0"/>
    <n v="316.88249999999999"/>
  </r>
  <r>
    <n v="1023"/>
    <x v="491"/>
    <x v="1"/>
    <x v="381"/>
    <d v="2012-05-03T00:00:00"/>
    <s v="Standard Class"/>
    <s v="GT-14710"/>
    <x v="218"/>
    <x v="0"/>
    <s v="United States"/>
    <s v="Washington"/>
    <x v="40"/>
    <n v="20016"/>
    <x v="3"/>
    <s v="TEC-MA-10004212"/>
    <x v="2"/>
    <x v="15"/>
    <s v="Cisco SPA525G2 5-Line IP Phone"/>
    <n v="1379.92"/>
    <n v="8"/>
    <n v="0"/>
    <n v="648.56240000000003"/>
  </r>
  <r>
    <n v="1024"/>
    <x v="492"/>
    <x v="1"/>
    <x v="382"/>
    <d v="2012-06-20T00:00:00"/>
    <s v="Standard Class"/>
    <s v="PB-19150"/>
    <x v="171"/>
    <x v="0"/>
    <s v="United States"/>
    <s v="Philadelphia"/>
    <x v="9"/>
    <n v="19134"/>
    <x v="3"/>
    <s v="OFF-EN-10003072"/>
    <x v="1"/>
    <x v="12"/>
    <s v="Peel &amp; Seel Envelopes"/>
    <n v="6.2080000000000002"/>
    <n v="2"/>
    <n v="0.2"/>
    <n v="2.1728000000000001"/>
  </r>
  <r>
    <n v="1025"/>
    <x v="493"/>
    <x v="3"/>
    <x v="94"/>
    <d v="2014-12-21T00:00:00"/>
    <s v="First Class"/>
    <s v="HR-14770"/>
    <x v="367"/>
    <x v="2"/>
    <s v="United States"/>
    <s v="Los Angeles"/>
    <x v="1"/>
    <n v="90045"/>
    <x v="1"/>
    <s v="OFF-BI-10000320"/>
    <x v="1"/>
    <x v="8"/>
    <s v="GBC Plastic Binding Combs"/>
    <n v="11.808"/>
    <n v="2"/>
    <n v="0.2"/>
    <n v="4.2804000000000002"/>
  </r>
  <r>
    <n v="1026"/>
    <x v="494"/>
    <x v="0"/>
    <x v="383"/>
    <d v="2013-01-13T00:00:00"/>
    <s v="Second Class"/>
    <s v="DE-13255"/>
    <x v="368"/>
    <x v="2"/>
    <s v="United States"/>
    <s v="Springfield"/>
    <x v="24"/>
    <n v="45503"/>
    <x v="3"/>
    <s v="OFF-PA-10001166"/>
    <x v="1"/>
    <x v="10"/>
    <s v="Xerox 2"/>
    <n v="15.552000000000003"/>
    <n v="3"/>
    <n v="0.2"/>
    <n v="5.4432"/>
  </r>
  <r>
    <n v="1027"/>
    <x v="494"/>
    <x v="0"/>
    <x v="383"/>
    <d v="2013-01-13T00:00:00"/>
    <s v="Second Class"/>
    <s v="DE-13255"/>
    <x v="368"/>
    <x v="2"/>
    <s v="United States"/>
    <s v="Springfield"/>
    <x v="24"/>
    <n v="45503"/>
    <x v="3"/>
    <s v="OFF-PA-10003656"/>
    <x v="1"/>
    <x v="10"/>
    <s v="Xerox 1935"/>
    <n v="63.311999999999998"/>
    <n v="3"/>
    <n v="0.2"/>
    <n v="20.576399999999996"/>
  </r>
  <r>
    <n v="1028"/>
    <x v="494"/>
    <x v="0"/>
    <x v="383"/>
    <d v="2013-01-13T00:00:00"/>
    <s v="Second Class"/>
    <s v="DE-13255"/>
    <x v="368"/>
    <x v="2"/>
    <s v="United States"/>
    <s v="Springfield"/>
    <x v="24"/>
    <n v="45503"/>
    <x v="3"/>
    <s v="TEC-PH-10000148"/>
    <x v="2"/>
    <x v="7"/>
    <s v="Cyber Acoustics AC-202b Speech Recognition Stereo Headset"/>
    <n v="15.587999999999999"/>
    <n v="2"/>
    <n v="0.4"/>
    <n v="-9.8724000000000007"/>
  </r>
  <r>
    <n v="1029"/>
    <x v="495"/>
    <x v="2"/>
    <x v="384"/>
    <d v="2011-07-15T00:00:00"/>
    <s v="Standard Class"/>
    <s v="LA-16780"/>
    <x v="156"/>
    <x v="1"/>
    <s v="United States"/>
    <s v="Hackensack"/>
    <x v="30"/>
    <n v="7601"/>
    <x v="3"/>
    <s v="OFF-PA-10000474"/>
    <x v="1"/>
    <x v="10"/>
    <s v="Staples"/>
    <n v="177.2"/>
    <n v="5"/>
    <n v="0"/>
    <n v="83.283999999999992"/>
  </r>
  <r>
    <n v="1030"/>
    <x v="495"/>
    <x v="2"/>
    <x v="384"/>
    <d v="2011-07-15T00:00:00"/>
    <s v="Standard Class"/>
    <s v="LA-16780"/>
    <x v="156"/>
    <x v="1"/>
    <s v="United States"/>
    <s v="Hackensack"/>
    <x v="30"/>
    <n v="7601"/>
    <x v="3"/>
    <s v="TEC-PH-10003885"/>
    <x v="2"/>
    <x v="7"/>
    <s v="Cisco SPA508G"/>
    <n v="197.96999999999997"/>
    <n v="3"/>
    <n v="0"/>
    <n v="57.41129999999999"/>
  </r>
  <r>
    <n v="1031"/>
    <x v="495"/>
    <x v="2"/>
    <x v="384"/>
    <d v="2011-07-15T00:00:00"/>
    <s v="Standard Class"/>
    <s v="LA-16780"/>
    <x v="156"/>
    <x v="1"/>
    <s v="United States"/>
    <s v="Hackensack"/>
    <x v="30"/>
    <n v="7601"/>
    <x v="3"/>
    <s v="FUR-CH-10003379"/>
    <x v="0"/>
    <x v="1"/>
    <s v="Global Commerce Series High-Back Swivel/Tilt Chairs"/>
    <n v="854.94"/>
    <n v="3"/>
    <n v="0"/>
    <n v="213.73500000000001"/>
  </r>
  <r>
    <n v="1032"/>
    <x v="495"/>
    <x v="2"/>
    <x v="384"/>
    <d v="2011-07-15T00:00:00"/>
    <s v="Standard Class"/>
    <s v="LA-16780"/>
    <x v="156"/>
    <x v="1"/>
    <s v="United States"/>
    <s v="Hackensack"/>
    <x v="30"/>
    <n v="7601"/>
    <x v="3"/>
    <s v="FUR-FU-10000629"/>
    <x v="0"/>
    <x v="5"/>
    <s v="9-3/4 Diameter Round Wall Clock"/>
    <n v="124.10999999999999"/>
    <n v="9"/>
    <n v="0"/>
    <n v="52.126200000000004"/>
  </r>
  <r>
    <n v="1033"/>
    <x v="495"/>
    <x v="2"/>
    <x v="384"/>
    <d v="2011-07-15T00:00:00"/>
    <s v="Standard Class"/>
    <s v="LA-16780"/>
    <x v="156"/>
    <x v="1"/>
    <s v="United States"/>
    <s v="Hackensack"/>
    <x v="30"/>
    <n v="7601"/>
    <x v="3"/>
    <s v="OFF-LA-10001175"/>
    <x v="1"/>
    <x v="2"/>
    <s v="Avery 514"/>
    <n v="14.399999999999999"/>
    <n v="5"/>
    <n v="0"/>
    <n v="7.056"/>
  </r>
  <r>
    <n v="1034"/>
    <x v="496"/>
    <x v="0"/>
    <x v="73"/>
    <d v="2013-11-23T00:00:00"/>
    <s v="First Class"/>
    <s v="AG-10390"/>
    <x v="369"/>
    <x v="0"/>
    <s v="United States"/>
    <s v="Cincinnati"/>
    <x v="24"/>
    <n v="45231"/>
    <x v="3"/>
    <s v="OFF-PA-10000955"/>
    <x v="1"/>
    <x v="10"/>
    <s v="Southworth 25% Cotton Granite Paper &amp; Envelopes"/>
    <n v="15.696000000000002"/>
    <n v="3"/>
    <n v="0.2"/>
    <n v="5.1011999999999995"/>
  </r>
  <r>
    <n v="1035"/>
    <x v="496"/>
    <x v="0"/>
    <x v="73"/>
    <d v="2013-11-23T00:00:00"/>
    <s v="First Class"/>
    <s v="AG-10390"/>
    <x v="369"/>
    <x v="0"/>
    <s v="United States"/>
    <s v="Cincinnati"/>
    <x v="24"/>
    <n v="45231"/>
    <x v="3"/>
    <s v="OFF-BI-10003460"/>
    <x v="1"/>
    <x v="8"/>
    <s v="Acco 3-Hole Punch"/>
    <n v="2.6280000000000001"/>
    <n v="2"/>
    <n v="0.7"/>
    <n v="-1.9272"/>
  </r>
  <r>
    <n v="1036"/>
    <x v="496"/>
    <x v="0"/>
    <x v="73"/>
    <d v="2013-11-23T00:00:00"/>
    <s v="First Class"/>
    <s v="AG-10390"/>
    <x v="369"/>
    <x v="0"/>
    <s v="United States"/>
    <s v="Cincinnati"/>
    <x v="24"/>
    <n v="45231"/>
    <x v="3"/>
    <s v="OFF-BI-10000474"/>
    <x v="1"/>
    <x v="8"/>
    <s v="Avery Recycled Flexi-View Covers for Binding Systems"/>
    <n v="14.427000000000003"/>
    <n v="3"/>
    <n v="0.7"/>
    <n v="-10.579799999999999"/>
  </r>
  <r>
    <n v="1037"/>
    <x v="497"/>
    <x v="0"/>
    <x v="183"/>
    <d v="2013-04-27T00:00:00"/>
    <s v="Standard Class"/>
    <s v="EL-13735"/>
    <x v="330"/>
    <x v="2"/>
    <s v="United States"/>
    <s v="Jefferson City"/>
    <x v="25"/>
    <n v="65109"/>
    <x v="2"/>
    <s v="FUR-FU-10003975"/>
    <x v="0"/>
    <x v="5"/>
    <s v="Eldon Advantage Chair Mats for Low to Medium Pile Carpets"/>
    <n v="86.62"/>
    <n v="2"/>
    <n v="0"/>
    <n v="8.6619999999999919"/>
  </r>
  <r>
    <n v="1038"/>
    <x v="498"/>
    <x v="1"/>
    <x v="385"/>
    <d v="2012-06-14T00:00:00"/>
    <s v="First Class"/>
    <s v="JJ-15445"/>
    <x v="370"/>
    <x v="0"/>
    <s v="United States"/>
    <s v="Los Angeles"/>
    <x v="1"/>
    <n v="90004"/>
    <x v="1"/>
    <s v="OFF-BI-10003707"/>
    <x v="1"/>
    <x v="8"/>
    <s v="Aluminum Screw Posts"/>
    <n v="36.624000000000002"/>
    <n v="3"/>
    <n v="0.2"/>
    <n v="13.734"/>
  </r>
  <r>
    <n v="1039"/>
    <x v="499"/>
    <x v="3"/>
    <x v="225"/>
    <d v="2014-11-22T00:00:00"/>
    <s v="First Class"/>
    <s v="JH-15430"/>
    <x v="371"/>
    <x v="0"/>
    <s v="United States"/>
    <s v="Burlington"/>
    <x v="3"/>
    <n v="27217"/>
    <x v="0"/>
    <s v="OFF-AR-10000203"/>
    <x v="1"/>
    <x v="6"/>
    <s v="Newell 336"/>
    <n v="23.968000000000004"/>
    <n v="7"/>
    <n v="0.2"/>
    <n v="2.696399999999997"/>
  </r>
  <r>
    <n v="1040"/>
    <x v="499"/>
    <x v="3"/>
    <x v="225"/>
    <d v="2014-11-22T00:00:00"/>
    <s v="First Class"/>
    <s v="JH-15430"/>
    <x v="371"/>
    <x v="0"/>
    <s v="United States"/>
    <s v="Burlington"/>
    <x v="3"/>
    <n v="27217"/>
    <x v="0"/>
    <s v="OFF-AR-10004790"/>
    <x v="1"/>
    <x v="6"/>
    <s v="Staples"/>
    <n v="28.728000000000002"/>
    <n v="3"/>
    <n v="0.2"/>
    <n v="1.7954999999999988"/>
  </r>
  <r>
    <n v="1041"/>
    <x v="500"/>
    <x v="0"/>
    <x v="231"/>
    <d v="2013-03-25T00:00:00"/>
    <s v="Standard Class"/>
    <s v="RD-19660"/>
    <x v="372"/>
    <x v="2"/>
    <s v="United States"/>
    <s v="Saint Peters"/>
    <x v="25"/>
    <n v="63376"/>
    <x v="2"/>
    <s v="FUR-TA-10001095"/>
    <x v="0"/>
    <x v="3"/>
    <s v="Chromcraft Round Conference Tables"/>
    <n v="697.16"/>
    <n v="4"/>
    <n v="0"/>
    <n v="146.40359999999998"/>
  </r>
  <r>
    <n v="1042"/>
    <x v="501"/>
    <x v="0"/>
    <x v="47"/>
    <d v="2013-09-10T00:00:00"/>
    <s v="Second Class"/>
    <s v="MO-17500"/>
    <x v="373"/>
    <x v="0"/>
    <s v="United States"/>
    <s v="New York City"/>
    <x v="15"/>
    <n v="10035"/>
    <x v="3"/>
    <s v="TEC-AC-10004761"/>
    <x v="2"/>
    <x v="11"/>
    <s v="Maxell 4.7GB DVD+RW 3/Pack"/>
    <n v="31.86"/>
    <n v="2"/>
    <n v="0"/>
    <n v="11.151"/>
  </r>
  <r>
    <n v="1043"/>
    <x v="501"/>
    <x v="0"/>
    <x v="47"/>
    <d v="2013-09-10T00:00:00"/>
    <s v="Second Class"/>
    <s v="MO-17500"/>
    <x v="373"/>
    <x v="0"/>
    <s v="United States"/>
    <s v="New York City"/>
    <x v="15"/>
    <n v="10035"/>
    <x v="3"/>
    <s v="FUR-BO-10001811"/>
    <x v="0"/>
    <x v="0"/>
    <s v="Atlantic Metals Mobile 5-Shelf Bookcases, Custom Colors"/>
    <n v="722.35200000000009"/>
    <n v="3"/>
    <n v="0.2"/>
    <n v="90.293999999999926"/>
  </r>
  <r>
    <n v="1044"/>
    <x v="502"/>
    <x v="3"/>
    <x v="362"/>
    <d v="2014-07-13T00:00:00"/>
    <s v="First Class"/>
    <s v="NS-18640"/>
    <x v="374"/>
    <x v="1"/>
    <s v="United States"/>
    <s v="Chicago"/>
    <x v="10"/>
    <n v="60610"/>
    <x v="2"/>
    <s v="OFF-AR-10001130"/>
    <x v="1"/>
    <x v="6"/>
    <s v="Quartet Alpha White Chalk, 12/Pack"/>
    <n v="8.84"/>
    <n v="5"/>
    <n v="0.2"/>
    <n v="2.9835000000000003"/>
  </r>
  <r>
    <n v="1045"/>
    <x v="502"/>
    <x v="3"/>
    <x v="362"/>
    <d v="2014-07-13T00:00:00"/>
    <s v="First Class"/>
    <s v="NS-18640"/>
    <x v="374"/>
    <x v="1"/>
    <s v="United States"/>
    <s v="Chicago"/>
    <x v="10"/>
    <n v="60610"/>
    <x v="2"/>
    <s v="OFF-AP-10000055"/>
    <x v="1"/>
    <x v="9"/>
    <s v="Belkin F9S820V06 8 Outlet Surge"/>
    <n v="58.463999999999977"/>
    <n v="9"/>
    <n v="0.8"/>
    <n v="-146.16000000000003"/>
  </r>
  <r>
    <n v="1046"/>
    <x v="503"/>
    <x v="3"/>
    <x v="386"/>
    <d v="2014-10-17T00:00:00"/>
    <s v="Standard Class"/>
    <s v="SN-20710"/>
    <x v="17"/>
    <x v="2"/>
    <s v="United States"/>
    <s v="Rockford"/>
    <x v="10"/>
    <n v="61107"/>
    <x v="2"/>
    <s v="FUR-CH-10002304"/>
    <x v="0"/>
    <x v="1"/>
    <s v="Global Stack Chair without Arms, Black"/>
    <n v="254.60399999999998"/>
    <n v="14"/>
    <n v="0.3"/>
    <n v="-18.185999999999993"/>
  </r>
  <r>
    <n v="1047"/>
    <x v="504"/>
    <x v="0"/>
    <x v="387"/>
    <d v="2013-03-14T00:00:00"/>
    <s v="Standard Class"/>
    <s v="ZC-21910"/>
    <x v="233"/>
    <x v="0"/>
    <s v="United States"/>
    <s v="Miami"/>
    <x v="2"/>
    <n v="33142"/>
    <x v="0"/>
    <s v="TEC-PH-10001530"/>
    <x v="2"/>
    <x v="7"/>
    <s v="Cisco Unified IP Phone 7945G VoIP phone"/>
    <n v="1363.96"/>
    <n v="5"/>
    <n v="0.2"/>
    <n v="85.247500000000002"/>
  </r>
  <r>
    <n v="1048"/>
    <x v="504"/>
    <x v="0"/>
    <x v="387"/>
    <d v="2013-03-14T00:00:00"/>
    <s v="Standard Class"/>
    <s v="ZC-21910"/>
    <x v="233"/>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x v="62"/>
    <x v="0"/>
    <s v="United States"/>
    <s v="San Francisco"/>
    <x v="1"/>
    <n v="94109"/>
    <x v="1"/>
    <s v="TEC-PH-10000486"/>
    <x v="2"/>
    <x v="7"/>
    <s v="Plantronics HL10 Handset Lifter"/>
    <n v="1113.5039999999999"/>
    <n v="12"/>
    <n v="0.2"/>
    <n v="125.2691999999999"/>
  </r>
  <r>
    <n v="1050"/>
    <x v="505"/>
    <x v="2"/>
    <x v="279"/>
    <d v="2011-06-01T00:00:00"/>
    <s v="Second Class"/>
    <s v="LC-16885"/>
    <x v="62"/>
    <x v="0"/>
    <s v="United States"/>
    <s v="San Francisco"/>
    <x v="1"/>
    <n v="94109"/>
    <x v="1"/>
    <s v="TEC-AC-10001606"/>
    <x v="2"/>
    <x v="11"/>
    <s v="Logitech Wireless Performance Mouse MX for PC and Mac"/>
    <n v="99.99"/>
    <n v="1"/>
    <n v="0"/>
    <n v="37.996200000000002"/>
  </r>
  <r>
    <n v="1051"/>
    <x v="506"/>
    <x v="1"/>
    <x v="230"/>
    <d v="2012-07-05T00:00:00"/>
    <s v="First Class"/>
    <s v="DG-13300"/>
    <x v="375"/>
    <x v="1"/>
    <s v="United States"/>
    <s v="Philadelphia"/>
    <x v="9"/>
    <n v="19134"/>
    <x v="3"/>
    <s v="FUR-FU-10000293"/>
    <x v="0"/>
    <x v="5"/>
    <s v="Eldon Antistatic Chair Mats for Low to Medium Pile Carpets"/>
    <n v="168.46400000000003"/>
    <n v="2"/>
    <n v="0.2"/>
    <n v="-29.481200000000022"/>
  </r>
  <r>
    <n v="1052"/>
    <x v="506"/>
    <x v="1"/>
    <x v="230"/>
    <d v="2012-07-05T00:00:00"/>
    <s v="First Class"/>
    <s v="DG-13300"/>
    <x v="375"/>
    <x v="1"/>
    <s v="United States"/>
    <s v="Philadelphia"/>
    <x v="9"/>
    <n v="19134"/>
    <x v="3"/>
    <s v="OFF-PA-10001307"/>
    <x v="1"/>
    <x v="10"/>
    <s v="Important Message Pads, 50 4-1/4 x 5-1/2 Forms per Pad"/>
    <n v="6.7200000000000006"/>
    <n v="2"/>
    <n v="0.2"/>
    <n v="2.4359999999999995"/>
  </r>
  <r>
    <n v="1053"/>
    <x v="506"/>
    <x v="1"/>
    <x v="230"/>
    <d v="2012-07-05T00:00:00"/>
    <s v="First Class"/>
    <s v="DG-13300"/>
    <x v="375"/>
    <x v="1"/>
    <s v="United States"/>
    <s v="Philadelphia"/>
    <x v="9"/>
    <n v="19134"/>
    <x v="3"/>
    <s v="FUR-FU-10004460"/>
    <x v="0"/>
    <x v="5"/>
    <s v="Howard Miller 12&quot; Round Wall Clock"/>
    <n v="282.88800000000003"/>
    <n v="9"/>
    <n v="0.2"/>
    <n v="56.577599999999961"/>
  </r>
  <r>
    <n v="1054"/>
    <x v="507"/>
    <x v="1"/>
    <x v="388"/>
    <d v="2012-04-08T00:00:00"/>
    <s v="Standard Class"/>
    <s v="NF-18595"/>
    <x v="376"/>
    <x v="2"/>
    <s v="United States"/>
    <s v="New York City"/>
    <x v="15"/>
    <n v="10009"/>
    <x v="3"/>
    <s v="OFF-AR-10000716"/>
    <x v="1"/>
    <x v="6"/>
    <s v="DIXON Ticonderoga Erasable Checking Pencils"/>
    <n v="11.16"/>
    <n v="2"/>
    <n v="0"/>
    <n v="4.3524000000000003"/>
  </r>
  <r>
    <n v="1055"/>
    <x v="507"/>
    <x v="1"/>
    <x v="388"/>
    <d v="2012-04-08T00:00:00"/>
    <s v="Standard Class"/>
    <s v="NF-18595"/>
    <x v="376"/>
    <x v="2"/>
    <s v="United States"/>
    <s v="New York City"/>
    <x v="15"/>
    <n v="10009"/>
    <x v="3"/>
    <s v="FUR-FU-10004622"/>
    <x v="0"/>
    <x v="5"/>
    <s v="Eldon Advantage Foldable Chair Mats for Low Pile Carpets"/>
    <n v="108.4"/>
    <n v="2"/>
    <n v="0"/>
    <n v="22.763999999999996"/>
  </r>
  <r>
    <n v="1056"/>
    <x v="507"/>
    <x v="1"/>
    <x v="388"/>
    <d v="2012-04-08T00:00:00"/>
    <s v="Standard Class"/>
    <s v="NF-18595"/>
    <x v="376"/>
    <x v="2"/>
    <s v="United States"/>
    <s v="New York City"/>
    <x v="15"/>
    <n v="10009"/>
    <x v="3"/>
    <s v="OFF-BI-10002735"/>
    <x v="1"/>
    <x v="8"/>
    <s v="GBC Prestige Therm-A-Bind Covers"/>
    <n v="82.344000000000008"/>
    <n v="3"/>
    <n v="0.2"/>
    <n v="27.791100000000004"/>
  </r>
  <r>
    <n v="1057"/>
    <x v="507"/>
    <x v="1"/>
    <x v="388"/>
    <d v="2012-04-08T00:00:00"/>
    <s v="Standard Class"/>
    <s v="NF-18595"/>
    <x v="376"/>
    <x v="2"/>
    <s v="United States"/>
    <s v="New York City"/>
    <x v="15"/>
    <n v="10009"/>
    <x v="3"/>
    <s v="OFF-BI-10003529"/>
    <x v="1"/>
    <x v="8"/>
    <s v="Avery Round Ring Poly Binders"/>
    <n v="9.0879999999999992"/>
    <n v="4"/>
    <n v="0.2"/>
    <n v="3.2944"/>
  </r>
  <r>
    <n v="1058"/>
    <x v="508"/>
    <x v="3"/>
    <x v="389"/>
    <d v="2014-12-18T00:00:00"/>
    <s v="Standard Class"/>
    <s v="BP-11185"/>
    <x v="130"/>
    <x v="1"/>
    <s v="United States"/>
    <s v="San Diego"/>
    <x v="1"/>
    <n v="92037"/>
    <x v="1"/>
    <s v="OFF-BI-10001097"/>
    <x v="1"/>
    <x v="8"/>
    <s v="Avery Hole Reinforcements"/>
    <n v="19.936000000000003"/>
    <n v="4"/>
    <n v="0.2"/>
    <n v="7.2267999999999999"/>
  </r>
  <r>
    <n v="1059"/>
    <x v="508"/>
    <x v="3"/>
    <x v="389"/>
    <d v="2014-12-18T00:00:00"/>
    <s v="Standard Class"/>
    <s v="BP-11185"/>
    <x v="130"/>
    <x v="1"/>
    <s v="United States"/>
    <s v="San Diego"/>
    <x v="1"/>
    <n v="92037"/>
    <x v="1"/>
    <s v="OFF-BI-10001597"/>
    <x v="1"/>
    <x v="8"/>
    <s v="Wilson Jones Ledger-Size, Piano-Hinge Binder, 2&quot;, Blue"/>
    <n v="65.567999999999998"/>
    <n v="2"/>
    <n v="0.2"/>
    <n v="22.948799999999995"/>
  </r>
  <r>
    <n v="1060"/>
    <x v="509"/>
    <x v="0"/>
    <x v="390"/>
    <d v="2013-12-02T00:00:00"/>
    <s v="Standard Class"/>
    <s v="MG-17650"/>
    <x v="377"/>
    <x v="2"/>
    <s v="United States"/>
    <s v="Philadelphia"/>
    <x v="9"/>
    <n v="19143"/>
    <x v="3"/>
    <s v="OFF-FA-10001754"/>
    <x v="1"/>
    <x v="13"/>
    <s v="Stockwell Gold Paper Clips"/>
    <n v="4.4160000000000004"/>
    <n v="3"/>
    <n v="0.2"/>
    <n v="1.6008"/>
  </r>
  <r>
    <n v="1061"/>
    <x v="510"/>
    <x v="1"/>
    <x v="391"/>
    <d v="2012-03-29T00:00:00"/>
    <s v="Standard Class"/>
    <s v="JD-16060"/>
    <x v="148"/>
    <x v="0"/>
    <s v="United States"/>
    <s v="Houston"/>
    <x v="5"/>
    <n v="77095"/>
    <x v="2"/>
    <s v="FUR-CH-10003396"/>
    <x v="0"/>
    <x v="1"/>
    <s v="Global Deluxe Steno Chair"/>
    <n v="107.77200000000001"/>
    <n v="2"/>
    <n v="0.3"/>
    <n v="-29.252400000000009"/>
  </r>
  <r>
    <n v="1062"/>
    <x v="511"/>
    <x v="1"/>
    <x v="392"/>
    <d v="2012-04-21T00:00:00"/>
    <s v="Standard Class"/>
    <s v="TS-21160"/>
    <x v="378"/>
    <x v="1"/>
    <s v="United States"/>
    <s v="Toledo"/>
    <x v="24"/>
    <n v="43615"/>
    <x v="3"/>
    <s v="OFF-AP-10002350"/>
    <x v="1"/>
    <x v="9"/>
    <s v="Belkin F9H710-06 7 Outlet SurgeMaster Surge Protector"/>
    <n v="45.216000000000001"/>
    <n v="3"/>
    <n v="0.2"/>
    <n v="4.5215999999999994"/>
  </r>
  <r>
    <n v="1063"/>
    <x v="511"/>
    <x v="1"/>
    <x v="392"/>
    <d v="2012-04-21T00:00:00"/>
    <s v="Standard Class"/>
    <s v="TS-21160"/>
    <x v="378"/>
    <x v="1"/>
    <s v="United States"/>
    <s v="Toledo"/>
    <x v="24"/>
    <n v="43615"/>
    <x v="3"/>
    <s v="OFF-FA-10004838"/>
    <x v="1"/>
    <x v="13"/>
    <s v="Super Bands, 12/Pack"/>
    <n v="10.416000000000002"/>
    <n v="7"/>
    <n v="0.2"/>
    <n v="-2.2134"/>
  </r>
  <r>
    <n v="1064"/>
    <x v="511"/>
    <x v="1"/>
    <x v="392"/>
    <d v="2012-04-21T00:00:00"/>
    <s v="Standard Class"/>
    <s v="TS-21160"/>
    <x v="378"/>
    <x v="1"/>
    <s v="United States"/>
    <s v="Toledo"/>
    <x v="24"/>
    <n v="43615"/>
    <x v="3"/>
    <s v="OFF-AR-10004757"/>
    <x v="1"/>
    <x v="6"/>
    <s v="Crayola Colored Pencils"/>
    <n v="7.8719999999999999"/>
    <n v="3"/>
    <n v="0.2"/>
    <n v="1.2791999999999994"/>
  </r>
  <r>
    <n v="1065"/>
    <x v="511"/>
    <x v="1"/>
    <x v="392"/>
    <d v="2012-04-21T00:00:00"/>
    <s v="Standard Class"/>
    <s v="TS-21160"/>
    <x v="378"/>
    <x v="1"/>
    <s v="United States"/>
    <s v="Toledo"/>
    <x v="24"/>
    <n v="43615"/>
    <x v="3"/>
    <s v="TEC-PH-10002115"/>
    <x v="2"/>
    <x v="7"/>
    <s v="Plantronics 81402"/>
    <n v="118.78199999999998"/>
    <n v="3"/>
    <n v="0.4"/>
    <n v="-27.715799999999994"/>
  </r>
  <r>
    <n v="1066"/>
    <x v="511"/>
    <x v="1"/>
    <x v="392"/>
    <d v="2012-04-21T00:00:00"/>
    <s v="Standard Class"/>
    <s v="TS-21160"/>
    <x v="378"/>
    <x v="1"/>
    <s v="United States"/>
    <s v="Toledo"/>
    <x v="24"/>
    <n v="43615"/>
    <x v="3"/>
    <s v="OFF-FA-10003059"/>
    <x v="1"/>
    <x v="13"/>
    <s v="Assorted Color Push Pins"/>
    <n v="1.4480000000000002"/>
    <n v="1"/>
    <n v="0.2"/>
    <n v="0.2352999999999999"/>
  </r>
  <r>
    <n v="1067"/>
    <x v="511"/>
    <x v="1"/>
    <x v="392"/>
    <d v="2012-04-21T00:00:00"/>
    <s v="Standard Class"/>
    <s v="TS-21160"/>
    <x v="378"/>
    <x v="1"/>
    <s v="United States"/>
    <s v="Toledo"/>
    <x v="24"/>
    <n v="43615"/>
    <x v="3"/>
    <s v="OFF-BI-10004330"/>
    <x v="1"/>
    <x v="8"/>
    <s v="GBC Velobind Prepunched Cover Sets, Regency Series"/>
    <n v="55.470000000000006"/>
    <n v="5"/>
    <n v="0.7"/>
    <n v="-46.224999999999994"/>
  </r>
  <r>
    <n v="1068"/>
    <x v="512"/>
    <x v="0"/>
    <x v="393"/>
    <d v="2013-10-03T00:00:00"/>
    <s v="First Class"/>
    <s v="BD-11620"/>
    <x v="379"/>
    <x v="0"/>
    <s v="United States"/>
    <s v="San Francisco"/>
    <x v="1"/>
    <n v="94122"/>
    <x v="1"/>
    <s v="FUR-CH-10001146"/>
    <x v="0"/>
    <x v="1"/>
    <s v="Global Value Mid-Back Manager's Chair, Gray"/>
    <n v="194.84800000000001"/>
    <n v="4"/>
    <n v="0.2"/>
    <n v="12.177999999999983"/>
  </r>
  <r>
    <n v="1069"/>
    <x v="513"/>
    <x v="3"/>
    <x v="394"/>
    <d v="2014-10-01T00:00:00"/>
    <s v="Second Class"/>
    <s v="CM-12160"/>
    <x v="380"/>
    <x v="0"/>
    <s v="United States"/>
    <s v="Brownsville"/>
    <x v="5"/>
    <n v="78521"/>
    <x v="2"/>
    <s v="OFF-SU-10001935"/>
    <x v="1"/>
    <x v="14"/>
    <s v="Staples"/>
    <n v="1.7440000000000002"/>
    <n v="1"/>
    <n v="0.2"/>
    <n v="-0.34880000000000033"/>
  </r>
  <r>
    <n v="1070"/>
    <x v="514"/>
    <x v="1"/>
    <x v="395"/>
    <d v="2012-07-29T00:00:00"/>
    <s v="Standard Class"/>
    <s v="RB-19795"/>
    <x v="176"/>
    <x v="2"/>
    <s v="United States"/>
    <s v="Philadelphia"/>
    <x v="9"/>
    <n v="19143"/>
    <x v="3"/>
    <s v="OFF-BI-10001524"/>
    <x v="1"/>
    <x v="8"/>
    <s v="GBC Premium Transparent Covers with Diagonal Lined Pattern"/>
    <n v="25.176000000000005"/>
    <n v="4"/>
    <n v="0.7"/>
    <n v="-18.462400000000002"/>
  </r>
  <r>
    <n v="1071"/>
    <x v="515"/>
    <x v="1"/>
    <x v="312"/>
    <d v="2012-11-26T00:00:00"/>
    <s v="Standard Class"/>
    <s v="SN-20560"/>
    <x v="381"/>
    <x v="2"/>
    <s v="United States"/>
    <s v="Los Angeles"/>
    <x v="1"/>
    <n v="90008"/>
    <x v="1"/>
    <s v="OFF-AR-10003732"/>
    <x v="1"/>
    <x v="6"/>
    <s v="Newell 333"/>
    <n v="19.459999999999997"/>
    <n v="7"/>
    <n v="0"/>
    <n v="5.0595999999999997"/>
  </r>
  <r>
    <n v="1072"/>
    <x v="516"/>
    <x v="0"/>
    <x v="236"/>
    <d v="2013-05-03T00:00:00"/>
    <s v="Standard Class"/>
    <s v="EH-14005"/>
    <x v="382"/>
    <x v="2"/>
    <s v="United States"/>
    <s v="Denver"/>
    <x v="22"/>
    <n v="80219"/>
    <x v="1"/>
    <s v="OFF-PA-10001970"/>
    <x v="1"/>
    <x v="10"/>
    <s v="Xerox 1881"/>
    <n v="29.472000000000001"/>
    <n v="3"/>
    <n v="0.2"/>
    <n v="9.9467999999999979"/>
  </r>
  <r>
    <n v="1073"/>
    <x v="517"/>
    <x v="3"/>
    <x v="237"/>
    <d v="2014-11-20T00:00:00"/>
    <s v="Standard Class"/>
    <s v="FO-14305"/>
    <x v="383"/>
    <x v="0"/>
    <s v="United States"/>
    <s v="New York City"/>
    <x v="15"/>
    <n v="10035"/>
    <x v="3"/>
    <s v="OFF-BI-10003669"/>
    <x v="1"/>
    <x v="8"/>
    <s v="3M Organizer Strips"/>
    <n v="8.64"/>
    <n v="2"/>
    <n v="0.2"/>
    <n v="3.024"/>
  </r>
  <r>
    <n v="1074"/>
    <x v="518"/>
    <x v="0"/>
    <x v="396"/>
    <d v="2013-11-20T00:00:00"/>
    <s v="Standard Class"/>
    <s v="MS-17710"/>
    <x v="384"/>
    <x v="0"/>
    <s v="United States"/>
    <s v="Mesa"/>
    <x v="16"/>
    <n v="85204"/>
    <x v="1"/>
    <s v="OFF-BI-10003727"/>
    <x v="1"/>
    <x v="8"/>
    <s v="Avery Durable Slant Ring Binders With Label Holder"/>
    <n v="6.27"/>
    <n v="5"/>
    <n v="0.7"/>
    <n v="-4.5980000000000008"/>
  </r>
  <r>
    <n v="1075"/>
    <x v="518"/>
    <x v="0"/>
    <x v="396"/>
    <d v="2013-11-20T00:00:00"/>
    <s v="Standard Class"/>
    <s v="MS-17710"/>
    <x v="384"/>
    <x v="0"/>
    <s v="United States"/>
    <s v="Mesa"/>
    <x v="16"/>
    <n v="85204"/>
    <x v="1"/>
    <s v="OFF-BI-10004967"/>
    <x v="1"/>
    <x v="8"/>
    <s v="Round Ring Binders"/>
    <n v="4.3680000000000003"/>
    <n v="7"/>
    <n v="0.7"/>
    <n v="-3.3487999999999998"/>
  </r>
  <r>
    <n v="1076"/>
    <x v="518"/>
    <x v="0"/>
    <x v="396"/>
    <d v="2013-11-20T00:00:00"/>
    <s v="Standard Class"/>
    <s v="MS-17710"/>
    <x v="384"/>
    <x v="0"/>
    <s v="United States"/>
    <s v="Mesa"/>
    <x v="16"/>
    <n v="85204"/>
    <x v="1"/>
    <s v="TEC-AC-10003447"/>
    <x v="2"/>
    <x v="11"/>
    <s v="Micropad Numeric Keypads"/>
    <n v="31.983999999999998"/>
    <n v="2"/>
    <n v="0.2"/>
    <n v="1.9989999999999979"/>
  </r>
  <r>
    <n v="1077"/>
    <x v="519"/>
    <x v="0"/>
    <x v="321"/>
    <d v="2013-10-01T00:00:00"/>
    <s v="First Class"/>
    <s v="CC-12100"/>
    <x v="385"/>
    <x v="2"/>
    <s v="United States"/>
    <s v="Columbus"/>
    <x v="14"/>
    <n v="47201"/>
    <x v="2"/>
    <s v="OFF-AR-10000255"/>
    <x v="1"/>
    <x v="6"/>
    <s v="Newell 328"/>
    <n v="40.879999999999995"/>
    <n v="7"/>
    <n v="0"/>
    <n v="10.628799999999998"/>
  </r>
  <r>
    <n v="1078"/>
    <x v="520"/>
    <x v="3"/>
    <x v="397"/>
    <d v="2014-09-26T00:00:00"/>
    <s v="Second Class"/>
    <s v="DW-13540"/>
    <x v="386"/>
    <x v="0"/>
    <s v="United States"/>
    <s v="Seattle"/>
    <x v="4"/>
    <n v="98105"/>
    <x v="1"/>
    <s v="OFF-AP-10002191"/>
    <x v="1"/>
    <x v="9"/>
    <s v="Belkin 8 Outlet SurgeMaster II Gold Surge Protector"/>
    <n v="119.96"/>
    <n v="2"/>
    <n v="0"/>
    <n v="33.588800000000006"/>
  </r>
  <r>
    <n v="1079"/>
    <x v="520"/>
    <x v="3"/>
    <x v="397"/>
    <d v="2014-09-26T00:00:00"/>
    <s v="Second Class"/>
    <s v="DW-13540"/>
    <x v="386"/>
    <x v="0"/>
    <s v="United States"/>
    <s v="Seattle"/>
    <x v="4"/>
    <n v="98105"/>
    <x v="1"/>
    <s v="OFF-ST-10001325"/>
    <x v="1"/>
    <x v="4"/>
    <s v="Sterilite Officeware Hinged File Box"/>
    <n v="31.44"/>
    <n v="3"/>
    <n v="0"/>
    <n v="8.4888000000000012"/>
  </r>
  <r>
    <n v="1080"/>
    <x v="520"/>
    <x v="3"/>
    <x v="397"/>
    <d v="2014-09-26T00:00:00"/>
    <s v="Second Class"/>
    <s v="DW-13540"/>
    <x v="386"/>
    <x v="0"/>
    <s v="United States"/>
    <s v="Seattle"/>
    <x v="4"/>
    <n v="98105"/>
    <x v="1"/>
    <s v="OFF-BI-10000404"/>
    <x v="1"/>
    <x v="8"/>
    <s v="Avery Printable Repositionable Plastic Tabs"/>
    <n v="6.88"/>
    <n v="1"/>
    <n v="0.2"/>
    <n v="2.3220000000000001"/>
  </r>
  <r>
    <n v="1081"/>
    <x v="521"/>
    <x v="1"/>
    <x v="239"/>
    <d v="2012-12-04T00:00:00"/>
    <s v="Standard Class"/>
    <s v="BT-11395"/>
    <x v="387"/>
    <x v="1"/>
    <s v="United States"/>
    <s v="Detroit"/>
    <x v="12"/>
    <n v="48227"/>
    <x v="2"/>
    <s v="OFF-PA-10000349"/>
    <x v="1"/>
    <x v="10"/>
    <s v="Staples"/>
    <n v="19.920000000000002"/>
    <n v="4"/>
    <n v="0"/>
    <n v="9.3624000000000009"/>
  </r>
  <r>
    <n v="1082"/>
    <x v="521"/>
    <x v="1"/>
    <x v="239"/>
    <d v="2012-12-04T00:00:00"/>
    <s v="Standard Class"/>
    <s v="BT-11395"/>
    <x v="387"/>
    <x v="1"/>
    <s v="United States"/>
    <s v="Detroit"/>
    <x v="12"/>
    <n v="48227"/>
    <x v="2"/>
    <s v="FUR-CH-10002880"/>
    <x v="0"/>
    <x v="1"/>
    <s v="Global High-Back Leather Tilter, Burgundy"/>
    <n v="1106.9099999999999"/>
    <n v="9"/>
    <n v="0"/>
    <n v="121.76009999999994"/>
  </r>
  <r>
    <n v="1083"/>
    <x v="522"/>
    <x v="0"/>
    <x v="398"/>
    <d v="2013-03-06T00:00:00"/>
    <s v="Standard Class"/>
    <s v="KD-16270"/>
    <x v="30"/>
    <x v="0"/>
    <s v="United States"/>
    <s v="Yonkers"/>
    <x v="15"/>
    <n v="10701"/>
    <x v="3"/>
    <s v="FUR-TA-10001095"/>
    <x v="0"/>
    <x v="3"/>
    <s v="Chromcraft Round Conference Tables"/>
    <n v="836.59199999999998"/>
    <n v="8"/>
    <n v="0.4"/>
    <n v="-264.92079999999999"/>
  </r>
  <r>
    <n v="1084"/>
    <x v="522"/>
    <x v="0"/>
    <x v="398"/>
    <d v="2013-03-06T00:00:00"/>
    <s v="Standard Class"/>
    <s v="KD-16270"/>
    <x v="30"/>
    <x v="0"/>
    <s v="United States"/>
    <s v="Yonkers"/>
    <x v="15"/>
    <n v="10701"/>
    <x v="3"/>
    <s v="OFF-PA-10003127"/>
    <x v="1"/>
    <x v="10"/>
    <s v="Staples"/>
    <n v="26.38"/>
    <n v="1"/>
    <n v="0"/>
    <n v="12.134799999999998"/>
  </r>
  <r>
    <n v="1085"/>
    <x v="522"/>
    <x v="0"/>
    <x v="398"/>
    <d v="2013-03-06T00:00:00"/>
    <s v="Standard Class"/>
    <s v="KD-16270"/>
    <x v="30"/>
    <x v="0"/>
    <s v="United States"/>
    <s v="Yonkers"/>
    <x v="15"/>
    <n v="10701"/>
    <x v="3"/>
    <s v="OFF-ST-10003208"/>
    <x v="1"/>
    <x v="4"/>
    <s v="Adjustable Depth Letter/Legal Cart"/>
    <n v="362.92"/>
    <n v="2"/>
    <n v="0"/>
    <n v="105.24679999999995"/>
  </r>
  <r>
    <n v="1086"/>
    <x v="522"/>
    <x v="0"/>
    <x v="398"/>
    <d v="2013-03-06T00:00:00"/>
    <s v="Standard Class"/>
    <s v="KD-16270"/>
    <x v="30"/>
    <x v="0"/>
    <s v="United States"/>
    <s v="Yonkers"/>
    <x v="15"/>
    <n v="10701"/>
    <x v="3"/>
    <s v="TEC-MA-10003979"/>
    <x v="2"/>
    <x v="15"/>
    <s v="Ativa V4110MDD Micro-Cut Shredder"/>
    <n v="4899.93"/>
    <n v="7"/>
    <n v="0"/>
    <n v="2400.9656999999997"/>
  </r>
  <r>
    <n v="1087"/>
    <x v="523"/>
    <x v="0"/>
    <x v="399"/>
    <d v="2013-08-13T00:00:00"/>
    <s v="Same Day"/>
    <s v="LC-16870"/>
    <x v="48"/>
    <x v="0"/>
    <s v="United States"/>
    <s v="Des Moines"/>
    <x v="23"/>
    <n v="50315"/>
    <x v="2"/>
    <s v="OFF-PA-10000029"/>
    <x v="1"/>
    <x v="10"/>
    <s v="Xerox 224"/>
    <n v="6.48"/>
    <n v="1"/>
    <n v="0"/>
    <n v="3.1104000000000003"/>
  </r>
  <r>
    <n v="1088"/>
    <x v="524"/>
    <x v="0"/>
    <x v="243"/>
    <d v="2013-08-21T00:00:00"/>
    <s v="Second Class"/>
    <s v="CY-12745"/>
    <x v="388"/>
    <x v="1"/>
    <s v="United States"/>
    <s v="Oakland"/>
    <x v="1"/>
    <n v="94601"/>
    <x v="1"/>
    <s v="TEC-PH-10004896"/>
    <x v="2"/>
    <x v="7"/>
    <s v="Nokia Lumia 521 (T-Mobile)"/>
    <n v="71.975999999999999"/>
    <n v="3"/>
    <n v="0.2"/>
    <n v="7.1976000000000049"/>
  </r>
  <r>
    <n v="1089"/>
    <x v="524"/>
    <x v="0"/>
    <x v="243"/>
    <d v="2013-08-21T00:00:00"/>
    <s v="Second Class"/>
    <s v="CY-12745"/>
    <x v="388"/>
    <x v="1"/>
    <s v="United States"/>
    <s v="Oakland"/>
    <x v="1"/>
    <n v="94601"/>
    <x v="1"/>
    <s v="OFF-LA-10000452"/>
    <x v="1"/>
    <x v="2"/>
    <s v="Avery 488"/>
    <n v="3.15"/>
    <n v="1"/>
    <n v="0"/>
    <n v="1.512"/>
  </r>
  <r>
    <n v="1090"/>
    <x v="525"/>
    <x v="3"/>
    <x v="400"/>
    <d v="2014-06-11T00:00:00"/>
    <s v="Standard Class"/>
    <s v="LW-16990"/>
    <x v="352"/>
    <x v="1"/>
    <s v="United States"/>
    <s v="Monroe"/>
    <x v="3"/>
    <n v="28110"/>
    <x v="0"/>
    <s v="FUR-FU-10001967"/>
    <x v="0"/>
    <x v="5"/>
    <s v="Telescoping Adjustable Floor Lamp"/>
    <n v="31.983999999999998"/>
    <n v="2"/>
    <n v="0.2"/>
    <n v="1.9989999999999979"/>
  </r>
  <r>
    <n v="1091"/>
    <x v="525"/>
    <x v="3"/>
    <x v="400"/>
    <d v="2014-06-11T00:00:00"/>
    <s v="Standard Class"/>
    <s v="LW-16990"/>
    <x v="352"/>
    <x v="1"/>
    <s v="United States"/>
    <s v="Monroe"/>
    <x v="3"/>
    <n v="28110"/>
    <x v="0"/>
    <s v="TEC-PH-10001819"/>
    <x v="2"/>
    <x v="7"/>
    <s v="Innergie mMini Combo Duo USB Travel Charging Kit"/>
    <n v="71.984000000000009"/>
    <n v="2"/>
    <n v="0.2"/>
    <n v="25.194399999999995"/>
  </r>
  <r>
    <n v="1092"/>
    <x v="526"/>
    <x v="1"/>
    <x v="401"/>
    <d v="2012-12-13T00:00:00"/>
    <s v="Standard Class"/>
    <s v="NP-18325"/>
    <x v="268"/>
    <x v="0"/>
    <s v="United States"/>
    <s v="San Diego"/>
    <x v="1"/>
    <n v="92105"/>
    <x v="1"/>
    <s v="OFF-AR-10002952"/>
    <x v="1"/>
    <x v="6"/>
    <s v="Stanley Contemporary Battery Pencil Sharpeners"/>
    <n v="120.14999999999999"/>
    <n v="9"/>
    <n v="0"/>
    <n v="33.641999999999996"/>
  </r>
  <r>
    <n v="1093"/>
    <x v="526"/>
    <x v="1"/>
    <x v="401"/>
    <d v="2012-12-13T00:00:00"/>
    <s v="Standard Class"/>
    <s v="NP-18325"/>
    <x v="268"/>
    <x v="0"/>
    <s v="United States"/>
    <s v="San Diego"/>
    <x v="1"/>
    <n v="92105"/>
    <x v="1"/>
    <s v="TEC-PH-10000576"/>
    <x v="2"/>
    <x v="7"/>
    <s v="AT&amp;T 1080 Corded phone"/>
    <n v="219.18400000000003"/>
    <n v="2"/>
    <n v="0.2"/>
    <n v="19.178600000000003"/>
  </r>
  <r>
    <n v="1094"/>
    <x v="527"/>
    <x v="1"/>
    <x v="17"/>
    <d v="2012-12-31T00:00:00"/>
    <s v="Standard Class"/>
    <s v="BT-11485"/>
    <x v="389"/>
    <x v="2"/>
    <s v="United States"/>
    <s v="Clinton"/>
    <x v="39"/>
    <n v="20735"/>
    <x v="3"/>
    <s v="OFF-PA-10000605"/>
    <x v="1"/>
    <x v="10"/>
    <s v="Xerox 1950"/>
    <n v="28.900000000000002"/>
    <n v="5"/>
    <n v="0"/>
    <n v="14.161000000000001"/>
  </r>
  <r>
    <n v="1095"/>
    <x v="527"/>
    <x v="1"/>
    <x v="17"/>
    <d v="2012-12-31T00:00:00"/>
    <s v="Standard Class"/>
    <s v="BT-11485"/>
    <x v="389"/>
    <x v="2"/>
    <s v="United States"/>
    <s v="Clinton"/>
    <x v="39"/>
    <n v="20735"/>
    <x v="3"/>
    <s v="OFF-AP-10002518"/>
    <x v="1"/>
    <x v="9"/>
    <s v="Kensington 7 Outlet MasterPiece Power Center"/>
    <n v="355.96"/>
    <n v="2"/>
    <n v="0"/>
    <n v="103.22839999999997"/>
  </r>
  <r>
    <n v="1096"/>
    <x v="528"/>
    <x v="3"/>
    <x v="276"/>
    <d v="2014-01-27T00:00:00"/>
    <s v="Standard Class"/>
    <s v="PS-19045"/>
    <x v="390"/>
    <x v="2"/>
    <s v="United States"/>
    <s v="Charlotte"/>
    <x v="3"/>
    <n v="28205"/>
    <x v="0"/>
    <s v="OFF-ST-10004340"/>
    <x v="1"/>
    <x v="4"/>
    <s v="Fellowes Mobile File Cart, Black"/>
    <n v="348.20799999999997"/>
    <n v="7"/>
    <n v="0.2"/>
    <n v="30.468200000000024"/>
  </r>
  <r>
    <n v="1097"/>
    <x v="528"/>
    <x v="3"/>
    <x v="276"/>
    <d v="2014-01-27T00:00:00"/>
    <s v="Standard Class"/>
    <s v="PS-19045"/>
    <x v="390"/>
    <x v="2"/>
    <s v="United States"/>
    <s v="Charlotte"/>
    <x v="3"/>
    <n v="28205"/>
    <x v="0"/>
    <s v="OFF-BI-10004001"/>
    <x v="1"/>
    <x v="8"/>
    <s v="GBC Recycled VeloBinder Covers"/>
    <n v="35.783999999999999"/>
    <n v="7"/>
    <n v="0.7"/>
    <n v="-28.627200000000009"/>
  </r>
  <r>
    <n v="1098"/>
    <x v="529"/>
    <x v="2"/>
    <x v="402"/>
    <d v="2011-06-28T00:00:00"/>
    <s v="First Class"/>
    <s v="NS-18640"/>
    <x v="374"/>
    <x v="1"/>
    <s v="United States"/>
    <s v="Los Angeles"/>
    <x v="1"/>
    <n v="90049"/>
    <x v="1"/>
    <s v="FUR-TA-10004147"/>
    <x v="0"/>
    <x v="3"/>
    <s v="Hon 4060 Series Tables"/>
    <n v="447.84"/>
    <n v="5"/>
    <n v="0.2"/>
    <n v="11.19599999999997"/>
  </r>
  <r>
    <n v="1099"/>
    <x v="530"/>
    <x v="0"/>
    <x v="403"/>
    <d v="2013-06-18T00:00:00"/>
    <s v="First Class"/>
    <s v="PV-18985"/>
    <x v="391"/>
    <x v="2"/>
    <s v="United States"/>
    <s v="San Francisco"/>
    <x v="1"/>
    <n v="94122"/>
    <x v="1"/>
    <s v="OFF-AR-10001545"/>
    <x v="1"/>
    <x v="6"/>
    <s v="Newell 326"/>
    <n v="7.04"/>
    <n v="4"/>
    <n v="0"/>
    <n v="2.0415999999999999"/>
  </r>
  <r>
    <n v="1100"/>
    <x v="530"/>
    <x v="0"/>
    <x v="403"/>
    <d v="2013-06-18T00:00:00"/>
    <s v="First Class"/>
    <s v="PV-18985"/>
    <x v="391"/>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x v="391"/>
    <x v="2"/>
    <s v="United States"/>
    <s v="San Francisco"/>
    <x v="1"/>
    <n v="94122"/>
    <x v="1"/>
    <s v="TEC-AC-10001013"/>
    <x v="2"/>
    <x v="11"/>
    <s v="Logitech ClearChat Comfort/USB Headset H390"/>
    <n v="29.29"/>
    <n v="1"/>
    <n v="0"/>
    <n v="9.6656999999999975"/>
  </r>
  <r>
    <n v="1102"/>
    <x v="530"/>
    <x v="0"/>
    <x v="403"/>
    <d v="2013-06-18T00:00:00"/>
    <s v="First Class"/>
    <s v="PV-18985"/>
    <x v="391"/>
    <x v="2"/>
    <s v="United States"/>
    <s v="San Francisco"/>
    <x v="1"/>
    <n v="94122"/>
    <x v="1"/>
    <s v="OFF-AR-10002255"/>
    <x v="1"/>
    <x v="6"/>
    <s v="Newell 346"/>
    <n v="8.64"/>
    <n v="3"/>
    <n v="0"/>
    <n v="2.5055999999999998"/>
  </r>
  <r>
    <n v="1103"/>
    <x v="531"/>
    <x v="3"/>
    <x v="81"/>
    <d v="2014-04-28T00:00:00"/>
    <s v="Standard Class"/>
    <s v="RP-19390"/>
    <x v="261"/>
    <x v="0"/>
    <s v="United States"/>
    <s v="Houston"/>
    <x v="5"/>
    <n v="77041"/>
    <x v="2"/>
    <s v="OFF-BI-10004140"/>
    <x v="1"/>
    <x v="8"/>
    <s v="Avery Non-Stick Binders"/>
    <n v="2.6939999999999995"/>
    <n v="3"/>
    <n v="0.8"/>
    <n v="-4.7145000000000028"/>
  </r>
  <r>
    <n v="1104"/>
    <x v="531"/>
    <x v="3"/>
    <x v="81"/>
    <d v="2014-04-28T00:00:00"/>
    <s v="Standard Class"/>
    <s v="RP-19390"/>
    <x v="261"/>
    <x v="0"/>
    <s v="United States"/>
    <s v="Houston"/>
    <x v="5"/>
    <n v="77041"/>
    <x v="2"/>
    <s v="OFF-BI-10002049"/>
    <x v="1"/>
    <x v="8"/>
    <s v="UniKeep View Case Binders"/>
    <n v="2.9339999999999993"/>
    <n v="3"/>
    <n v="0.8"/>
    <n v="-4.9878000000000018"/>
  </r>
  <r>
    <n v="1105"/>
    <x v="532"/>
    <x v="0"/>
    <x v="147"/>
    <d v="2013-10-28T00:00:00"/>
    <s v="Standard Class"/>
    <s v="NM-18520"/>
    <x v="392"/>
    <x v="0"/>
    <s v="United States"/>
    <s v="Riverside"/>
    <x v="1"/>
    <n v="92503"/>
    <x v="1"/>
    <s v="OFF-PA-10001892"/>
    <x v="1"/>
    <x v="10"/>
    <s v="Rediform Wirebound &quot;Phone Memo&quot; Message Book, 11 x 5-3/4"/>
    <n v="22.919999999999998"/>
    <n v="3"/>
    <n v="0"/>
    <n v="11.230799999999999"/>
  </r>
  <r>
    <n v="1106"/>
    <x v="533"/>
    <x v="0"/>
    <x v="258"/>
    <d v="2013-11-25T00:00:00"/>
    <s v="Standard Class"/>
    <s v="EH-13945"/>
    <x v="13"/>
    <x v="0"/>
    <s v="United States"/>
    <s v="Houston"/>
    <x v="5"/>
    <n v="77041"/>
    <x v="2"/>
    <s v="OFF-ST-10000642"/>
    <x v="1"/>
    <x v="4"/>
    <s v="Tennsco Lockers, Gray"/>
    <n v="100.70400000000001"/>
    <n v="6"/>
    <n v="0.2"/>
    <n v="-16.36440000000001"/>
  </r>
  <r>
    <n v="1107"/>
    <x v="533"/>
    <x v="0"/>
    <x v="258"/>
    <d v="2013-11-25T00:00:00"/>
    <s v="Standard Class"/>
    <s v="EH-13945"/>
    <x v="13"/>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x v="13"/>
    <x v="0"/>
    <s v="United States"/>
    <s v="Houston"/>
    <x v="5"/>
    <n v="77041"/>
    <x v="2"/>
    <s v="OFF-BI-10003676"/>
    <x v="1"/>
    <x v="8"/>
    <s v="GBC Standard Recycled Report Covers, Clear Plastic Sheets"/>
    <n v="10.779999999999996"/>
    <n v="5"/>
    <n v="0.8"/>
    <n v="-17.248000000000008"/>
  </r>
  <r>
    <n v="1109"/>
    <x v="533"/>
    <x v="0"/>
    <x v="258"/>
    <d v="2013-11-25T00:00:00"/>
    <s v="Standard Class"/>
    <s v="EH-13945"/>
    <x v="13"/>
    <x v="0"/>
    <s v="United States"/>
    <s v="Houston"/>
    <x v="5"/>
    <n v="77041"/>
    <x v="2"/>
    <s v="OFF-FA-10003495"/>
    <x v="1"/>
    <x v="13"/>
    <s v="Staples"/>
    <n v="58.368000000000009"/>
    <n v="12"/>
    <n v="0.2"/>
    <n v="21.888000000000002"/>
  </r>
  <r>
    <n v="1110"/>
    <x v="533"/>
    <x v="0"/>
    <x v="258"/>
    <d v="2013-11-25T00:00:00"/>
    <s v="Standard Class"/>
    <s v="EH-13945"/>
    <x v="13"/>
    <x v="0"/>
    <s v="United States"/>
    <s v="Houston"/>
    <x v="5"/>
    <n v="77041"/>
    <x v="2"/>
    <s v="OFF-EN-10003798"/>
    <x v="1"/>
    <x v="12"/>
    <s v="Recycled Interoffice Envelopes with Re-Use-A-Seal Closure, 10 x 13"/>
    <n v="40.968000000000004"/>
    <n v="3"/>
    <n v="0.2"/>
    <n v="13.826699999999999"/>
  </r>
  <r>
    <n v="1111"/>
    <x v="533"/>
    <x v="0"/>
    <x v="258"/>
    <d v="2013-11-25T00:00:00"/>
    <s v="Standard Class"/>
    <s v="EH-13945"/>
    <x v="13"/>
    <x v="0"/>
    <s v="United States"/>
    <s v="Houston"/>
    <x v="5"/>
    <n v="77041"/>
    <x v="2"/>
    <s v="TEC-PH-10003589"/>
    <x v="2"/>
    <x v="7"/>
    <s v="invisibleSHIELD by ZAGG Smudge-Free Screen Protector"/>
    <n v="71.959999999999994"/>
    <n v="5"/>
    <n v="0.2"/>
    <n v="25.185999999999996"/>
  </r>
  <r>
    <n v="1112"/>
    <x v="533"/>
    <x v="0"/>
    <x v="258"/>
    <d v="2013-11-25T00:00:00"/>
    <s v="Standard Class"/>
    <s v="EH-13945"/>
    <x v="13"/>
    <x v="0"/>
    <s v="United States"/>
    <s v="Houston"/>
    <x v="5"/>
    <n v="77041"/>
    <x v="2"/>
    <s v="OFF-PA-10004735"/>
    <x v="1"/>
    <x v="10"/>
    <s v="Xerox 1905"/>
    <n v="10.368000000000002"/>
    <n v="2"/>
    <n v="0.2"/>
    <n v="3.6288"/>
  </r>
  <r>
    <n v="1113"/>
    <x v="533"/>
    <x v="0"/>
    <x v="258"/>
    <d v="2013-11-25T00:00:00"/>
    <s v="Standard Class"/>
    <s v="EH-13945"/>
    <x v="13"/>
    <x v="0"/>
    <s v="United States"/>
    <s v="Houston"/>
    <x v="5"/>
    <n v="77041"/>
    <x v="2"/>
    <s v="OFF-BI-10002609"/>
    <x v="1"/>
    <x v="8"/>
    <s v="Avery Hidden Tab Dividers for Binding Systems"/>
    <n v="1.1919999999999997"/>
    <n v="2"/>
    <n v="0.8"/>
    <n v="-2.0264000000000002"/>
  </r>
  <r>
    <n v="1114"/>
    <x v="534"/>
    <x v="3"/>
    <x v="404"/>
    <d v="2014-12-24T00:00:00"/>
    <s v="Second Class"/>
    <s v="RA-19915"/>
    <x v="154"/>
    <x v="0"/>
    <s v="United States"/>
    <s v="Encinitas"/>
    <x v="1"/>
    <n v="92024"/>
    <x v="1"/>
    <s v="OFF-BI-10003364"/>
    <x v="1"/>
    <x v="8"/>
    <s v="Binding Machine Supplies"/>
    <n v="46.672000000000004"/>
    <n v="2"/>
    <n v="0.2"/>
    <n v="16.3352"/>
  </r>
  <r>
    <n v="1115"/>
    <x v="534"/>
    <x v="3"/>
    <x v="404"/>
    <d v="2014-12-24T00:00:00"/>
    <s v="Second Class"/>
    <s v="RA-19915"/>
    <x v="154"/>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x v="154"/>
    <x v="0"/>
    <s v="United States"/>
    <s v="Encinitas"/>
    <x v="1"/>
    <n v="92024"/>
    <x v="1"/>
    <s v="TEC-AC-10003610"/>
    <x v="2"/>
    <x v="11"/>
    <s v="Logitech Illuminated - Keyboard"/>
    <n v="119.98"/>
    <n v="2"/>
    <n v="0"/>
    <n v="57.590400000000002"/>
  </r>
  <r>
    <n v="1117"/>
    <x v="535"/>
    <x v="0"/>
    <x v="405"/>
    <d v="2013-07-25T00:00:00"/>
    <s v="Second Class"/>
    <s v="DL-13495"/>
    <x v="393"/>
    <x v="1"/>
    <s v="United States"/>
    <s v="San Francisco"/>
    <x v="1"/>
    <n v="94110"/>
    <x v="1"/>
    <s v="OFF-LA-10003766"/>
    <x v="1"/>
    <x v="2"/>
    <s v="Self-Adhesive Removable Labels"/>
    <n v="6.3"/>
    <n v="2"/>
    <n v="0"/>
    <n v="3.024"/>
  </r>
  <r>
    <n v="1118"/>
    <x v="536"/>
    <x v="1"/>
    <x v="406"/>
    <d v="2012-09-08T00:00:00"/>
    <s v="Standard Class"/>
    <s v="CS-12355"/>
    <x v="394"/>
    <x v="0"/>
    <s v="United States"/>
    <s v="Roswell"/>
    <x v="32"/>
    <n v="30076"/>
    <x v="0"/>
    <s v="OFF-PA-10001970"/>
    <x v="1"/>
    <x v="10"/>
    <s v="Xerox 1908"/>
    <n v="279.89999999999998"/>
    <n v="5"/>
    <n v="0"/>
    <n v="137.15100000000001"/>
  </r>
  <r>
    <n v="1119"/>
    <x v="536"/>
    <x v="1"/>
    <x v="406"/>
    <d v="2012-09-08T00:00:00"/>
    <s v="Standard Class"/>
    <s v="CS-12355"/>
    <x v="394"/>
    <x v="0"/>
    <s v="United States"/>
    <s v="Roswell"/>
    <x v="32"/>
    <n v="30076"/>
    <x v="0"/>
    <s v="TEC-AC-10002049"/>
    <x v="2"/>
    <x v="11"/>
    <s v="Logitech G19 Programmable Gaming Keyboard"/>
    <n v="619.94999999999993"/>
    <n v="5"/>
    <n v="0"/>
    <n v="111.59099999999995"/>
  </r>
  <r>
    <n v="1120"/>
    <x v="536"/>
    <x v="1"/>
    <x v="406"/>
    <d v="2012-09-08T00:00:00"/>
    <s v="Standard Class"/>
    <s v="CS-12355"/>
    <x v="394"/>
    <x v="0"/>
    <s v="United States"/>
    <s v="Roswell"/>
    <x v="32"/>
    <n v="30076"/>
    <x v="0"/>
    <s v="OFF-PA-10000141"/>
    <x v="1"/>
    <x v="10"/>
    <s v="Ampad Evidence Wirebond Steno Books, 6&quot; x 9&quot;"/>
    <n v="4.3600000000000003"/>
    <n v="2"/>
    <n v="0"/>
    <n v="2.0491999999999999"/>
  </r>
  <r>
    <n v="1121"/>
    <x v="536"/>
    <x v="1"/>
    <x v="406"/>
    <d v="2012-09-08T00:00:00"/>
    <s v="Standard Class"/>
    <s v="CS-12355"/>
    <x v="394"/>
    <x v="0"/>
    <s v="United States"/>
    <s v="Roswell"/>
    <x v="32"/>
    <n v="30076"/>
    <x v="0"/>
    <s v="OFF-EN-10004459"/>
    <x v="1"/>
    <x v="12"/>
    <s v="Security-Tint Envelopes"/>
    <n v="15.28"/>
    <n v="2"/>
    <n v="0"/>
    <n v="7.4871999999999996"/>
  </r>
  <r>
    <n v="1122"/>
    <x v="537"/>
    <x v="2"/>
    <x v="407"/>
    <d v="2011-01-27T00:00:00"/>
    <s v="Standard Class"/>
    <s v="HL-15040"/>
    <x v="332"/>
    <x v="0"/>
    <s v="United States"/>
    <s v="Jonesboro"/>
    <x v="36"/>
    <n v="72401"/>
    <x v="0"/>
    <s v="TEC-PH-10001061"/>
    <x v="2"/>
    <x v="7"/>
    <s v="Apple iPhone 5C"/>
    <n v="699.93"/>
    <n v="7"/>
    <n v="0"/>
    <n v="181.98179999999999"/>
  </r>
  <r>
    <n v="1123"/>
    <x v="537"/>
    <x v="2"/>
    <x v="407"/>
    <d v="2011-01-27T00:00:00"/>
    <s v="Standard Class"/>
    <s v="HL-15040"/>
    <x v="332"/>
    <x v="0"/>
    <s v="United States"/>
    <s v="Jonesboro"/>
    <x v="36"/>
    <n v="72401"/>
    <x v="0"/>
    <s v="OFF-AR-10002375"/>
    <x v="1"/>
    <x v="6"/>
    <s v="Newell 351"/>
    <n v="22.959999999999997"/>
    <n v="7"/>
    <n v="0"/>
    <n v="6.6583999999999968"/>
  </r>
  <r>
    <n v="1124"/>
    <x v="537"/>
    <x v="2"/>
    <x v="407"/>
    <d v="2011-01-27T00:00:00"/>
    <s v="Standard Class"/>
    <s v="HL-15040"/>
    <x v="332"/>
    <x v="0"/>
    <s v="United States"/>
    <s v="Jonesboro"/>
    <x v="36"/>
    <n v="72401"/>
    <x v="0"/>
    <s v="FUR-FU-10003194"/>
    <x v="0"/>
    <x v="5"/>
    <s v="Eldon Expressions Desk Accessory, Wood Pencil Holder, Oak"/>
    <n v="38.6"/>
    <n v="4"/>
    <n v="0"/>
    <n v="11.579999999999998"/>
  </r>
  <r>
    <n v="1125"/>
    <x v="537"/>
    <x v="2"/>
    <x v="407"/>
    <d v="2011-01-27T00:00:00"/>
    <s v="Standard Class"/>
    <s v="HL-15040"/>
    <x v="332"/>
    <x v="0"/>
    <s v="United States"/>
    <s v="Jonesboro"/>
    <x v="36"/>
    <n v="72401"/>
    <x v="0"/>
    <s v="OFF-AR-10003811"/>
    <x v="1"/>
    <x v="6"/>
    <s v="Newell 327"/>
    <n v="6.63"/>
    <n v="3"/>
    <n v="0"/>
    <n v="1.7901"/>
  </r>
  <r>
    <n v="1126"/>
    <x v="537"/>
    <x v="2"/>
    <x v="407"/>
    <d v="2011-01-27T00:00:00"/>
    <s v="Standard Class"/>
    <s v="HL-15040"/>
    <x v="332"/>
    <x v="0"/>
    <s v="United States"/>
    <s v="Jonesboro"/>
    <x v="36"/>
    <n v="72401"/>
    <x v="0"/>
    <s v="OFF-EN-10001539"/>
    <x v="1"/>
    <x v="12"/>
    <s v="Staples"/>
    <n v="23.34"/>
    <n v="3"/>
    <n v="0"/>
    <n v="10.969799999999999"/>
  </r>
  <r>
    <n v="1127"/>
    <x v="537"/>
    <x v="2"/>
    <x v="407"/>
    <d v="2011-01-27T00:00:00"/>
    <s v="Standard Class"/>
    <s v="HL-15040"/>
    <x v="332"/>
    <x v="0"/>
    <s v="United States"/>
    <s v="Jonesboro"/>
    <x v="36"/>
    <n v="72401"/>
    <x v="0"/>
    <s v="FUR-CH-10002331"/>
    <x v="0"/>
    <x v="1"/>
    <s v="Hon 4700 Series Mobuis Mid-Back Task Chairs with Adjustable Arms"/>
    <n v="1067.94"/>
    <n v="3"/>
    <n v="0"/>
    <n v="224.2673999999999"/>
  </r>
  <r>
    <n v="1128"/>
    <x v="538"/>
    <x v="1"/>
    <x v="56"/>
    <d v="2012-03-07T00:00:00"/>
    <s v="Standard Class"/>
    <s v="PA-19060"/>
    <x v="50"/>
    <x v="2"/>
    <s v="United States"/>
    <s v="Richmond"/>
    <x v="14"/>
    <n v="47374"/>
    <x v="2"/>
    <s v="OFF-AR-10003156"/>
    <x v="1"/>
    <x v="6"/>
    <s v="50 Colored Long Pencils"/>
    <n v="10.16"/>
    <n v="1"/>
    <n v="0"/>
    <n v="2.6416000000000004"/>
  </r>
  <r>
    <n v="1129"/>
    <x v="538"/>
    <x v="1"/>
    <x v="56"/>
    <d v="2012-03-07T00:00:00"/>
    <s v="Standard Class"/>
    <s v="PA-19060"/>
    <x v="50"/>
    <x v="2"/>
    <s v="United States"/>
    <s v="Richmond"/>
    <x v="14"/>
    <n v="47374"/>
    <x v="2"/>
    <s v="OFF-EN-10001532"/>
    <x v="1"/>
    <x v="12"/>
    <s v="Brown Kraft Recycled Envelopes"/>
    <n v="101.88"/>
    <n v="6"/>
    <n v="0"/>
    <n v="50.94"/>
  </r>
  <r>
    <n v="1130"/>
    <x v="539"/>
    <x v="0"/>
    <x v="408"/>
    <d v="2013-04-17T00:00:00"/>
    <s v="Standard Class"/>
    <s v="BD-11605"/>
    <x v="205"/>
    <x v="0"/>
    <s v="United States"/>
    <s v="Springfield"/>
    <x v="17"/>
    <n v="22153"/>
    <x v="0"/>
    <s v="FUR-TA-10004086"/>
    <x v="0"/>
    <x v="3"/>
    <s v="KI Adjustable-Height Table"/>
    <n v="343.92"/>
    <n v="4"/>
    <n v="0"/>
    <n v="75.662399999999991"/>
  </r>
  <r>
    <n v="1131"/>
    <x v="539"/>
    <x v="0"/>
    <x v="408"/>
    <d v="2013-04-17T00:00:00"/>
    <s v="Standard Class"/>
    <s v="BD-11605"/>
    <x v="205"/>
    <x v="0"/>
    <s v="United States"/>
    <s v="Springfield"/>
    <x v="17"/>
    <n v="22153"/>
    <x v="0"/>
    <s v="OFF-PA-10000100"/>
    <x v="1"/>
    <x v="10"/>
    <s v="Xerox 1945"/>
    <n v="40.99"/>
    <n v="1"/>
    <n v="0"/>
    <n v="20.085100000000001"/>
  </r>
  <r>
    <n v="1132"/>
    <x v="539"/>
    <x v="0"/>
    <x v="408"/>
    <d v="2013-04-17T00:00:00"/>
    <s v="Standard Class"/>
    <s v="BD-11605"/>
    <x v="205"/>
    <x v="0"/>
    <s v="United States"/>
    <s v="Springfield"/>
    <x v="17"/>
    <n v="22153"/>
    <x v="0"/>
    <s v="OFF-EN-10002500"/>
    <x v="1"/>
    <x v="12"/>
    <s v="Globe Weis Peel &amp; Seel First Class Envelopes"/>
    <n v="63.9"/>
    <n v="5"/>
    <n v="0"/>
    <n v="28.754999999999995"/>
  </r>
  <r>
    <n v="1133"/>
    <x v="540"/>
    <x v="0"/>
    <x v="409"/>
    <d v="2013-12-08T00:00:00"/>
    <s v="First Class"/>
    <s v="GG-14650"/>
    <x v="55"/>
    <x v="1"/>
    <s v="United States"/>
    <s v="Antioch"/>
    <x v="1"/>
    <n v="94509"/>
    <x v="1"/>
    <s v="OFF-PA-10004100"/>
    <x v="1"/>
    <x v="10"/>
    <s v="Xerox 216"/>
    <n v="19.440000000000001"/>
    <n v="3"/>
    <n v="0"/>
    <n v="9.3312000000000008"/>
  </r>
  <r>
    <n v="1134"/>
    <x v="541"/>
    <x v="0"/>
    <x v="410"/>
    <d v="2013-06-10T00:00:00"/>
    <s v="Standard Class"/>
    <s v="JS-15940"/>
    <x v="185"/>
    <x v="2"/>
    <s v="United States"/>
    <s v="Philadelphia"/>
    <x v="9"/>
    <n v="19134"/>
    <x v="3"/>
    <s v="OFF-ST-10003479"/>
    <x v="1"/>
    <x v="4"/>
    <s v="Eldon Base for stackable storage shelf, platinum"/>
    <n v="124.608"/>
    <n v="4"/>
    <n v="0.2"/>
    <n v="-23.364000000000019"/>
  </r>
  <r>
    <n v="1135"/>
    <x v="541"/>
    <x v="0"/>
    <x v="410"/>
    <d v="2013-06-10T00:00:00"/>
    <s v="Standard Class"/>
    <s v="JS-15940"/>
    <x v="185"/>
    <x v="2"/>
    <s v="United States"/>
    <s v="Philadelphia"/>
    <x v="9"/>
    <n v="19134"/>
    <x v="3"/>
    <s v="OFF-LA-10000973"/>
    <x v="1"/>
    <x v="2"/>
    <s v="Avery 502"/>
    <n v="7.5600000000000005"/>
    <n v="3"/>
    <n v="0.2"/>
    <n v="2.6459999999999995"/>
  </r>
  <r>
    <n v="1136"/>
    <x v="542"/>
    <x v="0"/>
    <x v="25"/>
    <d v="2013-12-12T00:00:00"/>
    <s v="Same Day"/>
    <s v="LR-16915"/>
    <x v="235"/>
    <x v="0"/>
    <s v="United States"/>
    <s v="Homestead"/>
    <x v="2"/>
    <n v="33030"/>
    <x v="0"/>
    <s v="OFF-ST-10001476"/>
    <x v="1"/>
    <x v="4"/>
    <s v="Steel Personal Filing/Posting Tote"/>
    <n v="85.224000000000004"/>
    <n v="3"/>
    <n v="0.2"/>
    <n v="7.4571000000000041"/>
  </r>
  <r>
    <n v="1137"/>
    <x v="543"/>
    <x v="0"/>
    <x v="396"/>
    <d v="2013-11-16T00:00:00"/>
    <s v="Second Class"/>
    <s v="FH-14275"/>
    <x v="395"/>
    <x v="1"/>
    <s v="United States"/>
    <s v="La Porte"/>
    <x v="14"/>
    <n v="46350"/>
    <x v="2"/>
    <s v="OFF-EN-10002831"/>
    <x v="1"/>
    <x v="12"/>
    <s v="Tyvek  Top-Opening Peel &amp; Seel  Envelopes, Gray"/>
    <n v="287.52"/>
    <n v="8"/>
    <n v="0"/>
    <n v="129.38399999999999"/>
  </r>
  <r>
    <n v="1138"/>
    <x v="543"/>
    <x v="0"/>
    <x v="396"/>
    <d v="2013-11-16T00:00:00"/>
    <s v="Second Class"/>
    <s v="FH-14275"/>
    <x v="395"/>
    <x v="1"/>
    <s v="United States"/>
    <s v="La Porte"/>
    <x v="14"/>
    <n v="46350"/>
    <x v="2"/>
    <s v="OFF-AP-10002350"/>
    <x v="1"/>
    <x v="9"/>
    <s v="Belkin F9H710-06 7 Outlet SurgeMaster Surge Protector"/>
    <n v="37.68"/>
    <n v="2"/>
    <n v="0"/>
    <n v="10.5504"/>
  </r>
  <r>
    <n v="1139"/>
    <x v="543"/>
    <x v="0"/>
    <x v="396"/>
    <d v="2013-11-16T00:00:00"/>
    <s v="Second Class"/>
    <s v="FH-14275"/>
    <x v="395"/>
    <x v="1"/>
    <s v="United States"/>
    <s v="La Porte"/>
    <x v="14"/>
    <n v="46350"/>
    <x v="2"/>
    <s v="OFF-PA-10001763"/>
    <x v="1"/>
    <x v="10"/>
    <s v="Xerox 1896"/>
    <n v="19.98"/>
    <n v="2"/>
    <n v="0"/>
    <n v="8.9909999999999997"/>
  </r>
  <r>
    <n v="1140"/>
    <x v="543"/>
    <x v="0"/>
    <x v="396"/>
    <d v="2013-11-16T00:00:00"/>
    <s v="Second Class"/>
    <s v="FH-14275"/>
    <x v="395"/>
    <x v="1"/>
    <s v="United States"/>
    <s v="La Porte"/>
    <x v="14"/>
    <n v="46350"/>
    <x v="2"/>
    <s v="OFF-AR-10003394"/>
    <x v="1"/>
    <x v="6"/>
    <s v="Newell 332"/>
    <n v="20.58"/>
    <n v="7"/>
    <n v="0"/>
    <n v="5.5566000000000004"/>
  </r>
  <r>
    <n v="1141"/>
    <x v="543"/>
    <x v="0"/>
    <x v="396"/>
    <d v="2013-11-16T00:00:00"/>
    <s v="Second Class"/>
    <s v="FH-14275"/>
    <x v="395"/>
    <x v="1"/>
    <s v="United States"/>
    <s v="La Porte"/>
    <x v="14"/>
    <n v="46350"/>
    <x v="2"/>
    <s v="OFF-BI-10002072"/>
    <x v="1"/>
    <x v="8"/>
    <s v="Cardinal Slant-D Ring Binders"/>
    <n v="17.38"/>
    <n v="2"/>
    <n v="0"/>
    <n v="8.69"/>
  </r>
  <r>
    <n v="1142"/>
    <x v="544"/>
    <x v="2"/>
    <x v="411"/>
    <d v="2011-10-03T00:00:00"/>
    <s v="Standard Class"/>
    <s v="AP-10915"/>
    <x v="275"/>
    <x v="0"/>
    <s v="United States"/>
    <s v="Los Angeles"/>
    <x v="1"/>
    <n v="90045"/>
    <x v="1"/>
    <s v="FUR-FU-10004188"/>
    <x v="0"/>
    <x v="5"/>
    <s v="Luxo Professional Combination Clamp-On Lamps"/>
    <n v="204.6"/>
    <n v="2"/>
    <n v="0"/>
    <n v="53.195999999999998"/>
  </r>
  <r>
    <n v="1143"/>
    <x v="544"/>
    <x v="2"/>
    <x v="411"/>
    <d v="2011-10-03T00:00:00"/>
    <s v="Standard Class"/>
    <s v="AP-10915"/>
    <x v="275"/>
    <x v="0"/>
    <s v="United States"/>
    <s v="Los Angeles"/>
    <x v="1"/>
    <n v="90045"/>
    <x v="1"/>
    <s v="OFF-FA-10001561"/>
    <x v="1"/>
    <x v="13"/>
    <s v="Stockwell Push Pins"/>
    <n v="8.7200000000000006"/>
    <n v="4"/>
    <n v="0"/>
    <n v="2.8776000000000002"/>
  </r>
  <r>
    <n v="1144"/>
    <x v="544"/>
    <x v="2"/>
    <x v="411"/>
    <d v="2011-10-03T00:00:00"/>
    <s v="Standard Class"/>
    <s v="AP-10915"/>
    <x v="275"/>
    <x v="0"/>
    <s v="United States"/>
    <s v="Los Angeles"/>
    <x v="1"/>
    <n v="90045"/>
    <x v="1"/>
    <s v="OFF-PA-10002105"/>
    <x v="1"/>
    <x v="10"/>
    <s v="Xerox 223"/>
    <n v="6.48"/>
    <n v="1"/>
    <n v="0"/>
    <n v="3.1104000000000003"/>
  </r>
  <r>
    <n v="1145"/>
    <x v="544"/>
    <x v="2"/>
    <x v="411"/>
    <d v="2011-10-03T00:00:00"/>
    <s v="Standard Class"/>
    <s v="AP-10915"/>
    <x v="275"/>
    <x v="0"/>
    <s v="United States"/>
    <s v="Los Angeles"/>
    <x v="1"/>
    <n v="90045"/>
    <x v="1"/>
    <s v="TEC-MA-10004241"/>
    <x v="2"/>
    <x v="15"/>
    <s v="Star Micronics TSP800 TSP847IIU Receipt Printer"/>
    <n v="686.32"/>
    <n v="2"/>
    <n v="0.2"/>
    <n v="223.05399999999995"/>
  </r>
  <r>
    <n v="1146"/>
    <x v="544"/>
    <x v="2"/>
    <x v="411"/>
    <d v="2011-10-03T00:00:00"/>
    <s v="Standard Class"/>
    <s v="AP-10915"/>
    <x v="275"/>
    <x v="0"/>
    <s v="United States"/>
    <s v="Los Angeles"/>
    <x v="1"/>
    <n v="90045"/>
    <x v="1"/>
    <s v="OFF-ST-10004340"/>
    <x v="1"/>
    <x v="4"/>
    <s v="Fellowes Mobile File Cart, Black"/>
    <n v="62.18"/>
    <n v="1"/>
    <n v="0"/>
    <n v="16.788600000000002"/>
  </r>
  <r>
    <n v="1147"/>
    <x v="545"/>
    <x v="1"/>
    <x v="388"/>
    <d v="2012-04-04T00:00:00"/>
    <s v="Same Day"/>
    <s v="NC-18340"/>
    <x v="396"/>
    <x v="0"/>
    <s v="United States"/>
    <s v="Lansing"/>
    <x v="12"/>
    <n v="48911"/>
    <x v="2"/>
    <s v="OFF-AP-10003849"/>
    <x v="1"/>
    <x v="9"/>
    <s v="Hoover Shoulder Vac Commercial Portable Vacuum"/>
    <n v="644.07600000000002"/>
    <n v="2"/>
    <n v="0.1"/>
    <n v="107.34599999999996"/>
  </r>
  <r>
    <n v="1148"/>
    <x v="545"/>
    <x v="1"/>
    <x v="388"/>
    <d v="2012-04-04T00:00:00"/>
    <s v="Same Day"/>
    <s v="NC-18340"/>
    <x v="396"/>
    <x v="0"/>
    <s v="United States"/>
    <s v="Lansing"/>
    <x v="12"/>
    <n v="48911"/>
    <x v="2"/>
    <s v="OFF-FA-10000735"/>
    <x v="1"/>
    <x v="13"/>
    <s v="Staples"/>
    <n v="5.84"/>
    <n v="2"/>
    <n v="0"/>
    <n v="2.6279999999999997"/>
  </r>
  <r>
    <n v="1149"/>
    <x v="545"/>
    <x v="1"/>
    <x v="388"/>
    <d v="2012-04-04T00:00:00"/>
    <s v="Same Day"/>
    <s v="NC-18340"/>
    <x v="396"/>
    <x v="0"/>
    <s v="United States"/>
    <s v="Lansing"/>
    <x v="12"/>
    <n v="48911"/>
    <x v="2"/>
    <s v="OFF-BI-10003350"/>
    <x v="1"/>
    <x v="8"/>
    <s v="Acco Expandable Hanging Binders"/>
    <n v="12.76"/>
    <n v="2"/>
    <n v="0"/>
    <n v="5.8695999999999993"/>
  </r>
  <r>
    <n v="1150"/>
    <x v="545"/>
    <x v="1"/>
    <x v="388"/>
    <d v="2012-04-04T00:00:00"/>
    <s v="Same Day"/>
    <s v="NC-18340"/>
    <x v="396"/>
    <x v="0"/>
    <s v="United States"/>
    <s v="Lansing"/>
    <x v="12"/>
    <n v="48911"/>
    <x v="2"/>
    <s v="TEC-PH-10000307"/>
    <x v="2"/>
    <x v="7"/>
    <s v="Shocksock Galaxy S4 Armband"/>
    <n v="10.95"/>
    <n v="1"/>
    <n v="0"/>
    <n v="0.43799999999999883"/>
  </r>
  <r>
    <n v="1151"/>
    <x v="545"/>
    <x v="1"/>
    <x v="388"/>
    <d v="2012-04-04T00:00:00"/>
    <s v="Same Day"/>
    <s v="NC-18340"/>
    <x v="396"/>
    <x v="0"/>
    <s v="United States"/>
    <s v="Lansing"/>
    <x v="12"/>
    <n v="48911"/>
    <x v="2"/>
    <s v="TEC-CO-10004202"/>
    <x v="2"/>
    <x v="16"/>
    <s v="Brother DCP1000 Digital 3 in 1 Multifunction Machine"/>
    <n v="599.98"/>
    <n v="2"/>
    <n v="0"/>
    <n v="209.99299999999999"/>
  </r>
  <r>
    <n v="1152"/>
    <x v="546"/>
    <x v="1"/>
    <x v="412"/>
    <d v="2012-05-14T00:00:00"/>
    <s v="Standard Class"/>
    <s v="CB-12535"/>
    <x v="118"/>
    <x v="1"/>
    <s v="United States"/>
    <s v="Cuyahoga Falls"/>
    <x v="24"/>
    <n v="44221"/>
    <x v="3"/>
    <s v="FUR-FU-10001852"/>
    <x v="0"/>
    <x v="5"/>
    <s v="Eldon Regeneration Recycled Desk Accessories, Smoke"/>
    <n v="8.3520000000000003"/>
    <n v="6"/>
    <n v="0.2"/>
    <n v="1.2527999999999997"/>
  </r>
  <r>
    <n v="1153"/>
    <x v="547"/>
    <x v="3"/>
    <x v="413"/>
    <d v="2014-01-07T00:00:00"/>
    <s v="Standard Class"/>
    <s v="KL-16555"/>
    <x v="126"/>
    <x v="1"/>
    <s v="United States"/>
    <s v="Reno"/>
    <x v="33"/>
    <n v="89502"/>
    <x v="1"/>
    <s v="OFF-AR-10003759"/>
    <x v="1"/>
    <x v="6"/>
    <s v="Crayola Anti Dust Chalk, 12/Pack"/>
    <n v="3.64"/>
    <n v="2"/>
    <n v="0"/>
    <n v="1.6379999999999999"/>
  </r>
  <r>
    <n v="1154"/>
    <x v="547"/>
    <x v="3"/>
    <x v="413"/>
    <d v="2014-01-07T00:00:00"/>
    <s v="Standard Class"/>
    <s v="KL-16555"/>
    <x v="126"/>
    <x v="1"/>
    <s v="United States"/>
    <s v="Reno"/>
    <x v="33"/>
    <n v="89502"/>
    <x v="1"/>
    <s v="OFF-BI-10003984"/>
    <x v="1"/>
    <x v="8"/>
    <s v="Lock-Up Easel 'Spel-Binder'"/>
    <n v="159.768"/>
    <n v="7"/>
    <n v="0.2"/>
    <n v="53.921700000000008"/>
  </r>
  <r>
    <n v="1155"/>
    <x v="548"/>
    <x v="2"/>
    <x v="414"/>
    <d v="2011-12-21T00:00:00"/>
    <s v="First Class"/>
    <s v="PS-19045"/>
    <x v="390"/>
    <x v="2"/>
    <s v="United States"/>
    <s v="Harrisonburg"/>
    <x v="17"/>
    <n v="22801"/>
    <x v="0"/>
    <s v="OFF-ST-10004337"/>
    <x v="1"/>
    <x v="4"/>
    <s v="SAFCO Commercial Wire Shelving, 72h"/>
    <n v="122.48"/>
    <n v="2"/>
    <n v="0"/>
    <n v="0"/>
  </r>
  <r>
    <n v="1156"/>
    <x v="548"/>
    <x v="2"/>
    <x v="414"/>
    <d v="2011-12-21T00:00:00"/>
    <s v="First Class"/>
    <s v="PS-19045"/>
    <x v="390"/>
    <x v="2"/>
    <s v="United States"/>
    <s v="Harrisonburg"/>
    <x v="17"/>
    <n v="22801"/>
    <x v="0"/>
    <s v="FUR-TA-10001932"/>
    <x v="0"/>
    <x v="3"/>
    <s v="Chromcraft 48&quot; x 96&quot; Racetrack Double Pedestal Table"/>
    <n v="2244.48"/>
    <n v="7"/>
    <n v="0"/>
    <n v="493.78559999999993"/>
  </r>
  <r>
    <n v="1157"/>
    <x v="548"/>
    <x v="2"/>
    <x v="414"/>
    <d v="2011-12-21T00:00:00"/>
    <s v="First Class"/>
    <s v="PS-19045"/>
    <x v="390"/>
    <x v="2"/>
    <s v="United States"/>
    <s v="Harrisonburg"/>
    <x v="17"/>
    <n v="22801"/>
    <x v="0"/>
    <s v="OFF-BI-10003982"/>
    <x v="1"/>
    <x v="8"/>
    <s v="Wilson Jones Century Plastic Molded Ring Binders"/>
    <n v="62.31"/>
    <n v="3"/>
    <n v="0"/>
    <n v="29.285699999999999"/>
  </r>
  <r>
    <n v="1158"/>
    <x v="548"/>
    <x v="2"/>
    <x v="414"/>
    <d v="2011-12-21T00:00:00"/>
    <s v="First Class"/>
    <s v="PS-19045"/>
    <x v="390"/>
    <x v="2"/>
    <s v="United States"/>
    <s v="Harrisonburg"/>
    <x v="17"/>
    <n v="22801"/>
    <x v="0"/>
    <s v="FUR-TA-10000617"/>
    <x v="0"/>
    <x v="3"/>
    <s v="Hon Practical Foundations 30 x 60 Training Table, Light Gray/Charcoal"/>
    <n v="455.1"/>
    <n v="2"/>
    <n v="0"/>
    <n v="100.12200000000001"/>
  </r>
  <r>
    <n v="1159"/>
    <x v="549"/>
    <x v="0"/>
    <x v="415"/>
    <d v="2013-07-08T00:00:00"/>
    <s v="Second Class"/>
    <s v="GB-14530"/>
    <x v="334"/>
    <x v="1"/>
    <s v="United States"/>
    <s v="Los Angeles"/>
    <x v="1"/>
    <n v="90004"/>
    <x v="1"/>
    <s v="FUR-CH-10002126"/>
    <x v="0"/>
    <x v="1"/>
    <s v="Hon Deluxe Fabric Upholstered Stacking Chairs"/>
    <n v="195.184"/>
    <n v="1"/>
    <n v="0.2"/>
    <n v="19.518400000000007"/>
  </r>
  <r>
    <n v="1160"/>
    <x v="550"/>
    <x v="3"/>
    <x v="222"/>
    <d v="2014-07-05T00:00:00"/>
    <s v="Standard Class"/>
    <s v="AA-10315"/>
    <x v="397"/>
    <x v="0"/>
    <s v="United States"/>
    <s v="Minneapolis"/>
    <x v="11"/>
    <n v="55407"/>
    <x v="2"/>
    <s v="OFF-AP-10000576"/>
    <x v="1"/>
    <x v="9"/>
    <s v="Belkin 325VA UPS Surge Protector, 6'"/>
    <n v="362.94"/>
    <n v="3"/>
    <n v="0"/>
    <n v="90.735000000000014"/>
  </r>
  <r>
    <n v="1161"/>
    <x v="550"/>
    <x v="3"/>
    <x v="222"/>
    <d v="2014-07-05T00:00:00"/>
    <s v="Standard Class"/>
    <s v="AA-10315"/>
    <x v="397"/>
    <x v="0"/>
    <s v="United States"/>
    <s v="Minneapolis"/>
    <x v="11"/>
    <n v="55407"/>
    <x v="2"/>
    <s v="OFF-BI-10004654"/>
    <x v="1"/>
    <x v="8"/>
    <s v="Avery Binding System Hidden Tab Executive Style Index Sets"/>
    <n v="11.54"/>
    <n v="2"/>
    <n v="0"/>
    <n v="5.77"/>
  </r>
  <r>
    <n v="1162"/>
    <x v="551"/>
    <x v="2"/>
    <x v="416"/>
    <d v="2011-09-05T00:00:00"/>
    <s v="Second Class"/>
    <s v="LT-16765"/>
    <x v="398"/>
    <x v="0"/>
    <s v="United States"/>
    <s v="Escondido"/>
    <x v="1"/>
    <n v="92025"/>
    <x v="1"/>
    <s v="OFF-AR-10004042"/>
    <x v="1"/>
    <x v="6"/>
    <s v="BOSTON Model 1800 Electric Pencil Sharpeners, Putty/Woodgrain"/>
    <n v="53.94"/>
    <n v="3"/>
    <n v="0"/>
    <n v="15.642599999999995"/>
  </r>
  <r>
    <n v="1163"/>
    <x v="552"/>
    <x v="2"/>
    <x v="223"/>
    <d v="2011-03-08T00:00:00"/>
    <s v="Standard Class"/>
    <s v="AP-10720"/>
    <x v="399"/>
    <x v="2"/>
    <s v="United States"/>
    <s v="New York City"/>
    <x v="15"/>
    <n v="10035"/>
    <x v="3"/>
    <s v="TEC-PH-10004700"/>
    <x v="2"/>
    <x v="7"/>
    <s v="PowerGen Dual USB Car Charger"/>
    <n v="9.99"/>
    <n v="1"/>
    <n v="0"/>
    <n v="4.5953999999999997"/>
  </r>
  <r>
    <n v="1164"/>
    <x v="552"/>
    <x v="2"/>
    <x v="223"/>
    <d v="2011-03-08T00:00:00"/>
    <s v="Standard Class"/>
    <s v="AP-10720"/>
    <x v="399"/>
    <x v="2"/>
    <s v="United States"/>
    <s v="New York City"/>
    <x v="15"/>
    <n v="10035"/>
    <x v="3"/>
    <s v="OFF-BI-10004593"/>
    <x v="1"/>
    <x v="8"/>
    <s v="Ibico Laser Imprintable Binding System Covers"/>
    <n v="125.76"/>
    <n v="3"/>
    <n v="0.2"/>
    <n v="40.872"/>
  </r>
  <r>
    <n v="1165"/>
    <x v="552"/>
    <x v="2"/>
    <x v="223"/>
    <d v="2011-03-08T00:00:00"/>
    <s v="Standard Class"/>
    <s v="AP-10720"/>
    <x v="399"/>
    <x v="2"/>
    <s v="United States"/>
    <s v="New York City"/>
    <x v="15"/>
    <n v="10035"/>
    <x v="3"/>
    <s v="OFF-BI-10003429"/>
    <x v="1"/>
    <x v="8"/>
    <s v="Cardinal HOLDit! Binder Insert Strips,Extra Strips"/>
    <n v="25.32"/>
    <n v="5"/>
    <n v="0.2"/>
    <n v="9.1785000000000014"/>
  </r>
  <r>
    <n v="1166"/>
    <x v="553"/>
    <x v="2"/>
    <x v="417"/>
    <d v="2011-05-08T00:00:00"/>
    <s v="Standard Class"/>
    <s v="PM-18940"/>
    <x v="400"/>
    <x v="0"/>
    <s v="United States"/>
    <s v="Jackson"/>
    <x v="12"/>
    <n v="49201"/>
    <x v="2"/>
    <s v="OFF-BI-10001294"/>
    <x v="1"/>
    <x v="8"/>
    <s v="Fellowes Binding Cases"/>
    <n v="46.8"/>
    <n v="4"/>
    <n v="0"/>
    <n v="21.059999999999995"/>
  </r>
  <r>
    <n v="1167"/>
    <x v="554"/>
    <x v="1"/>
    <x v="121"/>
    <d v="2012-11-02T00:00:00"/>
    <s v="Same Day"/>
    <s v="KC-16540"/>
    <x v="110"/>
    <x v="0"/>
    <s v="United States"/>
    <s v="Seattle"/>
    <x v="4"/>
    <n v="98115"/>
    <x v="1"/>
    <s v="TEC-AC-10001552"/>
    <x v="2"/>
    <x v="11"/>
    <s v="Logitech K350 2.4Ghz Wireless Keyboard"/>
    <n v="447.93"/>
    <n v="9"/>
    <n v="0"/>
    <n v="49.272299999999987"/>
  </r>
  <r>
    <n v="1168"/>
    <x v="555"/>
    <x v="3"/>
    <x v="166"/>
    <d v="2014-12-11T00:00:00"/>
    <s v="Second Class"/>
    <s v="DL-13315"/>
    <x v="111"/>
    <x v="0"/>
    <s v="United States"/>
    <s v="New York City"/>
    <x v="15"/>
    <n v="10035"/>
    <x v="3"/>
    <s v="FUR-FU-10004952"/>
    <x v="0"/>
    <x v="5"/>
    <s v="C-Line Cubicle Keepers Polyproplyene Holder w/Velcro Back, 8-1/2x11, 25/Bx"/>
    <n v="109.48"/>
    <n v="2"/>
    <n v="0"/>
    <n v="33.938800000000001"/>
  </r>
  <r>
    <n v="1169"/>
    <x v="555"/>
    <x v="3"/>
    <x v="166"/>
    <d v="2014-12-11T00:00:00"/>
    <s v="Second Class"/>
    <s v="DL-13315"/>
    <x v="111"/>
    <x v="0"/>
    <s v="United States"/>
    <s v="New York City"/>
    <x v="15"/>
    <n v="10035"/>
    <x v="3"/>
    <s v="OFF-ST-10004123"/>
    <x v="1"/>
    <x v="4"/>
    <s v="Safco Industrial Wire Shelving System"/>
    <n v="272.94"/>
    <n v="3"/>
    <n v="0"/>
    <n v="0"/>
  </r>
  <r>
    <n v="1170"/>
    <x v="555"/>
    <x v="3"/>
    <x v="166"/>
    <d v="2014-12-11T00:00:00"/>
    <s v="Second Class"/>
    <s v="DL-13315"/>
    <x v="111"/>
    <x v="0"/>
    <s v="United States"/>
    <s v="New York City"/>
    <x v="15"/>
    <n v="10035"/>
    <x v="3"/>
    <s v="OFF-PA-10003172"/>
    <x v="1"/>
    <x v="10"/>
    <s v="Xerox 1996"/>
    <n v="19.440000000000001"/>
    <n v="3"/>
    <n v="0"/>
    <n v="9.3312000000000008"/>
  </r>
  <r>
    <n v="1171"/>
    <x v="555"/>
    <x v="3"/>
    <x v="166"/>
    <d v="2014-12-11T00:00:00"/>
    <s v="Second Class"/>
    <s v="DL-13315"/>
    <x v="111"/>
    <x v="0"/>
    <s v="United States"/>
    <s v="New York City"/>
    <x v="15"/>
    <n v="10035"/>
    <x v="3"/>
    <s v="OFF-ST-10002352"/>
    <x v="1"/>
    <x v="4"/>
    <s v="Iris Project Case"/>
    <n v="31.92"/>
    <n v="4"/>
    <n v="0"/>
    <n v="8.299199999999999"/>
  </r>
  <r>
    <n v="1172"/>
    <x v="556"/>
    <x v="2"/>
    <x v="418"/>
    <d v="2011-03-14T00:00:00"/>
    <s v="Standard Class"/>
    <s v="SW-20275"/>
    <x v="349"/>
    <x v="0"/>
    <s v="United States"/>
    <s v="Royal Oak"/>
    <x v="12"/>
    <n v="48073"/>
    <x v="2"/>
    <s v="OFF-PA-10002259"/>
    <x v="1"/>
    <x v="10"/>
    <s v="Geographics Note Cards, Blank, White, 8 1/2&quot; x 11&quot;"/>
    <n v="22.38"/>
    <n v="2"/>
    <n v="0"/>
    <n v="10.7424"/>
  </r>
  <r>
    <n v="1173"/>
    <x v="557"/>
    <x v="2"/>
    <x v="419"/>
    <d v="2011-04-25T00:00:00"/>
    <s v="Standard Class"/>
    <s v="AA-10375"/>
    <x v="211"/>
    <x v="0"/>
    <s v="United States"/>
    <s v="Los Angeles"/>
    <x v="1"/>
    <n v="90008"/>
    <x v="1"/>
    <s v="OFF-BI-10002976"/>
    <x v="1"/>
    <x v="8"/>
    <s v="ACCOHIDE Binder by Acco"/>
    <n v="16.520000000000003"/>
    <n v="5"/>
    <n v="0.2"/>
    <n v="5.5754999999999999"/>
  </r>
  <r>
    <n v="1174"/>
    <x v="558"/>
    <x v="1"/>
    <x v="420"/>
    <d v="2012-10-26T00:00:00"/>
    <s v="Standard Class"/>
    <s v="LT-17110"/>
    <x v="299"/>
    <x v="0"/>
    <s v="United States"/>
    <s v="Bloomington"/>
    <x v="10"/>
    <n v="61701"/>
    <x v="2"/>
    <s v="OFF-BI-10000301"/>
    <x v="1"/>
    <x v="8"/>
    <s v="GBC Instant Report Kit"/>
    <n v="5.1759999999999984"/>
    <n v="4"/>
    <n v="0.8"/>
    <n v="-7.7640000000000011"/>
  </r>
  <r>
    <n v="1175"/>
    <x v="559"/>
    <x v="1"/>
    <x v="421"/>
    <d v="2012-08-25T00:00:00"/>
    <s v="First Class"/>
    <s v="DP-13105"/>
    <x v="317"/>
    <x v="1"/>
    <s v="United States"/>
    <s v="New York City"/>
    <x v="15"/>
    <n v="10035"/>
    <x v="3"/>
    <s v="OFF-BI-10003694"/>
    <x v="1"/>
    <x v="8"/>
    <s v="Avery 3 1/2&quot; Diskette Storage Pages, 10/Pack"/>
    <n v="50.112000000000002"/>
    <n v="6"/>
    <n v="0.2"/>
    <n v="16.2864"/>
  </r>
  <r>
    <n v="1176"/>
    <x v="560"/>
    <x v="0"/>
    <x v="48"/>
    <d v="2013-09-04T00:00:00"/>
    <s v="Standard Class"/>
    <s v="AB-10060"/>
    <x v="144"/>
    <x v="2"/>
    <s v="United States"/>
    <s v="Concord"/>
    <x v="38"/>
    <n v="3301"/>
    <x v="3"/>
    <s v="OFF-SU-10000381"/>
    <x v="1"/>
    <x v="14"/>
    <s v="Acme Forged Steel Scissors with Black Enamel Handles"/>
    <n v="27.93"/>
    <n v="3"/>
    <n v="0"/>
    <n v="8.0996999999999986"/>
  </r>
  <r>
    <n v="1177"/>
    <x v="561"/>
    <x v="2"/>
    <x v="422"/>
    <d v="2011-12-30T00:00:00"/>
    <s v="Second Class"/>
    <s v="AT-10435"/>
    <x v="401"/>
    <x v="2"/>
    <s v="United States"/>
    <s v="Los Angeles"/>
    <x v="1"/>
    <n v="90004"/>
    <x v="1"/>
    <s v="OFF-LA-10004425"/>
    <x v="1"/>
    <x v="2"/>
    <s v="Staples"/>
    <n v="11.56"/>
    <n v="4"/>
    <n v="0"/>
    <n v="5.4332000000000003"/>
  </r>
  <r>
    <n v="1178"/>
    <x v="562"/>
    <x v="0"/>
    <x v="49"/>
    <d v="2013-12-06T00:00:00"/>
    <s v="Standard Class"/>
    <s v="JE-15745"/>
    <x v="32"/>
    <x v="0"/>
    <s v="United States"/>
    <s v="Rockville"/>
    <x v="39"/>
    <n v="20852"/>
    <x v="3"/>
    <s v="FUR-CH-10001270"/>
    <x v="0"/>
    <x v="1"/>
    <s v="Harbour Creations Steel Folding Chair"/>
    <n v="172.5"/>
    <n v="2"/>
    <n v="0"/>
    <n v="51.749999999999986"/>
  </r>
  <r>
    <n v="1179"/>
    <x v="562"/>
    <x v="0"/>
    <x v="49"/>
    <d v="2013-12-06T00:00:00"/>
    <s v="Standard Class"/>
    <s v="JE-15745"/>
    <x v="32"/>
    <x v="0"/>
    <s v="United States"/>
    <s v="Rockville"/>
    <x v="39"/>
    <n v="20852"/>
    <x v="3"/>
    <s v="TEC-PH-10003931"/>
    <x v="2"/>
    <x v="7"/>
    <s v="JBL Micro Wireless Portable Bluetooth Speaker"/>
    <n v="179.97"/>
    <n v="3"/>
    <n v="0"/>
    <n v="44.992500000000007"/>
  </r>
  <r>
    <n v="1180"/>
    <x v="563"/>
    <x v="0"/>
    <x v="423"/>
    <d v="2013-04-28T00:00:00"/>
    <s v="Second Class"/>
    <s v="CA-12055"/>
    <x v="402"/>
    <x v="2"/>
    <s v="United States"/>
    <s v="Houston"/>
    <x v="5"/>
    <n v="77070"/>
    <x v="2"/>
    <s v="TEC-AC-10003174"/>
    <x v="2"/>
    <x v="11"/>
    <s v="Plantronics S12 Corded Telephone Headset System"/>
    <n v="258.69600000000003"/>
    <n v="3"/>
    <n v="0.2"/>
    <n v="64.674000000000007"/>
  </r>
  <r>
    <n v="1181"/>
    <x v="564"/>
    <x v="2"/>
    <x v="261"/>
    <d v="2011-06-25T00:00:00"/>
    <s v="Standard Class"/>
    <s v="DB-13060"/>
    <x v="72"/>
    <x v="0"/>
    <s v="United States"/>
    <s v="Lakewood"/>
    <x v="30"/>
    <n v="8701"/>
    <x v="3"/>
    <s v="TEC-PH-10004539"/>
    <x v="2"/>
    <x v="7"/>
    <s v="Wireless Extenders zBoost YX545 SOHO Signal Booster"/>
    <n v="1322.93"/>
    <n v="7"/>
    <n v="0"/>
    <n v="357.19110000000001"/>
  </r>
  <r>
    <n v="1182"/>
    <x v="564"/>
    <x v="2"/>
    <x v="261"/>
    <d v="2011-06-25T00:00:00"/>
    <s v="Standard Class"/>
    <s v="DB-13060"/>
    <x v="72"/>
    <x v="0"/>
    <s v="United States"/>
    <s v="Lakewood"/>
    <x v="30"/>
    <n v="8701"/>
    <x v="3"/>
    <s v="OFF-AR-10001919"/>
    <x v="1"/>
    <x v="6"/>
    <s v="OIC #2 Pencils, Medium Soft"/>
    <n v="3.76"/>
    <n v="2"/>
    <n v="0"/>
    <n v="1.0903999999999998"/>
  </r>
  <r>
    <n v="1183"/>
    <x v="565"/>
    <x v="3"/>
    <x v="424"/>
    <d v="2014-01-16T00:00:00"/>
    <s v="First Class"/>
    <s v="RB-19570"/>
    <x v="262"/>
    <x v="0"/>
    <s v="United States"/>
    <s v="Jacksonville"/>
    <x v="3"/>
    <n v="28540"/>
    <x v="0"/>
    <s v="OFF-EN-10002504"/>
    <x v="1"/>
    <x v="12"/>
    <s v="Tyvek  Top-Opening Peel &amp; Seel Envelopes, Plain White"/>
    <n v="21.744"/>
    <n v="1"/>
    <n v="0.2"/>
    <n v="7.3385999999999996"/>
  </r>
  <r>
    <n v="1184"/>
    <x v="565"/>
    <x v="3"/>
    <x v="424"/>
    <d v="2014-01-16T00:00:00"/>
    <s v="First Class"/>
    <s v="RB-19570"/>
    <x v="262"/>
    <x v="0"/>
    <s v="United States"/>
    <s v="Jacksonville"/>
    <x v="3"/>
    <n v="28540"/>
    <x v="0"/>
    <s v="TEC-PH-10003655"/>
    <x v="2"/>
    <x v="7"/>
    <s v="Sannysis Cute Owl Design Soft Skin Case Cover for Samsung Galaxy S4"/>
    <n v="7.92"/>
    <n v="5"/>
    <n v="0.2"/>
    <n v="0.69300000000000006"/>
  </r>
  <r>
    <n v="1185"/>
    <x v="566"/>
    <x v="2"/>
    <x v="156"/>
    <d v="2011-11-30T00:00:00"/>
    <s v="Standard Class"/>
    <s v="HR-14830"/>
    <x v="403"/>
    <x v="1"/>
    <s v="United States"/>
    <s v="Seattle"/>
    <x v="4"/>
    <n v="98103"/>
    <x v="1"/>
    <s v="OFF-BI-10004656"/>
    <x v="1"/>
    <x v="8"/>
    <s v="Peel &amp; Stick Add-On Corner Pockets"/>
    <n v="12.096000000000002"/>
    <n v="7"/>
    <n v="0.2"/>
    <n v="4.2335999999999991"/>
  </r>
  <r>
    <n v="1186"/>
    <x v="566"/>
    <x v="2"/>
    <x v="156"/>
    <d v="2011-11-30T00:00:00"/>
    <s v="Standard Class"/>
    <s v="HR-14830"/>
    <x v="403"/>
    <x v="1"/>
    <s v="United States"/>
    <s v="Seattle"/>
    <x v="4"/>
    <n v="98103"/>
    <x v="1"/>
    <s v="OFF-ST-10002344"/>
    <x v="1"/>
    <x v="4"/>
    <s v="Carina 42&quot;Hx23 3/4&quot;W Media Storage Unit"/>
    <n v="485.88"/>
    <n v="6"/>
    <n v="0"/>
    <n v="9.7176000000000329"/>
  </r>
  <r>
    <n v="1187"/>
    <x v="566"/>
    <x v="2"/>
    <x v="156"/>
    <d v="2011-11-30T00:00:00"/>
    <s v="Standard Class"/>
    <s v="HR-14830"/>
    <x v="403"/>
    <x v="1"/>
    <s v="United States"/>
    <s v="Seattle"/>
    <x v="4"/>
    <n v="98103"/>
    <x v="1"/>
    <s v="OFF-PA-10001800"/>
    <x v="1"/>
    <x v="10"/>
    <s v="Xerox 220"/>
    <n v="25.92"/>
    <n v="4"/>
    <n v="0"/>
    <n v="12.441600000000001"/>
  </r>
  <r>
    <n v="1188"/>
    <x v="566"/>
    <x v="2"/>
    <x v="156"/>
    <d v="2011-11-30T00:00:00"/>
    <s v="Standard Class"/>
    <s v="HR-14830"/>
    <x v="403"/>
    <x v="1"/>
    <s v="United States"/>
    <s v="Seattle"/>
    <x v="4"/>
    <n v="98103"/>
    <x v="1"/>
    <s v="OFF-ST-10000036"/>
    <x v="1"/>
    <x v="4"/>
    <s v="Recycled Data-Pak for Archival Bound Computer Printouts, 12-1/2 x 12-1/2 x 16"/>
    <n v="197.58"/>
    <n v="2"/>
    <n v="0"/>
    <n v="53.346599999999995"/>
  </r>
  <r>
    <n v="1189"/>
    <x v="567"/>
    <x v="3"/>
    <x v="425"/>
    <d v="2014-03-01T00:00:00"/>
    <s v="Second Class"/>
    <s v="BT-11530"/>
    <x v="404"/>
    <x v="2"/>
    <s v="United States"/>
    <s v="Los Angeles"/>
    <x v="1"/>
    <n v="90036"/>
    <x v="1"/>
    <s v="OFF-AP-10004532"/>
    <x v="1"/>
    <x v="9"/>
    <s v="Kensington 6 Outlet Guardian Standard Surge Protector"/>
    <n v="81.92"/>
    <n v="4"/>
    <n v="0"/>
    <n v="22.118400000000001"/>
  </r>
  <r>
    <n v="1190"/>
    <x v="567"/>
    <x v="3"/>
    <x v="425"/>
    <d v="2014-03-01T00:00:00"/>
    <s v="Second Class"/>
    <s v="BT-11530"/>
    <x v="404"/>
    <x v="2"/>
    <s v="United States"/>
    <s v="Los Angeles"/>
    <x v="1"/>
    <n v="90036"/>
    <x v="1"/>
    <s v="TEC-PH-10004447"/>
    <x v="2"/>
    <x v="7"/>
    <s v="Toshiba IPT2010-SD IP Telephone"/>
    <n v="889.53600000000006"/>
    <n v="8"/>
    <n v="0.2"/>
    <n v="66.715199999999982"/>
  </r>
  <r>
    <n v="1191"/>
    <x v="567"/>
    <x v="3"/>
    <x v="425"/>
    <d v="2014-03-01T00:00:00"/>
    <s v="Second Class"/>
    <s v="BT-11530"/>
    <x v="404"/>
    <x v="2"/>
    <s v="United States"/>
    <s v="Los Angeles"/>
    <x v="1"/>
    <n v="90036"/>
    <x v="1"/>
    <s v="FUR-CH-10003973"/>
    <x v="0"/>
    <x v="1"/>
    <s v="GuestStacker Chair with Chrome Finish Legs"/>
    <n v="892.22400000000005"/>
    <n v="3"/>
    <n v="0.2"/>
    <n v="89.222400000000022"/>
  </r>
  <r>
    <n v="1192"/>
    <x v="567"/>
    <x v="3"/>
    <x v="425"/>
    <d v="2014-03-01T00:00:00"/>
    <s v="Second Class"/>
    <s v="BT-11530"/>
    <x v="404"/>
    <x v="2"/>
    <s v="United States"/>
    <s v="Los Angeles"/>
    <x v="1"/>
    <n v="90036"/>
    <x v="1"/>
    <s v="OFF-PA-10001970"/>
    <x v="1"/>
    <x v="10"/>
    <s v="Xerox 1908"/>
    <n v="223.92"/>
    <n v="4"/>
    <n v="0"/>
    <n v="109.7208"/>
  </r>
  <r>
    <n v="1193"/>
    <x v="567"/>
    <x v="3"/>
    <x v="425"/>
    <d v="2014-03-01T00:00:00"/>
    <s v="Second Class"/>
    <s v="BT-11530"/>
    <x v="404"/>
    <x v="2"/>
    <s v="United States"/>
    <s v="Los Angeles"/>
    <x v="1"/>
    <n v="90036"/>
    <x v="1"/>
    <s v="OFF-PA-10000682"/>
    <x v="1"/>
    <x v="10"/>
    <s v="Xerox 1924"/>
    <n v="23.12"/>
    <n v="4"/>
    <n v="0"/>
    <n v="11.328800000000001"/>
  </r>
  <r>
    <n v="1194"/>
    <x v="568"/>
    <x v="1"/>
    <x v="426"/>
    <d v="2012-09-15T00:00:00"/>
    <s v="Same Day"/>
    <s v="NG-18355"/>
    <x v="243"/>
    <x v="1"/>
    <s v="United States"/>
    <s v="Coral Springs"/>
    <x v="2"/>
    <n v="33065"/>
    <x v="0"/>
    <s v="OFF-PA-10001937"/>
    <x v="1"/>
    <x v="10"/>
    <s v="Xerox 21"/>
    <n v="15.552000000000003"/>
    <n v="3"/>
    <n v="0.2"/>
    <n v="5.4432"/>
  </r>
  <r>
    <n v="1195"/>
    <x v="568"/>
    <x v="1"/>
    <x v="426"/>
    <d v="2012-09-15T00:00:00"/>
    <s v="Same Day"/>
    <s v="NG-18355"/>
    <x v="243"/>
    <x v="1"/>
    <s v="United States"/>
    <s v="Coral Springs"/>
    <x v="2"/>
    <n v="33065"/>
    <x v="0"/>
    <s v="FUR-FU-10002268"/>
    <x v="0"/>
    <x v="5"/>
    <s v="Ultra Door Push Plate"/>
    <n v="15.712000000000002"/>
    <n v="4"/>
    <n v="0.2"/>
    <n v="2.553199999999999"/>
  </r>
  <r>
    <n v="1196"/>
    <x v="568"/>
    <x v="1"/>
    <x v="426"/>
    <d v="2012-09-15T00:00:00"/>
    <s v="Same Day"/>
    <s v="NG-18355"/>
    <x v="243"/>
    <x v="1"/>
    <s v="United States"/>
    <s v="Coral Springs"/>
    <x v="2"/>
    <n v="33065"/>
    <x v="0"/>
    <s v="OFF-ST-10001321"/>
    <x v="1"/>
    <x v="4"/>
    <s v="Decoflex Hanging Personal Folder File, Blue"/>
    <n v="24.672000000000001"/>
    <n v="2"/>
    <n v="0.2"/>
    <n v="2.1588000000000021"/>
  </r>
  <r>
    <n v="1197"/>
    <x v="568"/>
    <x v="1"/>
    <x v="426"/>
    <d v="2012-09-15T00:00:00"/>
    <s v="Same Day"/>
    <s v="NG-18355"/>
    <x v="243"/>
    <x v="1"/>
    <s v="United States"/>
    <s v="Coral Springs"/>
    <x v="2"/>
    <n v="33065"/>
    <x v="0"/>
    <s v="FUR-FU-10003394"/>
    <x v="0"/>
    <x v="5"/>
    <s v="Tenex &quot;The Solids&quot; Textured Chair Mats"/>
    <n v="55.967999999999996"/>
    <n v="1"/>
    <n v="0.2"/>
    <n v="-2.098800000000006"/>
  </r>
  <r>
    <n v="1198"/>
    <x v="569"/>
    <x v="0"/>
    <x v="143"/>
    <d v="2013-04-13T00:00:00"/>
    <s v="Standard Class"/>
    <s v="ZC-21910"/>
    <x v="233"/>
    <x v="0"/>
    <s v="United States"/>
    <s v="Houston"/>
    <x v="5"/>
    <n v="77041"/>
    <x v="2"/>
    <s v="TEC-AC-10001990"/>
    <x v="2"/>
    <x v="11"/>
    <s v="Kensington Orbit Wireless Mobile Trackball for PC and Mac"/>
    <n v="431.92800000000005"/>
    <n v="9"/>
    <n v="0.2"/>
    <n v="64.789199999999951"/>
  </r>
  <r>
    <n v="1199"/>
    <x v="569"/>
    <x v="0"/>
    <x v="143"/>
    <d v="2013-04-13T00:00:00"/>
    <s v="Standard Class"/>
    <s v="ZC-21910"/>
    <x v="233"/>
    <x v="0"/>
    <s v="United States"/>
    <s v="Houston"/>
    <x v="5"/>
    <n v="77041"/>
    <x v="2"/>
    <s v="FUR-CH-10004540"/>
    <x v="0"/>
    <x v="1"/>
    <s v="Global Chrome Stack Chair"/>
    <n v="95.983999999999995"/>
    <n v="4"/>
    <n v="0.3"/>
    <n v="-4.1135999999999981"/>
  </r>
  <r>
    <n v="1200"/>
    <x v="569"/>
    <x v="0"/>
    <x v="143"/>
    <d v="2013-04-13T00:00:00"/>
    <s v="Standard Class"/>
    <s v="ZC-21910"/>
    <x v="233"/>
    <x v="0"/>
    <s v="United States"/>
    <s v="Houston"/>
    <x v="5"/>
    <n v="77041"/>
    <x v="2"/>
    <s v="OFF-BI-10004995"/>
    <x v="1"/>
    <x v="8"/>
    <s v="GBC DocuBind P400 Electric Binding System"/>
    <n v="1088.7919999999997"/>
    <n v="4"/>
    <n v="0.8"/>
    <n v="-1850.9464000000007"/>
  </r>
  <r>
    <n v="1201"/>
    <x v="570"/>
    <x v="0"/>
    <x v="427"/>
    <d v="2013-07-25T00:00:00"/>
    <s v="Standard Class"/>
    <s v="LS-16945"/>
    <x v="322"/>
    <x v="1"/>
    <s v="United States"/>
    <s v="Denver"/>
    <x v="22"/>
    <n v="80219"/>
    <x v="1"/>
    <s v="FUR-CH-10002335"/>
    <x v="0"/>
    <x v="1"/>
    <s v="Hon GuestStacker Chair"/>
    <n v="544.00800000000004"/>
    <n v="3"/>
    <n v="0.2"/>
    <n v="40.800600000000003"/>
  </r>
  <r>
    <n v="1202"/>
    <x v="570"/>
    <x v="0"/>
    <x v="427"/>
    <d v="2013-07-25T00:00:00"/>
    <s v="Standard Class"/>
    <s v="LS-16945"/>
    <x v="322"/>
    <x v="1"/>
    <s v="United States"/>
    <s v="Denver"/>
    <x v="22"/>
    <n v="80219"/>
    <x v="1"/>
    <s v="OFF-BI-10004967"/>
    <x v="1"/>
    <x v="8"/>
    <s v="Round Ring Binders"/>
    <n v="1.8720000000000003"/>
    <n v="3"/>
    <n v="0.7"/>
    <n v="-1.4352"/>
  </r>
  <r>
    <n v="1203"/>
    <x v="570"/>
    <x v="0"/>
    <x v="427"/>
    <d v="2013-07-25T00:00:00"/>
    <s v="Standard Class"/>
    <s v="LS-16945"/>
    <x v="322"/>
    <x v="1"/>
    <s v="United States"/>
    <s v="Denver"/>
    <x v="22"/>
    <n v="80219"/>
    <x v="1"/>
    <s v="FUR-CH-10002331"/>
    <x v="0"/>
    <x v="1"/>
    <s v="Hon 4700 Series Mobuis Mid-Back Task Chairs with Adjustable Arms"/>
    <n v="854.35200000000009"/>
    <n v="3"/>
    <n v="0.2"/>
    <n v="10.679399999999873"/>
  </r>
  <r>
    <n v="1204"/>
    <x v="570"/>
    <x v="0"/>
    <x v="427"/>
    <d v="2013-07-25T00:00:00"/>
    <s v="Standard Class"/>
    <s v="LS-16945"/>
    <x v="322"/>
    <x v="1"/>
    <s v="United States"/>
    <s v="Denver"/>
    <x v="22"/>
    <n v="80219"/>
    <x v="1"/>
    <s v="OFF-ST-10002292"/>
    <x v="1"/>
    <x v="4"/>
    <s v="Sauder Facets Collection Locker/File Cabinet, Sky Alder Finish"/>
    <n v="593.5680000000001"/>
    <n v="2"/>
    <n v="0.2"/>
    <n v="0"/>
  </r>
  <r>
    <n v="1205"/>
    <x v="570"/>
    <x v="0"/>
    <x v="427"/>
    <d v="2013-07-25T00:00:00"/>
    <s v="Standard Class"/>
    <s v="LS-16945"/>
    <x v="322"/>
    <x v="1"/>
    <s v="United States"/>
    <s v="Denver"/>
    <x v="22"/>
    <n v="80219"/>
    <x v="1"/>
    <s v="OFF-ST-10000689"/>
    <x v="1"/>
    <x v="4"/>
    <s v="Fellowes Strictly Business Drawer File, Letter/Legal Size"/>
    <n v="338.04"/>
    <n v="3"/>
    <n v="0.2"/>
    <n v="-33.804000000000002"/>
  </r>
  <r>
    <n v="1206"/>
    <x v="571"/>
    <x v="3"/>
    <x v="378"/>
    <d v="2014-08-05T00:00:00"/>
    <s v="First Class"/>
    <s v="LH-16750"/>
    <x v="405"/>
    <x v="0"/>
    <s v="United States"/>
    <s v="Charlotte"/>
    <x v="3"/>
    <n v="28205"/>
    <x v="0"/>
    <s v="TEC-PH-10002660"/>
    <x v="2"/>
    <x v="7"/>
    <s v="Nortel Networks T7316 E Nt8 B27"/>
    <n v="271.95999999999998"/>
    <n v="5"/>
    <n v="0.2"/>
    <n v="16.997500000000016"/>
  </r>
  <r>
    <n v="1207"/>
    <x v="572"/>
    <x v="0"/>
    <x v="216"/>
    <d v="2013-07-19T00:00:00"/>
    <s v="Second Class"/>
    <s v="SW-20755"/>
    <x v="406"/>
    <x v="1"/>
    <s v="United States"/>
    <s v="New York City"/>
    <x v="15"/>
    <n v="10009"/>
    <x v="3"/>
    <s v="OFF-ST-10004634"/>
    <x v="1"/>
    <x v="4"/>
    <s v="Personal Folder Holder, Ebony"/>
    <n v="11.21"/>
    <n v="1"/>
    <n v="0"/>
    <n v="3.3629999999999995"/>
  </r>
  <r>
    <n v="1208"/>
    <x v="572"/>
    <x v="0"/>
    <x v="216"/>
    <d v="2013-07-19T00:00:00"/>
    <s v="Second Class"/>
    <s v="SW-20755"/>
    <x v="406"/>
    <x v="1"/>
    <s v="United States"/>
    <s v="New York City"/>
    <x v="15"/>
    <n v="10009"/>
    <x v="3"/>
    <s v="OFF-BI-10002160"/>
    <x v="1"/>
    <x v="8"/>
    <s v="Acco Hanging Data Binders"/>
    <n v="9.1440000000000001"/>
    <n v="3"/>
    <n v="0.2"/>
    <n v="3.2003999999999997"/>
  </r>
  <r>
    <n v="1209"/>
    <x v="572"/>
    <x v="0"/>
    <x v="216"/>
    <d v="2013-07-19T00:00:00"/>
    <s v="Second Class"/>
    <s v="SW-20755"/>
    <x v="406"/>
    <x v="1"/>
    <s v="United States"/>
    <s v="New York City"/>
    <x v="15"/>
    <n v="10009"/>
    <x v="3"/>
    <s v="OFF-FA-10002988"/>
    <x v="1"/>
    <x v="13"/>
    <s v="Ideal Clamps"/>
    <n v="14.069999999999999"/>
    <n v="7"/>
    <n v="0"/>
    <n v="6.8942999999999994"/>
  </r>
  <r>
    <n v="1210"/>
    <x v="572"/>
    <x v="0"/>
    <x v="216"/>
    <d v="2013-07-19T00:00:00"/>
    <s v="Second Class"/>
    <s v="SW-20755"/>
    <x v="406"/>
    <x v="1"/>
    <s v="United States"/>
    <s v="New York City"/>
    <x v="15"/>
    <n v="10009"/>
    <x v="3"/>
    <s v="OFF-AR-10004999"/>
    <x v="1"/>
    <x v="6"/>
    <s v="Newell 315"/>
    <n v="41.86"/>
    <n v="7"/>
    <n v="0"/>
    <n v="10.465"/>
  </r>
  <r>
    <n v="1211"/>
    <x v="572"/>
    <x v="0"/>
    <x v="216"/>
    <d v="2013-07-19T00:00:00"/>
    <s v="Second Class"/>
    <s v="SW-20755"/>
    <x v="406"/>
    <x v="1"/>
    <s v="United States"/>
    <s v="New York City"/>
    <x v="15"/>
    <n v="10009"/>
    <x v="3"/>
    <s v="OFF-BI-10001031"/>
    <x v="1"/>
    <x v="8"/>
    <s v="Pressboard Data Binders by Wilson Jones"/>
    <n v="8.5440000000000005"/>
    <n v="2"/>
    <n v="0.2"/>
    <n v="2.8835999999999995"/>
  </r>
  <r>
    <n v="1212"/>
    <x v="572"/>
    <x v="0"/>
    <x v="216"/>
    <d v="2013-07-19T00:00:00"/>
    <s v="Second Class"/>
    <s v="SW-20755"/>
    <x v="406"/>
    <x v="1"/>
    <s v="United States"/>
    <s v="New York City"/>
    <x v="15"/>
    <n v="10009"/>
    <x v="3"/>
    <s v="FUR-BO-10004695"/>
    <x v="0"/>
    <x v="0"/>
    <s v="O'Sullivan 2-Door Barrister Bookcase in Odessa Pine"/>
    <n v="579.13599999999997"/>
    <n v="4"/>
    <n v="0.2"/>
    <n v="21.717599999999948"/>
  </r>
  <r>
    <n v="1213"/>
    <x v="573"/>
    <x v="3"/>
    <x v="428"/>
    <d v="2014-09-14T00:00:00"/>
    <s v="Standard Class"/>
    <s v="SP-20620"/>
    <x v="407"/>
    <x v="1"/>
    <s v="United States"/>
    <s v="Philadelphia"/>
    <x v="9"/>
    <n v="19134"/>
    <x v="3"/>
    <s v="FUR-CH-10004860"/>
    <x v="0"/>
    <x v="1"/>
    <s v="Global Low Back Tilter Chair"/>
    <n v="141.37199999999999"/>
    <n v="2"/>
    <n v="0.3"/>
    <n v="-48.470400000000019"/>
  </r>
  <r>
    <n v="1214"/>
    <x v="573"/>
    <x v="3"/>
    <x v="428"/>
    <d v="2014-09-14T00:00:00"/>
    <s v="Standard Class"/>
    <s v="SP-20620"/>
    <x v="407"/>
    <x v="1"/>
    <s v="United States"/>
    <s v="Philadelphia"/>
    <x v="9"/>
    <n v="19134"/>
    <x v="3"/>
    <s v="OFF-BI-10002432"/>
    <x v="1"/>
    <x v="8"/>
    <s v="Wilson Jones Standard D-Ring Binders"/>
    <n v="3.036"/>
    <n v="2"/>
    <n v="0.7"/>
    <n v="-2.3275999999999994"/>
  </r>
  <r>
    <n v="1215"/>
    <x v="573"/>
    <x v="3"/>
    <x v="428"/>
    <d v="2014-09-14T00:00:00"/>
    <s v="Standard Class"/>
    <s v="SP-20620"/>
    <x v="407"/>
    <x v="1"/>
    <s v="United States"/>
    <s v="Philadelphia"/>
    <x v="9"/>
    <n v="19134"/>
    <x v="3"/>
    <s v="OFF-BI-10000069"/>
    <x v="1"/>
    <x v="8"/>
    <s v="GBC Prepunched Paper, 19-Hole, for Binding Systems, 24-lb"/>
    <n v="4.503000000000001"/>
    <n v="1"/>
    <n v="0.7"/>
    <n v="-3.6024000000000012"/>
  </r>
  <r>
    <n v="1216"/>
    <x v="573"/>
    <x v="3"/>
    <x v="428"/>
    <d v="2014-09-14T00:00:00"/>
    <s v="Standard Class"/>
    <s v="SP-20620"/>
    <x v="407"/>
    <x v="1"/>
    <s v="United States"/>
    <s v="Philadelphia"/>
    <x v="9"/>
    <n v="19134"/>
    <x v="3"/>
    <s v="OFF-AR-10003602"/>
    <x v="1"/>
    <x v="6"/>
    <s v="Quartet Omega Colored Chalk, 12/Pack"/>
    <n v="4.6719999999999997"/>
    <n v="1"/>
    <n v="0.2"/>
    <n v="1.5767999999999998"/>
  </r>
  <r>
    <n v="1217"/>
    <x v="573"/>
    <x v="3"/>
    <x v="428"/>
    <d v="2014-09-14T00:00:00"/>
    <s v="Standard Class"/>
    <s v="SP-20620"/>
    <x v="407"/>
    <x v="1"/>
    <s v="United States"/>
    <s v="Philadelphia"/>
    <x v="9"/>
    <n v="19134"/>
    <x v="3"/>
    <s v="TEC-AC-10004469"/>
    <x v="2"/>
    <x v="11"/>
    <s v="Microsoft Sculpt Comfort Mouse"/>
    <n v="95.88000000000001"/>
    <n v="3"/>
    <n v="0.2"/>
    <n v="28.764000000000006"/>
  </r>
  <r>
    <n v="1218"/>
    <x v="573"/>
    <x v="3"/>
    <x v="428"/>
    <d v="2014-09-14T00:00:00"/>
    <s v="Standard Class"/>
    <s v="SP-20620"/>
    <x v="407"/>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x v="407"/>
    <x v="1"/>
    <s v="United States"/>
    <s v="Philadelphia"/>
    <x v="9"/>
    <n v="19134"/>
    <x v="3"/>
    <s v="TEC-AC-10003174"/>
    <x v="2"/>
    <x v="11"/>
    <s v="Plantronics S12 Corded Telephone Headset System"/>
    <n v="258.69600000000003"/>
    <n v="3"/>
    <n v="0.2"/>
    <n v="64.674000000000007"/>
  </r>
  <r>
    <n v="1220"/>
    <x v="573"/>
    <x v="3"/>
    <x v="428"/>
    <d v="2014-09-14T00:00:00"/>
    <s v="Standard Class"/>
    <s v="SP-20620"/>
    <x v="407"/>
    <x v="1"/>
    <s v="United States"/>
    <s v="Philadelphia"/>
    <x v="9"/>
    <n v="19134"/>
    <x v="3"/>
    <s v="TEC-PH-10002200"/>
    <x v="2"/>
    <x v="7"/>
    <s v="Samsung Galaxy Note 2"/>
    <n v="1931.9579999999999"/>
    <n v="7"/>
    <n v="0.4"/>
    <n v="-386.3915999999997"/>
  </r>
  <r>
    <n v="1221"/>
    <x v="574"/>
    <x v="2"/>
    <x v="136"/>
    <d v="2011-07-16T00:00:00"/>
    <s v="Standard Class"/>
    <s v="BF-11170"/>
    <x v="408"/>
    <x v="2"/>
    <s v="United States"/>
    <s v="Los Angeles"/>
    <x v="1"/>
    <n v="90036"/>
    <x v="1"/>
    <s v="OFF-ST-10000107"/>
    <x v="1"/>
    <x v="4"/>
    <s v="Fellowes Super Stor/Drawer"/>
    <n v="249.75"/>
    <n v="9"/>
    <n v="0"/>
    <n v="44.954999999999977"/>
  </r>
  <r>
    <n v="1222"/>
    <x v="574"/>
    <x v="2"/>
    <x v="136"/>
    <d v="2011-07-16T00:00:00"/>
    <s v="Standard Class"/>
    <s v="BF-11170"/>
    <x v="408"/>
    <x v="2"/>
    <s v="United States"/>
    <s v="Los Angeles"/>
    <x v="1"/>
    <n v="90036"/>
    <x v="1"/>
    <s v="TEC-PH-10000439"/>
    <x v="2"/>
    <x v="7"/>
    <s v="GE DSL Phone Line Filter"/>
    <n v="255.93600000000004"/>
    <n v="8"/>
    <n v="0.2"/>
    <n v="28.792799999999971"/>
  </r>
  <r>
    <n v="1223"/>
    <x v="575"/>
    <x v="0"/>
    <x v="429"/>
    <d v="2013-12-06T00:00:00"/>
    <s v="First Class"/>
    <s v="BM-11140"/>
    <x v="78"/>
    <x v="0"/>
    <s v="United States"/>
    <s v="New York City"/>
    <x v="15"/>
    <n v="10024"/>
    <x v="3"/>
    <s v="FUR-FU-10001602"/>
    <x v="0"/>
    <x v="5"/>
    <s v="Eldon Delta Triangular Chair Mat, 52&quot; x 58&quot;, Clear"/>
    <n v="113.78999999999999"/>
    <n v="3"/>
    <n v="0"/>
    <n v="20.482199999999992"/>
  </r>
  <r>
    <n v="1224"/>
    <x v="575"/>
    <x v="0"/>
    <x v="429"/>
    <d v="2013-12-06T00:00:00"/>
    <s v="First Class"/>
    <s v="BM-11140"/>
    <x v="78"/>
    <x v="0"/>
    <s v="United States"/>
    <s v="New York City"/>
    <x v="15"/>
    <n v="10024"/>
    <x v="3"/>
    <s v="TEC-AC-10001432"/>
    <x v="2"/>
    <x v="11"/>
    <s v="Enermax Aurora Lite Keyboard"/>
    <n v="78.150000000000006"/>
    <n v="1"/>
    <n v="0"/>
    <n v="34.38600000000001"/>
  </r>
  <r>
    <n v="1225"/>
    <x v="575"/>
    <x v="0"/>
    <x v="429"/>
    <d v="2013-12-06T00:00:00"/>
    <s v="First Class"/>
    <s v="BM-11140"/>
    <x v="78"/>
    <x v="0"/>
    <s v="United States"/>
    <s v="New York City"/>
    <x v="15"/>
    <n v="10024"/>
    <x v="3"/>
    <s v="OFF-BI-10004656"/>
    <x v="1"/>
    <x v="8"/>
    <s v="Peel &amp; Stick Add-On Corner Pockets"/>
    <n v="1.7280000000000002"/>
    <n v="1"/>
    <n v="0.2"/>
    <n v="0.60479999999999989"/>
  </r>
  <r>
    <n v="1226"/>
    <x v="575"/>
    <x v="0"/>
    <x v="429"/>
    <d v="2013-12-06T00:00:00"/>
    <s v="First Class"/>
    <s v="BM-11140"/>
    <x v="78"/>
    <x v="0"/>
    <s v="United States"/>
    <s v="New York City"/>
    <x v="15"/>
    <n v="10024"/>
    <x v="3"/>
    <s v="OFF-PA-10001685"/>
    <x v="1"/>
    <x v="10"/>
    <s v="Staples"/>
    <n v="40.56"/>
    <n v="4"/>
    <n v="0"/>
    <n v="19.874400000000001"/>
  </r>
  <r>
    <n v="1227"/>
    <x v="575"/>
    <x v="0"/>
    <x v="429"/>
    <d v="2013-12-06T00:00:00"/>
    <s v="First Class"/>
    <s v="BM-11140"/>
    <x v="78"/>
    <x v="0"/>
    <s v="United States"/>
    <s v="New York City"/>
    <x v="15"/>
    <n v="10024"/>
    <x v="3"/>
    <s v="OFF-ST-10001418"/>
    <x v="1"/>
    <x v="4"/>
    <s v="Carina Media Storage Towers in Natural &amp; Black"/>
    <n v="182.94"/>
    <n v="3"/>
    <n v="0"/>
    <n v="3.6587999999999994"/>
  </r>
  <r>
    <n v="1228"/>
    <x v="575"/>
    <x v="0"/>
    <x v="429"/>
    <d v="2013-12-06T00:00:00"/>
    <s v="First Class"/>
    <s v="BM-11140"/>
    <x v="78"/>
    <x v="0"/>
    <s v="United States"/>
    <s v="New York City"/>
    <x v="15"/>
    <n v="10024"/>
    <x v="3"/>
    <s v="OFF-ST-10000676"/>
    <x v="1"/>
    <x v="4"/>
    <s v="Fellowes Econo/Stor Drawers"/>
    <n v="193.86"/>
    <n v="2"/>
    <n v="0"/>
    <n v="11.631599999999992"/>
  </r>
  <r>
    <n v="1229"/>
    <x v="576"/>
    <x v="3"/>
    <x v="44"/>
    <d v="2014-11-12T00:00:00"/>
    <s v="Standard Class"/>
    <s v="ZC-21910"/>
    <x v="233"/>
    <x v="0"/>
    <s v="United States"/>
    <s v="Los Angeles"/>
    <x v="1"/>
    <n v="90045"/>
    <x v="1"/>
    <s v="OFF-EN-10001219"/>
    <x v="1"/>
    <x v="12"/>
    <s v="#10- 4 1/8&quot; x 9 1/2&quot; Security-Tint Envelopes"/>
    <n v="15.28"/>
    <n v="2"/>
    <n v="0"/>
    <n v="7.4871999999999996"/>
  </r>
  <r>
    <n v="1230"/>
    <x v="576"/>
    <x v="3"/>
    <x v="44"/>
    <d v="2014-11-12T00:00:00"/>
    <s v="Standard Class"/>
    <s v="ZC-21910"/>
    <x v="233"/>
    <x v="0"/>
    <s v="United States"/>
    <s v="Los Angeles"/>
    <x v="1"/>
    <n v="90045"/>
    <x v="1"/>
    <s v="FUR-FU-10001424"/>
    <x v="0"/>
    <x v="5"/>
    <s v="Dax Clear Box Frame"/>
    <n v="8.73"/>
    <n v="1"/>
    <n v="0"/>
    <n v="2.9681999999999995"/>
  </r>
  <r>
    <n v="1231"/>
    <x v="576"/>
    <x v="3"/>
    <x v="44"/>
    <d v="2014-11-12T00:00:00"/>
    <s v="Standard Class"/>
    <s v="ZC-21910"/>
    <x v="233"/>
    <x v="0"/>
    <s v="United States"/>
    <s v="Los Angeles"/>
    <x v="1"/>
    <n v="90045"/>
    <x v="1"/>
    <s v="OFF-AR-10001022"/>
    <x v="1"/>
    <x v="6"/>
    <s v="SANFORD Liquid Accent Tank-Style Highlighters"/>
    <n v="5.68"/>
    <n v="2"/>
    <n v="0"/>
    <n v="1.7607999999999997"/>
  </r>
  <r>
    <n v="1232"/>
    <x v="577"/>
    <x v="1"/>
    <x v="89"/>
    <d v="2012-11-02T00:00:00"/>
    <s v="Second Class"/>
    <s v="KT-16480"/>
    <x v="409"/>
    <x v="0"/>
    <s v="United States"/>
    <s v="Buffalo"/>
    <x v="15"/>
    <n v="14215"/>
    <x v="3"/>
    <s v="OFF-AR-10000369"/>
    <x v="1"/>
    <x v="6"/>
    <s v="Design Ebony Sketching Pencil"/>
    <n v="2.78"/>
    <n v="2"/>
    <n v="0"/>
    <n v="0.72279999999999989"/>
  </r>
  <r>
    <n v="1233"/>
    <x v="577"/>
    <x v="1"/>
    <x v="89"/>
    <d v="2012-11-02T00:00:00"/>
    <s v="Second Class"/>
    <s v="KT-16480"/>
    <x v="409"/>
    <x v="0"/>
    <s v="United States"/>
    <s v="Buffalo"/>
    <x v="15"/>
    <n v="14215"/>
    <x v="3"/>
    <s v="OFF-EN-10003055"/>
    <x v="1"/>
    <x v="12"/>
    <s v="Blue String-Tie &amp; Button Interoffice Envelopes, 10 x 13"/>
    <n v="79.959999999999994"/>
    <n v="2"/>
    <n v="0"/>
    <n v="35.981999999999992"/>
  </r>
  <r>
    <n v="1234"/>
    <x v="578"/>
    <x v="0"/>
    <x v="198"/>
    <d v="2013-06-02T00:00:00"/>
    <s v="First Class"/>
    <s v="BG-11695"/>
    <x v="410"/>
    <x v="1"/>
    <s v="United States"/>
    <s v="Cincinnati"/>
    <x v="24"/>
    <n v="45231"/>
    <x v="3"/>
    <s v="TEC-CO-10001046"/>
    <x v="2"/>
    <x v="16"/>
    <s v="Canon Imageclass D680 Copier / Fax"/>
    <n v="839.98799999999994"/>
    <n v="2"/>
    <n v="0.4"/>
    <n v="69.99899999999991"/>
  </r>
  <r>
    <n v="1235"/>
    <x v="579"/>
    <x v="0"/>
    <x v="99"/>
    <d v="2013-10-29T00:00:00"/>
    <s v="Same Day"/>
    <s v="PG-18820"/>
    <x v="310"/>
    <x v="0"/>
    <s v="United States"/>
    <s v="Boynton Beach"/>
    <x v="2"/>
    <n v="33437"/>
    <x v="0"/>
    <s v="FUR-FU-10000076"/>
    <x v="0"/>
    <x v="5"/>
    <s v="24-Hour Round Wall Clock"/>
    <n v="47.952000000000005"/>
    <n v="3"/>
    <n v="0.2"/>
    <n v="13.786200000000006"/>
  </r>
  <r>
    <n v="1236"/>
    <x v="579"/>
    <x v="0"/>
    <x v="99"/>
    <d v="2013-10-29T00:00:00"/>
    <s v="Same Day"/>
    <s v="PG-18820"/>
    <x v="310"/>
    <x v="0"/>
    <s v="United States"/>
    <s v="Boynton Beach"/>
    <x v="2"/>
    <n v="33437"/>
    <x v="0"/>
    <s v="OFF-BI-10003719"/>
    <x v="1"/>
    <x v="8"/>
    <s v="Large Capacity Hanging Post Binders"/>
    <n v="37.425000000000004"/>
    <n v="5"/>
    <n v="0.7"/>
    <n v="-29.940000000000012"/>
  </r>
  <r>
    <n v="1237"/>
    <x v="579"/>
    <x v="0"/>
    <x v="99"/>
    <d v="2013-10-29T00:00:00"/>
    <s v="Same Day"/>
    <s v="PG-18820"/>
    <x v="310"/>
    <x v="0"/>
    <s v="United States"/>
    <s v="Boynton Beach"/>
    <x v="2"/>
    <n v="33437"/>
    <x v="0"/>
    <s v="FUR-FU-10003268"/>
    <x v="0"/>
    <x v="5"/>
    <s v="Eldon Radial Chair Mat for Low to Medium Pile Carpets"/>
    <n v="63.967999999999996"/>
    <n v="2"/>
    <n v="0.2"/>
    <n v="0"/>
  </r>
  <r>
    <n v="1238"/>
    <x v="579"/>
    <x v="0"/>
    <x v="99"/>
    <d v="2013-10-29T00:00:00"/>
    <s v="Same Day"/>
    <s v="PG-18820"/>
    <x v="310"/>
    <x v="0"/>
    <s v="United States"/>
    <s v="Boynton Beach"/>
    <x v="2"/>
    <n v="33437"/>
    <x v="0"/>
    <s v="FUR-FU-10003553"/>
    <x v="0"/>
    <x v="5"/>
    <s v="Howard Miller 13-1/2&quot; Diameter Rosebrook Wall Clock"/>
    <n v="165.048"/>
    <n v="3"/>
    <n v="0.2"/>
    <n v="41.262"/>
  </r>
  <r>
    <n v="1239"/>
    <x v="580"/>
    <x v="2"/>
    <x v="430"/>
    <d v="2011-08-15T00:00:00"/>
    <s v="Standard Class"/>
    <s v="GM-14680"/>
    <x v="411"/>
    <x v="0"/>
    <s v="United States"/>
    <s v="Seattle"/>
    <x v="4"/>
    <n v="98105"/>
    <x v="1"/>
    <s v="FUR-FU-10003691"/>
    <x v="0"/>
    <x v="5"/>
    <s v="Eldon Image Series Desk Accessories, Ebony"/>
    <n v="12.35"/>
    <n v="1"/>
    <n v="0"/>
    <n v="5.4340000000000002"/>
  </r>
  <r>
    <n v="1240"/>
    <x v="580"/>
    <x v="2"/>
    <x v="430"/>
    <d v="2011-08-15T00:00:00"/>
    <s v="Standard Class"/>
    <s v="GM-14680"/>
    <x v="411"/>
    <x v="0"/>
    <s v="United States"/>
    <s v="Seattle"/>
    <x v="4"/>
    <n v="98105"/>
    <x v="1"/>
    <s v="OFF-AR-10003903"/>
    <x v="1"/>
    <x v="6"/>
    <s v="Sanford 52201 APSCO Electric Pencil Sharpener"/>
    <n v="40.97"/>
    <n v="1"/>
    <n v="0"/>
    <n v="10.652200000000001"/>
  </r>
  <r>
    <n v="1241"/>
    <x v="580"/>
    <x v="2"/>
    <x v="430"/>
    <d v="2011-08-15T00:00:00"/>
    <s v="Standard Class"/>
    <s v="GM-14680"/>
    <x v="411"/>
    <x v="0"/>
    <s v="United States"/>
    <s v="Seattle"/>
    <x v="4"/>
    <n v="98105"/>
    <x v="1"/>
    <s v="OFF-FA-10004854"/>
    <x v="1"/>
    <x v="13"/>
    <s v="Vinyl Coated Wire Paper Clips in Organizer Box, 800/Box"/>
    <n v="22.96"/>
    <n v="2"/>
    <n v="0"/>
    <n v="10.7912"/>
  </r>
  <r>
    <n v="1242"/>
    <x v="581"/>
    <x v="0"/>
    <x v="48"/>
    <d v="2013-09-05T00:00:00"/>
    <s v="Standard Class"/>
    <s v="MO-17800"/>
    <x v="246"/>
    <x v="2"/>
    <s v="United States"/>
    <s v="New York City"/>
    <x v="15"/>
    <n v="10024"/>
    <x v="3"/>
    <s v="TEC-PH-10003442"/>
    <x v="2"/>
    <x v="7"/>
    <s v="Samsung Replacement EH64AVFWE Premium Headset"/>
    <n v="22"/>
    <n v="4"/>
    <n v="0"/>
    <n v="5.5"/>
  </r>
  <r>
    <n v="1243"/>
    <x v="582"/>
    <x v="0"/>
    <x v="431"/>
    <d v="2013-02-22T00:00:00"/>
    <s v="Standard Class"/>
    <s v="PG-18820"/>
    <x v="310"/>
    <x v="0"/>
    <s v="United States"/>
    <s v="New York City"/>
    <x v="15"/>
    <n v="10009"/>
    <x v="3"/>
    <s v="OFF-BI-10004519"/>
    <x v="1"/>
    <x v="8"/>
    <s v="GBC DocuBind P100 Manual Binding Machine"/>
    <n v="398.35199999999998"/>
    <n v="3"/>
    <n v="0.2"/>
    <n v="124.48499999999999"/>
  </r>
  <r>
    <n v="1244"/>
    <x v="582"/>
    <x v="0"/>
    <x v="431"/>
    <d v="2013-02-22T00:00:00"/>
    <s v="Standard Class"/>
    <s v="PG-18820"/>
    <x v="310"/>
    <x v="0"/>
    <s v="United States"/>
    <s v="New York City"/>
    <x v="15"/>
    <n v="10009"/>
    <x v="3"/>
    <s v="OFF-FA-10000304"/>
    <x v="1"/>
    <x v="13"/>
    <s v="Advantus Push Pins"/>
    <n v="8.7200000000000006"/>
    <n v="4"/>
    <n v="0"/>
    <n v="3.5752000000000006"/>
  </r>
  <r>
    <n v="1245"/>
    <x v="583"/>
    <x v="3"/>
    <x v="304"/>
    <d v="2014-05-22T00:00:00"/>
    <s v="Standard Class"/>
    <s v="EJ-14155"/>
    <x v="412"/>
    <x v="0"/>
    <s v="United States"/>
    <s v="Gulfport"/>
    <x v="35"/>
    <n v="39503"/>
    <x v="0"/>
    <s v="OFF-EN-10004955"/>
    <x v="1"/>
    <x v="12"/>
    <s v="Fashion Color Clasp Envelopes"/>
    <n v="48.69"/>
    <n v="9"/>
    <n v="0"/>
    <n v="23.8581"/>
  </r>
  <r>
    <n v="1246"/>
    <x v="584"/>
    <x v="2"/>
    <x v="432"/>
    <d v="2011-12-14T00:00:00"/>
    <s v="Second Class"/>
    <s v="NP-18700"/>
    <x v="413"/>
    <x v="0"/>
    <s v="United States"/>
    <s v="Fresno"/>
    <x v="1"/>
    <n v="93727"/>
    <x v="1"/>
    <s v="FUR-TA-10004619"/>
    <x v="0"/>
    <x v="3"/>
    <s v="Hon Non-Folding Utility Tables"/>
    <n v="764.6880000000001"/>
    <n v="6"/>
    <n v="0.2"/>
    <n v="95.585999999999899"/>
  </r>
  <r>
    <n v="1247"/>
    <x v="584"/>
    <x v="2"/>
    <x v="432"/>
    <d v="2011-12-14T00:00:00"/>
    <s v="Second Class"/>
    <s v="NP-18700"/>
    <x v="413"/>
    <x v="0"/>
    <s v="United States"/>
    <s v="Fresno"/>
    <x v="1"/>
    <n v="93727"/>
    <x v="1"/>
    <s v="FUR-TA-10003473"/>
    <x v="0"/>
    <x v="3"/>
    <s v="Bretford Rectangular Conference Table Tops"/>
    <n v="3610.848"/>
    <n v="12"/>
    <n v="0.2"/>
    <n v="135.4068000000002"/>
  </r>
  <r>
    <n v="1248"/>
    <x v="584"/>
    <x v="2"/>
    <x v="432"/>
    <d v="2011-12-14T00:00:00"/>
    <s v="Second Class"/>
    <s v="NP-18700"/>
    <x v="413"/>
    <x v="0"/>
    <s v="United States"/>
    <s v="Fresno"/>
    <x v="1"/>
    <n v="93727"/>
    <x v="1"/>
    <s v="FUR-BO-10004467"/>
    <x v="0"/>
    <x v="0"/>
    <s v="Bestar Classic Bookcase"/>
    <n v="254.97449999999998"/>
    <n v="3"/>
    <n v="0.15"/>
    <n v="11.998799999999989"/>
  </r>
  <r>
    <n v="1249"/>
    <x v="585"/>
    <x v="3"/>
    <x v="404"/>
    <d v="2014-12-25T00:00:00"/>
    <s v="Standard Class"/>
    <s v="DJ-13630"/>
    <x v="264"/>
    <x v="0"/>
    <s v="United States"/>
    <s v="New York City"/>
    <x v="15"/>
    <n v="10009"/>
    <x v="3"/>
    <s v="OFF-AR-10002280"/>
    <x v="1"/>
    <x v="6"/>
    <s v="Staples"/>
    <n v="38.82"/>
    <n v="6"/>
    <n v="0"/>
    <n v="17.468999999999998"/>
  </r>
  <r>
    <n v="1250"/>
    <x v="585"/>
    <x v="3"/>
    <x v="404"/>
    <d v="2014-12-25T00:00:00"/>
    <s v="Standard Class"/>
    <s v="DJ-13630"/>
    <x v="264"/>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x v="264"/>
    <x v="0"/>
    <s v="United States"/>
    <s v="New York City"/>
    <x v="15"/>
    <n v="10009"/>
    <x v="3"/>
    <s v="OFF-AP-10000891"/>
    <x v="1"/>
    <x v="9"/>
    <s v="Kensington 7 Outlet MasterPiece HOMEOFFICE Power Control Center"/>
    <n v="1704.56"/>
    <n v="13"/>
    <n v="0"/>
    <n v="511.36799999999999"/>
  </r>
  <r>
    <n v="1252"/>
    <x v="585"/>
    <x v="3"/>
    <x v="404"/>
    <d v="2014-12-25T00:00:00"/>
    <s v="Standard Class"/>
    <s v="DJ-13630"/>
    <x v="264"/>
    <x v="0"/>
    <s v="United States"/>
    <s v="New York City"/>
    <x v="15"/>
    <n v="10009"/>
    <x v="3"/>
    <s v="OFF-AR-10000462"/>
    <x v="1"/>
    <x v="6"/>
    <s v="Sanford Pocket Accent Highlighters"/>
    <n v="3.2"/>
    <n v="2"/>
    <n v="0"/>
    <n v="1.3760000000000003"/>
  </r>
  <r>
    <n v="1253"/>
    <x v="586"/>
    <x v="1"/>
    <x v="433"/>
    <d v="2012-07-09T00:00:00"/>
    <s v="Standard Class"/>
    <s v="IM-15070"/>
    <x v="5"/>
    <x v="0"/>
    <s v="United States"/>
    <s v="Milwaukee"/>
    <x v="6"/>
    <n v="53209"/>
    <x v="2"/>
    <s v="TEC-PH-10004165"/>
    <x v="2"/>
    <x v="7"/>
    <s v="Mitel MiVoice 5330e IP Phone"/>
    <n v="1099.96"/>
    <n v="4"/>
    <n v="0"/>
    <n v="285.9896"/>
  </r>
  <r>
    <n v="1254"/>
    <x v="587"/>
    <x v="3"/>
    <x v="434"/>
    <d v="2014-03-15T00:00:00"/>
    <s v="Standard Class"/>
    <s v="MH-18115"/>
    <x v="414"/>
    <x v="2"/>
    <s v="United States"/>
    <s v="Chester"/>
    <x v="9"/>
    <n v="19013"/>
    <x v="3"/>
    <s v="OFF-AR-10003958"/>
    <x v="1"/>
    <x v="6"/>
    <s v="Newell 337"/>
    <n v="5.2480000000000002"/>
    <n v="2"/>
    <n v="0.2"/>
    <n v="0.59039999999999915"/>
  </r>
  <r>
    <n v="1255"/>
    <x v="587"/>
    <x v="3"/>
    <x v="434"/>
    <d v="2014-03-15T00:00:00"/>
    <s v="Standard Class"/>
    <s v="MH-18115"/>
    <x v="414"/>
    <x v="2"/>
    <s v="United States"/>
    <s v="Chester"/>
    <x v="9"/>
    <n v="19013"/>
    <x v="3"/>
    <s v="TEC-PH-10000149"/>
    <x v="2"/>
    <x v="7"/>
    <s v="Cisco SPA525G2 IP Phone - Wireless"/>
    <n v="35.909999999999997"/>
    <n v="3"/>
    <n v="0.4"/>
    <n v="-8.3790000000000031"/>
  </r>
  <r>
    <n v="1256"/>
    <x v="587"/>
    <x v="3"/>
    <x v="434"/>
    <d v="2014-03-15T00:00:00"/>
    <s v="Standard Class"/>
    <s v="MH-18115"/>
    <x v="414"/>
    <x v="2"/>
    <s v="United States"/>
    <s v="Chester"/>
    <x v="9"/>
    <n v="19013"/>
    <x v="3"/>
    <s v="FUR-FU-10003724"/>
    <x v="0"/>
    <x v="5"/>
    <s v="Westinghouse Clip-On Gooseneck Lamps"/>
    <n v="6.6959999999999997"/>
    <n v="1"/>
    <n v="0.2"/>
    <n v="0.50219999999999976"/>
  </r>
  <r>
    <n v="1257"/>
    <x v="587"/>
    <x v="3"/>
    <x v="434"/>
    <d v="2014-03-15T00:00:00"/>
    <s v="Standard Class"/>
    <s v="MH-18115"/>
    <x v="414"/>
    <x v="2"/>
    <s v="United States"/>
    <s v="Chester"/>
    <x v="9"/>
    <n v="19013"/>
    <x v="3"/>
    <s v="FUR-FU-10003535"/>
    <x v="0"/>
    <x v="5"/>
    <s v="Howard Miller Distant Time Traveler Alarm Clock"/>
    <n v="43.872000000000007"/>
    <n v="2"/>
    <n v="0.2"/>
    <n v="11.516399999999999"/>
  </r>
  <r>
    <n v="1258"/>
    <x v="588"/>
    <x v="0"/>
    <x v="435"/>
    <d v="2013-12-29T00:00:00"/>
    <s v="Second Class"/>
    <s v="RB-19795"/>
    <x v="176"/>
    <x v="2"/>
    <s v="United States"/>
    <s v="Charlotte"/>
    <x v="3"/>
    <n v="28205"/>
    <x v="0"/>
    <s v="OFF-BI-10001575"/>
    <x v="1"/>
    <x v="8"/>
    <s v="GBC Linen Binding Covers"/>
    <n v="27.882000000000005"/>
    <n v="3"/>
    <n v="0.7"/>
    <n v="-20.446799999999996"/>
  </r>
  <r>
    <n v="1259"/>
    <x v="588"/>
    <x v="0"/>
    <x v="435"/>
    <d v="2013-12-29T00:00:00"/>
    <s v="Second Class"/>
    <s v="RB-19795"/>
    <x v="176"/>
    <x v="2"/>
    <s v="United States"/>
    <s v="Charlotte"/>
    <x v="3"/>
    <n v="28205"/>
    <x v="0"/>
    <s v="OFF-ST-10003716"/>
    <x v="1"/>
    <x v="4"/>
    <s v="Tennsco Double-Tier Lockers"/>
    <n v="540.048"/>
    <n v="3"/>
    <n v="0.2"/>
    <n v="-47.254199999999997"/>
  </r>
  <r>
    <n v="1260"/>
    <x v="588"/>
    <x v="0"/>
    <x v="435"/>
    <d v="2013-12-29T00:00:00"/>
    <s v="Second Class"/>
    <s v="RB-19795"/>
    <x v="176"/>
    <x v="2"/>
    <s v="United States"/>
    <s v="Charlotte"/>
    <x v="3"/>
    <n v="28205"/>
    <x v="0"/>
    <s v="TEC-AC-10004469"/>
    <x v="2"/>
    <x v="11"/>
    <s v="Microsoft Sculpt Comfort Mouse"/>
    <n v="255.68000000000004"/>
    <n v="8"/>
    <n v="0.2"/>
    <n v="76.704000000000008"/>
  </r>
  <r>
    <n v="1261"/>
    <x v="589"/>
    <x v="3"/>
    <x v="436"/>
    <d v="2014-10-28T00:00:00"/>
    <s v="Standard Class"/>
    <s v="JR-15700"/>
    <x v="415"/>
    <x v="0"/>
    <s v="United States"/>
    <s v="Jacksonville"/>
    <x v="2"/>
    <n v="32216"/>
    <x v="0"/>
    <s v="TEC-PH-10004586"/>
    <x v="2"/>
    <x v="7"/>
    <s v="Wilson SignalBoost 841262 DB PRO Amplifier Kit"/>
    <n v="863.87999999999988"/>
    <n v="3"/>
    <n v="0.2"/>
    <n v="107.98499999999996"/>
  </r>
  <r>
    <n v="1262"/>
    <x v="590"/>
    <x v="0"/>
    <x v="99"/>
    <d v="2013-11-05T00:00:00"/>
    <s v="Standard Class"/>
    <s v="SM-20950"/>
    <x v="416"/>
    <x v="1"/>
    <s v="United States"/>
    <s v="Greenville"/>
    <x v="3"/>
    <n v="27834"/>
    <x v="0"/>
    <s v="OFF-BI-10004236"/>
    <x v="1"/>
    <x v="8"/>
    <s v="XtraLife ClearVue Slant-D Ring Binder, White, 3&quot;"/>
    <n v="17.616000000000003"/>
    <n v="4"/>
    <n v="0.7"/>
    <n v="-14.0928"/>
  </r>
  <r>
    <n v="1263"/>
    <x v="591"/>
    <x v="3"/>
    <x v="437"/>
    <d v="2014-07-10T00:00:00"/>
    <s v="Second Class"/>
    <s v="CS-12355"/>
    <x v="394"/>
    <x v="0"/>
    <s v="United States"/>
    <s v="Long Beach"/>
    <x v="15"/>
    <n v="11561"/>
    <x v="3"/>
    <s v="OFF-BI-10001634"/>
    <x v="1"/>
    <x v="8"/>
    <s v="Wilson Jones Active Use Binders"/>
    <n v="17.472000000000001"/>
    <n v="3"/>
    <n v="0.2"/>
    <n v="6.3336000000000006"/>
  </r>
  <r>
    <n v="1264"/>
    <x v="592"/>
    <x v="0"/>
    <x v="393"/>
    <d v="2013-10-03T00:00:00"/>
    <s v="First Class"/>
    <s v="CC-12220"/>
    <x v="417"/>
    <x v="0"/>
    <s v="United States"/>
    <s v="La Porte"/>
    <x v="14"/>
    <n v="46350"/>
    <x v="2"/>
    <s v="TEC-PH-10000215"/>
    <x v="2"/>
    <x v="7"/>
    <s v="Plantronics Cordless Phone Headset with In-line Volume - M214C"/>
    <n v="69.900000000000006"/>
    <n v="2"/>
    <n v="0"/>
    <n v="18.873000000000005"/>
  </r>
  <r>
    <n v="1265"/>
    <x v="592"/>
    <x v="0"/>
    <x v="393"/>
    <d v="2013-10-03T00:00:00"/>
    <s v="First Class"/>
    <s v="CC-12220"/>
    <x v="417"/>
    <x v="0"/>
    <s v="United States"/>
    <s v="La Porte"/>
    <x v="14"/>
    <n v="46350"/>
    <x v="2"/>
    <s v="FUR-FU-10003724"/>
    <x v="0"/>
    <x v="5"/>
    <s v="Westinghouse Clip-On Gooseneck Lamps"/>
    <n v="41.849999999999994"/>
    <n v="5"/>
    <n v="0"/>
    <n v="10.880999999999998"/>
  </r>
  <r>
    <n v="1266"/>
    <x v="593"/>
    <x v="3"/>
    <x v="264"/>
    <d v="2014-09-08T00:00:00"/>
    <s v="Standard Class"/>
    <s v="PF-19225"/>
    <x v="418"/>
    <x v="0"/>
    <s v="United States"/>
    <s v="San Francisco"/>
    <x v="1"/>
    <n v="94122"/>
    <x v="1"/>
    <s v="OFF-AR-10000422"/>
    <x v="1"/>
    <x v="6"/>
    <s v="Pencil and Crayon Sharpener"/>
    <n v="6.57"/>
    <n v="3"/>
    <n v="0"/>
    <n v="1.7738999999999998"/>
  </r>
  <r>
    <n v="1267"/>
    <x v="594"/>
    <x v="2"/>
    <x v="163"/>
    <d v="2011-12-29T00:00:00"/>
    <s v="Standard Class"/>
    <s v="JC-16105"/>
    <x v="36"/>
    <x v="1"/>
    <s v="United States"/>
    <s v="Los Angeles"/>
    <x v="1"/>
    <n v="90045"/>
    <x v="1"/>
    <s v="OFF-ST-10003306"/>
    <x v="1"/>
    <x v="4"/>
    <s v="Letter Size Cart"/>
    <n v="142.86000000000001"/>
    <n v="1"/>
    <n v="0"/>
    <n v="41.429399999999987"/>
  </r>
  <r>
    <n v="1268"/>
    <x v="594"/>
    <x v="2"/>
    <x v="163"/>
    <d v="2011-12-29T00:00:00"/>
    <s v="Standard Class"/>
    <s v="JC-16105"/>
    <x v="36"/>
    <x v="1"/>
    <s v="United States"/>
    <s v="Los Angeles"/>
    <x v="1"/>
    <n v="90045"/>
    <x v="1"/>
    <s v="FUR-CH-10001146"/>
    <x v="0"/>
    <x v="1"/>
    <s v="Global Value Mid-Back Manager's Chair, Gray"/>
    <n v="292.27200000000005"/>
    <n v="6"/>
    <n v="0.2"/>
    <n v="18.266999999999967"/>
  </r>
  <r>
    <n v="1269"/>
    <x v="595"/>
    <x v="3"/>
    <x v="397"/>
    <d v="2014-09-28T00:00:00"/>
    <s v="Standard Class"/>
    <s v="BG-11695"/>
    <x v="410"/>
    <x v="1"/>
    <s v="United States"/>
    <s v="Louisville"/>
    <x v="22"/>
    <n v="80027"/>
    <x v="1"/>
    <s v="FUR-FU-10000246"/>
    <x v="0"/>
    <x v="5"/>
    <s v="Aluminum Document Frame"/>
    <n v="29.328000000000003"/>
    <n v="3"/>
    <n v="0.2"/>
    <n v="3.665999999999995"/>
  </r>
  <r>
    <n v="1270"/>
    <x v="596"/>
    <x v="3"/>
    <x v="400"/>
    <d v="2014-06-09T00:00:00"/>
    <s v="Standard Class"/>
    <s v="DC-12850"/>
    <x v="419"/>
    <x v="0"/>
    <s v="United States"/>
    <s v="Florence"/>
    <x v="19"/>
    <n v="35630"/>
    <x v="0"/>
    <s v="OFF-PA-10002870"/>
    <x v="1"/>
    <x v="10"/>
    <s v="Ampad Phone Message Book, Recycled, 400 Message Capacity, 5 ¾” x 11”"/>
    <n v="12.48"/>
    <n v="2"/>
    <n v="0"/>
    <n v="5.6159999999999997"/>
  </r>
  <r>
    <n v="1271"/>
    <x v="597"/>
    <x v="0"/>
    <x v="438"/>
    <d v="2013-04-27T00:00:00"/>
    <s v="Standard Class"/>
    <s v="SP-20545"/>
    <x v="259"/>
    <x v="1"/>
    <s v="United States"/>
    <s v="Chicago"/>
    <x v="10"/>
    <n v="60623"/>
    <x v="2"/>
    <s v="OFF-ST-10000563"/>
    <x v="1"/>
    <x v="4"/>
    <s v="Fellowes Bankers Box Stor/Drawer Steel Plus"/>
    <n v="102.33600000000001"/>
    <n v="4"/>
    <n v="0.2"/>
    <n v="-12.792000000000002"/>
  </r>
  <r>
    <n v="1272"/>
    <x v="597"/>
    <x v="0"/>
    <x v="438"/>
    <d v="2013-04-27T00:00:00"/>
    <s v="Standard Class"/>
    <s v="SP-20545"/>
    <x v="259"/>
    <x v="1"/>
    <s v="United States"/>
    <s v="Chicago"/>
    <x v="10"/>
    <n v="60623"/>
    <x v="2"/>
    <s v="OFF-AP-10004487"/>
    <x v="1"/>
    <x v="9"/>
    <s v="Kensington 4 Outlet MasterPiece Compact Power Control Center"/>
    <n v="48.791999999999987"/>
    <n v="3"/>
    <n v="0.8"/>
    <n v="-126.85920000000002"/>
  </r>
  <r>
    <n v="1273"/>
    <x v="597"/>
    <x v="0"/>
    <x v="438"/>
    <d v="2013-04-27T00:00:00"/>
    <s v="Standard Class"/>
    <s v="SP-20545"/>
    <x v="259"/>
    <x v="1"/>
    <s v="United States"/>
    <s v="Chicago"/>
    <x v="10"/>
    <n v="60623"/>
    <x v="2"/>
    <s v="OFF-BI-10002854"/>
    <x v="1"/>
    <x v="8"/>
    <s v="Performers Binder/Pad Holder, Black"/>
    <n v="44.847999999999992"/>
    <n v="8"/>
    <n v="0.8"/>
    <n v="-67.27200000000002"/>
  </r>
  <r>
    <n v="1274"/>
    <x v="598"/>
    <x v="0"/>
    <x v="439"/>
    <d v="2013-05-27T00:00:00"/>
    <s v="Same Day"/>
    <s v="MS-17710"/>
    <x v="384"/>
    <x v="0"/>
    <s v="United States"/>
    <s v="Fort Worth"/>
    <x v="5"/>
    <n v="76106"/>
    <x v="2"/>
    <s v="OFF-PA-10004621"/>
    <x v="1"/>
    <x v="10"/>
    <s v="Xerox 212"/>
    <n v="10.368000000000002"/>
    <n v="2"/>
    <n v="0.2"/>
    <n v="3.6288"/>
  </r>
  <r>
    <n v="1275"/>
    <x v="598"/>
    <x v="0"/>
    <x v="439"/>
    <d v="2013-05-27T00:00:00"/>
    <s v="Same Day"/>
    <s v="MS-17710"/>
    <x v="384"/>
    <x v="0"/>
    <s v="United States"/>
    <s v="Fort Worth"/>
    <x v="5"/>
    <n v="76106"/>
    <x v="2"/>
    <s v="FUR-CH-10001973"/>
    <x v="0"/>
    <x v="1"/>
    <s v="Office Star Flex Back Scooter Chair with White Frame"/>
    <n v="388.42999999999995"/>
    <n v="5"/>
    <n v="0.3"/>
    <n v="-88.783999999999978"/>
  </r>
  <r>
    <n v="1276"/>
    <x v="598"/>
    <x v="0"/>
    <x v="439"/>
    <d v="2013-05-27T00:00:00"/>
    <s v="Same Day"/>
    <s v="MS-17710"/>
    <x v="384"/>
    <x v="0"/>
    <s v="United States"/>
    <s v="Fort Worth"/>
    <x v="5"/>
    <n v="76106"/>
    <x v="2"/>
    <s v="OFF-PA-10004040"/>
    <x v="1"/>
    <x v="10"/>
    <s v="Universal Premium White Copier/Laser Paper (20Lb. and 87 Bright)"/>
    <n v="14.352000000000002"/>
    <n v="3"/>
    <n v="0.2"/>
    <n v="5.2026000000000003"/>
  </r>
  <r>
    <n v="1277"/>
    <x v="598"/>
    <x v="0"/>
    <x v="439"/>
    <d v="2013-05-27T00:00:00"/>
    <s v="Same Day"/>
    <s v="MS-17710"/>
    <x v="384"/>
    <x v="0"/>
    <s v="United States"/>
    <s v="Fort Worth"/>
    <x v="5"/>
    <n v="76106"/>
    <x v="2"/>
    <s v="TEC-AC-10000580"/>
    <x v="2"/>
    <x v="11"/>
    <s v="Logitech G13 Programmable Gameboard with LCD Display"/>
    <n v="63.991999999999997"/>
    <n v="1"/>
    <n v="0.2"/>
    <n v="-7.1990999999999961"/>
  </r>
  <r>
    <n v="1278"/>
    <x v="599"/>
    <x v="0"/>
    <x v="440"/>
    <d v="2013-05-08T00:00:00"/>
    <s v="Standard Class"/>
    <s v="BD-11770"/>
    <x v="420"/>
    <x v="0"/>
    <s v="United States"/>
    <s v="Houston"/>
    <x v="5"/>
    <n v="77070"/>
    <x v="2"/>
    <s v="OFF-AR-10004022"/>
    <x v="1"/>
    <x v="6"/>
    <s v="Panasonic KP-380BK Classic Electric Pencil Sharpener"/>
    <n v="86.352000000000004"/>
    <n v="3"/>
    <n v="0.2"/>
    <n v="5.3969999999999914"/>
  </r>
  <r>
    <n v="1279"/>
    <x v="600"/>
    <x v="2"/>
    <x v="78"/>
    <d v="2011-09-11T00:00:00"/>
    <s v="First Class"/>
    <s v="KC-16255"/>
    <x v="346"/>
    <x v="1"/>
    <s v="United States"/>
    <s v="Macon"/>
    <x v="32"/>
    <n v="31204"/>
    <x v="0"/>
    <s v="TEC-AC-10004209"/>
    <x v="2"/>
    <x v="11"/>
    <s v="Memorex Froggy Flash Drive 4 GB"/>
    <n v="32.97"/>
    <n v="3"/>
    <n v="0"/>
    <n v="12.8583"/>
  </r>
  <r>
    <n v="1280"/>
    <x v="600"/>
    <x v="2"/>
    <x v="78"/>
    <d v="2011-09-11T00:00:00"/>
    <s v="First Class"/>
    <s v="KC-16255"/>
    <x v="346"/>
    <x v="1"/>
    <s v="United States"/>
    <s v="Macon"/>
    <x v="32"/>
    <n v="31204"/>
    <x v="0"/>
    <s v="TEC-AC-10000023"/>
    <x v="2"/>
    <x v="11"/>
    <s v="Maxell 74 Minute CD-R Spindle, 50/Pack"/>
    <n v="83.88"/>
    <n v="4"/>
    <n v="0"/>
    <n v="30.196799999999996"/>
  </r>
  <r>
    <n v="1281"/>
    <x v="601"/>
    <x v="0"/>
    <x v="64"/>
    <d v="2013-09-07T00:00:00"/>
    <s v="First Class"/>
    <s v="TR-21325"/>
    <x v="309"/>
    <x v="0"/>
    <s v="United States"/>
    <s v="Cedar Rapids"/>
    <x v="23"/>
    <n v="52402"/>
    <x v="2"/>
    <s v="TEC-PH-10003505"/>
    <x v="2"/>
    <x v="7"/>
    <s v="Geemarc AmpliPOWER60"/>
    <n v="278.39999999999998"/>
    <n v="3"/>
    <n v="0"/>
    <n v="80.735999999999976"/>
  </r>
  <r>
    <n v="1282"/>
    <x v="602"/>
    <x v="3"/>
    <x v="359"/>
    <d v="2014-04-12T00:00:00"/>
    <s v="First Class"/>
    <s v="SA-20830"/>
    <x v="193"/>
    <x v="0"/>
    <s v="United States"/>
    <s v="Jacksonville"/>
    <x v="2"/>
    <n v="32216"/>
    <x v="0"/>
    <s v="OFF-LA-10000121"/>
    <x v="1"/>
    <x v="2"/>
    <s v="Avery 48"/>
    <n v="15.120000000000001"/>
    <n v="3"/>
    <n v="0.2"/>
    <n v="4.9139999999999988"/>
  </r>
  <r>
    <n v="1283"/>
    <x v="602"/>
    <x v="3"/>
    <x v="359"/>
    <d v="2014-04-12T00:00:00"/>
    <s v="First Class"/>
    <s v="SA-20830"/>
    <x v="193"/>
    <x v="0"/>
    <s v="United States"/>
    <s v="Jacksonville"/>
    <x v="2"/>
    <n v="32216"/>
    <x v="0"/>
    <s v="OFF-BI-10002026"/>
    <x v="1"/>
    <x v="8"/>
    <s v="Avery Arch Ring Binders"/>
    <n v="17.430000000000003"/>
    <n v="1"/>
    <n v="0.7"/>
    <n v="-13.363000000000003"/>
  </r>
  <r>
    <n v="1284"/>
    <x v="602"/>
    <x v="3"/>
    <x v="359"/>
    <d v="2014-04-12T00:00:00"/>
    <s v="First Class"/>
    <s v="SA-20830"/>
    <x v="193"/>
    <x v="0"/>
    <s v="United States"/>
    <s v="Jacksonville"/>
    <x v="2"/>
    <n v="32216"/>
    <x v="0"/>
    <s v="OFF-PA-10000994"/>
    <x v="1"/>
    <x v="10"/>
    <s v="Xerox 1915"/>
    <n v="251.64"/>
    <n v="3"/>
    <n v="0.2"/>
    <n v="88.073999999999984"/>
  </r>
  <r>
    <n v="1285"/>
    <x v="603"/>
    <x v="1"/>
    <x v="401"/>
    <d v="2012-12-12T00:00:00"/>
    <s v="Standard Class"/>
    <s v="KW-16435"/>
    <x v="147"/>
    <x v="0"/>
    <s v="United States"/>
    <s v="Austin"/>
    <x v="5"/>
    <n v="78745"/>
    <x v="2"/>
    <s v="OFF-BI-10002813"/>
    <x v="1"/>
    <x v="8"/>
    <s v="Avery Reinforcements for Hole-Punch Pages"/>
    <n v="2.7719999999999994"/>
    <n v="7"/>
    <n v="0.8"/>
    <n v="-4.8510000000000009"/>
  </r>
  <r>
    <n v="1286"/>
    <x v="604"/>
    <x v="0"/>
    <x v="190"/>
    <d v="2013-07-04T00:00:00"/>
    <s v="Standard Class"/>
    <s v="GM-14500"/>
    <x v="421"/>
    <x v="0"/>
    <s v="United States"/>
    <s v="Providence"/>
    <x v="34"/>
    <n v="2908"/>
    <x v="3"/>
    <s v="OFF-ST-10000617"/>
    <x v="1"/>
    <x v="4"/>
    <s v="Woodgrain Magazine Files by Perma"/>
    <n v="14.9"/>
    <n v="5"/>
    <n v="0"/>
    <n v="1.0429999999999984"/>
  </r>
  <r>
    <n v="1287"/>
    <x v="605"/>
    <x v="1"/>
    <x v="433"/>
    <d v="2012-07-08T00:00:00"/>
    <s v="Standard Class"/>
    <s v="AD-10180"/>
    <x v="57"/>
    <x v="2"/>
    <s v="United States"/>
    <s v="New York City"/>
    <x v="15"/>
    <n v="10035"/>
    <x v="3"/>
    <s v="OFF-AR-10004817"/>
    <x v="1"/>
    <x v="6"/>
    <s v="Colorific Watercolor Pencils"/>
    <n v="15.48"/>
    <n v="3"/>
    <n v="0"/>
    <n v="4.4891999999999985"/>
  </r>
  <r>
    <n v="1288"/>
    <x v="606"/>
    <x v="0"/>
    <x v="441"/>
    <d v="2013-11-27T00:00:00"/>
    <s v="Standard Class"/>
    <s v="TB-21355"/>
    <x v="422"/>
    <x v="1"/>
    <s v="United States"/>
    <s v="New York City"/>
    <x v="15"/>
    <n v="10009"/>
    <x v="3"/>
    <s v="FUR-FU-10000397"/>
    <x v="0"/>
    <x v="5"/>
    <s v="Luxo Economy Swing Arm Lamp"/>
    <n v="39.880000000000003"/>
    <n v="2"/>
    <n v="0"/>
    <n v="11.166400000000003"/>
  </r>
  <r>
    <n v="1289"/>
    <x v="606"/>
    <x v="0"/>
    <x v="441"/>
    <d v="2013-11-27T00:00:00"/>
    <s v="Standard Class"/>
    <s v="TB-21355"/>
    <x v="422"/>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x v="422"/>
    <x v="1"/>
    <s v="United States"/>
    <s v="New York City"/>
    <x v="15"/>
    <n v="10009"/>
    <x v="3"/>
    <s v="OFF-AR-10001860"/>
    <x v="1"/>
    <x v="6"/>
    <s v="BIC Liqua Brite Liner"/>
    <n v="20.82"/>
    <n v="3"/>
    <n v="0"/>
    <n v="7.4952000000000005"/>
  </r>
  <r>
    <n v="1291"/>
    <x v="607"/>
    <x v="0"/>
    <x v="338"/>
    <d v="2013-11-13T00:00:00"/>
    <s v="First Class"/>
    <s v="CC-12430"/>
    <x v="254"/>
    <x v="2"/>
    <s v="United States"/>
    <s v="San Francisco"/>
    <x v="1"/>
    <n v="94122"/>
    <x v="1"/>
    <s v="OFF-BI-10004970"/>
    <x v="1"/>
    <x v="8"/>
    <s v="ACCOHIDE 3-Ring Binder, Blue, 1&quot;"/>
    <n v="13.216000000000001"/>
    <n v="4"/>
    <n v="0.2"/>
    <n v="4.4603999999999999"/>
  </r>
  <r>
    <n v="1292"/>
    <x v="607"/>
    <x v="0"/>
    <x v="338"/>
    <d v="2013-11-13T00:00:00"/>
    <s v="First Class"/>
    <s v="CC-12430"/>
    <x v="254"/>
    <x v="2"/>
    <s v="United States"/>
    <s v="San Francisco"/>
    <x v="1"/>
    <n v="94122"/>
    <x v="1"/>
    <s v="OFF-PA-10003172"/>
    <x v="1"/>
    <x v="10"/>
    <s v="Xerox 1996"/>
    <n v="32.400000000000006"/>
    <n v="5"/>
    <n v="0"/>
    <n v="15.552000000000001"/>
  </r>
  <r>
    <n v="1293"/>
    <x v="608"/>
    <x v="1"/>
    <x v="375"/>
    <d v="2012-09-01T00:00:00"/>
    <s v="Standard Class"/>
    <s v="PF-19165"/>
    <x v="58"/>
    <x v="0"/>
    <s v="United States"/>
    <s v="San Diego"/>
    <x v="1"/>
    <n v="92105"/>
    <x v="1"/>
    <s v="OFF-SU-10001218"/>
    <x v="1"/>
    <x v="14"/>
    <s v="Fiskars Softgrip Scissors"/>
    <n v="32.94"/>
    <n v="3"/>
    <n v="0"/>
    <n v="9.2232000000000021"/>
  </r>
  <r>
    <n v="1294"/>
    <x v="608"/>
    <x v="1"/>
    <x v="375"/>
    <d v="2012-09-01T00:00:00"/>
    <s v="Standard Class"/>
    <s v="PF-19165"/>
    <x v="58"/>
    <x v="0"/>
    <s v="United States"/>
    <s v="San Diego"/>
    <x v="1"/>
    <n v="92105"/>
    <x v="1"/>
    <s v="OFF-PA-10002968"/>
    <x v="1"/>
    <x v="10"/>
    <s v="Xerox 1973"/>
    <n v="114.2"/>
    <n v="5"/>
    <n v="0"/>
    <n v="52.531999999999996"/>
  </r>
  <r>
    <n v="1295"/>
    <x v="608"/>
    <x v="1"/>
    <x v="375"/>
    <d v="2012-09-01T00:00:00"/>
    <s v="Standard Class"/>
    <s v="PF-19165"/>
    <x v="58"/>
    <x v="0"/>
    <s v="United States"/>
    <s v="San Diego"/>
    <x v="1"/>
    <n v="92105"/>
    <x v="1"/>
    <s v="OFF-LA-10000134"/>
    <x v="1"/>
    <x v="2"/>
    <s v="Avery 511"/>
    <n v="3.08"/>
    <n v="1"/>
    <n v="0"/>
    <n v="1.4783999999999999"/>
  </r>
  <r>
    <n v="1296"/>
    <x v="609"/>
    <x v="1"/>
    <x v="442"/>
    <d v="2012-05-29T00:00:00"/>
    <s v="Standard Class"/>
    <s v="JH-16180"/>
    <x v="423"/>
    <x v="0"/>
    <s v="United States"/>
    <s v="Pueblo"/>
    <x v="22"/>
    <n v="81001"/>
    <x v="1"/>
    <s v="OFF-AP-10004487"/>
    <x v="1"/>
    <x v="9"/>
    <s v="Kensington 4 Outlet MasterPiece Compact Power Control Center"/>
    <n v="845.72799999999995"/>
    <n v="13"/>
    <n v="0.2"/>
    <n v="84.572799999999944"/>
  </r>
  <r>
    <n v="1297"/>
    <x v="610"/>
    <x v="3"/>
    <x v="247"/>
    <d v="2015-01-04T00:00:00"/>
    <s v="Standard Class"/>
    <s v="EB-13975"/>
    <x v="424"/>
    <x v="1"/>
    <s v="United States"/>
    <s v="Fairfield"/>
    <x v="1"/>
    <n v="94533"/>
    <x v="1"/>
    <s v="OFF-BI-10002103"/>
    <x v="1"/>
    <x v="8"/>
    <s v="Cardinal Slant-D Ring Binder, Heavy Gauge Vinyl"/>
    <n v="13.904"/>
    <n v="2"/>
    <n v="0.2"/>
    <n v="4.5187999999999997"/>
  </r>
  <r>
    <n v="1298"/>
    <x v="610"/>
    <x v="3"/>
    <x v="247"/>
    <d v="2015-01-04T00:00:00"/>
    <s v="Standard Class"/>
    <s v="EB-13975"/>
    <x v="424"/>
    <x v="1"/>
    <s v="United States"/>
    <s v="Fairfield"/>
    <x v="1"/>
    <n v="94533"/>
    <x v="1"/>
    <s v="OFF-BI-10004632"/>
    <x v="1"/>
    <x v="8"/>
    <s v="GBC Binding covers"/>
    <n v="20.72"/>
    <n v="2"/>
    <n v="0.2"/>
    <n v="6.4749999999999979"/>
  </r>
  <r>
    <n v="1299"/>
    <x v="611"/>
    <x v="0"/>
    <x v="16"/>
    <d v="2013-12-13T00:00:00"/>
    <s v="Second Class"/>
    <s v="QJ-19255"/>
    <x v="425"/>
    <x v="1"/>
    <s v="United States"/>
    <s v="Saint Paul"/>
    <x v="11"/>
    <n v="55106"/>
    <x v="2"/>
    <s v="TEC-PH-10003555"/>
    <x v="2"/>
    <x v="7"/>
    <s v="Motorola HK250 Universal Bluetooth Headset"/>
    <n v="114.94999999999999"/>
    <n v="5"/>
    <n v="0"/>
    <n v="2.2990000000000066"/>
  </r>
  <r>
    <n v="1300"/>
    <x v="612"/>
    <x v="1"/>
    <x v="242"/>
    <d v="2012-10-07T00:00:00"/>
    <s v="First Class"/>
    <s v="AA-10315"/>
    <x v="397"/>
    <x v="0"/>
    <s v="United States"/>
    <s v="San Francisco"/>
    <x v="1"/>
    <n v="94109"/>
    <x v="1"/>
    <s v="OFF-ST-10001590"/>
    <x v="1"/>
    <x v="4"/>
    <s v="Tenex Personal Project File with Scoop Front Design, Black"/>
    <n v="26.96"/>
    <n v="2"/>
    <n v="0"/>
    <n v="7.0095999999999989"/>
  </r>
  <r>
    <n v="1301"/>
    <x v="613"/>
    <x v="0"/>
    <x v="443"/>
    <d v="2013-12-26T00:00:00"/>
    <s v="Second Class"/>
    <s v="LC-17140"/>
    <x v="95"/>
    <x v="0"/>
    <s v="United States"/>
    <s v="Springfield"/>
    <x v="17"/>
    <n v="22153"/>
    <x v="0"/>
    <s v="FUR-FU-10003664"/>
    <x v="0"/>
    <x v="5"/>
    <s v="Electrix Architect's Clamp-On Swing Arm Lamp, Black"/>
    <n v="572.76"/>
    <n v="6"/>
    <n v="0"/>
    <n v="166.10039999999995"/>
  </r>
  <r>
    <n v="1302"/>
    <x v="613"/>
    <x v="0"/>
    <x v="443"/>
    <d v="2013-12-26T00:00:00"/>
    <s v="Second Class"/>
    <s v="LC-17140"/>
    <x v="95"/>
    <x v="0"/>
    <s v="United States"/>
    <s v="Springfield"/>
    <x v="17"/>
    <n v="22153"/>
    <x v="0"/>
    <s v="FUR-FU-10003664"/>
    <x v="0"/>
    <x v="5"/>
    <s v="Electrix Architect's Clamp-On Swing Arm Lamp, Black"/>
    <n v="286.38"/>
    <n v="3"/>
    <n v="0"/>
    <n v="83.050199999999975"/>
  </r>
  <r>
    <n v="1303"/>
    <x v="614"/>
    <x v="1"/>
    <x v="444"/>
    <d v="2012-09-24T00:00:00"/>
    <s v="Second Class"/>
    <s v="TC-21535"/>
    <x v="426"/>
    <x v="2"/>
    <s v="United States"/>
    <s v="Arlington"/>
    <x v="17"/>
    <n v="22204"/>
    <x v="0"/>
    <s v="FUR-BO-10003433"/>
    <x v="0"/>
    <x v="0"/>
    <s v="Sauder Cornerstone Collection Library"/>
    <n v="61.96"/>
    <n v="2"/>
    <n v="0"/>
    <n v="4.3371999999999957"/>
  </r>
  <r>
    <n v="1304"/>
    <x v="615"/>
    <x v="3"/>
    <x v="445"/>
    <d v="2014-07-08T00:00:00"/>
    <s v="Standard Class"/>
    <s v="CS-12460"/>
    <x v="427"/>
    <x v="0"/>
    <s v="United States"/>
    <s v="Columbus"/>
    <x v="32"/>
    <n v="31907"/>
    <x v="0"/>
    <s v="FUR-FU-10002554"/>
    <x v="0"/>
    <x v="5"/>
    <s v="Westinghouse Floor Lamp with Metal Mesh Shade, Black"/>
    <n v="23.99"/>
    <n v="1"/>
    <n v="0"/>
    <n v="5.5176999999999978"/>
  </r>
  <r>
    <n v="1305"/>
    <x v="615"/>
    <x v="3"/>
    <x v="445"/>
    <d v="2014-07-08T00:00:00"/>
    <s v="Standard Class"/>
    <s v="CS-12460"/>
    <x v="427"/>
    <x v="0"/>
    <s v="United States"/>
    <s v="Columbus"/>
    <x v="32"/>
    <n v="31907"/>
    <x v="0"/>
    <s v="TEC-PH-10001557"/>
    <x v="2"/>
    <x v="7"/>
    <s v="Pyle PMP37LED"/>
    <n v="287.96999999999997"/>
    <n v="3"/>
    <n v="0"/>
    <n v="77.751899999999992"/>
  </r>
  <r>
    <n v="1306"/>
    <x v="616"/>
    <x v="0"/>
    <x v="216"/>
    <d v="2013-07-17T00:00:00"/>
    <s v="Second Class"/>
    <s v="BM-11785"/>
    <x v="298"/>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x v="116"/>
    <x v="0"/>
    <s v="United States"/>
    <s v="Pasadena"/>
    <x v="1"/>
    <n v="91104"/>
    <x v="1"/>
    <s v="OFF-PA-10002986"/>
    <x v="1"/>
    <x v="10"/>
    <s v="Xerox 1898"/>
    <n v="46.76"/>
    <n v="7"/>
    <n v="0"/>
    <n v="22.444800000000001"/>
  </r>
  <r>
    <n v="1308"/>
    <x v="617"/>
    <x v="0"/>
    <x v="23"/>
    <d v="2013-06-22T00:00:00"/>
    <s v="First Class"/>
    <s v="RC-19825"/>
    <x v="116"/>
    <x v="0"/>
    <s v="United States"/>
    <s v="Pasadena"/>
    <x v="1"/>
    <n v="91104"/>
    <x v="1"/>
    <s v="OFF-BI-10000320"/>
    <x v="1"/>
    <x v="8"/>
    <s v="GBC Plastic Binding Combs"/>
    <n v="17.712"/>
    <n v="3"/>
    <n v="0.2"/>
    <n v="6.4206000000000012"/>
  </r>
  <r>
    <n v="1309"/>
    <x v="617"/>
    <x v="0"/>
    <x v="23"/>
    <d v="2013-06-22T00:00:00"/>
    <s v="First Class"/>
    <s v="RC-19825"/>
    <x v="116"/>
    <x v="0"/>
    <s v="United States"/>
    <s v="Pasadena"/>
    <x v="1"/>
    <n v="91104"/>
    <x v="1"/>
    <s v="OFF-AP-10003971"/>
    <x v="1"/>
    <x v="9"/>
    <s v="Belkin 6 Outlet Metallic Surge Strip"/>
    <n v="21.78"/>
    <n v="2"/>
    <n v="0"/>
    <n v="5.6628000000000007"/>
  </r>
  <r>
    <n v="1310"/>
    <x v="617"/>
    <x v="0"/>
    <x v="23"/>
    <d v="2013-06-22T00:00:00"/>
    <s v="First Class"/>
    <s v="RC-19825"/>
    <x v="116"/>
    <x v="0"/>
    <s v="United States"/>
    <s v="Pasadena"/>
    <x v="1"/>
    <n v="91104"/>
    <x v="1"/>
    <s v="OFF-ST-10001469"/>
    <x v="1"/>
    <x v="4"/>
    <s v="Fellowes Bankers Box Recycled Super Stor/Drawer"/>
    <n v="161.94"/>
    <n v="3"/>
    <n v="0"/>
    <n v="9.716399999999993"/>
  </r>
  <r>
    <n v="1311"/>
    <x v="617"/>
    <x v="0"/>
    <x v="23"/>
    <d v="2013-06-22T00:00:00"/>
    <s v="First Class"/>
    <s v="RC-19825"/>
    <x v="116"/>
    <x v="0"/>
    <s v="United States"/>
    <s v="Pasadena"/>
    <x v="1"/>
    <n v="91104"/>
    <x v="1"/>
    <s v="FUR-CH-10003846"/>
    <x v="0"/>
    <x v="1"/>
    <s v="Hon Valutask Swivel Chairs"/>
    <n v="161.56800000000001"/>
    <n v="2"/>
    <n v="0.2"/>
    <n v="-8.0783999999999949"/>
  </r>
  <r>
    <n v="1312"/>
    <x v="618"/>
    <x v="0"/>
    <x v="10"/>
    <d v="2013-12-14T00:00:00"/>
    <s v="Standard Class"/>
    <s v="FM-14380"/>
    <x v="248"/>
    <x v="0"/>
    <s v="United States"/>
    <s v="Lawrence"/>
    <x v="31"/>
    <n v="1841"/>
    <x v="3"/>
    <s v="OFF-LA-10001404"/>
    <x v="1"/>
    <x v="2"/>
    <s v="Avery 517"/>
    <n v="3.69"/>
    <n v="1"/>
    <n v="0"/>
    <n v="1.7343"/>
  </r>
  <r>
    <n v="1313"/>
    <x v="618"/>
    <x v="0"/>
    <x v="10"/>
    <d v="2013-12-14T00:00:00"/>
    <s v="Standard Class"/>
    <s v="FM-14380"/>
    <x v="248"/>
    <x v="0"/>
    <s v="United States"/>
    <s v="Lawrence"/>
    <x v="31"/>
    <n v="1841"/>
    <x v="3"/>
    <s v="OFF-LA-10001474"/>
    <x v="1"/>
    <x v="2"/>
    <s v="Avery 477"/>
    <n v="122.12"/>
    <n v="4"/>
    <n v="0"/>
    <n v="56.175200000000004"/>
  </r>
  <r>
    <n v="1314"/>
    <x v="619"/>
    <x v="0"/>
    <x v="446"/>
    <d v="2013-10-02T00:00:00"/>
    <s v="Standard Class"/>
    <s v="PK-19075"/>
    <x v="7"/>
    <x v="0"/>
    <s v="United States"/>
    <s v="Columbus"/>
    <x v="24"/>
    <n v="43229"/>
    <x v="3"/>
    <s v="FUR-CH-10003199"/>
    <x v="0"/>
    <x v="1"/>
    <s v="Office Star - Contemporary Task Swivel Chair"/>
    <n v="155.37199999999999"/>
    <n v="2"/>
    <n v="0.3"/>
    <n v="-13.317599999999999"/>
  </r>
  <r>
    <n v="1315"/>
    <x v="620"/>
    <x v="0"/>
    <x v="122"/>
    <d v="2013-12-24T00:00:00"/>
    <s v="Standard Class"/>
    <s v="HG-14965"/>
    <x v="428"/>
    <x v="1"/>
    <s v="United States"/>
    <s v="Los Angeles"/>
    <x v="1"/>
    <n v="90032"/>
    <x v="1"/>
    <s v="OFF-PA-10003072"/>
    <x v="1"/>
    <x v="10"/>
    <s v="Eureka Recycled Copy Paper 8 1/2&quot; x 11&quot;, Ream"/>
    <n v="38.880000000000003"/>
    <n v="6"/>
    <n v="0"/>
    <n v="18.662400000000002"/>
  </r>
  <r>
    <n v="1316"/>
    <x v="620"/>
    <x v="0"/>
    <x v="122"/>
    <d v="2013-12-24T00:00:00"/>
    <s v="Standard Class"/>
    <s v="HG-14965"/>
    <x v="428"/>
    <x v="1"/>
    <s v="United States"/>
    <s v="Los Angeles"/>
    <x v="1"/>
    <n v="90032"/>
    <x v="1"/>
    <s v="FUR-FU-10004960"/>
    <x v="0"/>
    <x v="5"/>
    <s v="Seth Thomas 12&quot; Clock w/ Goldtone Case"/>
    <n v="183.84"/>
    <n v="8"/>
    <n v="0"/>
    <n v="62.505600000000001"/>
  </r>
  <r>
    <n v="1317"/>
    <x v="620"/>
    <x v="0"/>
    <x v="122"/>
    <d v="2013-12-24T00:00:00"/>
    <s v="Standard Class"/>
    <s v="HG-14965"/>
    <x v="428"/>
    <x v="1"/>
    <s v="United States"/>
    <s v="Los Angeles"/>
    <x v="1"/>
    <n v="90032"/>
    <x v="1"/>
    <s v="OFF-SU-10003505"/>
    <x v="1"/>
    <x v="14"/>
    <s v="Premier Electric Letter Opener"/>
    <n v="579.29999999999995"/>
    <n v="5"/>
    <n v="0"/>
    <n v="28.964999999999961"/>
  </r>
  <r>
    <n v="1318"/>
    <x v="621"/>
    <x v="3"/>
    <x v="389"/>
    <d v="2014-12-15T00:00:00"/>
    <s v="Standard Class"/>
    <s v="HA-14920"/>
    <x v="66"/>
    <x v="0"/>
    <s v="United States"/>
    <s v="Philadelphia"/>
    <x v="9"/>
    <n v="19120"/>
    <x v="3"/>
    <s v="TEC-AC-10003116"/>
    <x v="2"/>
    <x v="11"/>
    <s v="Memorex Froggy Flash Drive 8 GB"/>
    <n v="14.200000000000001"/>
    <n v="1"/>
    <n v="0.2"/>
    <n v="3.3724999999999992"/>
  </r>
  <r>
    <n v="1319"/>
    <x v="622"/>
    <x v="2"/>
    <x v="268"/>
    <d v="2011-07-05T00:00:00"/>
    <s v="Standard Class"/>
    <s v="LW-16825"/>
    <x v="429"/>
    <x v="1"/>
    <s v="United States"/>
    <s v="Deltona"/>
    <x v="2"/>
    <n v="32725"/>
    <x v="0"/>
    <s v="TEC-PH-10004586"/>
    <x v="2"/>
    <x v="7"/>
    <s v="Wilson SignalBoost 841262 DB PRO Amplifier Kit"/>
    <n v="575.91999999999996"/>
    <n v="2"/>
    <n v="0.2"/>
    <n v="71.989999999999981"/>
  </r>
  <r>
    <n v="1320"/>
    <x v="622"/>
    <x v="2"/>
    <x v="268"/>
    <d v="2011-07-05T00:00:00"/>
    <s v="Standard Class"/>
    <s v="LW-16825"/>
    <x v="429"/>
    <x v="1"/>
    <s v="United States"/>
    <s v="Deltona"/>
    <x v="2"/>
    <n v="32725"/>
    <x v="0"/>
    <s v="OFF-BI-10000546"/>
    <x v="1"/>
    <x v="8"/>
    <s v="Avery Durable Binders"/>
    <n v="5.1840000000000011"/>
    <n v="6"/>
    <n v="0.7"/>
    <n v="-3.6288"/>
  </r>
  <r>
    <n v="1321"/>
    <x v="623"/>
    <x v="3"/>
    <x v="447"/>
    <d v="2014-02-09T00:00:00"/>
    <s v="Standard Class"/>
    <s v="MC-17575"/>
    <x v="430"/>
    <x v="0"/>
    <s v="United States"/>
    <s v="Cincinnati"/>
    <x v="24"/>
    <n v="45231"/>
    <x v="3"/>
    <s v="OFF-BI-10002071"/>
    <x v="1"/>
    <x v="8"/>
    <s v="Fellowes Black Plastic Comb Bindings"/>
    <n v="5.2290000000000001"/>
    <n v="3"/>
    <n v="0.7"/>
    <n v="-4.1831999999999976"/>
  </r>
  <r>
    <n v="1322"/>
    <x v="623"/>
    <x v="3"/>
    <x v="447"/>
    <d v="2014-02-09T00:00:00"/>
    <s v="Standard Class"/>
    <s v="MC-17575"/>
    <x v="430"/>
    <x v="0"/>
    <s v="United States"/>
    <s v="Cincinnati"/>
    <x v="24"/>
    <n v="45231"/>
    <x v="3"/>
    <s v="OFF-ST-10001490"/>
    <x v="1"/>
    <x v="4"/>
    <s v="Hot File 7-Pocket, Floor Stand"/>
    <n v="285.55200000000002"/>
    <n v="2"/>
    <n v="0.2"/>
    <n v="35.69399999999996"/>
  </r>
  <r>
    <n v="1323"/>
    <x v="624"/>
    <x v="3"/>
    <x v="448"/>
    <d v="2014-03-09T00:00:00"/>
    <s v="Standard Class"/>
    <s v="LP-17095"/>
    <x v="431"/>
    <x v="0"/>
    <s v="United States"/>
    <s v="Murray"/>
    <x v="0"/>
    <n v="42071"/>
    <x v="0"/>
    <s v="OFF-AP-10004859"/>
    <x v="1"/>
    <x v="9"/>
    <s v="Acco 6 Outlet Guardian Premium Surge Suppressor"/>
    <n v="72.8"/>
    <n v="5"/>
    <n v="0"/>
    <n v="19.656000000000002"/>
  </r>
  <r>
    <n v="1324"/>
    <x v="625"/>
    <x v="3"/>
    <x v="449"/>
    <d v="2014-10-11T00:00:00"/>
    <s v="First Class"/>
    <s v="EB-14170"/>
    <x v="432"/>
    <x v="0"/>
    <s v="United States"/>
    <s v="Wilmington"/>
    <x v="3"/>
    <n v="28403"/>
    <x v="0"/>
    <s v="OFF-PA-10002659"/>
    <x v="1"/>
    <x v="10"/>
    <s v="Avoid Verbal Orders Carbonless Minifold Book"/>
    <n v="10.816000000000001"/>
    <n v="4"/>
    <n v="0.2"/>
    <n v="3.5151999999999988"/>
  </r>
  <r>
    <n v="1325"/>
    <x v="626"/>
    <x v="2"/>
    <x v="450"/>
    <d v="2011-10-03T00:00:00"/>
    <s v="Standard Class"/>
    <s v="GZ-14545"/>
    <x v="433"/>
    <x v="1"/>
    <s v="United States"/>
    <s v="Lawrence"/>
    <x v="31"/>
    <n v="1841"/>
    <x v="3"/>
    <s v="OFF-ST-10001321"/>
    <x v="1"/>
    <x v="4"/>
    <s v="Decoflex Hanging Personal Folder File, Blue"/>
    <n v="46.26"/>
    <n v="3"/>
    <n v="0"/>
    <n v="12.490200000000003"/>
  </r>
  <r>
    <n v="1326"/>
    <x v="627"/>
    <x v="2"/>
    <x v="279"/>
    <d v="2011-05-30T00:00:00"/>
    <s v="First Class"/>
    <s v="LE-16810"/>
    <x v="97"/>
    <x v="0"/>
    <s v="United States"/>
    <s v="Chicago"/>
    <x v="10"/>
    <n v="60653"/>
    <x v="2"/>
    <s v="OFF-BI-10004139"/>
    <x v="1"/>
    <x v="8"/>
    <s v="Fellowes Presentation Covers for Comb Binding Machines"/>
    <n v="17.459999999999997"/>
    <n v="6"/>
    <n v="0.8"/>
    <n v="-30.555000000000007"/>
  </r>
  <r>
    <n v="1327"/>
    <x v="628"/>
    <x v="1"/>
    <x v="451"/>
    <d v="2012-06-18T00:00:00"/>
    <s v="Standard Class"/>
    <s v="AD-10180"/>
    <x v="57"/>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x v="434"/>
    <x v="1"/>
    <s v="United States"/>
    <s v="Norwich"/>
    <x v="29"/>
    <n v="6360"/>
    <x v="3"/>
    <s v="OFF-PA-10004156"/>
    <x v="1"/>
    <x v="10"/>
    <s v="Xerox 188"/>
    <n v="11.34"/>
    <n v="1"/>
    <n v="0"/>
    <n v="5.5565999999999995"/>
  </r>
  <r>
    <n v="1329"/>
    <x v="630"/>
    <x v="3"/>
    <x v="453"/>
    <d v="2014-10-19T00:00:00"/>
    <s v="Second Class"/>
    <s v="FG-14260"/>
    <x v="435"/>
    <x v="2"/>
    <s v="United States"/>
    <s v="San Francisco"/>
    <x v="1"/>
    <n v="94110"/>
    <x v="1"/>
    <s v="OFF-AR-10002818"/>
    <x v="1"/>
    <x v="6"/>
    <s v="Panasonic KP-310 Heavy-Duty Electric Pencil Sharpener"/>
    <n v="87.92"/>
    <n v="4"/>
    <n v="0"/>
    <n v="26.375999999999998"/>
  </r>
  <r>
    <n v="1330"/>
    <x v="631"/>
    <x v="0"/>
    <x v="454"/>
    <d v="2013-05-28T00:00:00"/>
    <s v="Standard Class"/>
    <s v="LD-17005"/>
    <x v="436"/>
    <x v="0"/>
    <s v="United States"/>
    <s v="San Francisco"/>
    <x v="1"/>
    <n v="94109"/>
    <x v="1"/>
    <s v="FUR-FU-10003691"/>
    <x v="0"/>
    <x v="5"/>
    <s v="Eldon Image Series Desk Accessories, Ebony"/>
    <n v="37.049999999999997"/>
    <n v="3"/>
    <n v="0"/>
    <n v="16.302"/>
  </r>
  <r>
    <n v="1331"/>
    <x v="632"/>
    <x v="3"/>
    <x v="455"/>
    <d v="2014-06-07T00:00:00"/>
    <s v="Standard Class"/>
    <s v="AB-10255"/>
    <x v="437"/>
    <x v="2"/>
    <s v="United States"/>
    <s v="Lorain"/>
    <x v="24"/>
    <n v="44052"/>
    <x v="3"/>
    <s v="TEC-PH-10000347"/>
    <x v="2"/>
    <x v="7"/>
    <s v="Cush Cases Heavy Duty Rugged Cover Case for Samsung Galaxy S5 - Purple"/>
    <n v="2.97"/>
    <n v="1"/>
    <n v="0.4"/>
    <n v="-0.64350000000000018"/>
  </r>
  <r>
    <n v="1332"/>
    <x v="632"/>
    <x v="3"/>
    <x v="455"/>
    <d v="2014-06-07T00:00:00"/>
    <s v="Standard Class"/>
    <s v="AB-10255"/>
    <x v="437"/>
    <x v="2"/>
    <s v="United States"/>
    <s v="Lorain"/>
    <x v="24"/>
    <n v="44052"/>
    <x v="3"/>
    <s v="OFF-ST-10004507"/>
    <x v="1"/>
    <x v="4"/>
    <s v="Advantus Rolling Storage Box"/>
    <n v="27.439999999999998"/>
    <n v="2"/>
    <n v="0.2"/>
    <n v="2.4009999999999998"/>
  </r>
  <r>
    <n v="1333"/>
    <x v="633"/>
    <x v="2"/>
    <x v="456"/>
    <d v="2011-02-22T00:00:00"/>
    <s v="Standard Class"/>
    <s v="MN-17935"/>
    <x v="438"/>
    <x v="0"/>
    <s v="United States"/>
    <s v="Dallas"/>
    <x v="5"/>
    <n v="75220"/>
    <x v="2"/>
    <s v="OFF-BI-10002012"/>
    <x v="1"/>
    <x v="8"/>
    <s v="Wilson Jones Easy Flow II Sheet Lifters"/>
    <n v="1.0799999999999998"/>
    <n v="3"/>
    <n v="0.8"/>
    <n v="-1.7280000000000002"/>
  </r>
  <r>
    <n v="1334"/>
    <x v="633"/>
    <x v="2"/>
    <x v="456"/>
    <d v="2011-02-22T00:00:00"/>
    <s v="Standard Class"/>
    <s v="MN-17935"/>
    <x v="438"/>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x v="6"/>
    <x v="2"/>
    <s v="United States"/>
    <s v="Los Angeles"/>
    <x v="1"/>
    <n v="90049"/>
    <x v="1"/>
    <s v="OFF-BI-10003684"/>
    <x v="1"/>
    <x v="8"/>
    <s v="Wilson Jones Legal Size Ring Binders"/>
    <n v="140.73599999999999"/>
    <n v="8"/>
    <n v="0.2"/>
    <n v="52.775999999999996"/>
  </r>
  <r>
    <n v="1336"/>
    <x v="635"/>
    <x v="0"/>
    <x v="458"/>
    <d v="2013-05-24T00:00:00"/>
    <s v="Standard Class"/>
    <s v="JR-15670"/>
    <x v="439"/>
    <x v="0"/>
    <s v="United States"/>
    <s v="Middletown"/>
    <x v="29"/>
    <n v="6457"/>
    <x v="3"/>
    <s v="OFF-ST-10002574"/>
    <x v="1"/>
    <x v="4"/>
    <s v="SAFCO Commercial Wire Shelving, Black"/>
    <n v="552.55999999999995"/>
    <n v="4"/>
    <n v="0"/>
    <n v="0"/>
  </r>
  <r>
    <n v="1337"/>
    <x v="636"/>
    <x v="3"/>
    <x v="459"/>
    <d v="2014-04-08T00:00:00"/>
    <s v="Standard Class"/>
    <s v="JF-15190"/>
    <x v="440"/>
    <x v="0"/>
    <s v="United States"/>
    <s v="Los Angeles"/>
    <x v="1"/>
    <n v="90008"/>
    <x v="1"/>
    <s v="FUR-FU-10003724"/>
    <x v="0"/>
    <x v="5"/>
    <s v="Westinghouse Clip-On Gooseneck Lamps"/>
    <n v="25.11"/>
    <n v="3"/>
    <n v="0"/>
    <n v="6.5285999999999991"/>
  </r>
  <r>
    <n v="1338"/>
    <x v="637"/>
    <x v="3"/>
    <x v="185"/>
    <d v="2014-04-03T00:00:00"/>
    <s v="Second Class"/>
    <s v="CM-12115"/>
    <x v="441"/>
    <x v="0"/>
    <s v="United States"/>
    <s v="New York City"/>
    <x v="15"/>
    <n v="10011"/>
    <x v="3"/>
    <s v="FUR-FU-10004018"/>
    <x v="0"/>
    <x v="5"/>
    <s v="Tensor Computer Mounted Lamp"/>
    <n v="29.78"/>
    <n v="2"/>
    <n v="0"/>
    <n v="8.0406000000000013"/>
  </r>
  <r>
    <n v="1339"/>
    <x v="637"/>
    <x v="3"/>
    <x v="185"/>
    <d v="2014-04-03T00:00:00"/>
    <s v="Second Class"/>
    <s v="CM-12115"/>
    <x v="441"/>
    <x v="0"/>
    <s v="United States"/>
    <s v="New York City"/>
    <x v="15"/>
    <n v="10011"/>
    <x v="3"/>
    <s v="TEC-PH-10002549"/>
    <x v="2"/>
    <x v="7"/>
    <s v="Polycom SoundPoint IP 450 VoIP phone"/>
    <n v="677.58"/>
    <n v="3"/>
    <n v="0"/>
    <n v="176.17080000000001"/>
  </r>
  <r>
    <n v="1340"/>
    <x v="637"/>
    <x v="3"/>
    <x v="185"/>
    <d v="2014-04-03T00:00:00"/>
    <s v="Second Class"/>
    <s v="CM-12115"/>
    <x v="441"/>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x v="442"/>
    <x v="1"/>
    <s v="United States"/>
    <s v="Jacksonville"/>
    <x v="3"/>
    <n v="28540"/>
    <x v="0"/>
    <s v="TEC-MA-10002178"/>
    <x v="2"/>
    <x v="15"/>
    <s v="Cisco CP-7937G Unified IP Conference Station Phone"/>
    <n v="695.7"/>
    <n v="2"/>
    <n v="0.5"/>
    <n v="-27.827999999999975"/>
  </r>
  <r>
    <n v="1342"/>
    <x v="638"/>
    <x v="3"/>
    <x v="460"/>
    <d v="2014-01-05T00:00:00"/>
    <s v="First Class"/>
    <s v="AS-10045"/>
    <x v="442"/>
    <x v="1"/>
    <s v="United States"/>
    <s v="Jacksonville"/>
    <x v="3"/>
    <n v="28540"/>
    <x v="0"/>
    <s v="OFF-BI-10003694"/>
    <x v="1"/>
    <x v="8"/>
    <s v="Avery 3 1/2&quot; Diskette Storage Pages, 10/Pack"/>
    <n v="15.66"/>
    <n v="5"/>
    <n v="0.7"/>
    <n v="-12.527999999999995"/>
  </r>
  <r>
    <n v="1343"/>
    <x v="638"/>
    <x v="3"/>
    <x v="460"/>
    <d v="2014-01-05T00:00:00"/>
    <s v="First Class"/>
    <s v="AS-10045"/>
    <x v="442"/>
    <x v="1"/>
    <s v="United States"/>
    <s v="Jacksonville"/>
    <x v="3"/>
    <n v="28540"/>
    <x v="0"/>
    <s v="OFF-BI-10000474"/>
    <x v="1"/>
    <x v="8"/>
    <s v="Avery Recycled Flexi-View Covers for Binding Systems"/>
    <n v="28.854000000000006"/>
    <n v="6"/>
    <n v="0.7"/>
    <n v="-21.159599999999998"/>
  </r>
  <r>
    <n v="1344"/>
    <x v="639"/>
    <x v="1"/>
    <x v="71"/>
    <d v="2012-06-01T00:00:00"/>
    <s v="Standard Class"/>
    <s v="KB-16315"/>
    <x v="41"/>
    <x v="0"/>
    <s v="United States"/>
    <s v="Freeport"/>
    <x v="15"/>
    <n v="11520"/>
    <x v="3"/>
    <s v="OFF-AR-10000411"/>
    <x v="1"/>
    <x v="6"/>
    <s v="Boston 16701 Slimline Battery Pencil Sharpener"/>
    <n v="47.82"/>
    <n v="3"/>
    <n v="0"/>
    <n v="14.345999999999995"/>
  </r>
  <r>
    <n v="1345"/>
    <x v="639"/>
    <x v="1"/>
    <x v="71"/>
    <d v="2012-06-01T00:00:00"/>
    <s v="Standard Class"/>
    <s v="KB-16315"/>
    <x v="41"/>
    <x v="0"/>
    <s v="United States"/>
    <s v="Freeport"/>
    <x v="15"/>
    <n v="11520"/>
    <x v="3"/>
    <s v="OFF-LA-10000262"/>
    <x v="1"/>
    <x v="2"/>
    <s v="Avery 494"/>
    <n v="13.049999999999999"/>
    <n v="5"/>
    <n v="0"/>
    <n v="6.0029999999999992"/>
  </r>
  <r>
    <n v="1346"/>
    <x v="640"/>
    <x v="2"/>
    <x v="461"/>
    <d v="2011-03-24T00:00:00"/>
    <s v="Standard Class"/>
    <s v="BN-11515"/>
    <x v="202"/>
    <x v="0"/>
    <s v="United States"/>
    <s v="Lakeville"/>
    <x v="11"/>
    <n v="55044"/>
    <x v="2"/>
    <s v="OFF-AP-10001154"/>
    <x v="1"/>
    <x v="9"/>
    <s v="Bionaire Personal Warm Mist Humidifier/Vaporizer"/>
    <n v="93.78"/>
    <n v="2"/>
    <n v="0"/>
    <n v="36.574200000000005"/>
  </r>
  <r>
    <n v="1347"/>
    <x v="640"/>
    <x v="2"/>
    <x v="461"/>
    <d v="2011-03-24T00:00:00"/>
    <s v="Standard Class"/>
    <s v="BN-11515"/>
    <x v="202"/>
    <x v="0"/>
    <s v="United States"/>
    <s v="Lakeville"/>
    <x v="11"/>
    <n v="55044"/>
    <x v="2"/>
    <s v="OFF-PA-10000466"/>
    <x v="1"/>
    <x v="10"/>
    <s v="Memo Book, 100 Message Capacity, 5 3/8” x 11”"/>
    <n v="47.18"/>
    <n v="7"/>
    <n v="0"/>
    <n v="23.59"/>
  </r>
  <r>
    <n v="1348"/>
    <x v="640"/>
    <x v="2"/>
    <x v="461"/>
    <d v="2011-03-24T00:00:00"/>
    <s v="Standard Class"/>
    <s v="BN-11515"/>
    <x v="202"/>
    <x v="0"/>
    <s v="United States"/>
    <s v="Lakeville"/>
    <x v="11"/>
    <n v="55044"/>
    <x v="2"/>
    <s v="OFF-AR-10003829"/>
    <x v="1"/>
    <x v="6"/>
    <s v="Newell 35"/>
    <n v="19.68"/>
    <n v="6"/>
    <n v="0"/>
    <n v="5.7071999999999976"/>
  </r>
  <r>
    <n v="1349"/>
    <x v="640"/>
    <x v="2"/>
    <x v="461"/>
    <d v="2011-03-24T00:00:00"/>
    <s v="Standard Class"/>
    <s v="BN-11515"/>
    <x v="202"/>
    <x v="0"/>
    <s v="United States"/>
    <s v="Lakeville"/>
    <x v="11"/>
    <n v="55044"/>
    <x v="2"/>
    <s v="OFF-BI-10001758"/>
    <x v="1"/>
    <x v="8"/>
    <s v="Wilson Jones 14 Line Acrylic Coated Pressboard Data Binders"/>
    <n v="53.4"/>
    <n v="10"/>
    <n v="0"/>
    <n v="25.097999999999999"/>
  </r>
  <r>
    <n v="1350"/>
    <x v="640"/>
    <x v="2"/>
    <x v="461"/>
    <d v="2011-03-24T00:00:00"/>
    <s v="Standard Class"/>
    <s v="BN-11515"/>
    <x v="202"/>
    <x v="0"/>
    <s v="United States"/>
    <s v="Lakeville"/>
    <x v="11"/>
    <n v="55044"/>
    <x v="2"/>
    <s v="OFF-BI-10000136"/>
    <x v="1"/>
    <x v="8"/>
    <s v="Avery Non-Stick Heavy Duty View Round Locking Ring Binders"/>
    <n v="35.880000000000003"/>
    <n v="6"/>
    <n v="0"/>
    <n v="17.2224"/>
  </r>
  <r>
    <n v="1351"/>
    <x v="641"/>
    <x v="2"/>
    <x v="462"/>
    <d v="2011-10-08T00:00:00"/>
    <s v="Second Class"/>
    <s v="BP-11290"/>
    <x v="443"/>
    <x v="0"/>
    <s v="United States"/>
    <s v="Evanston"/>
    <x v="10"/>
    <n v="60201"/>
    <x v="2"/>
    <s v="FUR-CH-10002880"/>
    <x v="0"/>
    <x v="1"/>
    <s v="Global High-Back Leather Tilter, Burgundy"/>
    <n v="258.279"/>
    <n v="3"/>
    <n v="0.3"/>
    <n v="-70.104300000000023"/>
  </r>
  <r>
    <n v="1352"/>
    <x v="642"/>
    <x v="0"/>
    <x v="463"/>
    <d v="2013-04-01T00:00:00"/>
    <s v="First Class"/>
    <s v="AS-10045"/>
    <x v="442"/>
    <x v="1"/>
    <s v="United States"/>
    <s v="Arlington"/>
    <x v="17"/>
    <n v="22204"/>
    <x v="0"/>
    <s v="OFF-ST-10000649"/>
    <x v="1"/>
    <x v="4"/>
    <s v="Hanging Personal Folder File"/>
    <n v="31.4"/>
    <n v="2"/>
    <n v="0"/>
    <n v="7.8500000000000014"/>
  </r>
  <r>
    <n v="1353"/>
    <x v="643"/>
    <x v="3"/>
    <x v="464"/>
    <d v="2014-05-10T00:00:00"/>
    <s v="Standard Class"/>
    <s v="LW-16990"/>
    <x v="352"/>
    <x v="1"/>
    <s v="United States"/>
    <s v="San Francisco"/>
    <x v="1"/>
    <n v="94109"/>
    <x v="1"/>
    <s v="TEC-PH-10003092"/>
    <x v="2"/>
    <x v="7"/>
    <s v="Motorola L804"/>
    <n v="183.96"/>
    <n v="5"/>
    <n v="0.2"/>
    <n v="20.695499999999988"/>
  </r>
  <r>
    <n v="1354"/>
    <x v="643"/>
    <x v="3"/>
    <x v="464"/>
    <d v="2014-05-10T00:00:00"/>
    <s v="Standard Class"/>
    <s v="LW-16990"/>
    <x v="352"/>
    <x v="1"/>
    <s v="United States"/>
    <s v="San Francisco"/>
    <x v="1"/>
    <n v="94109"/>
    <x v="1"/>
    <s v="OFF-PA-10002250"/>
    <x v="1"/>
    <x v="10"/>
    <s v="Things To Do Today Pad"/>
    <n v="17.61"/>
    <n v="3"/>
    <n v="0"/>
    <n v="8.4527999999999999"/>
  </r>
  <r>
    <n v="1355"/>
    <x v="643"/>
    <x v="3"/>
    <x v="464"/>
    <d v="2014-05-10T00:00:00"/>
    <s v="Standard Class"/>
    <s v="LW-16990"/>
    <x v="352"/>
    <x v="1"/>
    <s v="United States"/>
    <s v="San Francisco"/>
    <x v="1"/>
    <n v="94109"/>
    <x v="1"/>
    <s v="FUR-TA-10003473"/>
    <x v="0"/>
    <x v="3"/>
    <s v="Bretford Rectangular Conference Table Tops"/>
    <n v="300.904"/>
    <n v="1"/>
    <n v="0.2"/>
    <n v="11.283900000000017"/>
  </r>
  <r>
    <n v="1356"/>
    <x v="644"/>
    <x v="2"/>
    <x v="260"/>
    <d v="2011-07-05T00:00:00"/>
    <s v="Same Day"/>
    <s v="DC-12850"/>
    <x v="419"/>
    <x v="0"/>
    <s v="United States"/>
    <s v="Houston"/>
    <x v="5"/>
    <n v="77036"/>
    <x v="2"/>
    <s v="OFF-ST-10001522"/>
    <x v="1"/>
    <x v="4"/>
    <s v="Gould Plastics 18-Pocket Panel Bin, 34w x 5-1/4d x 20-1/2h"/>
    <n v="220.77600000000001"/>
    <n v="3"/>
    <n v="0.2"/>
    <n v="-44.155200000000022"/>
  </r>
  <r>
    <n v="1357"/>
    <x v="644"/>
    <x v="2"/>
    <x v="260"/>
    <d v="2011-07-05T00:00:00"/>
    <s v="Same Day"/>
    <s v="DC-12850"/>
    <x v="419"/>
    <x v="0"/>
    <s v="United States"/>
    <s v="Houston"/>
    <x v="5"/>
    <n v="77036"/>
    <x v="2"/>
    <s v="OFF-ST-10000563"/>
    <x v="1"/>
    <x v="4"/>
    <s v="Fellowes Bankers Box Stor/Drawer Steel Plus"/>
    <n v="281.42400000000004"/>
    <n v="11"/>
    <n v="0.2"/>
    <n v="-35.178000000000004"/>
  </r>
  <r>
    <n v="1358"/>
    <x v="645"/>
    <x v="0"/>
    <x v="465"/>
    <d v="2013-05-08T00:00:00"/>
    <s v="First Class"/>
    <s v="ND-18370"/>
    <x v="444"/>
    <x v="0"/>
    <s v="United States"/>
    <s v="Louisville"/>
    <x v="0"/>
    <n v="40214"/>
    <x v="0"/>
    <s v="OFF-PA-10003641"/>
    <x v="1"/>
    <x v="10"/>
    <s v="Xerox 1909"/>
    <n v="79.14"/>
    <n v="3"/>
    <n v="0"/>
    <n v="36.404399999999995"/>
  </r>
  <r>
    <n v="1359"/>
    <x v="646"/>
    <x v="3"/>
    <x v="466"/>
    <d v="2014-04-28T00:00:00"/>
    <s v="First Class"/>
    <s v="LB-16735"/>
    <x v="445"/>
    <x v="0"/>
    <s v="United States"/>
    <s v="Fort Worth"/>
    <x v="5"/>
    <n v="76106"/>
    <x v="2"/>
    <s v="FUR-FU-10000010"/>
    <x v="0"/>
    <x v="5"/>
    <s v="DAX Value U-Channel Document Frames, Easel Back"/>
    <n v="1.988"/>
    <n v="1"/>
    <n v="0.6"/>
    <n v="-1.4413"/>
  </r>
  <r>
    <n v="1360"/>
    <x v="647"/>
    <x v="2"/>
    <x v="467"/>
    <d v="2011-10-01T00:00:00"/>
    <s v="Second Class"/>
    <s v="KT-16465"/>
    <x v="446"/>
    <x v="0"/>
    <s v="United States"/>
    <s v="Los Angeles"/>
    <x v="1"/>
    <n v="90049"/>
    <x v="1"/>
    <s v="FUR-CH-10002961"/>
    <x v="0"/>
    <x v="1"/>
    <s v="Leather Task Chair, Black"/>
    <n v="145.56800000000001"/>
    <n v="2"/>
    <n v="0.2"/>
    <n v="0"/>
  </r>
  <r>
    <n v="1361"/>
    <x v="648"/>
    <x v="3"/>
    <x v="15"/>
    <d v="2014-10-26T00:00:00"/>
    <s v="Standard Class"/>
    <s v="HM-14860"/>
    <x v="447"/>
    <x v="1"/>
    <s v="United States"/>
    <s v="Philadelphia"/>
    <x v="9"/>
    <n v="19120"/>
    <x v="3"/>
    <s v="OFF-AR-10002956"/>
    <x v="1"/>
    <x v="6"/>
    <s v="Boston 16801 Nautilus Battery Pencil Sharpener"/>
    <n v="123.256"/>
    <n v="7"/>
    <n v="0.2"/>
    <n v="9.2441999999999993"/>
  </r>
  <r>
    <n v="1362"/>
    <x v="648"/>
    <x v="3"/>
    <x v="15"/>
    <d v="2014-10-26T00:00:00"/>
    <s v="Standard Class"/>
    <s v="HM-14860"/>
    <x v="447"/>
    <x v="1"/>
    <s v="United States"/>
    <s v="Philadelphia"/>
    <x v="9"/>
    <n v="19120"/>
    <x v="3"/>
    <s v="OFF-PA-10004041"/>
    <x v="1"/>
    <x v="10"/>
    <s v="It's Hot Message Books with Stickers, 2 3/4&quot; x 5&quot;"/>
    <n v="23.680000000000003"/>
    <n v="4"/>
    <n v="0.2"/>
    <n v="7.3999999999999995"/>
  </r>
  <r>
    <n v="1363"/>
    <x v="648"/>
    <x v="3"/>
    <x v="15"/>
    <d v="2014-10-26T00:00:00"/>
    <s v="Standard Class"/>
    <s v="HM-14860"/>
    <x v="447"/>
    <x v="1"/>
    <s v="United States"/>
    <s v="Philadelphia"/>
    <x v="9"/>
    <n v="19120"/>
    <x v="3"/>
    <s v="TEC-PH-10001336"/>
    <x v="2"/>
    <x v="7"/>
    <s v="Digium D40 VoIP phone"/>
    <n v="309.57600000000002"/>
    <n v="4"/>
    <n v="0.4"/>
    <n v="-56.755600000000015"/>
  </r>
  <r>
    <n v="1364"/>
    <x v="649"/>
    <x v="3"/>
    <x v="468"/>
    <d v="2014-11-12T00:00:00"/>
    <s v="First Class"/>
    <s v="AB-10600"/>
    <x v="448"/>
    <x v="1"/>
    <s v="United States"/>
    <s v="Tucson"/>
    <x v="16"/>
    <n v="85705"/>
    <x v="1"/>
    <s v="OFF-BI-10001036"/>
    <x v="1"/>
    <x v="8"/>
    <s v="Cardinal EasyOpen D-Ring Binders"/>
    <n v="38.388000000000005"/>
    <n v="14"/>
    <n v="0.7"/>
    <n v="-25.591999999999999"/>
  </r>
  <r>
    <n v="1365"/>
    <x v="649"/>
    <x v="3"/>
    <x v="468"/>
    <d v="2014-11-12T00:00:00"/>
    <s v="First Class"/>
    <s v="AB-10600"/>
    <x v="448"/>
    <x v="1"/>
    <s v="United States"/>
    <s v="Tucson"/>
    <x v="16"/>
    <n v="85705"/>
    <x v="1"/>
    <s v="TEC-MA-10003183"/>
    <x v="2"/>
    <x v="15"/>
    <s v="DYMO CardScan Personal V9 Business Card Scanner"/>
    <n v="95.994000000000014"/>
    <n v="2"/>
    <n v="0.7"/>
    <n v="-63.995999999999981"/>
  </r>
  <r>
    <n v="1366"/>
    <x v="649"/>
    <x v="3"/>
    <x v="468"/>
    <d v="2014-11-12T00:00:00"/>
    <s v="First Class"/>
    <s v="AB-10600"/>
    <x v="448"/>
    <x v="1"/>
    <s v="United States"/>
    <s v="Tucson"/>
    <x v="16"/>
    <n v="85705"/>
    <x v="1"/>
    <s v="TEC-AC-10001314"/>
    <x v="2"/>
    <x v="11"/>
    <s v="Case Logic 2.4GHz Wireless Keyboard"/>
    <n v="239.95200000000003"/>
    <n v="6"/>
    <n v="0.2"/>
    <n v="-35.992800000000038"/>
  </r>
  <r>
    <n v="1367"/>
    <x v="649"/>
    <x v="3"/>
    <x v="468"/>
    <d v="2014-11-12T00:00:00"/>
    <s v="First Class"/>
    <s v="AB-10600"/>
    <x v="448"/>
    <x v="1"/>
    <s v="United States"/>
    <s v="Tucson"/>
    <x v="16"/>
    <n v="85705"/>
    <x v="1"/>
    <s v="TEC-PH-10002563"/>
    <x v="2"/>
    <x v="7"/>
    <s v="Adtran 1202752G1"/>
    <n v="201.584"/>
    <n v="2"/>
    <n v="0.2"/>
    <n v="15.118800000000007"/>
  </r>
  <r>
    <n v="1368"/>
    <x v="649"/>
    <x v="3"/>
    <x v="468"/>
    <d v="2014-11-12T00:00:00"/>
    <s v="First Class"/>
    <s v="AB-10600"/>
    <x v="448"/>
    <x v="1"/>
    <s v="United States"/>
    <s v="Tucson"/>
    <x v="16"/>
    <n v="85705"/>
    <x v="1"/>
    <s v="FUR-CH-10003312"/>
    <x v="0"/>
    <x v="1"/>
    <s v="Hon 2090 “Pillow Soft” Series Mid Back Swivel/Tilt Chairs"/>
    <n v="899.13600000000008"/>
    <n v="4"/>
    <n v="0.2"/>
    <n v="-146.10960000000014"/>
  </r>
  <r>
    <n v="1369"/>
    <x v="650"/>
    <x v="3"/>
    <x v="141"/>
    <d v="2014-07-12T00:00:00"/>
    <s v="First Class"/>
    <s v="SZ-20035"/>
    <x v="449"/>
    <x v="2"/>
    <s v="United States"/>
    <s v="Pico Rivera"/>
    <x v="1"/>
    <n v="90660"/>
    <x v="1"/>
    <s v="FUR-FU-10001588"/>
    <x v="0"/>
    <x v="5"/>
    <s v="Deflect-o SuperTray Unbreakable Stackable Tray, Letter, Black"/>
    <n v="145.9"/>
    <n v="5"/>
    <n v="0"/>
    <n v="62.736999999999995"/>
  </r>
  <r>
    <n v="1370"/>
    <x v="651"/>
    <x v="1"/>
    <x v="100"/>
    <d v="2012-12-28T00:00:00"/>
    <s v="Standard Class"/>
    <s v="JR-15670"/>
    <x v="439"/>
    <x v="0"/>
    <s v="United States"/>
    <s v="Colorado Springs"/>
    <x v="22"/>
    <n v="80906"/>
    <x v="1"/>
    <s v="FUR-BO-10002613"/>
    <x v="0"/>
    <x v="0"/>
    <s v="Atlantic Metals Mobile 4-Shelf Bookcases, Custom Colors"/>
    <n v="590.05800000000011"/>
    <n v="7"/>
    <n v="0.7"/>
    <n v="-786.74400000000026"/>
  </r>
  <r>
    <n v="1371"/>
    <x v="651"/>
    <x v="1"/>
    <x v="100"/>
    <d v="2012-12-28T00:00:00"/>
    <s v="Standard Class"/>
    <s v="JR-15670"/>
    <x v="439"/>
    <x v="0"/>
    <s v="United States"/>
    <s v="Colorado Springs"/>
    <x v="22"/>
    <n v="80906"/>
    <x v="1"/>
    <s v="OFF-AR-10003405"/>
    <x v="1"/>
    <x v="6"/>
    <s v="Dixon My First Ticonderoga Pencil, #2"/>
    <n v="14.04"/>
    <n v="3"/>
    <n v="0.2"/>
    <n v="1.5794999999999986"/>
  </r>
  <r>
    <n v="1372"/>
    <x v="652"/>
    <x v="3"/>
    <x v="469"/>
    <d v="2014-03-13T00:00:00"/>
    <s v="Standard Class"/>
    <s v="MG-17890"/>
    <x v="450"/>
    <x v="2"/>
    <s v="United States"/>
    <s v="Clinton"/>
    <x v="39"/>
    <n v="20735"/>
    <x v="3"/>
    <s v="TEC-AC-10004510"/>
    <x v="2"/>
    <x v="11"/>
    <s v="Logitech Desktop MK120 Mouse and keyboard Combo"/>
    <n v="49.08"/>
    <n v="3"/>
    <n v="0"/>
    <n v="4.9079999999999977"/>
  </r>
  <r>
    <n v="1373"/>
    <x v="653"/>
    <x v="2"/>
    <x v="470"/>
    <d v="2011-04-06T00:00:00"/>
    <s v="Second Class"/>
    <s v="KM-16720"/>
    <x v="27"/>
    <x v="0"/>
    <s v="United States"/>
    <s v="Vallejo"/>
    <x v="1"/>
    <n v="94591"/>
    <x v="1"/>
    <s v="OFF-LA-10002312"/>
    <x v="1"/>
    <x v="2"/>
    <s v="Avery 490"/>
    <n v="29.6"/>
    <n v="2"/>
    <n v="0"/>
    <n v="14.8"/>
  </r>
  <r>
    <n v="1374"/>
    <x v="653"/>
    <x v="2"/>
    <x v="470"/>
    <d v="2011-04-06T00:00:00"/>
    <s v="Second Class"/>
    <s v="KM-16720"/>
    <x v="27"/>
    <x v="0"/>
    <s v="United States"/>
    <s v="Vallejo"/>
    <x v="1"/>
    <n v="94591"/>
    <x v="1"/>
    <s v="OFF-BI-10000042"/>
    <x v="1"/>
    <x v="8"/>
    <s v="Pressboard Data Binder, Crimson, 12&quot; X 8 1/2&quot;"/>
    <n v="17.088000000000001"/>
    <n v="4"/>
    <n v="0.2"/>
    <n v="5.5535999999999994"/>
  </r>
  <r>
    <n v="1375"/>
    <x v="654"/>
    <x v="1"/>
    <x v="471"/>
    <d v="2012-09-19T00:00:00"/>
    <s v="Standard Class"/>
    <s v="CA-12265"/>
    <x v="244"/>
    <x v="0"/>
    <s v="United States"/>
    <s v="Provo"/>
    <x v="7"/>
    <n v="84604"/>
    <x v="1"/>
    <s v="FUR-TA-10003008"/>
    <x v="0"/>
    <x v="3"/>
    <s v="Lesro Round Back Collection Coffee Table, End Table"/>
    <n v="912.75"/>
    <n v="5"/>
    <n v="0"/>
    <n v="118.65750000000006"/>
  </r>
  <r>
    <n v="1376"/>
    <x v="655"/>
    <x v="2"/>
    <x v="472"/>
    <d v="2011-08-09T00:00:00"/>
    <s v="Second Class"/>
    <s v="VD-21670"/>
    <x v="104"/>
    <x v="0"/>
    <s v="United States"/>
    <s v="Pleasant Grove"/>
    <x v="7"/>
    <n v="84062"/>
    <x v="1"/>
    <s v="OFF-AP-10003590"/>
    <x v="1"/>
    <x v="9"/>
    <s v="Hoover WindTunnel Plus Canister Vacuum"/>
    <n v="1089.75"/>
    <n v="3"/>
    <n v="0"/>
    <n v="305.13000000000011"/>
  </r>
  <r>
    <n v="1377"/>
    <x v="655"/>
    <x v="2"/>
    <x v="472"/>
    <d v="2011-08-09T00:00:00"/>
    <s v="Second Class"/>
    <s v="VD-21670"/>
    <x v="104"/>
    <x v="0"/>
    <s v="United States"/>
    <s v="Pleasant Grove"/>
    <x v="7"/>
    <n v="84062"/>
    <x v="1"/>
    <s v="OFF-PA-10000806"/>
    <x v="1"/>
    <x v="10"/>
    <s v="Xerox 1934"/>
    <n v="447.84"/>
    <n v="8"/>
    <n v="0"/>
    <n v="219.44159999999999"/>
  </r>
  <r>
    <n v="1378"/>
    <x v="655"/>
    <x v="2"/>
    <x v="472"/>
    <d v="2011-08-09T00:00:00"/>
    <s v="Second Class"/>
    <s v="VD-21670"/>
    <x v="104"/>
    <x v="0"/>
    <s v="United States"/>
    <s v="Pleasant Grove"/>
    <x v="7"/>
    <n v="84062"/>
    <x v="1"/>
    <s v="OFF-AR-10000896"/>
    <x v="1"/>
    <x v="6"/>
    <s v="Newell 329"/>
    <n v="16.399999999999999"/>
    <n v="5"/>
    <n v="0"/>
    <n v="4.2639999999999993"/>
  </r>
  <r>
    <n v="1379"/>
    <x v="655"/>
    <x v="2"/>
    <x v="472"/>
    <d v="2011-08-09T00:00:00"/>
    <s v="Second Class"/>
    <s v="VD-21670"/>
    <x v="104"/>
    <x v="0"/>
    <s v="United States"/>
    <s v="Pleasant Grove"/>
    <x v="7"/>
    <n v="84062"/>
    <x v="1"/>
    <s v="TEC-PH-10002310"/>
    <x v="2"/>
    <x v="7"/>
    <s v="Panasonic KX T7731-B Digital phone"/>
    <n v="399.96000000000004"/>
    <n v="5"/>
    <n v="0.2"/>
    <n v="34.996499999999969"/>
  </r>
  <r>
    <n v="1380"/>
    <x v="655"/>
    <x v="2"/>
    <x v="472"/>
    <d v="2011-08-09T00:00:00"/>
    <s v="Second Class"/>
    <s v="VD-21670"/>
    <x v="104"/>
    <x v="0"/>
    <s v="United States"/>
    <s v="Pleasant Grove"/>
    <x v="7"/>
    <n v="84062"/>
    <x v="1"/>
    <s v="OFF-ST-10002289"/>
    <x v="1"/>
    <x v="4"/>
    <s v="Safco Wire Cube Shelving System, For Use as 4 or 5 14&quot; Cubes, Black"/>
    <n v="158.9"/>
    <n v="5"/>
    <n v="0"/>
    <n v="7.9449999999999932"/>
  </r>
  <r>
    <n v="1381"/>
    <x v="655"/>
    <x v="2"/>
    <x v="472"/>
    <d v="2011-08-09T00:00:00"/>
    <s v="Second Class"/>
    <s v="VD-21670"/>
    <x v="104"/>
    <x v="0"/>
    <s v="United States"/>
    <s v="Pleasant Grove"/>
    <x v="7"/>
    <n v="84062"/>
    <x v="1"/>
    <s v="OFF-BI-10002852"/>
    <x v="1"/>
    <x v="8"/>
    <s v="Ibico Standard Transparent Covers"/>
    <n v="13.184000000000001"/>
    <n v="1"/>
    <n v="0.2"/>
    <n v="4.7792000000000003"/>
  </r>
  <r>
    <n v="1382"/>
    <x v="656"/>
    <x v="0"/>
    <x v="323"/>
    <d v="2013-09-10T00:00:00"/>
    <s v="Standard Class"/>
    <s v="JK-16120"/>
    <x v="451"/>
    <x v="2"/>
    <s v="United States"/>
    <s v="Aurora"/>
    <x v="10"/>
    <n v="60505"/>
    <x v="2"/>
    <s v="FUR-FU-10003394"/>
    <x v="0"/>
    <x v="5"/>
    <s v="Tenex &quot;The Solids&quot; Textured Chair Mats"/>
    <n v="83.951999999999998"/>
    <n v="3"/>
    <n v="0.6"/>
    <n v="-90.24839999999999"/>
  </r>
  <r>
    <n v="1383"/>
    <x v="657"/>
    <x v="0"/>
    <x v="473"/>
    <d v="2013-02-05T00:00:00"/>
    <s v="Same Day"/>
    <s v="PP-18955"/>
    <x v="452"/>
    <x v="2"/>
    <s v="United States"/>
    <s v="Smyrna"/>
    <x v="32"/>
    <n v="30080"/>
    <x v="0"/>
    <s v="OFF-ST-10002344"/>
    <x v="1"/>
    <x v="4"/>
    <s v="Carina 42&quot;Hx23 3/4&quot;W Media Storage Unit"/>
    <n v="80.98"/>
    <n v="1"/>
    <n v="0"/>
    <n v="1.6196000000000055"/>
  </r>
  <r>
    <n v="1384"/>
    <x v="657"/>
    <x v="0"/>
    <x v="473"/>
    <d v="2013-02-05T00:00:00"/>
    <s v="Same Day"/>
    <s v="PP-18955"/>
    <x v="452"/>
    <x v="2"/>
    <s v="United States"/>
    <s v="Smyrna"/>
    <x v="32"/>
    <n v="30080"/>
    <x v="0"/>
    <s v="OFF-PA-10001289"/>
    <x v="1"/>
    <x v="10"/>
    <s v="White Computer Printout Paper by Universal"/>
    <n v="348.84"/>
    <n v="9"/>
    <n v="0"/>
    <n v="170.9316"/>
  </r>
  <r>
    <n v="1385"/>
    <x v="657"/>
    <x v="0"/>
    <x v="473"/>
    <d v="2013-02-05T00:00:00"/>
    <s v="Same Day"/>
    <s v="PP-18955"/>
    <x v="452"/>
    <x v="2"/>
    <s v="United States"/>
    <s v="Smyrna"/>
    <x v="32"/>
    <n v="30080"/>
    <x v="0"/>
    <s v="OFF-FA-10000053"/>
    <x v="1"/>
    <x v="13"/>
    <s v="Revere Boxed Rubber Bands by Revere"/>
    <n v="9.4499999999999993"/>
    <n v="5"/>
    <n v="0"/>
    <n v="0.18900000000000028"/>
  </r>
  <r>
    <n v="1386"/>
    <x v="657"/>
    <x v="0"/>
    <x v="473"/>
    <d v="2013-02-05T00:00:00"/>
    <s v="Same Day"/>
    <s v="PP-18955"/>
    <x v="452"/>
    <x v="2"/>
    <s v="United States"/>
    <s v="Smyrna"/>
    <x v="32"/>
    <n v="30080"/>
    <x v="0"/>
    <s v="FUR-FU-10004091"/>
    <x v="0"/>
    <x v="5"/>
    <s v="Eldon 200 Class Desk Accessories, Black"/>
    <n v="18.84"/>
    <n v="3"/>
    <n v="0"/>
    <n v="7.1592000000000002"/>
  </r>
  <r>
    <n v="1387"/>
    <x v="657"/>
    <x v="0"/>
    <x v="473"/>
    <d v="2013-02-05T00:00:00"/>
    <s v="Same Day"/>
    <s v="PP-18955"/>
    <x v="452"/>
    <x v="2"/>
    <s v="United States"/>
    <s v="Smyrna"/>
    <x v="32"/>
    <n v="30080"/>
    <x v="0"/>
    <s v="FUR-BO-10004015"/>
    <x v="0"/>
    <x v="0"/>
    <s v="Bush Andora Bookcase, Maple/Graphite Gray Finish"/>
    <n v="239.98"/>
    <n v="2"/>
    <n v="0"/>
    <n v="52.795599999999979"/>
  </r>
  <r>
    <n v="1388"/>
    <x v="657"/>
    <x v="0"/>
    <x v="473"/>
    <d v="2013-02-05T00:00:00"/>
    <s v="Same Day"/>
    <s v="PP-18955"/>
    <x v="452"/>
    <x v="2"/>
    <s v="United States"/>
    <s v="Smyrna"/>
    <x v="32"/>
    <n v="30080"/>
    <x v="0"/>
    <s v="OFF-EN-10003001"/>
    <x v="1"/>
    <x v="12"/>
    <s v="Ames Color-File Green Diamond Border X-ray Mailers"/>
    <n v="167.96"/>
    <n v="2"/>
    <n v="0"/>
    <n v="78.941199999999995"/>
  </r>
  <r>
    <n v="1389"/>
    <x v="657"/>
    <x v="0"/>
    <x v="473"/>
    <d v="2013-02-05T00:00:00"/>
    <s v="Same Day"/>
    <s v="PP-18955"/>
    <x v="452"/>
    <x v="2"/>
    <s v="United States"/>
    <s v="Smyrna"/>
    <x v="32"/>
    <n v="30080"/>
    <x v="0"/>
    <s v="TEC-PH-10000215"/>
    <x v="2"/>
    <x v="7"/>
    <s v="Plantronics Cordless Phone Headset with In-line Volume - M214C"/>
    <n v="104.85000000000001"/>
    <n v="3"/>
    <n v="0"/>
    <n v="28.309500000000007"/>
  </r>
  <r>
    <n v="1390"/>
    <x v="657"/>
    <x v="0"/>
    <x v="473"/>
    <d v="2013-02-05T00:00:00"/>
    <s v="Same Day"/>
    <s v="PP-18955"/>
    <x v="452"/>
    <x v="2"/>
    <s v="United States"/>
    <s v="Smyrna"/>
    <x v="32"/>
    <n v="30080"/>
    <x v="0"/>
    <s v="TEC-PH-10003645"/>
    <x v="2"/>
    <x v="7"/>
    <s v="Aastra 57i VoIP phone"/>
    <n v="484.83000000000004"/>
    <n v="3"/>
    <n v="0"/>
    <n v="126.05580000000002"/>
  </r>
  <r>
    <n v="1391"/>
    <x v="657"/>
    <x v="0"/>
    <x v="473"/>
    <d v="2013-02-05T00:00:00"/>
    <s v="Same Day"/>
    <s v="PP-18955"/>
    <x v="452"/>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x v="452"/>
    <x v="2"/>
    <s v="United States"/>
    <s v="Smyrna"/>
    <x v="32"/>
    <n v="30080"/>
    <x v="0"/>
    <s v="OFF-ST-10004804"/>
    <x v="1"/>
    <x v="4"/>
    <s v="Belkin 19&quot; Vented Equipment Shelf, Black"/>
    <n v="154.44"/>
    <n v="3"/>
    <n v="0"/>
    <n v="1.5444000000000031"/>
  </r>
  <r>
    <n v="1393"/>
    <x v="657"/>
    <x v="0"/>
    <x v="473"/>
    <d v="2013-02-05T00:00:00"/>
    <s v="Same Day"/>
    <s v="PP-18955"/>
    <x v="452"/>
    <x v="2"/>
    <s v="United States"/>
    <s v="Smyrna"/>
    <x v="32"/>
    <n v="30080"/>
    <x v="0"/>
    <s v="OFF-PA-10003892"/>
    <x v="1"/>
    <x v="10"/>
    <s v="Xerox 1943"/>
    <n v="342.37"/>
    <n v="7"/>
    <n v="0"/>
    <n v="160.91389999999998"/>
  </r>
  <r>
    <n v="1394"/>
    <x v="658"/>
    <x v="3"/>
    <x v="445"/>
    <d v="2014-07-05T00:00:00"/>
    <s v="First Class"/>
    <s v="YS-21880"/>
    <x v="453"/>
    <x v="1"/>
    <s v="United States"/>
    <s v="Burlington"/>
    <x v="3"/>
    <n v="27217"/>
    <x v="0"/>
    <s v="OFF-AR-10003514"/>
    <x v="1"/>
    <x v="6"/>
    <s v="4009 Highlighters by Sanford"/>
    <n v="9.5519999999999996"/>
    <n v="3"/>
    <n v="0.2"/>
    <n v="1.5521999999999991"/>
  </r>
  <r>
    <n v="1395"/>
    <x v="659"/>
    <x v="3"/>
    <x v="449"/>
    <d v="2014-10-15T00:00:00"/>
    <s v="Standard Class"/>
    <s v="CK-12760"/>
    <x v="316"/>
    <x v="1"/>
    <s v="United States"/>
    <s v="Aurora"/>
    <x v="10"/>
    <n v="60505"/>
    <x v="2"/>
    <s v="FUR-TA-10002958"/>
    <x v="0"/>
    <x v="3"/>
    <s v="Bevis Oval Conference Table, Walnut"/>
    <n v="652.45000000000005"/>
    <n v="5"/>
    <n v="0.5"/>
    <n v="-430.61700000000019"/>
  </r>
  <r>
    <n v="1396"/>
    <x v="659"/>
    <x v="3"/>
    <x v="449"/>
    <d v="2014-10-15T00:00:00"/>
    <s v="Standard Class"/>
    <s v="CK-12760"/>
    <x v="316"/>
    <x v="1"/>
    <s v="United States"/>
    <s v="Aurora"/>
    <x v="10"/>
    <n v="60505"/>
    <x v="2"/>
    <s v="FUR-TA-10001676"/>
    <x v="0"/>
    <x v="3"/>
    <s v="Hon 61000 Series Interactive Training Tables"/>
    <n v="66.644999999999996"/>
    <n v="3"/>
    <n v="0.5"/>
    <n v="-42.652799999999999"/>
  </r>
  <r>
    <n v="1397"/>
    <x v="660"/>
    <x v="0"/>
    <x v="390"/>
    <d v="2013-11-27T00:00:00"/>
    <s v="First Class"/>
    <s v="NC-18340"/>
    <x v="396"/>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x v="396"/>
    <x v="0"/>
    <s v="United States"/>
    <s v="New York City"/>
    <x v="15"/>
    <n v="10035"/>
    <x v="3"/>
    <s v="OFF-PA-10004971"/>
    <x v="1"/>
    <x v="10"/>
    <s v="Xerox 196"/>
    <n v="11.56"/>
    <n v="2"/>
    <n v="0"/>
    <n v="5.6644000000000005"/>
  </r>
  <r>
    <n v="1399"/>
    <x v="660"/>
    <x v="0"/>
    <x v="390"/>
    <d v="2013-11-27T00:00:00"/>
    <s v="First Class"/>
    <s v="NC-18340"/>
    <x v="396"/>
    <x v="0"/>
    <s v="United States"/>
    <s v="New York City"/>
    <x v="15"/>
    <n v="10035"/>
    <x v="3"/>
    <s v="TEC-AC-10002323"/>
    <x v="2"/>
    <x v="11"/>
    <s v="SanDisk Ultra 32 GB MicroSDHC Class 10 Memory Card"/>
    <n v="88.4"/>
    <n v="4"/>
    <n v="0"/>
    <n v="11.492000000000004"/>
  </r>
  <r>
    <n v="1400"/>
    <x v="660"/>
    <x v="0"/>
    <x v="390"/>
    <d v="2013-11-27T00:00:00"/>
    <s v="First Class"/>
    <s v="NC-18340"/>
    <x v="396"/>
    <x v="0"/>
    <s v="United States"/>
    <s v="New York City"/>
    <x v="15"/>
    <n v="10035"/>
    <x v="3"/>
    <s v="OFF-PA-10004888"/>
    <x v="1"/>
    <x v="10"/>
    <s v="Xerox 217"/>
    <n v="6.48"/>
    <n v="1"/>
    <n v="0"/>
    <n v="3.1104000000000003"/>
  </r>
  <r>
    <n v="1401"/>
    <x v="661"/>
    <x v="0"/>
    <x v="474"/>
    <d v="2013-11-06T00:00:00"/>
    <s v="Standard Class"/>
    <s v="KM-16375"/>
    <x v="454"/>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x v="454"/>
    <x v="2"/>
    <s v="United States"/>
    <s v="Salem"/>
    <x v="17"/>
    <n v="24153"/>
    <x v="0"/>
    <s v="OFF-EN-10002230"/>
    <x v="1"/>
    <x v="12"/>
    <s v="Airmail Envelopes"/>
    <n v="251.79000000000002"/>
    <n v="3"/>
    <n v="0"/>
    <n v="118.34129999999999"/>
  </r>
  <r>
    <n v="1403"/>
    <x v="662"/>
    <x v="0"/>
    <x v="475"/>
    <d v="2013-04-26T00:00:00"/>
    <s v="Standard Class"/>
    <s v="GM-14455"/>
    <x v="39"/>
    <x v="2"/>
    <s v="United States"/>
    <s v="Columbus"/>
    <x v="24"/>
    <n v="43229"/>
    <x v="3"/>
    <s v="FUR-TA-10002622"/>
    <x v="0"/>
    <x v="3"/>
    <s v="Bush Andora Conference Table, Maple/Graphite Gray Finish"/>
    <n v="205.17599999999999"/>
    <n v="2"/>
    <n v="0.4"/>
    <n v="-58.133199999999988"/>
  </r>
  <r>
    <n v="1404"/>
    <x v="662"/>
    <x v="0"/>
    <x v="475"/>
    <d v="2013-04-26T00:00:00"/>
    <s v="Standard Class"/>
    <s v="GM-14455"/>
    <x v="39"/>
    <x v="2"/>
    <s v="United States"/>
    <s v="Columbus"/>
    <x v="24"/>
    <n v="43229"/>
    <x v="3"/>
    <s v="OFF-PA-10000418"/>
    <x v="1"/>
    <x v="10"/>
    <s v="Xerox 189"/>
    <n v="419.4"/>
    <n v="5"/>
    <n v="0.2"/>
    <n v="146.79"/>
  </r>
  <r>
    <n v="1405"/>
    <x v="663"/>
    <x v="2"/>
    <x v="322"/>
    <d v="2011-04-08T00:00:00"/>
    <s v="First Class"/>
    <s v="SD-20485"/>
    <x v="174"/>
    <x v="2"/>
    <s v="United States"/>
    <s v="Philadelphia"/>
    <x v="9"/>
    <n v="19143"/>
    <x v="3"/>
    <s v="OFF-SU-10004498"/>
    <x v="1"/>
    <x v="14"/>
    <s v="Martin-Yale Premier Letter Opener"/>
    <n v="10.304000000000002"/>
    <n v="1"/>
    <n v="0.2"/>
    <n v="-2.1896000000000004"/>
  </r>
  <r>
    <n v="1406"/>
    <x v="663"/>
    <x v="2"/>
    <x v="322"/>
    <d v="2011-04-08T00:00:00"/>
    <s v="First Class"/>
    <s v="SD-20485"/>
    <x v="174"/>
    <x v="2"/>
    <s v="United States"/>
    <s v="Philadelphia"/>
    <x v="9"/>
    <n v="19143"/>
    <x v="3"/>
    <s v="FUR-TA-10001039"/>
    <x v="0"/>
    <x v="3"/>
    <s v="KI Adjustable-Height Table"/>
    <n v="154.76400000000001"/>
    <n v="3"/>
    <n v="0.4"/>
    <n v="-36.11160000000001"/>
  </r>
  <r>
    <n v="1407"/>
    <x v="663"/>
    <x v="2"/>
    <x v="322"/>
    <d v="2011-04-08T00:00:00"/>
    <s v="First Class"/>
    <s v="SD-20485"/>
    <x v="174"/>
    <x v="2"/>
    <s v="United States"/>
    <s v="Philadelphia"/>
    <x v="9"/>
    <n v="19143"/>
    <x v="3"/>
    <s v="TEC-AC-10004659"/>
    <x v="2"/>
    <x v="11"/>
    <s v="Imation Secure+ Hardware Encrypted USB 2.0 Flash Drive; 16GB"/>
    <n v="116.78399999999999"/>
    <n v="2"/>
    <n v="0.2"/>
    <n v="21.896999999999991"/>
  </r>
  <r>
    <n v="1408"/>
    <x v="664"/>
    <x v="0"/>
    <x v="476"/>
    <d v="2013-09-07T00:00:00"/>
    <s v="Standard Class"/>
    <s v="KD-16270"/>
    <x v="30"/>
    <x v="0"/>
    <s v="United States"/>
    <s v="New York City"/>
    <x v="15"/>
    <n v="10024"/>
    <x v="3"/>
    <s v="OFF-AR-10002240"/>
    <x v="1"/>
    <x v="6"/>
    <s v="Panasonic KP-150 Electric Pencil Sharpener"/>
    <n v="75.48"/>
    <n v="2"/>
    <n v="0"/>
    <n v="19.6248"/>
  </r>
  <r>
    <n v="1409"/>
    <x v="664"/>
    <x v="0"/>
    <x v="476"/>
    <d v="2013-09-07T00:00:00"/>
    <s v="Standard Class"/>
    <s v="KD-16270"/>
    <x v="30"/>
    <x v="0"/>
    <s v="United States"/>
    <s v="New York City"/>
    <x v="15"/>
    <n v="10024"/>
    <x v="3"/>
    <s v="FUR-FU-10001967"/>
    <x v="0"/>
    <x v="5"/>
    <s v="Telescoping Adjustable Floor Lamp"/>
    <n v="39.979999999999997"/>
    <n v="2"/>
    <n v="0"/>
    <n v="9.9949999999999974"/>
  </r>
  <r>
    <n v="1410"/>
    <x v="665"/>
    <x v="0"/>
    <x v="477"/>
    <d v="2013-10-01T00:00:00"/>
    <s v="Standard Class"/>
    <s v="AB-10105"/>
    <x v="455"/>
    <x v="0"/>
    <s v="United States"/>
    <s v="Phoenix"/>
    <x v="16"/>
    <n v="85023"/>
    <x v="1"/>
    <s v="FUR-TA-10002356"/>
    <x v="0"/>
    <x v="3"/>
    <s v="Bevis Boat-Shaped Conference Table"/>
    <n v="393.16500000000002"/>
    <n v="3"/>
    <n v="0.5"/>
    <n v="-204.44580000000005"/>
  </r>
  <r>
    <n v="1411"/>
    <x v="666"/>
    <x v="3"/>
    <x v="259"/>
    <d v="2014-11-12T00:00:00"/>
    <s v="Standard Class"/>
    <s v="SZ-20035"/>
    <x v="449"/>
    <x v="2"/>
    <s v="United States"/>
    <s v="Grand Prairie"/>
    <x v="5"/>
    <n v="75051"/>
    <x v="2"/>
    <s v="OFF-LA-10003923"/>
    <x v="1"/>
    <x v="2"/>
    <s v="Alphabetical Labels for Top Tab Filing"/>
    <n v="23.680000000000003"/>
    <n v="2"/>
    <n v="0.2"/>
    <n v="8.879999999999999"/>
  </r>
  <r>
    <n v="1412"/>
    <x v="667"/>
    <x v="0"/>
    <x v="478"/>
    <d v="2013-07-14T00:00:00"/>
    <s v="Standard Class"/>
    <s v="JD-15895"/>
    <x v="63"/>
    <x v="1"/>
    <s v="United States"/>
    <s v="New York City"/>
    <x v="15"/>
    <n v="10035"/>
    <x v="3"/>
    <s v="FUR-CH-10002335"/>
    <x v="0"/>
    <x v="1"/>
    <s v="Hon GuestStacker Chair"/>
    <n v="408.00599999999997"/>
    <n v="2"/>
    <n v="0.1"/>
    <n v="72.534400000000005"/>
  </r>
  <r>
    <n v="1413"/>
    <x v="667"/>
    <x v="0"/>
    <x v="478"/>
    <d v="2013-07-14T00:00:00"/>
    <s v="Standard Class"/>
    <s v="JD-15895"/>
    <x v="63"/>
    <x v="1"/>
    <s v="United States"/>
    <s v="New York City"/>
    <x v="15"/>
    <n v="10035"/>
    <x v="3"/>
    <s v="FUR-FU-10000723"/>
    <x v="0"/>
    <x v="5"/>
    <s v="Deflect-o EconoMat Studded, No Bevel Mat for Low Pile Carpeting"/>
    <n v="165.28"/>
    <n v="4"/>
    <n v="0"/>
    <n v="14.875200000000007"/>
  </r>
  <r>
    <n v="1414"/>
    <x v="668"/>
    <x v="2"/>
    <x v="479"/>
    <d v="2011-07-05T00:00:00"/>
    <s v="Standard Class"/>
    <s v="HA-14905"/>
    <x v="456"/>
    <x v="0"/>
    <s v="United States"/>
    <s v="New York City"/>
    <x v="15"/>
    <n v="10024"/>
    <x v="3"/>
    <s v="OFF-BI-10002867"/>
    <x v="1"/>
    <x v="8"/>
    <s v="GBC Recycled Regency Composition Covers"/>
    <n v="334.76800000000003"/>
    <n v="7"/>
    <n v="0.2"/>
    <n v="108.79959999999997"/>
  </r>
  <r>
    <n v="1415"/>
    <x v="669"/>
    <x v="3"/>
    <x v="480"/>
    <d v="2014-02-01T00:00:00"/>
    <s v="Second Class"/>
    <s v="BT-11305"/>
    <x v="457"/>
    <x v="2"/>
    <s v="United States"/>
    <s v="Costa Mesa"/>
    <x v="1"/>
    <n v="92627"/>
    <x v="1"/>
    <s v="TEC-AC-10000580"/>
    <x v="2"/>
    <x v="11"/>
    <s v="Logitech G13 Programmable Gameboard with LCD Display"/>
    <n v="239.96999999999997"/>
    <n v="3"/>
    <n v="0"/>
    <n v="26.39670000000001"/>
  </r>
  <r>
    <n v="1416"/>
    <x v="669"/>
    <x v="3"/>
    <x v="480"/>
    <d v="2014-02-01T00:00:00"/>
    <s v="Second Class"/>
    <s v="BT-11305"/>
    <x v="457"/>
    <x v="2"/>
    <s v="United States"/>
    <s v="Costa Mesa"/>
    <x v="1"/>
    <n v="92627"/>
    <x v="1"/>
    <s v="FUR-FU-10003976"/>
    <x v="0"/>
    <x v="5"/>
    <s v="DAX Executive Solid Wood Document Frame, Desktop or Hang, Mahogany, 5 x 7"/>
    <n v="37.74"/>
    <n v="3"/>
    <n v="0"/>
    <n v="12.831599999999996"/>
  </r>
  <r>
    <n v="1417"/>
    <x v="670"/>
    <x v="1"/>
    <x v="481"/>
    <d v="2012-09-24T00:00:00"/>
    <s v="First Class"/>
    <s v="SV-20815"/>
    <x v="458"/>
    <x v="1"/>
    <s v="United States"/>
    <s v="Houston"/>
    <x v="5"/>
    <n v="77041"/>
    <x v="2"/>
    <s v="TEC-PH-10002922"/>
    <x v="2"/>
    <x v="7"/>
    <s v="ShoreTel ShorePhone IP 230 VoIP phone"/>
    <n v="946.34400000000005"/>
    <n v="7"/>
    <n v="0.2"/>
    <n v="118.29299999999989"/>
  </r>
  <r>
    <n v="1418"/>
    <x v="670"/>
    <x v="1"/>
    <x v="481"/>
    <d v="2012-09-24T00:00:00"/>
    <s v="First Class"/>
    <s v="SV-20815"/>
    <x v="458"/>
    <x v="1"/>
    <s v="United States"/>
    <s v="Houston"/>
    <x v="5"/>
    <n v="77041"/>
    <x v="2"/>
    <s v="TEC-AC-10004353"/>
    <x v="2"/>
    <x v="11"/>
    <s v="Hypercom P1300 Pinpad"/>
    <n v="151.20000000000002"/>
    <n v="3"/>
    <n v="0.2"/>
    <n v="32.130000000000003"/>
  </r>
  <r>
    <n v="1419"/>
    <x v="670"/>
    <x v="1"/>
    <x v="481"/>
    <d v="2012-09-24T00:00:00"/>
    <s v="First Class"/>
    <s v="SV-20815"/>
    <x v="458"/>
    <x v="1"/>
    <s v="United States"/>
    <s v="Houston"/>
    <x v="5"/>
    <n v="77041"/>
    <x v="2"/>
    <s v="FUR-FU-10001706"/>
    <x v="0"/>
    <x v="5"/>
    <s v="Longer-Life Soft White Bulbs"/>
    <n v="4.9280000000000008"/>
    <n v="4"/>
    <n v="0.6"/>
    <n v="-1.4783999999999997"/>
  </r>
  <r>
    <n v="1420"/>
    <x v="671"/>
    <x v="1"/>
    <x v="120"/>
    <d v="2012-09-30T00:00:00"/>
    <s v="Standard Class"/>
    <s v="RW-19540"/>
    <x v="459"/>
    <x v="1"/>
    <s v="United States"/>
    <s v="Mesa"/>
    <x v="16"/>
    <n v="85204"/>
    <x v="1"/>
    <s v="OFF-PA-10000501"/>
    <x v="1"/>
    <x v="10"/>
    <s v="Petty Cash Envelope"/>
    <n v="86.272000000000006"/>
    <n v="4"/>
    <n v="0.2"/>
    <n v="31.273599999999998"/>
  </r>
  <r>
    <n v="1421"/>
    <x v="671"/>
    <x v="1"/>
    <x v="120"/>
    <d v="2012-09-30T00:00:00"/>
    <s v="Standard Class"/>
    <s v="RW-19540"/>
    <x v="459"/>
    <x v="1"/>
    <s v="United States"/>
    <s v="Mesa"/>
    <x v="16"/>
    <n v="85204"/>
    <x v="1"/>
    <s v="OFF-BI-10000778"/>
    <x v="1"/>
    <x v="8"/>
    <s v="GBC VeloBinder Electric Binding Machine"/>
    <n v="72.588000000000008"/>
    <n v="2"/>
    <n v="0.7"/>
    <n v="-48.391999999999982"/>
  </r>
  <r>
    <n v="1422"/>
    <x v="671"/>
    <x v="1"/>
    <x v="120"/>
    <d v="2012-09-30T00:00:00"/>
    <s v="Standard Class"/>
    <s v="RW-19540"/>
    <x v="459"/>
    <x v="1"/>
    <s v="United States"/>
    <s v="Mesa"/>
    <x v="16"/>
    <n v="85204"/>
    <x v="1"/>
    <s v="OFF-AP-10004980"/>
    <x v="1"/>
    <x v="9"/>
    <s v="3M Replacement Filter for Office Air Cleaner for 20' x 33' Room"/>
    <n v="60.672000000000004"/>
    <n v="2"/>
    <n v="0.2"/>
    <n v="14.409600000000003"/>
  </r>
  <r>
    <n v="1423"/>
    <x v="671"/>
    <x v="1"/>
    <x v="120"/>
    <d v="2012-09-30T00:00:00"/>
    <s v="Standard Class"/>
    <s v="RW-19540"/>
    <x v="459"/>
    <x v="1"/>
    <s v="United States"/>
    <s v="Mesa"/>
    <x v="16"/>
    <n v="85204"/>
    <x v="1"/>
    <s v="OFF-BI-10003984"/>
    <x v="1"/>
    <x v="8"/>
    <s v="Lock-Up Easel 'Spel-Binder'"/>
    <n v="77.031000000000006"/>
    <n v="9"/>
    <n v="0.7"/>
    <n v="-59.057100000000005"/>
  </r>
  <r>
    <n v="1424"/>
    <x v="671"/>
    <x v="1"/>
    <x v="120"/>
    <d v="2012-09-30T00:00:00"/>
    <s v="Standard Class"/>
    <s v="RW-19540"/>
    <x v="459"/>
    <x v="1"/>
    <s v="United States"/>
    <s v="Mesa"/>
    <x v="16"/>
    <n v="85204"/>
    <x v="1"/>
    <s v="OFF-ST-10000798"/>
    <x v="1"/>
    <x v="4"/>
    <s v="2300 Heavy-Duty Transfer File Systems by Perma"/>
    <n v="119.90400000000001"/>
    <n v="6"/>
    <n v="0.2"/>
    <n v="-1.4988000000000135"/>
  </r>
  <r>
    <n v="1425"/>
    <x v="671"/>
    <x v="1"/>
    <x v="120"/>
    <d v="2012-09-30T00:00:00"/>
    <s v="Standard Class"/>
    <s v="RW-19540"/>
    <x v="459"/>
    <x v="1"/>
    <s v="United States"/>
    <s v="Mesa"/>
    <x v="16"/>
    <n v="85204"/>
    <x v="1"/>
    <s v="TEC-PH-10001750"/>
    <x v="2"/>
    <x v="7"/>
    <s v="Samsung Rugby III"/>
    <n v="263.96000000000004"/>
    <n v="5"/>
    <n v="0.2"/>
    <n v="23.096500000000006"/>
  </r>
  <r>
    <n v="1426"/>
    <x v="671"/>
    <x v="1"/>
    <x v="120"/>
    <d v="2012-09-30T00:00:00"/>
    <s v="Standard Class"/>
    <s v="RW-19540"/>
    <x v="459"/>
    <x v="1"/>
    <s v="United States"/>
    <s v="Mesa"/>
    <x v="16"/>
    <n v="85204"/>
    <x v="1"/>
    <s v="OFF-ST-10002743"/>
    <x v="1"/>
    <x v="4"/>
    <s v="SAFCO Boltless Steel Shelving"/>
    <n v="363.64800000000002"/>
    <n v="4"/>
    <n v="0.2"/>
    <n v="-86.366400000000027"/>
  </r>
  <r>
    <n v="1427"/>
    <x v="672"/>
    <x v="1"/>
    <x v="89"/>
    <d v="2012-11-04T00:00:00"/>
    <s v="Second Class"/>
    <s v="DK-12835"/>
    <x v="460"/>
    <x v="1"/>
    <s v="United States"/>
    <s v="Salinas"/>
    <x v="1"/>
    <n v="93905"/>
    <x v="1"/>
    <s v="OFF-BI-10002949"/>
    <x v="1"/>
    <x v="8"/>
    <s v="Prestige Round Ring Binders"/>
    <n v="9.7280000000000015"/>
    <n v="2"/>
    <n v="0.2"/>
    <n v="3.283199999999999"/>
  </r>
  <r>
    <n v="1428"/>
    <x v="672"/>
    <x v="1"/>
    <x v="89"/>
    <d v="2012-11-04T00:00:00"/>
    <s v="Second Class"/>
    <s v="DK-12835"/>
    <x v="460"/>
    <x v="1"/>
    <s v="United States"/>
    <s v="Salinas"/>
    <x v="1"/>
    <n v="93905"/>
    <x v="1"/>
    <s v="OFF-EN-10002600"/>
    <x v="1"/>
    <x v="12"/>
    <s v="Redi-Strip #10 Envelopes, 4 1/8 x 9 1/2"/>
    <n v="14.75"/>
    <n v="5"/>
    <n v="0"/>
    <n v="7.08"/>
  </r>
  <r>
    <n v="1429"/>
    <x v="672"/>
    <x v="1"/>
    <x v="89"/>
    <d v="2012-11-04T00:00:00"/>
    <s v="Second Class"/>
    <s v="DK-12835"/>
    <x v="460"/>
    <x v="1"/>
    <s v="United States"/>
    <s v="Salinas"/>
    <x v="1"/>
    <n v="93905"/>
    <x v="1"/>
    <s v="OFF-BI-10003708"/>
    <x v="1"/>
    <x v="8"/>
    <s v="Acco Four Pocket Poly Ring Binder with Label Holder, Smoke, 1&quot;"/>
    <n v="29.800000000000004"/>
    <n v="5"/>
    <n v="0.2"/>
    <n v="9.3124999999999982"/>
  </r>
  <r>
    <n v="1430"/>
    <x v="672"/>
    <x v="1"/>
    <x v="89"/>
    <d v="2012-11-04T00:00:00"/>
    <s v="Second Class"/>
    <s v="DK-12835"/>
    <x v="460"/>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x v="299"/>
    <x v="0"/>
    <s v="United States"/>
    <s v="Columbus"/>
    <x v="24"/>
    <n v="43229"/>
    <x v="3"/>
    <s v="TEC-PH-10003092"/>
    <x v="2"/>
    <x v="7"/>
    <s v="Motorola L804"/>
    <n v="220.75200000000001"/>
    <n v="8"/>
    <n v="0.4"/>
    <n v="-40.47120000000001"/>
  </r>
  <r>
    <n v="1432"/>
    <x v="674"/>
    <x v="2"/>
    <x v="174"/>
    <d v="2011-12-21T00:00:00"/>
    <s v="Second Class"/>
    <s v="IM-15070"/>
    <x v="5"/>
    <x v="0"/>
    <s v="United States"/>
    <s v="Florence"/>
    <x v="19"/>
    <n v="35630"/>
    <x v="0"/>
    <s v="OFF-BI-10001191"/>
    <x v="1"/>
    <x v="8"/>
    <s v="Canvas Sectional Post Binders"/>
    <n v="152.76"/>
    <n v="6"/>
    <n v="0"/>
    <n v="74.852400000000003"/>
  </r>
  <r>
    <n v="1433"/>
    <x v="674"/>
    <x v="2"/>
    <x v="174"/>
    <d v="2011-12-21T00:00:00"/>
    <s v="Second Class"/>
    <s v="IM-15070"/>
    <x v="5"/>
    <x v="0"/>
    <s v="United States"/>
    <s v="Florence"/>
    <x v="19"/>
    <n v="35630"/>
    <x v="0"/>
    <s v="OFF-SU-10004115"/>
    <x v="1"/>
    <x v="14"/>
    <s v="Acme Stainless Steel Office Snips"/>
    <n v="7.27"/>
    <n v="1"/>
    <n v="0"/>
    <n v="1.9629000000000003"/>
  </r>
  <r>
    <n v="1434"/>
    <x v="674"/>
    <x v="2"/>
    <x v="174"/>
    <d v="2011-12-21T00:00:00"/>
    <s v="Second Class"/>
    <s v="IM-15070"/>
    <x v="5"/>
    <x v="0"/>
    <s v="United States"/>
    <s v="Florence"/>
    <x v="19"/>
    <n v="35630"/>
    <x v="0"/>
    <s v="FUR-CH-10000513"/>
    <x v="0"/>
    <x v="1"/>
    <s v="High-Back Leather Manager's Chair"/>
    <n v="1819.8600000000001"/>
    <n v="14"/>
    <n v="0"/>
    <n v="163.78740000000002"/>
  </r>
  <r>
    <n v="1435"/>
    <x v="675"/>
    <x v="0"/>
    <x v="482"/>
    <d v="2013-12-31T00:00:00"/>
    <s v="Standard Class"/>
    <s v="FP-14320"/>
    <x v="224"/>
    <x v="0"/>
    <s v="United States"/>
    <s v="Seattle"/>
    <x v="4"/>
    <n v="98105"/>
    <x v="1"/>
    <s v="OFF-PA-10003673"/>
    <x v="1"/>
    <x v="10"/>
    <s v="Strathmore Photo Mount Cards"/>
    <n v="33.9"/>
    <n v="5"/>
    <n v="0"/>
    <n v="15.593999999999999"/>
  </r>
  <r>
    <n v="1436"/>
    <x v="676"/>
    <x v="3"/>
    <x v="308"/>
    <d v="2014-06-28T00:00:00"/>
    <s v="Standard Class"/>
    <s v="ST-20530"/>
    <x v="461"/>
    <x v="0"/>
    <s v="United States"/>
    <s v="Parma"/>
    <x v="24"/>
    <n v="44134"/>
    <x v="3"/>
    <s v="OFF-PA-10001639"/>
    <x v="1"/>
    <x v="10"/>
    <s v="Xerox 203"/>
    <n v="31.104000000000006"/>
    <n v="6"/>
    <n v="0.2"/>
    <n v="10.8864"/>
  </r>
  <r>
    <n v="1437"/>
    <x v="676"/>
    <x v="3"/>
    <x v="308"/>
    <d v="2014-06-28T00:00:00"/>
    <s v="Standard Class"/>
    <s v="ST-20530"/>
    <x v="461"/>
    <x v="0"/>
    <s v="United States"/>
    <s v="Parma"/>
    <x v="24"/>
    <n v="44134"/>
    <x v="3"/>
    <s v="OFF-AR-10003829"/>
    <x v="1"/>
    <x v="6"/>
    <s v="Newell 35"/>
    <n v="5.2480000000000002"/>
    <n v="2"/>
    <n v="0.2"/>
    <n v="0.59039999999999915"/>
  </r>
  <r>
    <n v="1438"/>
    <x v="677"/>
    <x v="1"/>
    <x v="52"/>
    <d v="2012-10-15T00:00:00"/>
    <s v="Same Day"/>
    <s v="JE-15745"/>
    <x v="32"/>
    <x v="0"/>
    <s v="United States"/>
    <s v="Amarillo"/>
    <x v="5"/>
    <n v="79109"/>
    <x v="2"/>
    <s v="TEC-AC-10004975"/>
    <x v="2"/>
    <x v="11"/>
    <s v="Plantronics Audio 995 Wireless Stereo Headset"/>
    <n v="263.88"/>
    <n v="3"/>
    <n v="0.2"/>
    <n v="42.880500000000012"/>
  </r>
  <r>
    <n v="1439"/>
    <x v="677"/>
    <x v="1"/>
    <x v="52"/>
    <d v="2012-10-15T00:00:00"/>
    <s v="Same Day"/>
    <s v="JE-15745"/>
    <x v="32"/>
    <x v="0"/>
    <s v="United States"/>
    <s v="Amarillo"/>
    <x v="5"/>
    <n v="79109"/>
    <x v="2"/>
    <s v="FUR-CH-10002024"/>
    <x v="0"/>
    <x v="1"/>
    <s v="HON 5400 Series Task Chairs for Big and Tall"/>
    <n v="2453.4299999999998"/>
    <n v="5"/>
    <n v="0.3"/>
    <n v="-350.4899999999999"/>
  </r>
  <r>
    <n v="1440"/>
    <x v="678"/>
    <x v="3"/>
    <x v="483"/>
    <d v="2014-04-16T00:00:00"/>
    <s v="Second Class"/>
    <s v="BD-11320"/>
    <x v="217"/>
    <x v="0"/>
    <s v="United States"/>
    <s v="Providence"/>
    <x v="34"/>
    <n v="2908"/>
    <x v="3"/>
    <s v="OFF-BI-10004364"/>
    <x v="1"/>
    <x v="8"/>
    <s v="Storex Dura Pro Binders"/>
    <n v="29.700000000000003"/>
    <n v="5"/>
    <n v="0"/>
    <n v="13.365"/>
  </r>
  <r>
    <n v="1441"/>
    <x v="678"/>
    <x v="3"/>
    <x v="483"/>
    <d v="2014-04-16T00:00:00"/>
    <s v="Second Class"/>
    <s v="BD-11320"/>
    <x v="217"/>
    <x v="0"/>
    <s v="United States"/>
    <s v="Providence"/>
    <x v="34"/>
    <n v="2908"/>
    <x v="3"/>
    <s v="OFF-PA-10001712"/>
    <x v="1"/>
    <x v="10"/>
    <s v="Xerox 1948"/>
    <n v="39.96"/>
    <n v="4"/>
    <n v="0"/>
    <n v="17.981999999999999"/>
  </r>
  <r>
    <n v="1442"/>
    <x v="679"/>
    <x v="3"/>
    <x v="484"/>
    <d v="2014-12-25T00:00:00"/>
    <s v="Second Class"/>
    <s v="MM-17920"/>
    <x v="462"/>
    <x v="0"/>
    <s v="United States"/>
    <s v="San Francisco"/>
    <x v="1"/>
    <n v="94110"/>
    <x v="1"/>
    <s v="OFF-BI-10001510"/>
    <x v="1"/>
    <x v="8"/>
    <s v="Deluxe Heavy-Duty Vinyl Round Ring Binder"/>
    <n v="36.672000000000004"/>
    <n v="2"/>
    <n v="0.2"/>
    <n v="11.459999999999999"/>
  </r>
  <r>
    <n v="1443"/>
    <x v="680"/>
    <x v="3"/>
    <x v="485"/>
    <d v="2014-08-09T00:00:00"/>
    <s v="First Class"/>
    <s v="PW-19030"/>
    <x v="463"/>
    <x v="1"/>
    <s v="United States"/>
    <s v="Richmond"/>
    <x v="0"/>
    <n v="40475"/>
    <x v="0"/>
    <s v="OFF-PA-10002713"/>
    <x v="1"/>
    <x v="10"/>
    <s v="Adams Phone Message Book, 200 Message Capacity, 8 1/16” x 11”"/>
    <n v="13.76"/>
    <n v="2"/>
    <n v="0"/>
    <n v="6.3295999999999992"/>
  </r>
  <r>
    <n v="1444"/>
    <x v="681"/>
    <x v="1"/>
    <x v="486"/>
    <d v="2012-10-06T00:00:00"/>
    <s v="Standard Class"/>
    <s v="SC-20440"/>
    <x v="464"/>
    <x v="1"/>
    <s v="United States"/>
    <s v="Aurora"/>
    <x v="22"/>
    <n v="80013"/>
    <x v="1"/>
    <s v="OFF-ST-10002974"/>
    <x v="1"/>
    <x v="4"/>
    <s v="Trav-L-File Heavy-Duty Shuttle II, Black"/>
    <n v="139.42400000000001"/>
    <n v="4"/>
    <n v="0.2"/>
    <n v="17.42799999999999"/>
  </r>
  <r>
    <n v="1445"/>
    <x v="682"/>
    <x v="0"/>
    <x v="454"/>
    <d v="2013-05-29T00:00:00"/>
    <s v="Standard Class"/>
    <s v="KL-16645"/>
    <x v="107"/>
    <x v="0"/>
    <s v="United States"/>
    <s v="Chicago"/>
    <x v="10"/>
    <n v="60623"/>
    <x v="2"/>
    <s v="TEC-PH-10004165"/>
    <x v="2"/>
    <x v="7"/>
    <s v="Mitel MiVoice 5330e IP Phone"/>
    <n v="1979.9280000000001"/>
    <n v="9"/>
    <n v="0.2"/>
    <n v="148.49459999999993"/>
  </r>
  <r>
    <n v="1446"/>
    <x v="683"/>
    <x v="3"/>
    <x v="487"/>
    <d v="2014-06-17T00:00:00"/>
    <s v="First Class"/>
    <s v="SD-20485"/>
    <x v="174"/>
    <x v="2"/>
    <s v="United States"/>
    <s v="Chicago"/>
    <x v="10"/>
    <n v="60653"/>
    <x v="2"/>
    <s v="OFF-ST-10004804"/>
    <x v="1"/>
    <x v="4"/>
    <s v="Belkin 19&quot; Vented Equipment Shelf, Black"/>
    <n v="164.73599999999999"/>
    <n v="4"/>
    <n v="0.2"/>
    <n v="-39.124799999999993"/>
  </r>
  <r>
    <n v="1447"/>
    <x v="683"/>
    <x v="3"/>
    <x v="487"/>
    <d v="2014-06-17T00:00:00"/>
    <s v="First Class"/>
    <s v="SD-20485"/>
    <x v="174"/>
    <x v="2"/>
    <s v="United States"/>
    <s v="Chicago"/>
    <x v="10"/>
    <n v="60653"/>
    <x v="2"/>
    <s v="FUR-CH-10004289"/>
    <x v="0"/>
    <x v="1"/>
    <s v="Global Super Steno Chair"/>
    <n v="470.30199999999996"/>
    <n v="7"/>
    <n v="0.3"/>
    <n v="-87.341800000000035"/>
  </r>
  <r>
    <n v="1448"/>
    <x v="683"/>
    <x v="3"/>
    <x v="487"/>
    <d v="2014-06-17T00:00:00"/>
    <s v="First Class"/>
    <s v="SD-20485"/>
    <x v="174"/>
    <x v="2"/>
    <s v="United States"/>
    <s v="Chicago"/>
    <x v="10"/>
    <n v="60653"/>
    <x v="2"/>
    <s v="TEC-PH-10002564"/>
    <x v="2"/>
    <x v="7"/>
    <s v="OtterBox Defender Series Case - Samsung Galaxy S4"/>
    <n v="47.984000000000002"/>
    <n v="2"/>
    <n v="0.2"/>
    <n v="5.9979999999999922"/>
  </r>
  <r>
    <n v="1449"/>
    <x v="684"/>
    <x v="2"/>
    <x v="488"/>
    <d v="2011-04-24T00:00:00"/>
    <s v="First Class"/>
    <s v="TS-21160"/>
    <x v="378"/>
    <x v="1"/>
    <s v="United States"/>
    <s v="Philadelphia"/>
    <x v="9"/>
    <n v="19134"/>
    <x v="3"/>
    <s v="OFF-BI-10004876"/>
    <x v="1"/>
    <x v="8"/>
    <s v="Wilson Jones Suede Grain Vinyl Binders"/>
    <n v="2.5020000000000002"/>
    <n v="3"/>
    <n v="0.7"/>
    <n v="-1.7513999999999994"/>
  </r>
  <r>
    <n v="1450"/>
    <x v="685"/>
    <x v="1"/>
    <x v="489"/>
    <d v="2012-05-07T00:00:00"/>
    <s v="Standard Class"/>
    <s v="JB-15400"/>
    <x v="80"/>
    <x v="1"/>
    <s v="United States"/>
    <s v="Los Angeles"/>
    <x v="1"/>
    <n v="90008"/>
    <x v="1"/>
    <s v="TEC-PH-10004348"/>
    <x v="2"/>
    <x v="7"/>
    <s v="OtterBox Defender Series Case - iPhone 5c"/>
    <n v="88.751999999999995"/>
    <n v="3"/>
    <n v="0.2"/>
    <n v="11.093999999999998"/>
  </r>
  <r>
    <n v="1451"/>
    <x v="686"/>
    <x v="1"/>
    <x v="490"/>
    <d v="2012-07-20T00:00:00"/>
    <s v="First Class"/>
    <s v="TS-21085"/>
    <x v="465"/>
    <x v="0"/>
    <s v="United States"/>
    <s v="Phoenix"/>
    <x v="16"/>
    <n v="85023"/>
    <x v="1"/>
    <s v="OFF-BI-10004352"/>
    <x v="1"/>
    <x v="8"/>
    <s v="Wilson Jones DublLock D-Ring Binders"/>
    <n v="2.0250000000000004"/>
    <n v="1"/>
    <n v="0.7"/>
    <n v="-1.3499999999999996"/>
  </r>
  <r>
    <n v="1452"/>
    <x v="687"/>
    <x v="0"/>
    <x v="491"/>
    <d v="2013-11-30T00:00:00"/>
    <s v="First Class"/>
    <s v="MC-17425"/>
    <x v="466"/>
    <x v="1"/>
    <s v="United States"/>
    <s v="Mobile"/>
    <x v="19"/>
    <n v="36608"/>
    <x v="0"/>
    <s v="OFF-PA-10001685"/>
    <x v="1"/>
    <x v="10"/>
    <s v="Staples"/>
    <n v="70.98"/>
    <n v="7"/>
    <n v="0"/>
    <n v="34.780200000000001"/>
  </r>
  <r>
    <n v="1453"/>
    <x v="687"/>
    <x v="0"/>
    <x v="491"/>
    <d v="2013-11-30T00:00:00"/>
    <s v="First Class"/>
    <s v="MC-17425"/>
    <x v="466"/>
    <x v="1"/>
    <s v="United States"/>
    <s v="Mobile"/>
    <x v="19"/>
    <n v="36608"/>
    <x v="0"/>
    <s v="OFF-BI-10000666"/>
    <x v="1"/>
    <x v="8"/>
    <s v="Surelock Post Binders"/>
    <n v="91.679999999999993"/>
    <n v="3"/>
    <n v="0"/>
    <n v="45.839999999999996"/>
  </r>
  <r>
    <n v="1454"/>
    <x v="687"/>
    <x v="0"/>
    <x v="491"/>
    <d v="2013-11-30T00:00:00"/>
    <s v="First Class"/>
    <s v="MC-17425"/>
    <x v="466"/>
    <x v="1"/>
    <s v="United States"/>
    <s v="Mobile"/>
    <x v="19"/>
    <n v="36608"/>
    <x v="0"/>
    <s v="OFF-BI-10004352"/>
    <x v="1"/>
    <x v="8"/>
    <s v="Wilson Jones DublLock D-Ring Binders"/>
    <n v="33.75"/>
    <n v="5"/>
    <n v="0"/>
    <n v="16.875"/>
  </r>
  <r>
    <n v="1455"/>
    <x v="687"/>
    <x v="0"/>
    <x v="491"/>
    <d v="2013-11-30T00:00:00"/>
    <s v="First Class"/>
    <s v="MC-17425"/>
    <x v="466"/>
    <x v="1"/>
    <s v="United States"/>
    <s v="Mobile"/>
    <x v="19"/>
    <n v="36608"/>
    <x v="0"/>
    <s v="TEC-MA-10000010"/>
    <x v="2"/>
    <x v="15"/>
    <s v="Hewlett-Packard Deskjet 3050a All-in-One Color Inkjet Printer"/>
    <n v="3040"/>
    <n v="8"/>
    <n v="0"/>
    <n v="1459.2"/>
  </r>
  <r>
    <n v="1456"/>
    <x v="688"/>
    <x v="3"/>
    <x v="492"/>
    <d v="2014-06-20T00:00:00"/>
    <s v="Standard Class"/>
    <s v="ME-17320"/>
    <x v="467"/>
    <x v="2"/>
    <s v="United States"/>
    <s v="Columbus"/>
    <x v="32"/>
    <n v="31907"/>
    <x v="0"/>
    <s v="OFF-BI-10000977"/>
    <x v="1"/>
    <x v="8"/>
    <s v="Ibico Plastic Spiral Binding Combs"/>
    <n v="91.199999999999989"/>
    <n v="3"/>
    <n v="0"/>
    <n v="41.951999999999998"/>
  </r>
  <r>
    <n v="1457"/>
    <x v="688"/>
    <x v="3"/>
    <x v="492"/>
    <d v="2014-06-20T00:00:00"/>
    <s v="Standard Class"/>
    <s v="ME-17320"/>
    <x v="467"/>
    <x v="2"/>
    <s v="United States"/>
    <s v="Columbus"/>
    <x v="32"/>
    <n v="31907"/>
    <x v="0"/>
    <s v="FUR-TA-10002530"/>
    <x v="0"/>
    <x v="3"/>
    <s v="Iceberg OfficeWorks 42&quot; Round Tables"/>
    <n v="452.93999999999994"/>
    <n v="3"/>
    <n v="0"/>
    <n v="67.940999999999974"/>
  </r>
  <r>
    <n v="1458"/>
    <x v="689"/>
    <x v="1"/>
    <x v="493"/>
    <d v="2012-08-21T00:00:00"/>
    <s v="Standard Class"/>
    <s v="SC-20440"/>
    <x v="464"/>
    <x v="1"/>
    <s v="United States"/>
    <s v="New Bedford"/>
    <x v="31"/>
    <n v="2740"/>
    <x v="3"/>
    <s v="OFF-BI-10002412"/>
    <x v="1"/>
    <x v="8"/>
    <s v="Wilson Jones “Snap” Scratch Pad Binder Tool for Ring Binders"/>
    <n v="52.199999999999996"/>
    <n v="9"/>
    <n v="0"/>
    <n v="23.49"/>
  </r>
  <r>
    <n v="1459"/>
    <x v="690"/>
    <x v="0"/>
    <x v="477"/>
    <d v="2013-10-02T00:00:00"/>
    <s v="Standard Class"/>
    <s v="NH-18610"/>
    <x v="468"/>
    <x v="1"/>
    <s v="United States"/>
    <s v="Irving"/>
    <x v="5"/>
    <n v="75061"/>
    <x v="2"/>
    <s v="OFF-LA-10001569"/>
    <x v="1"/>
    <x v="2"/>
    <s v="Avery 499"/>
    <n v="15.936000000000002"/>
    <n v="4"/>
    <n v="0.2"/>
    <n v="5.1791999999999998"/>
  </r>
  <r>
    <n v="1460"/>
    <x v="691"/>
    <x v="2"/>
    <x v="417"/>
    <d v="2011-05-04T00:00:00"/>
    <s v="Same Day"/>
    <s v="AA-10480"/>
    <x v="4"/>
    <x v="0"/>
    <s v="United States"/>
    <s v="Middletown"/>
    <x v="29"/>
    <n v="6457"/>
    <x v="3"/>
    <s v="FUR-FU-10001473"/>
    <x v="0"/>
    <x v="5"/>
    <s v="DAX Wood Document Frame"/>
    <n v="27.46"/>
    <n v="2"/>
    <n v="0"/>
    <n v="9.8856000000000002"/>
  </r>
  <r>
    <n v="1461"/>
    <x v="692"/>
    <x v="1"/>
    <x v="494"/>
    <d v="2012-12-08T00:00:00"/>
    <s v="Standard Class"/>
    <s v="LC-17140"/>
    <x v="95"/>
    <x v="0"/>
    <s v="United States"/>
    <s v="Seattle"/>
    <x v="4"/>
    <n v="98103"/>
    <x v="1"/>
    <s v="OFF-BI-10001765"/>
    <x v="1"/>
    <x v="8"/>
    <s v="Wilson Jones Heavy-Duty Casebound Ring Binders with Metal Hinges"/>
    <n v="55.424000000000007"/>
    <n v="2"/>
    <n v="0.2"/>
    <n v="19.398399999999995"/>
  </r>
  <r>
    <n v="1462"/>
    <x v="693"/>
    <x v="0"/>
    <x v="21"/>
    <d v="2013-03-16T00:00:00"/>
    <s v="Standard Class"/>
    <s v="MB-18085"/>
    <x v="469"/>
    <x v="0"/>
    <s v="United States"/>
    <s v="Vineland"/>
    <x v="30"/>
    <n v="8360"/>
    <x v="3"/>
    <s v="FUR-TA-10001095"/>
    <x v="0"/>
    <x v="3"/>
    <s v="Chromcraft Round Conference Tables"/>
    <n v="244.00599999999997"/>
    <n v="2"/>
    <n v="0.3"/>
    <n v="-31.372200000000007"/>
  </r>
  <r>
    <n v="1463"/>
    <x v="694"/>
    <x v="0"/>
    <x v="370"/>
    <d v="2013-08-29T00:00:00"/>
    <s v="First Class"/>
    <s v="LC-16930"/>
    <x v="18"/>
    <x v="1"/>
    <s v="United States"/>
    <s v="Pasadena"/>
    <x v="5"/>
    <n v="77506"/>
    <x v="2"/>
    <s v="TEC-AC-10004571"/>
    <x v="2"/>
    <x v="11"/>
    <s v="Logitech G700s Rechargeable Gaming Mouse"/>
    <n v="159.98400000000001"/>
    <n v="2"/>
    <n v="0.2"/>
    <n v="43.995600000000003"/>
  </r>
  <r>
    <n v="1464"/>
    <x v="694"/>
    <x v="0"/>
    <x v="370"/>
    <d v="2013-08-29T00:00:00"/>
    <s v="First Class"/>
    <s v="LC-16930"/>
    <x v="18"/>
    <x v="1"/>
    <s v="United States"/>
    <s v="Pasadena"/>
    <x v="5"/>
    <n v="77506"/>
    <x v="2"/>
    <s v="FUR-CH-10002126"/>
    <x v="0"/>
    <x v="1"/>
    <s v="Hon Deluxe Fabric Upholstered Stacking Chairs"/>
    <n v="1024.7159999999999"/>
    <n v="6"/>
    <n v="0.3"/>
    <n v="-29.277599999999893"/>
  </r>
  <r>
    <n v="1465"/>
    <x v="695"/>
    <x v="0"/>
    <x v="186"/>
    <d v="2013-12-20T00:00:00"/>
    <s v="First Class"/>
    <s v="KD-16495"/>
    <x v="470"/>
    <x v="1"/>
    <s v="United States"/>
    <s v="New York City"/>
    <x v="15"/>
    <n v="10009"/>
    <x v="3"/>
    <s v="OFF-FA-10001754"/>
    <x v="1"/>
    <x v="13"/>
    <s v="Stockwell Gold Paper Clips"/>
    <n v="3.68"/>
    <n v="2"/>
    <n v="0"/>
    <n v="1.8032000000000001"/>
  </r>
  <r>
    <n v="1466"/>
    <x v="696"/>
    <x v="2"/>
    <x v="233"/>
    <d v="2011-08-14T00:00:00"/>
    <s v="Standard Class"/>
    <s v="MB-17305"/>
    <x v="93"/>
    <x v="0"/>
    <s v="United States"/>
    <s v="Glendale"/>
    <x v="16"/>
    <n v="85301"/>
    <x v="1"/>
    <s v="FUR-FU-10001602"/>
    <x v="0"/>
    <x v="5"/>
    <s v="Eldon Delta Triangular Chair Mat, 52&quot; x 58&quot;, Clear"/>
    <n v="121.376"/>
    <n v="4"/>
    <n v="0.2"/>
    <n v="-3.0344000000000122"/>
  </r>
  <r>
    <n v="1467"/>
    <x v="696"/>
    <x v="2"/>
    <x v="233"/>
    <d v="2011-08-14T00:00:00"/>
    <s v="Standard Class"/>
    <s v="MB-17305"/>
    <x v="93"/>
    <x v="0"/>
    <s v="United States"/>
    <s v="Glendale"/>
    <x v="16"/>
    <n v="85301"/>
    <x v="1"/>
    <s v="TEC-AC-10001767"/>
    <x v="2"/>
    <x v="11"/>
    <s v="SanDisk Ultra 64 GB MicroSDHC Class 10 Memory Card"/>
    <n v="95.976000000000013"/>
    <n v="3"/>
    <n v="0.2"/>
    <n v="-10.797300000000011"/>
  </r>
  <r>
    <n v="1468"/>
    <x v="697"/>
    <x v="1"/>
    <x v="495"/>
    <d v="2012-05-16T00:00:00"/>
    <s v="Same Day"/>
    <s v="TH-21550"/>
    <x v="274"/>
    <x v="2"/>
    <s v="United States"/>
    <s v="Jacksonville"/>
    <x v="2"/>
    <n v="32216"/>
    <x v="0"/>
    <s v="TEC-AC-10002402"/>
    <x v="2"/>
    <x v="11"/>
    <s v="Razer Kraken PRO Over Ear PC and Music Headset"/>
    <n v="255.96799999999999"/>
    <n v="4"/>
    <n v="0.2"/>
    <n v="31.995999999999974"/>
  </r>
  <r>
    <n v="1469"/>
    <x v="698"/>
    <x v="3"/>
    <x v="34"/>
    <d v="2014-12-14T00:00:00"/>
    <s v="Standard Class"/>
    <s v="DK-12835"/>
    <x v="460"/>
    <x v="1"/>
    <s v="United States"/>
    <s v="Detroit"/>
    <x v="12"/>
    <n v="48234"/>
    <x v="2"/>
    <s v="FUR-CH-10000847"/>
    <x v="0"/>
    <x v="1"/>
    <s v="Global Executive Mid-Back Manager's Chair"/>
    <n v="872.94"/>
    <n v="3"/>
    <n v="0"/>
    <n v="226.96439999999998"/>
  </r>
  <r>
    <n v="1470"/>
    <x v="698"/>
    <x v="3"/>
    <x v="34"/>
    <d v="2014-12-14T00:00:00"/>
    <s v="Standard Class"/>
    <s v="DK-12835"/>
    <x v="460"/>
    <x v="1"/>
    <s v="United States"/>
    <s v="Detroit"/>
    <x v="12"/>
    <n v="48234"/>
    <x v="2"/>
    <s v="OFF-BI-10003982"/>
    <x v="1"/>
    <x v="8"/>
    <s v="Wilson Jones Century Plastic Molded Ring Binders"/>
    <n v="41.54"/>
    <n v="2"/>
    <n v="0"/>
    <n v="19.523799999999998"/>
  </r>
  <r>
    <n v="1471"/>
    <x v="698"/>
    <x v="3"/>
    <x v="34"/>
    <d v="2014-12-14T00:00:00"/>
    <s v="Standard Class"/>
    <s v="DK-12835"/>
    <x v="460"/>
    <x v="1"/>
    <s v="United States"/>
    <s v="Detroit"/>
    <x v="12"/>
    <n v="48234"/>
    <x v="2"/>
    <s v="OFF-PA-10001293"/>
    <x v="1"/>
    <x v="10"/>
    <s v="Xerox 1946"/>
    <n v="12.96"/>
    <n v="2"/>
    <n v="0"/>
    <n v="6.2208000000000006"/>
  </r>
  <r>
    <n v="1472"/>
    <x v="699"/>
    <x v="1"/>
    <x v="496"/>
    <d v="2012-09-27T00:00:00"/>
    <s v="Second Class"/>
    <s v="ON-18715"/>
    <x v="21"/>
    <x v="1"/>
    <s v="United States"/>
    <s v="Philadelphia"/>
    <x v="9"/>
    <n v="19120"/>
    <x v="3"/>
    <s v="OFF-AR-10000634"/>
    <x v="1"/>
    <x v="6"/>
    <s v="Newell 320"/>
    <n v="6.8480000000000008"/>
    <n v="2"/>
    <n v="0.2"/>
    <n v="0.59920000000000018"/>
  </r>
  <r>
    <n v="1473"/>
    <x v="700"/>
    <x v="3"/>
    <x v="497"/>
    <d v="2014-07-16T00:00:00"/>
    <s v="Standard Class"/>
    <s v="KN-16390"/>
    <x v="471"/>
    <x v="1"/>
    <s v="United States"/>
    <s v="Los Angeles"/>
    <x v="1"/>
    <n v="90004"/>
    <x v="1"/>
    <s v="OFF-LA-10004272"/>
    <x v="1"/>
    <x v="2"/>
    <s v="Avery 482"/>
    <n v="8.67"/>
    <n v="3"/>
    <n v="0"/>
    <n v="4.0749000000000004"/>
  </r>
  <r>
    <n v="1474"/>
    <x v="701"/>
    <x v="1"/>
    <x v="494"/>
    <d v="2012-12-02T00:00:00"/>
    <s v="Same Day"/>
    <s v="NM-18520"/>
    <x v="392"/>
    <x v="0"/>
    <s v="United States"/>
    <s v="Houston"/>
    <x v="5"/>
    <n v="77036"/>
    <x v="2"/>
    <s v="FUR-FU-10004270"/>
    <x v="0"/>
    <x v="5"/>
    <s v="Eldon Image Series Desk Accessories, Burgundy"/>
    <n v="6.6879999999999997"/>
    <n v="4"/>
    <n v="0.6"/>
    <n v="-4.0127999999999986"/>
  </r>
  <r>
    <n v="1475"/>
    <x v="702"/>
    <x v="0"/>
    <x v="258"/>
    <d v="2013-11-26T00:00:00"/>
    <s v="Standard Class"/>
    <s v="NP-18685"/>
    <x v="472"/>
    <x v="2"/>
    <s v="United States"/>
    <s v="Niagara Falls"/>
    <x v="15"/>
    <n v="14304"/>
    <x v="3"/>
    <s v="OFF-AR-10003770"/>
    <x v="1"/>
    <x v="6"/>
    <s v="Newell 340"/>
    <n v="17.28"/>
    <n v="6"/>
    <n v="0"/>
    <n v="5.0111999999999997"/>
  </r>
  <r>
    <n v="1476"/>
    <x v="702"/>
    <x v="0"/>
    <x v="258"/>
    <d v="2013-11-26T00:00:00"/>
    <s v="Standard Class"/>
    <s v="NP-18685"/>
    <x v="472"/>
    <x v="2"/>
    <s v="United States"/>
    <s v="Niagara Falls"/>
    <x v="15"/>
    <n v="14304"/>
    <x v="3"/>
    <s v="OFF-BI-10000320"/>
    <x v="1"/>
    <x v="8"/>
    <s v="GBC Plastic Binding Combs"/>
    <n v="17.712"/>
    <n v="3"/>
    <n v="0.2"/>
    <n v="6.4206000000000012"/>
  </r>
  <r>
    <n v="1477"/>
    <x v="703"/>
    <x v="3"/>
    <x v="498"/>
    <d v="2014-03-25T00:00:00"/>
    <s v="Standard Class"/>
    <s v="CG-12040"/>
    <x v="344"/>
    <x v="2"/>
    <s v="United States"/>
    <s v="New York City"/>
    <x v="15"/>
    <n v="10024"/>
    <x v="3"/>
    <s v="OFF-LA-10003121"/>
    <x v="1"/>
    <x v="2"/>
    <s v="Avery 506"/>
    <n v="28.91"/>
    <n v="7"/>
    <n v="0"/>
    <n v="13.2986"/>
  </r>
  <r>
    <n v="1478"/>
    <x v="704"/>
    <x v="0"/>
    <x v="373"/>
    <d v="2013-11-18T00:00:00"/>
    <s v="Standard Class"/>
    <s v="CS-12505"/>
    <x v="473"/>
    <x v="0"/>
    <s v="United States"/>
    <s v="Thomasville"/>
    <x v="3"/>
    <n v="27360"/>
    <x v="0"/>
    <s v="OFF-SU-10000381"/>
    <x v="1"/>
    <x v="14"/>
    <s v="Acme Forged Steel Scissors with Black Enamel Handles"/>
    <n v="52.136000000000003"/>
    <n v="7"/>
    <n v="0.2"/>
    <n v="5.865299999999996"/>
  </r>
  <r>
    <n v="1479"/>
    <x v="705"/>
    <x v="3"/>
    <x v="123"/>
    <d v="2014-11-21T00:00:00"/>
    <s v="First Class"/>
    <s v="KD-16345"/>
    <x v="44"/>
    <x v="0"/>
    <s v="United States"/>
    <s v="Westminster"/>
    <x v="1"/>
    <n v="92683"/>
    <x v="1"/>
    <s v="TEC-PH-10000376"/>
    <x v="2"/>
    <x v="7"/>
    <s v="Square Credit Card Reader"/>
    <n v="31.968000000000004"/>
    <n v="4"/>
    <n v="0.2"/>
    <n v="2.3976000000000006"/>
  </r>
  <r>
    <n v="1480"/>
    <x v="706"/>
    <x v="0"/>
    <x v="499"/>
    <d v="2013-12-09T00:00:00"/>
    <s v="Standard Class"/>
    <s v="MK-18160"/>
    <x v="177"/>
    <x v="0"/>
    <s v="United States"/>
    <s v="San Francisco"/>
    <x v="1"/>
    <n v="94122"/>
    <x v="1"/>
    <s v="OFF-PA-10002262"/>
    <x v="1"/>
    <x v="10"/>
    <s v="Xerox 192"/>
    <n v="25.92"/>
    <n v="4"/>
    <n v="0"/>
    <n v="12.441600000000001"/>
  </r>
  <r>
    <n v="1481"/>
    <x v="706"/>
    <x v="0"/>
    <x v="499"/>
    <d v="2013-12-09T00:00:00"/>
    <s v="Standard Class"/>
    <s v="MK-18160"/>
    <x v="177"/>
    <x v="0"/>
    <s v="United States"/>
    <s v="San Francisco"/>
    <x v="1"/>
    <n v="94122"/>
    <x v="1"/>
    <s v="OFF-PA-10002464"/>
    <x v="1"/>
    <x v="10"/>
    <s v="HP Office Recycled Paper (20Lb. and 87 Bright)"/>
    <n v="40.46"/>
    <n v="7"/>
    <n v="0"/>
    <n v="19.825400000000002"/>
  </r>
  <r>
    <n v="1482"/>
    <x v="706"/>
    <x v="0"/>
    <x v="499"/>
    <d v="2013-12-09T00:00:00"/>
    <s v="Standard Class"/>
    <s v="MK-18160"/>
    <x v="177"/>
    <x v="0"/>
    <s v="United States"/>
    <s v="San Francisco"/>
    <x v="1"/>
    <n v="94122"/>
    <x v="1"/>
    <s v="OFF-ST-10002214"/>
    <x v="1"/>
    <x v="4"/>
    <s v="X-Rack File for Hanging Folders"/>
    <n v="33.869999999999997"/>
    <n v="3"/>
    <n v="0"/>
    <n v="8.8061999999999987"/>
  </r>
  <r>
    <n v="1483"/>
    <x v="707"/>
    <x v="3"/>
    <x v="326"/>
    <d v="2014-08-29T00:00:00"/>
    <s v="Second Class"/>
    <s v="DW-13540"/>
    <x v="386"/>
    <x v="0"/>
    <s v="United States"/>
    <s v="Jackson"/>
    <x v="18"/>
    <n v="38301"/>
    <x v="0"/>
    <s v="OFF-AR-10003560"/>
    <x v="1"/>
    <x v="6"/>
    <s v="Zebra Zazzle Fluorescent Highlighters"/>
    <n v="9.7280000000000015"/>
    <n v="2"/>
    <n v="0.2"/>
    <n v="1.702399999999999"/>
  </r>
  <r>
    <n v="1484"/>
    <x v="707"/>
    <x v="3"/>
    <x v="326"/>
    <d v="2014-08-29T00:00:00"/>
    <s v="Second Class"/>
    <s v="DW-13540"/>
    <x v="386"/>
    <x v="0"/>
    <s v="United States"/>
    <s v="Jackson"/>
    <x v="18"/>
    <n v="38301"/>
    <x v="0"/>
    <s v="OFF-PA-10000130"/>
    <x v="1"/>
    <x v="10"/>
    <s v="Xerox 199"/>
    <n v="3.4240000000000004"/>
    <n v="1"/>
    <n v="0.2"/>
    <n v="1.0699999999999996"/>
  </r>
  <r>
    <n v="1485"/>
    <x v="708"/>
    <x v="0"/>
    <x v="500"/>
    <d v="2013-10-19T00:00:00"/>
    <s v="Standard Class"/>
    <s v="CP-12340"/>
    <x v="291"/>
    <x v="1"/>
    <s v="United States"/>
    <s v="Seattle"/>
    <x v="4"/>
    <n v="98115"/>
    <x v="1"/>
    <s v="TEC-AC-10000865"/>
    <x v="2"/>
    <x v="11"/>
    <s v="WD My Passport Ultra 500GB Portable External Hard Drive"/>
    <n v="177"/>
    <n v="3"/>
    <n v="0"/>
    <n v="30.089999999999982"/>
  </r>
  <r>
    <n v="1486"/>
    <x v="709"/>
    <x v="2"/>
    <x v="501"/>
    <d v="2011-12-03T00:00:00"/>
    <s v="Standard Class"/>
    <s v="MS-17770"/>
    <x v="474"/>
    <x v="0"/>
    <s v="United States"/>
    <s v="New York City"/>
    <x v="15"/>
    <n v="10035"/>
    <x v="3"/>
    <s v="OFF-FA-10003021"/>
    <x v="1"/>
    <x v="13"/>
    <s v="Staples"/>
    <n v="3.76"/>
    <n v="2"/>
    <n v="0"/>
    <n v="1.3159999999999998"/>
  </r>
  <r>
    <n v="1487"/>
    <x v="710"/>
    <x v="1"/>
    <x v="502"/>
    <d v="2012-11-07T00:00:00"/>
    <s v="Standard Class"/>
    <s v="CM-12655"/>
    <x v="475"/>
    <x v="2"/>
    <s v="United States"/>
    <s v="Los Angeles"/>
    <x v="1"/>
    <n v="90008"/>
    <x v="1"/>
    <s v="TEC-PH-10003580"/>
    <x v="2"/>
    <x v="7"/>
    <s v="Cisco IP Phone 7961G-GE VoIP phone"/>
    <n v="1212.848"/>
    <n v="7"/>
    <n v="0.2"/>
    <n v="106.12420000000014"/>
  </r>
  <r>
    <n v="1488"/>
    <x v="710"/>
    <x v="1"/>
    <x v="502"/>
    <d v="2012-11-07T00:00:00"/>
    <s v="Standard Class"/>
    <s v="CM-12655"/>
    <x v="475"/>
    <x v="2"/>
    <s v="United States"/>
    <s v="Los Angeles"/>
    <x v="1"/>
    <n v="90008"/>
    <x v="1"/>
    <s v="TEC-AC-10001109"/>
    <x v="2"/>
    <x v="11"/>
    <s v="Logitech Trackman Marble Mouse"/>
    <n v="89.97"/>
    <n v="3"/>
    <n v="0"/>
    <n v="37.787400000000005"/>
  </r>
  <r>
    <n v="1489"/>
    <x v="710"/>
    <x v="1"/>
    <x v="502"/>
    <d v="2012-11-07T00:00:00"/>
    <s v="Standard Class"/>
    <s v="CM-12655"/>
    <x v="475"/>
    <x v="2"/>
    <s v="United States"/>
    <s v="Los Angeles"/>
    <x v="1"/>
    <n v="90008"/>
    <x v="1"/>
    <s v="FUR-FU-10003347"/>
    <x v="0"/>
    <x v="5"/>
    <s v="Coloredge Poster Frame"/>
    <n v="42.599999999999994"/>
    <n v="3"/>
    <n v="0"/>
    <n v="16.614000000000001"/>
  </r>
  <r>
    <n v="1490"/>
    <x v="711"/>
    <x v="2"/>
    <x v="503"/>
    <d v="2011-12-06T00:00:00"/>
    <s v="Standard Class"/>
    <s v="Co-12640"/>
    <x v="476"/>
    <x v="0"/>
    <s v="United States"/>
    <s v="Philadelphia"/>
    <x v="9"/>
    <n v="19143"/>
    <x v="3"/>
    <s v="OFF-LA-10000452"/>
    <x v="1"/>
    <x v="2"/>
    <s v="Avery 488"/>
    <n v="5.04"/>
    <n v="2"/>
    <n v="0.2"/>
    <n v="1.764"/>
  </r>
  <r>
    <n v="1491"/>
    <x v="712"/>
    <x v="3"/>
    <x v="504"/>
    <d v="2014-05-06T00:00:00"/>
    <s v="Second Class"/>
    <s v="DL-13495"/>
    <x v="393"/>
    <x v="1"/>
    <s v="United States"/>
    <s v="New York City"/>
    <x v="15"/>
    <n v="10024"/>
    <x v="3"/>
    <s v="OFF-EN-10002986"/>
    <x v="1"/>
    <x v="12"/>
    <s v="#10-4 1/8&quot; x 9 1/2&quot; Premium Diagonal Seam Envelopes"/>
    <n v="62.96"/>
    <n v="4"/>
    <n v="0"/>
    <n v="28.332000000000001"/>
  </r>
  <r>
    <n v="1492"/>
    <x v="713"/>
    <x v="3"/>
    <x v="221"/>
    <d v="2014-11-29T00:00:00"/>
    <s v="Standard Class"/>
    <s v="TS-21370"/>
    <x v="477"/>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x v="477"/>
    <x v="1"/>
    <s v="United States"/>
    <s v="New York City"/>
    <x v="15"/>
    <n v="10035"/>
    <x v="3"/>
    <s v="FUR-CH-10000785"/>
    <x v="0"/>
    <x v="1"/>
    <s v="Global Ergonomic Managers Chair"/>
    <n v="977.29200000000003"/>
    <n v="6"/>
    <n v="0.1"/>
    <n v="173.74080000000001"/>
  </r>
  <r>
    <n v="1494"/>
    <x v="714"/>
    <x v="3"/>
    <x v="505"/>
    <d v="2014-11-04T00:00:00"/>
    <s v="Standard Class"/>
    <s v="JW-15220"/>
    <x v="478"/>
    <x v="1"/>
    <s v="United States"/>
    <s v="Vancouver"/>
    <x v="4"/>
    <n v="98661"/>
    <x v="1"/>
    <s v="FUR-FU-10002885"/>
    <x v="0"/>
    <x v="5"/>
    <s v="Magna Visual Magnetic Picture Hangers"/>
    <n v="9.64"/>
    <n v="2"/>
    <n v="0"/>
    <n v="3.6632000000000007"/>
  </r>
  <r>
    <n v="1495"/>
    <x v="715"/>
    <x v="2"/>
    <x v="506"/>
    <d v="2011-12-19T00:00:00"/>
    <s v="Second Class"/>
    <s v="RF-19840"/>
    <x v="167"/>
    <x v="0"/>
    <s v="United States"/>
    <s v="Columbus"/>
    <x v="32"/>
    <n v="31907"/>
    <x v="0"/>
    <s v="OFF-AR-10002952"/>
    <x v="1"/>
    <x v="6"/>
    <s v="Stanley Contemporary Battery Pencil Sharpeners"/>
    <n v="40.049999999999997"/>
    <n v="3"/>
    <n v="0"/>
    <n v="11.213999999999999"/>
  </r>
  <r>
    <n v="1496"/>
    <x v="716"/>
    <x v="3"/>
    <x v="507"/>
    <d v="2014-09-09T00:00:00"/>
    <s v="Standard Class"/>
    <s v="JD-15790"/>
    <x v="479"/>
    <x v="0"/>
    <s v="United States"/>
    <s v="Coppell"/>
    <x v="5"/>
    <n v="75019"/>
    <x v="2"/>
    <s v="OFF-AR-10003759"/>
    <x v="1"/>
    <x v="6"/>
    <s v="Crayola Anti Dust Chalk, 12/Pack"/>
    <n v="10.192000000000002"/>
    <n v="7"/>
    <n v="0.2"/>
    <n v="3.1849999999999992"/>
  </r>
  <r>
    <n v="1497"/>
    <x v="716"/>
    <x v="3"/>
    <x v="507"/>
    <d v="2014-09-09T00:00:00"/>
    <s v="Standard Class"/>
    <s v="JD-15790"/>
    <x v="479"/>
    <x v="0"/>
    <s v="United States"/>
    <s v="Coppell"/>
    <x v="5"/>
    <n v="75019"/>
    <x v="2"/>
    <s v="OFF-ST-10004950"/>
    <x v="1"/>
    <x v="4"/>
    <s v="Acco Perma 3000 Stacking Storage Drawers"/>
    <n v="16.784000000000002"/>
    <n v="1"/>
    <n v="0.2"/>
    <n v="-0.20980000000000043"/>
  </r>
  <r>
    <n v="1498"/>
    <x v="716"/>
    <x v="3"/>
    <x v="507"/>
    <d v="2014-09-09T00:00:00"/>
    <s v="Standard Class"/>
    <s v="JD-15790"/>
    <x v="479"/>
    <x v="0"/>
    <s v="United States"/>
    <s v="Coppell"/>
    <x v="5"/>
    <n v="75019"/>
    <x v="2"/>
    <s v="OFF-AR-10001940"/>
    <x v="1"/>
    <x v="6"/>
    <s v="Sanford Colorific Eraseable Coloring Pencils, 12 Count"/>
    <n v="13.120000000000001"/>
    <n v="5"/>
    <n v="0.2"/>
    <n v="3.7720000000000002"/>
  </r>
  <r>
    <n v="1499"/>
    <x v="717"/>
    <x v="0"/>
    <x v="508"/>
    <d v="2013-10-21T00:00:00"/>
    <s v="First Class"/>
    <s v="NK-18490"/>
    <x v="71"/>
    <x v="2"/>
    <s v="United States"/>
    <s v="San Francisco"/>
    <x v="1"/>
    <n v="94122"/>
    <x v="1"/>
    <s v="OFF-BI-10003981"/>
    <x v="1"/>
    <x v="8"/>
    <s v="Avery Durable Plastic 1&quot; Binders"/>
    <n v="18.16"/>
    <n v="5"/>
    <n v="0.2"/>
    <n v="6.5830000000000011"/>
  </r>
  <r>
    <n v="1500"/>
    <x v="718"/>
    <x v="3"/>
    <x v="105"/>
    <d v="2014-11-19T00:00:00"/>
    <s v="Standard Class"/>
    <s v="NG-18430"/>
    <x v="159"/>
    <x v="0"/>
    <s v="United States"/>
    <s v="Austin"/>
    <x v="5"/>
    <n v="78745"/>
    <x v="2"/>
    <s v="OFF-PA-10002749"/>
    <x v="1"/>
    <x v="10"/>
    <s v="Wirebound Message Books, 5-1/2 x 4 Forms, 2 or 4 Forms per Page"/>
    <n v="16.056000000000001"/>
    <n v="3"/>
    <n v="0.2"/>
    <n v="5.8203000000000005"/>
  </r>
  <r>
    <n v="1501"/>
    <x v="718"/>
    <x v="3"/>
    <x v="105"/>
    <d v="2014-11-19T00:00:00"/>
    <s v="Standard Class"/>
    <s v="NG-18430"/>
    <x v="159"/>
    <x v="0"/>
    <s v="United States"/>
    <s v="Austin"/>
    <x v="5"/>
    <n v="78745"/>
    <x v="2"/>
    <s v="OFF-PA-10003823"/>
    <x v="1"/>
    <x v="10"/>
    <s v="Xerox 197"/>
    <n v="223.05600000000001"/>
    <n v="9"/>
    <n v="0.2"/>
    <n v="69.704999999999984"/>
  </r>
  <r>
    <n v="1502"/>
    <x v="718"/>
    <x v="3"/>
    <x v="105"/>
    <d v="2014-11-19T00:00:00"/>
    <s v="Standard Class"/>
    <s v="NG-18430"/>
    <x v="159"/>
    <x v="0"/>
    <s v="United States"/>
    <s v="Austin"/>
    <x v="5"/>
    <n v="78745"/>
    <x v="2"/>
    <s v="OFF-ST-10003716"/>
    <x v="1"/>
    <x v="4"/>
    <s v="Tennsco Double-Tier Lockers"/>
    <n v="540.048"/>
    <n v="3"/>
    <n v="0.2"/>
    <n v="-47.254199999999997"/>
  </r>
  <r>
    <n v="1503"/>
    <x v="719"/>
    <x v="0"/>
    <x v="390"/>
    <d v="2013-12-02T00:00:00"/>
    <s v="Standard Class"/>
    <s v="AT-10435"/>
    <x v="401"/>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x v="401"/>
    <x v="2"/>
    <s v="United States"/>
    <s v="Los Angeles"/>
    <x v="1"/>
    <n v="90045"/>
    <x v="1"/>
    <s v="FUR-FU-10000010"/>
    <x v="0"/>
    <x v="5"/>
    <s v="DAX Value U-Channel Document Frames, Easel Back"/>
    <n v="9.94"/>
    <n v="2"/>
    <n v="0"/>
    <n v="3.0813999999999995"/>
  </r>
  <r>
    <n v="1505"/>
    <x v="720"/>
    <x v="1"/>
    <x v="509"/>
    <d v="2012-08-07T00:00:00"/>
    <s v="Standard Class"/>
    <s v="PC-19000"/>
    <x v="480"/>
    <x v="2"/>
    <s v="United States"/>
    <s v="Los Angeles"/>
    <x v="1"/>
    <n v="90004"/>
    <x v="1"/>
    <s v="OFF-AR-10001868"/>
    <x v="1"/>
    <x v="6"/>
    <s v="Prang Dustless Chalk Sticks"/>
    <n v="6.72"/>
    <n v="4"/>
    <n v="0"/>
    <n v="3.36"/>
  </r>
  <r>
    <n v="1506"/>
    <x v="720"/>
    <x v="1"/>
    <x v="509"/>
    <d v="2012-08-07T00:00:00"/>
    <s v="Standard Class"/>
    <s v="PC-19000"/>
    <x v="480"/>
    <x v="2"/>
    <s v="United States"/>
    <s v="Los Angeles"/>
    <x v="1"/>
    <n v="90004"/>
    <x v="1"/>
    <s v="FUR-TA-10003715"/>
    <x v="0"/>
    <x v="3"/>
    <s v="Hon 2111 Invitation Series Corner Table"/>
    <n v="1004.9760000000001"/>
    <n v="6"/>
    <n v="0.2"/>
    <n v="-175.87080000000009"/>
  </r>
  <r>
    <n v="1507"/>
    <x v="721"/>
    <x v="3"/>
    <x v="165"/>
    <d v="2014-12-30T00:00:00"/>
    <s v="Standard Class"/>
    <s v="AR-10540"/>
    <x v="481"/>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x v="473"/>
    <x v="0"/>
    <s v="United States"/>
    <s v="Columbus"/>
    <x v="32"/>
    <n v="31907"/>
    <x v="0"/>
    <s v="TEC-MA-10004458"/>
    <x v="2"/>
    <x v="15"/>
    <s v="Lexmark X 9575 Professional All-in-One Color Printer"/>
    <n v="396"/>
    <n v="4"/>
    <n v="0"/>
    <n v="190.07999999999998"/>
  </r>
  <r>
    <n v="1509"/>
    <x v="723"/>
    <x v="3"/>
    <x v="389"/>
    <d v="2014-12-11T00:00:00"/>
    <s v="Same Day"/>
    <s v="LS-16975"/>
    <x v="60"/>
    <x v="2"/>
    <s v="United States"/>
    <s v="Omaha"/>
    <x v="8"/>
    <n v="68104"/>
    <x v="2"/>
    <s v="OFF-BI-10004965"/>
    <x v="1"/>
    <x v="8"/>
    <s v="Ibico Covers for Plastic or Wire Binding Elements"/>
    <n v="34.5"/>
    <n v="3"/>
    <n v="0"/>
    <n v="15.524999999999999"/>
  </r>
  <r>
    <n v="1510"/>
    <x v="724"/>
    <x v="3"/>
    <x v="510"/>
    <d v="2014-09-16T00:00:00"/>
    <s v="First Class"/>
    <s v="JM-15535"/>
    <x v="341"/>
    <x v="0"/>
    <s v="United States"/>
    <s v="Los Angeles"/>
    <x v="1"/>
    <n v="90036"/>
    <x v="1"/>
    <s v="FUR-FU-10004270"/>
    <x v="0"/>
    <x v="5"/>
    <s v="Eldon Image Series Desk Accessories, Burgundy"/>
    <n v="8.36"/>
    <n v="2"/>
    <n v="0"/>
    <n v="3.0095999999999998"/>
  </r>
  <r>
    <n v="1511"/>
    <x v="725"/>
    <x v="3"/>
    <x v="92"/>
    <d v="2014-07-02T00:00:00"/>
    <s v="Standard Class"/>
    <s v="NH-18610"/>
    <x v="468"/>
    <x v="1"/>
    <s v="United States"/>
    <s v="Pomona"/>
    <x v="1"/>
    <n v="91767"/>
    <x v="1"/>
    <s v="OFF-AR-10002135"/>
    <x v="1"/>
    <x v="6"/>
    <s v="Boston Heavy-Duty Trimline Electric Pencil Sharpeners"/>
    <n v="385.6"/>
    <n v="8"/>
    <n v="0"/>
    <n v="111.82399999999996"/>
  </r>
  <r>
    <n v="1512"/>
    <x v="725"/>
    <x v="3"/>
    <x v="92"/>
    <d v="2014-07-02T00:00:00"/>
    <s v="Standard Class"/>
    <s v="NH-18610"/>
    <x v="468"/>
    <x v="1"/>
    <s v="United States"/>
    <s v="Pomona"/>
    <x v="1"/>
    <n v="91767"/>
    <x v="1"/>
    <s v="OFF-AR-10003514"/>
    <x v="1"/>
    <x v="6"/>
    <s v="4009 Highlighters by Sanford"/>
    <n v="35.82"/>
    <n v="9"/>
    <n v="0"/>
    <n v="11.820599999999997"/>
  </r>
  <r>
    <n v="1513"/>
    <x v="726"/>
    <x v="3"/>
    <x v="238"/>
    <d v="2014-08-23T00:00:00"/>
    <s v="Standard Class"/>
    <s v="RA-19915"/>
    <x v="154"/>
    <x v="0"/>
    <s v="United States"/>
    <s v="Dallas"/>
    <x v="5"/>
    <n v="75220"/>
    <x v="2"/>
    <s v="OFF-ST-10002276"/>
    <x v="1"/>
    <x v="4"/>
    <s v="Safco Steel Mobile File Cart"/>
    <n v="200.06400000000002"/>
    <n v="3"/>
    <n v="0.2"/>
    <n v="12.504000000000005"/>
  </r>
  <r>
    <n v="1514"/>
    <x v="726"/>
    <x v="3"/>
    <x v="238"/>
    <d v="2014-08-23T00:00:00"/>
    <s v="Standard Class"/>
    <s v="RA-19915"/>
    <x v="154"/>
    <x v="0"/>
    <s v="United States"/>
    <s v="Dallas"/>
    <x v="5"/>
    <n v="75220"/>
    <x v="2"/>
    <s v="OFF-BI-10001098"/>
    <x v="1"/>
    <x v="8"/>
    <s v="Acco D-Ring Binder w/DublLock"/>
    <n v="21.379999999999995"/>
    <n v="5"/>
    <n v="0.8"/>
    <n v="-33.139000000000003"/>
  </r>
  <r>
    <n v="1515"/>
    <x v="726"/>
    <x v="3"/>
    <x v="238"/>
    <d v="2014-08-23T00:00:00"/>
    <s v="Standard Class"/>
    <s v="RA-19915"/>
    <x v="154"/>
    <x v="0"/>
    <s v="United States"/>
    <s v="Dallas"/>
    <x v="5"/>
    <n v="75220"/>
    <x v="2"/>
    <s v="OFF-BI-10001636"/>
    <x v="1"/>
    <x v="8"/>
    <s v="Ibico Plastic and Wire Spiral Binding Combs"/>
    <n v="6.743999999999998"/>
    <n v="4"/>
    <n v="0.8"/>
    <n v="-11.4648"/>
  </r>
  <r>
    <n v="1516"/>
    <x v="727"/>
    <x v="3"/>
    <x v="157"/>
    <d v="2014-12-18T00:00:00"/>
    <s v="Standard Class"/>
    <s v="AI-10855"/>
    <x v="482"/>
    <x v="0"/>
    <s v="United States"/>
    <s v="Philadelphia"/>
    <x v="9"/>
    <n v="19120"/>
    <x v="3"/>
    <s v="FUR-CH-10002961"/>
    <x v="0"/>
    <x v="1"/>
    <s v="Leather Task Chair, Black"/>
    <n v="63.686"/>
    <n v="1"/>
    <n v="0.3"/>
    <n v="-9.0980000000000025"/>
  </r>
  <r>
    <n v="1517"/>
    <x v="728"/>
    <x v="3"/>
    <x v="389"/>
    <d v="2014-12-15T00:00:00"/>
    <s v="Second Class"/>
    <s v="MC-17845"/>
    <x v="266"/>
    <x v="0"/>
    <s v="United States"/>
    <s v="North Las Vegas"/>
    <x v="33"/>
    <n v="89031"/>
    <x v="1"/>
    <s v="FUR-TA-10004256"/>
    <x v="0"/>
    <x v="3"/>
    <s v="Bretford “Just In Time” Height-Adjustable Multi-Task Work Tables"/>
    <n v="1669.6"/>
    <n v="4"/>
    <n v="0"/>
    <n v="116.87199999999984"/>
  </r>
  <r>
    <n v="1518"/>
    <x v="729"/>
    <x v="2"/>
    <x v="511"/>
    <d v="2011-02-07T00:00:00"/>
    <s v="Second Class"/>
    <s v="TB-21400"/>
    <x v="483"/>
    <x v="0"/>
    <s v="United States"/>
    <s v="Seattle"/>
    <x v="4"/>
    <n v="98105"/>
    <x v="1"/>
    <s v="OFF-BI-10004593"/>
    <x v="1"/>
    <x v="8"/>
    <s v="Ibico Laser Imprintable Binding System Covers"/>
    <n v="83.84"/>
    <n v="2"/>
    <n v="0.2"/>
    <n v="27.247999999999998"/>
  </r>
  <r>
    <n v="1519"/>
    <x v="729"/>
    <x v="2"/>
    <x v="511"/>
    <d v="2011-02-07T00:00:00"/>
    <s v="Second Class"/>
    <s v="TB-21400"/>
    <x v="483"/>
    <x v="0"/>
    <s v="United States"/>
    <s v="Seattle"/>
    <x v="4"/>
    <n v="98105"/>
    <x v="1"/>
    <s v="OFF-BI-10002827"/>
    <x v="1"/>
    <x v="8"/>
    <s v="Avery Durable Poly Binders"/>
    <n v="13.272000000000002"/>
    <n v="3"/>
    <n v="0.2"/>
    <n v="4.3133999999999997"/>
  </r>
  <r>
    <n v="1520"/>
    <x v="730"/>
    <x v="3"/>
    <x v="512"/>
    <d v="2014-02-15T00:00:00"/>
    <s v="Second Class"/>
    <s v="VW-21775"/>
    <x v="100"/>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x v="484"/>
    <x v="2"/>
    <s v="United States"/>
    <s v="Chicago"/>
    <x v="10"/>
    <n v="60610"/>
    <x v="2"/>
    <s v="OFF-AR-10001419"/>
    <x v="1"/>
    <x v="6"/>
    <s v="Newell 325"/>
    <n v="16.520000000000003"/>
    <n v="5"/>
    <n v="0.2"/>
    <n v="2.0649999999999986"/>
  </r>
  <r>
    <n v="1522"/>
    <x v="732"/>
    <x v="1"/>
    <x v="401"/>
    <d v="2012-12-11T00:00:00"/>
    <s v="Standard Class"/>
    <s v="GH-14425"/>
    <x v="485"/>
    <x v="0"/>
    <s v="United States"/>
    <s v="Tucson"/>
    <x v="16"/>
    <n v="85705"/>
    <x v="1"/>
    <s v="FUR-FU-10002253"/>
    <x v="0"/>
    <x v="5"/>
    <s v="Howard Miller 13&quot; Diameter Pewter Finish Round Wall Clock"/>
    <n v="206.11199999999997"/>
    <n v="6"/>
    <n v="0.2"/>
    <n v="48.951600000000013"/>
  </r>
  <r>
    <n v="1523"/>
    <x v="732"/>
    <x v="1"/>
    <x v="401"/>
    <d v="2012-12-11T00:00:00"/>
    <s v="Standard Class"/>
    <s v="GH-14425"/>
    <x v="485"/>
    <x v="0"/>
    <s v="United States"/>
    <s v="Tucson"/>
    <x v="16"/>
    <n v="85705"/>
    <x v="1"/>
    <s v="OFF-PA-10002586"/>
    <x v="1"/>
    <x v="10"/>
    <s v="Xerox 1970"/>
    <n v="19.920000000000002"/>
    <n v="5"/>
    <n v="0.2"/>
    <n v="6.7230000000000008"/>
  </r>
  <r>
    <n v="1524"/>
    <x v="732"/>
    <x v="1"/>
    <x v="401"/>
    <d v="2012-12-11T00:00:00"/>
    <s v="Standard Class"/>
    <s v="GH-14425"/>
    <x v="485"/>
    <x v="0"/>
    <s v="United States"/>
    <s v="Tucson"/>
    <x v="16"/>
    <n v="85705"/>
    <x v="1"/>
    <s v="OFF-PA-10003039"/>
    <x v="1"/>
    <x v="10"/>
    <s v="Xerox 1960"/>
    <n v="198.27200000000002"/>
    <n v="8"/>
    <n v="0.2"/>
    <n v="61.959999999999987"/>
  </r>
  <r>
    <n v="1525"/>
    <x v="732"/>
    <x v="1"/>
    <x v="401"/>
    <d v="2012-12-11T00:00:00"/>
    <s v="Standard Class"/>
    <s v="GH-14425"/>
    <x v="485"/>
    <x v="0"/>
    <s v="United States"/>
    <s v="Tucson"/>
    <x v="16"/>
    <n v="85705"/>
    <x v="1"/>
    <s v="OFF-ST-10004804"/>
    <x v="1"/>
    <x v="4"/>
    <s v="Belkin 19&quot; Vented Equipment Shelf, Black"/>
    <n v="247.10399999999998"/>
    <n v="6"/>
    <n v="0.2"/>
    <n v="-58.68719999999999"/>
  </r>
  <r>
    <n v="1526"/>
    <x v="732"/>
    <x v="1"/>
    <x v="401"/>
    <d v="2012-12-11T00:00:00"/>
    <s v="Standard Class"/>
    <s v="GH-14425"/>
    <x v="485"/>
    <x v="0"/>
    <s v="United States"/>
    <s v="Tucson"/>
    <x v="16"/>
    <n v="85705"/>
    <x v="1"/>
    <s v="OFF-AR-10004042"/>
    <x v="1"/>
    <x v="6"/>
    <s v="BOSTON Model 1800 Electric Pencil Sharpeners, Putty/Woodgrain"/>
    <n v="86.304000000000002"/>
    <n v="6"/>
    <n v="0.2"/>
    <n v="9.7091999999999885"/>
  </r>
  <r>
    <n v="1527"/>
    <x v="733"/>
    <x v="0"/>
    <x v="405"/>
    <d v="2013-07-28T00:00:00"/>
    <s v="Standard Class"/>
    <s v="CJ-12010"/>
    <x v="170"/>
    <x v="0"/>
    <s v="United States"/>
    <s v="Allentown"/>
    <x v="9"/>
    <n v="18103"/>
    <x v="3"/>
    <s v="OFF-AR-10002221"/>
    <x v="1"/>
    <x v="6"/>
    <s v="12 Colored Short Pencils"/>
    <n v="4.16"/>
    <n v="2"/>
    <n v="0.2"/>
    <n v="0.36400000000000032"/>
  </r>
  <r>
    <n v="1528"/>
    <x v="733"/>
    <x v="0"/>
    <x v="405"/>
    <d v="2013-07-28T00:00:00"/>
    <s v="Standard Class"/>
    <s v="CJ-12010"/>
    <x v="170"/>
    <x v="0"/>
    <s v="United States"/>
    <s v="Allentown"/>
    <x v="9"/>
    <n v="18103"/>
    <x v="3"/>
    <s v="FUR-FU-10002456"/>
    <x v="0"/>
    <x v="5"/>
    <s v="Master Caster Door Stop, Large Neon Orange"/>
    <n v="11.648000000000001"/>
    <n v="2"/>
    <n v="0.2"/>
    <n v="3.3488000000000011"/>
  </r>
  <r>
    <n v="1529"/>
    <x v="734"/>
    <x v="1"/>
    <x v="209"/>
    <d v="2012-11-10T00:00:00"/>
    <s v="Second Class"/>
    <s v="MC-18130"/>
    <x v="305"/>
    <x v="1"/>
    <s v="United States"/>
    <s v="Newark"/>
    <x v="13"/>
    <n v="19711"/>
    <x v="3"/>
    <s v="OFF-FA-10004968"/>
    <x v="1"/>
    <x v="13"/>
    <s v="Rubber Band Ball"/>
    <n v="26.18"/>
    <n v="7"/>
    <n v="0"/>
    <n v="0.5236000000000014"/>
  </r>
  <r>
    <n v="1530"/>
    <x v="734"/>
    <x v="1"/>
    <x v="209"/>
    <d v="2012-11-10T00:00:00"/>
    <s v="Second Class"/>
    <s v="MC-18130"/>
    <x v="305"/>
    <x v="1"/>
    <s v="United States"/>
    <s v="Newark"/>
    <x v="13"/>
    <n v="19711"/>
    <x v="3"/>
    <s v="OFF-PA-10001274"/>
    <x v="1"/>
    <x v="10"/>
    <s v="Loose Memo Sheets"/>
    <n v="7.3"/>
    <n v="2"/>
    <n v="0"/>
    <n v="3.4309999999999996"/>
  </r>
  <r>
    <n v="1531"/>
    <x v="735"/>
    <x v="1"/>
    <x v="514"/>
    <d v="2012-03-31T00:00:00"/>
    <s v="Standard Class"/>
    <s v="BV-11245"/>
    <x v="296"/>
    <x v="1"/>
    <s v="United States"/>
    <s v="Miami"/>
    <x v="2"/>
    <n v="33142"/>
    <x v="0"/>
    <s v="OFF-PA-10001125"/>
    <x v="1"/>
    <x v="10"/>
    <s v="Xerox 1988"/>
    <n v="74.352000000000004"/>
    <n v="3"/>
    <n v="0.2"/>
    <n v="23.234999999999992"/>
  </r>
  <r>
    <n v="1532"/>
    <x v="736"/>
    <x v="3"/>
    <x v="515"/>
    <d v="2014-09-06T00:00:00"/>
    <s v="Standard Class"/>
    <s v="JF-15490"/>
    <x v="223"/>
    <x v="0"/>
    <s v="United States"/>
    <s v="Tempe"/>
    <x v="16"/>
    <n v="85281"/>
    <x v="1"/>
    <s v="OFF-ST-10000344"/>
    <x v="1"/>
    <x v="4"/>
    <s v="Neat Ideas Personal Hanging Folder Files, Black"/>
    <n v="10.744"/>
    <n v="1"/>
    <n v="0.2"/>
    <n v="0.80579999999999963"/>
  </r>
  <r>
    <n v="1533"/>
    <x v="736"/>
    <x v="3"/>
    <x v="515"/>
    <d v="2014-09-06T00:00:00"/>
    <s v="Standard Class"/>
    <s v="JF-15490"/>
    <x v="223"/>
    <x v="0"/>
    <s v="United States"/>
    <s v="Tempe"/>
    <x v="16"/>
    <n v="85281"/>
    <x v="1"/>
    <s v="OFF-FA-10000585"/>
    <x v="1"/>
    <x v="13"/>
    <s v="OIC Bulk Pack Metal Binder Clips"/>
    <n v="8.3760000000000012"/>
    <n v="3"/>
    <n v="0.2"/>
    <n v="2.7222"/>
  </r>
  <r>
    <n v="1534"/>
    <x v="737"/>
    <x v="0"/>
    <x v="429"/>
    <d v="2013-12-09T00:00:00"/>
    <s v="Standard Class"/>
    <s v="EB-13840"/>
    <x v="225"/>
    <x v="1"/>
    <s v="United States"/>
    <s v="New York City"/>
    <x v="15"/>
    <n v="10035"/>
    <x v="3"/>
    <s v="OFF-ST-10003324"/>
    <x v="1"/>
    <x v="4"/>
    <s v="Belkin OmniView SE Rackmount Kit"/>
    <n v="212.88"/>
    <n v="6"/>
    <n v="0"/>
    <n v="0"/>
  </r>
  <r>
    <n v="1535"/>
    <x v="738"/>
    <x v="3"/>
    <x v="516"/>
    <d v="2014-02-15T00:00:00"/>
    <s v="Standard Class"/>
    <s v="MP-18175"/>
    <x v="486"/>
    <x v="2"/>
    <s v="United States"/>
    <s v="Laguna Niguel"/>
    <x v="1"/>
    <n v="92677"/>
    <x v="1"/>
    <s v="FUR-BO-10004015"/>
    <x v="0"/>
    <x v="0"/>
    <s v="Bush Andora Bookcase, Maple/Graphite Gray Finish"/>
    <n v="203.98299999999998"/>
    <n v="2"/>
    <n v="0.15"/>
    <n v="16.798599999999979"/>
  </r>
  <r>
    <n v="1536"/>
    <x v="739"/>
    <x v="0"/>
    <x v="517"/>
    <d v="2013-11-03T00:00:00"/>
    <s v="Standard Class"/>
    <s v="JM-15655"/>
    <x v="487"/>
    <x v="1"/>
    <s v="United States"/>
    <s v="Bridgeton"/>
    <x v="30"/>
    <n v="8302"/>
    <x v="3"/>
    <s v="OFF-ST-10000419"/>
    <x v="1"/>
    <x v="4"/>
    <s v="Rogers Jumbo File, Granite"/>
    <n v="40.74"/>
    <n v="3"/>
    <n v="0"/>
    <n v="0.4073999999999991"/>
  </r>
  <r>
    <n v="1537"/>
    <x v="739"/>
    <x v="0"/>
    <x v="517"/>
    <d v="2013-11-03T00:00:00"/>
    <s v="Standard Class"/>
    <s v="JM-15655"/>
    <x v="487"/>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x v="488"/>
    <x v="0"/>
    <s v="United States"/>
    <s v="Everett"/>
    <x v="31"/>
    <n v="2149"/>
    <x v="3"/>
    <s v="TEC-PH-10000439"/>
    <x v="2"/>
    <x v="7"/>
    <s v="GE DSL Phone Line Filter"/>
    <n v="39.99"/>
    <n v="1"/>
    <n v="0"/>
    <n v="11.597099999999998"/>
  </r>
  <r>
    <n v="1539"/>
    <x v="740"/>
    <x v="3"/>
    <x v="175"/>
    <d v="2014-09-18T00:00:00"/>
    <s v="Second Class"/>
    <s v="CL-11890"/>
    <x v="488"/>
    <x v="0"/>
    <s v="United States"/>
    <s v="Everett"/>
    <x v="31"/>
    <n v="2149"/>
    <x v="3"/>
    <s v="OFF-AR-10003478"/>
    <x v="1"/>
    <x v="6"/>
    <s v="Avery Hi-Liter EverBold Pen Style Fluorescent Highlighters, 4/Pack"/>
    <n v="16.28"/>
    <n v="2"/>
    <n v="0"/>
    <n v="6.5120000000000005"/>
  </r>
  <r>
    <n v="1540"/>
    <x v="740"/>
    <x v="3"/>
    <x v="175"/>
    <d v="2014-09-18T00:00:00"/>
    <s v="Second Class"/>
    <s v="CL-11890"/>
    <x v="488"/>
    <x v="0"/>
    <s v="United States"/>
    <s v="Everett"/>
    <x v="31"/>
    <n v="2149"/>
    <x v="3"/>
    <s v="FUR-BO-10002545"/>
    <x v="0"/>
    <x v="0"/>
    <s v="Atlantic Metals Mobile 3-Shelf Bookcases, Custom Colors"/>
    <n v="782.94"/>
    <n v="3"/>
    <n v="0"/>
    <n v="203.56440000000003"/>
  </r>
  <r>
    <n v="1541"/>
    <x v="740"/>
    <x v="3"/>
    <x v="175"/>
    <d v="2014-09-18T00:00:00"/>
    <s v="Second Class"/>
    <s v="CL-11890"/>
    <x v="488"/>
    <x v="0"/>
    <s v="United States"/>
    <s v="Everett"/>
    <x v="31"/>
    <n v="2149"/>
    <x v="3"/>
    <s v="OFF-BI-10001765"/>
    <x v="1"/>
    <x v="8"/>
    <s v="Wilson Jones Heavy-Duty Casebound Ring Binders with Metal Hinges"/>
    <n v="242.48000000000002"/>
    <n v="7"/>
    <n v="0"/>
    <n v="116.39039999999999"/>
  </r>
  <r>
    <n v="1542"/>
    <x v="741"/>
    <x v="2"/>
    <x v="518"/>
    <d v="2011-03-16T00:00:00"/>
    <s v="Second Class"/>
    <s v="CK-12205"/>
    <x v="237"/>
    <x v="0"/>
    <s v="United States"/>
    <s v="Columbus"/>
    <x v="24"/>
    <n v="43229"/>
    <x v="3"/>
    <s v="FUR-FU-10003981"/>
    <x v="0"/>
    <x v="5"/>
    <s v="Eldon Wave Desk Accessories"/>
    <n v="8.32"/>
    <n v="5"/>
    <n v="0.2"/>
    <n v="2.2880000000000003"/>
  </r>
  <r>
    <n v="1543"/>
    <x v="741"/>
    <x v="2"/>
    <x v="518"/>
    <d v="2011-03-16T00:00:00"/>
    <s v="Second Class"/>
    <s v="CK-12205"/>
    <x v="237"/>
    <x v="0"/>
    <s v="United States"/>
    <s v="Columbus"/>
    <x v="24"/>
    <n v="43229"/>
    <x v="3"/>
    <s v="OFF-FA-10001561"/>
    <x v="1"/>
    <x v="13"/>
    <s v="Stockwell Push Pins"/>
    <n v="10.464000000000002"/>
    <n v="6"/>
    <n v="0.2"/>
    <n v="1.7003999999999992"/>
  </r>
  <r>
    <n v="1544"/>
    <x v="742"/>
    <x v="2"/>
    <x v="519"/>
    <d v="2011-02-09T00:00:00"/>
    <s v="Standard Class"/>
    <s v="DB-13270"/>
    <x v="489"/>
    <x v="2"/>
    <s v="United States"/>
    <s v="San Diego"/>
    <x v="1"/>
    <n v="92024"/>
    <x v="1"/>
    <s v="OFF-BI-10004230"/>
    <x v="1"/>
    <x v="8"/>
    <s v="GBC Recycled Grain Textured Covers"/>
    <n v="82.896000000000001"/>
    <n v="3"/>
    <n v="0.2"/>
    <n v="29.0136"/>
  </r>
  <r>
    <n v="1545"/>
    <x v="742"/>
    <x v="2"/>
    <x v="519"/>
    <d v="2011-02-09T00:00:00"/>
    <s v="Standard Class"/>
    <s v="DB-13270"/>
    <x v="489"/>
    <x v="2"/>
    <s v="United States"/>
    <s v="San Diego"/>
    <x v="1"/>
    <n v="92024"/>
    <x v="1"/>
    <s v="OFF-PA-10000350"/>
    <x v="1"/>
    <x v="10"/>
    <s v="Message Book, Standard Line &quot;While You Were Out&quot;, 5 1/2&quot; X 4&quot;, 200 Sets/Book"/>
    <n v="34.24"/>
    <n v="4"/>
    <n v="0"/>
    <n v="16.0928"/>
  </r>
  <r>
    <n v="1546"/>
    <x v="743"/>
    <x v="2"/>
    <x v="520"/>
    <d v="2012-01-04T00:00:00"/>
    <s v="Second Class"/>
    <s v="PC-18745"/>
    <x v="331"/>
    <x v="1"/>
    <s v="United States"/>
    <s v="Watertown"/>
    <x v="15"/>
    <n v="13601"/>
    <x v="3"/>
    <s v="FUR-BO-10002613"/>
    <x v="0"/>
    <x v="0"/>
    <s v="Atlantic Metals Mobile 4-Shelf Bookcases, Custom Colors"/>
    <n v="1573.4880000000001"/>
    <n v="7"/>
    <n v="0.2"/>
    <n v="196.68599999999986"/>
  </r>
  <r>
    <n v="1547"/>
    <x v="744"/>
    <x v="1"/>
    <x v="521"/>
    <d v="2012-11-27T00:00:00"/>
    <s v="Standard Class"/>
    <s v="VB-21745"/>
    <x v="146"/>
    <x v="1"/>
    <s v="United States"/>
    <s v="San Antonio"/>
    <x v="5"/>
    <n v="78207"/>
    <x v="2"/>
    <s v="OFF-PA-10000994"/>
    <x v="1"/>
    <x v="10"/>
    <s v="Xerox 1915"/>
    <n v="335.52"/>
    <n v="4"/>
    <n v="0.2"/>
    <n v="117.43199999999999"/>
  </r>
  <r>
    <n v="1548"/>
    <x v="744"/>
    <x v="1"/>
    <x v="521"/>
    <d v="2012-11-27T00:00:00"/>
    <s v="Standard Class"/>
    <s v="VB-21745"/>
    <x v="146"/>
    <x v="1"/>
    <s v="United States"/>
    <s v="San Antonio"/>
    <x v="5"/>
    <n v="78207"/>
    <x v="2"/>
    <s v="OFF-BI-10002867"/>
    <x v="1"/>
    <x v="8"/>
    <s v="GBC Recycled Regency Composition Covers"/>
    <n v="23.911999999999995"/>
    <n v="2"/>
    <n v="0.8"/>
    <n v="-40.650400000000019"/>
  </r>
  <r>
    <n v="1549"/>
    <x v="744"/>
    <x v="1"/>
    <x v="521"/>
    <d v="2012-11-27T00:00:00"/>
    <s v="Standard Class"/>
    <s v="VB-21745"/>
    <x v="146"/>
    <x v="1"/>
    <s v="United States"/>
    <s v="San Antonio"/>
    <x v="5"/>
    <n v="78207"/>
    <x v="2"/>
    <s v="OFF-ST-10001291"/>
    <x v="1"/>
    <x v="4"/>
    <s v="Tenex Personal Self-Stacking Standard File Box, Black/Gray"/>
    <n v="27.056000000000001"/>
    <n v="2"/>
    <n v="0.2"/>
    <n v="2.3673999999999991"/>
  </r>
  <r>
    <n v="1550"/>
    <x v="745"/>
    <x v="2"/>
    <x v="522"/>
    <d v="2011-07-08T00:00:00"/>
    <s v="First Class"/>
    <s v="EP-13915"/>
    <x v="212"/>
    <x v="0"/>
    <s v="United States"/>
    <s v="New York City"/>
    <x v="15"/>
    <n v="10011"/>
    <x v="3"/>
    <s v="TEC-CO-10001046"/>
    <x v="2"/>
    <x v="16"/>
    <s v="Canon Imageclass D680 Copier / Fax"/>
    <n v="559.99200000000008"/>
    <n v="1"/>
    <n v="0.2"/>
    <n v="174.99749999999997"/>
  </r>
  <r>
    <n v="1551"/>
    <x v="746"/>
    <x v="3"/>
    <x v="38"/>
    <d v="2014-11-19T00:00:00"/>
    <s v="Second Class"/>
    <s v="ME-17320"/>
    <x v="467"/>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x v="490"/>
    <x v="0"/>
    <s v="United States"/>
    <s v="San Diego"/>
    <x v="1"/>
    <n v="92024"/>
    <x v="1"/>
    <s v="OFF-PA-10000806"/>
    <x v="1"/>
    <x v="10"/>
    <s v="Xerox 1934"/>
    <n v="111.96"/>
    <n v="2"/>
    <n v="0"/>
    <n v="54.860399999999998"/>
  </r>
  <r>
    <n v="1553"/>
    <x v="748"/>
    <x v="2"/>
    <x v="523"/>
    <d v="2011-05-05T00:00:00"/>
    <s v="First Class"/>
    <s v="JS-15940"/>
    <x v="185"/>
    <x v="2"/>
    <s v="United States"/>
    <s v="Appleton"/>
    <x v="6"/>
    <n v="54915"/>
    <x v="2"/>
    <s v="OFF-LA-10002195"/>
    <x v="1"/>
    <x v="2"/>
    <s v="Avery 481"/>
    <n v="21.560000000000002"/>
    <n v="7"/>
    <n v="0"/>
    <n v="10.348799999999999"/>
  </r>
  <r>
    <n v="1554"/>
    <x v="749"/>
    <x v="3"/>
    <x v="524"/>
    <d v="2014-10-22T00:00:00"/>
    <s v="Standard Class"/>
    <s v="BO-11425"/>
    <x v="491"/>
    <x v="0"/>
    <s v="United States"/>
    <s v="Richmond"/>
    <x v="0"/>
    <n v="40475"/>
    <x v="0"/>
    <s v="OFF-BI-10003719"/>
    <x v="1"/>
    <x v="8"/>
    <s v="Large Capacity Hanging Post Binders"/>
    <n v="124.75"/>
    <n v="5"/>
    <n v="0"/>
    <n v="57.384999999999991"/>
  </r>
  <r>
    <n v="1555"/>
    <x v="750"/>
    <x v="1"/>
    <x v="525"/>
    <d v="2012-02-13T00:00:00"/>
    <s v="Standard Class"/>
    <s v="VW-21775"/>
    <x v="100"/>
    <x v="1"/>
    <s v="United States"/>
    <s v="Bellevue"/>
    <x v="4"/>
    <n v="98006"/>
    <x v="1"/>
    <s v="OFF-AR-10001315"/>
    <x v="1"/>
    <x v="6"/>
    <s v="Newell 310"/>
    <n v="5.28"/>
    <n v="3"/>
    <n v="0"/>
    <n v="1.5311999999999999"/>
  </r>
  <r>
    <n v="1556"/>
    <x v="751"/>
    <x v="3"/>
    <x v="507"/>
    <d v="2014-09-09T00:00:00"/>
    <s v="Standard Class"/>
    <s v="AB-10150"/>
    <x v="492"/>
    <x v="0"/>
    <s v="United States"/>
    <s v="Long Beach"/>
    <x v="15"/>
    <n v="11561"/>
    <x v="3"/>
    <s v="TEC-AC-10000171"/>
    <x v="2"/>
    <x v="11"/>
    <s v="Verbatim 25 GB 6x Blu-ray Single Layer Recordable Disc, 25/Pack"/>
    <n v="91.96"/>
    <n v="4"/>
    <n v="0"/>
    <n v="39.5428"/>
  </r>
  <r>
    <n v="1557"/>
    <x v="752"/>
    <x v="0"/>
    <x v="195"/>
    <d v="2013-05-16T00:00:00"/>
    <s v="Standard Class"/>
    <s v="JW-16075"/>
    <x v="493"/>
    <x v="0"/>
    <s v="United States"/>
    <s v="Philadelphia"/>
    <x v="9"/>
    <n v="19140"/>
    <x v="3"/>
    <s v="OFF-EN-10003134"/>
    <x v="1"/>
    <x v="12"/>
    <s v="Staples"/>
    <n v="9.3439999999999994"/>
    <n v="1"/>
    <n v="0.2"/>
    <n v="3.504"/>
  </r>
  <r>
    <n v="1558"/>
    <x v="752"/>
    <x v="0"/>
    <x v="195"/>
    <d v="2013-05-16T00:00:00"/>
    <s v="Standard Class"/>
    <s v="JW-16075"/>
    <x v="493"/>
    <x v="0"/>
    <s v="United States"/>
    <s v="Philadelphia"/>
    <x v="9"/>
    <n v="19140"/>
    <x v="3"/>
    <s v="OFF-AR-10001955"/>
    <x v="1"/>
    <x v="6"/>
    <s v="Newell 319"/>
    <n v="79.36"/>
    <n v="5"/>
    <n v="0.2"/>
    <n v="9.919999999999991"/>
  </r>
  <r>
    <n v="1559"/>
    <x v="753"/>
    <x v="1"/>
    <x v="199"/>
    <d v="2012-03-18T00:00:00"/>
    <s v="Second Class"/>
    <s v="JE-15475"/>
    <x v="188"/>
    <x v="0"/>
    <s v="United States"/>
    <s v="Seattle"/>
    <x v="4"/>
    <n v="98103"/>
    <x v="1"/>
    <s v="FUR-TA-10001039"/>
    <x v="0"/>
    <x v="3"/>
    <s v="KI Adjustable-Height Table"/>
    <n v="171.96"/>
    <n v="2"/>
    <n v="0"/>
    <n v="44.709600000000009"/>
  </r>
  <r>
    <n v="1560"/>
    <x v="754"/>
    <x v="0"/>
    <x v="526"/>
    <d v="2013-04-14T00:00:00"/>
    <s v="Standard Class"/>
    <s v="EB-13750"/>
    <x v="494"/>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x v="324"/>
    <x v="2"/>
    <s v="United States"/>
    <s v="San Francisco"/>
    <x v="1"/>
    <n v="94109"/>
    <x v="1"/>
    <s v="OFF-LA-10001641"/>
    <x v="1"/>
    <x v="2"/>
    <s v="Avery 518"/>
    <n v="18.899999999999999"/>
    <n v="6"/>
    <n v="0"/>
    <n v="9.0719999999999992"/>
  </r>
  <r>
    <n v="1562"/>
    <x v="756"/>
    <x v="3"/>
    <x v="528"/>
    <d v="2014-09-07T00:00:00"/>
    <s v="First Class"/>
    <s v="CS-12400"/>
    <x v="37"/>
    <x v="2"/>
    <s v="United States"/>
    <s v="Seattle"/>
    <x v="4"/>
    <n v="98115"/>
    <x v="1"/>
    <s v="OFF-AR-10003732"/>
    <x v="1"/>
    <x v="6"/>
    <s v="Newell 333"/>
    <n v="2.78"/>
    <n v="1"/>
    <n v="0"/>
    <n v="0.72279999999999989"/>
  </r>
  <r>
    <n v="1563"/>
    <x v="757"/>
    <x v="3"/>
    <x v="160"/>
    <d v="2014-07-01T00:00:00"/>
    <s v="Same Day"/>
    <s v="SG-20470"/>
    <x v="495"/>
    <x v="0"/>
    <s v="United States"/>
    <s v="New York City"/>
    <x v="15"/>
    <n v="10011"/>
    <x v="3"/>
    <s v="FUR-TA-10000577"/>
    <x v="0"/>
    <x v="3"/>
    <s v="Bretford CR4500 Series Slim Rectangular Table"/>
    <n v="1044.6299999999999"/>
    <n v="5"/>
    <n v="0.4"/>
    <n v="-295.97849999999994"/>
  </r>
  <r>
    <n v="1564"/>
    <x v="758"/>
    <x v="1"/>
    <x v="529"/>
    <d v="2012-11-09T00:00:00"/>
    <s v="Same Day"/>
    <s v="CM-12190"/>
    <x v="496"/>
    <x v="0"/>
    <s v="United States"/>
    <s v="Philadelphia"/>
    <x v="9"/>
    <n v="19134"/>
    <x v="3"/>
    <s v="OFF-PA-10004000"/>
    <x v="1"/>
    <x v="10"/>
    <s v="While You Were Out Pads, 50 per Pad, 4 x 5 1/4, Green Cycle"/>
    <n v="11.352000000000002"/>
    <n v="3"/>
    <n v="0.2"/>
    <n v="4.1151"/>
  </r>
  <r>
    <n v="1565"/>
    <x v="759"/>
    <x v="2"/>
    <x v="530"/>
    <d v="2011-03-04T00:00:00"/>
    <s v="Same Day"/>
    <s v="CL-12565"/>
    <x v="52"/>
    <x v="0"/>
    <s v="United States"/>
    <s v="Columbia"/>
    <x v="20"/>
    <n v="29203"/>
    <x v="0"/>
    <s v="OFF-ST-10001370"/>
    <x v="1"/>
    <x v="4"/>
    <s v="Sensible Storage WireTech Storage Systems"/>
    <n v="354.90000000000003"/>
    <n v="5"/>
    <n v="0"/>
    <n v="17.744999999999962"/>
  </r>
  <r>
    <n v="1566"/>
    <x v="760"/>
    <x v="1"/>
    <x v="531"/>
    <d v="2012-03-25T00:00:00"/>
    <s v="Standard Class"/>
    <s v="JO-15550"/>
    <x v="270"/>
    <x v="2"/>
    <s v="United States"/>
    <s v="Seattle"/>
    <x v="4"/>
    <n v="98105"/>
    <x v="1"/>
    <s v="TEC-PH-10004539"/>
    <x v="2"/>
    <x v="7"/>
    <s v="Wireless Extenders zBoost YX545 SOHO Signal Booster"/>
    <n v="453.57600000000002"/>
    <n v="3"/>
    <n v="0.2"/>
    <n v="39.687899999999985"/>
  </r>
  <r>
    <n v="1567"/>
    <x v="761"/>
    <x v="1"/>
    <x v="239"/>
    <d v="2012-11-30T00:00:00"/>
    <s v="First Class"/>
    <s v="AW-10840"/>
    <x v="497"/>
    <x v="0"/>
    <s v="United States"/>
    <s v="Allen"/>
    <x v="5"/>
    <n v="75002"/>
    <x v="2"/>
    <s v="TEC-AC-10003038"/>
    <x v="2"/>
    <x v="11"/>
    <s v="Kingston Digital DataTraveler 16GB USB 2.0"/>
    <n v="21.48"/>
    <n v="3"/>
    <n v="0.2"/>
    <n v="-0.26850000000000307"/>
  </r>
  <r>
    <n v="1568"/>
    <x v="761"/>
    <x v="1"/>
    <x v="239"/>
    <d v="2012-11-30T00:00:00"/>
    <s v="First Class"/>
    <s v="AW-10840"/>
    <x v="497"/>
    <x v="0"/>
    <s v="United States"/>
    <s v="Allen"/>
    <x v="5"/>
    <n v="75002"/>
    <x v="2"/>
    <s v="OFF-BI-10000088"/>
    <x v="1"/>
    <x v="8"/>
    <s v="GBC Imprintable Covers"/>
    <n v="8.7839999999999989"/>
    <n v="4"/>
    <n v="0.8"/>
    <n v="-13.615200000000002"/>
  </r>
  <r>
    <n v="1569"/>
    <x v="762"/>
    <x v="3"/>
    <x v="532"/>
    <d v="2014-06-12T00:00:00"/>
    <s v="Same Day"/>
    <s v="DV-13465"/>
    <x v="231"/>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x v="340"/>
    <x v="1"/>
    <s v="United States"/>
    <s v="Atlanta"/>
    <x v="32"/>
    <n v="30318"/>
    <x v="0"/>
    <s v="OFF-AR-10003504"/>
    <x v="1"/>
    <x v="6"/>
    <s v="Newell 347"/>
    <n v="12.84"/>
    <n v="3"/>
    <n v="0"/>
    <n v="3.7235999999999989"/>
  </r>
  <r>
    <n v="1571"/>
    <x v="764"/>
    <x v="2"/>
    <x v="533"/>
    <d v="2011-11-25T00:00:00"/>
    <s v="First Class"/>
    <s v="SC-20095"/>
    <x v="183"/>
    <x v="0"/>
    <s v="United States"/>
    <s v="Los Angeles"/>
    <x v="1"/>
    <n v="90004"/>
    <x v="1"/>
    <s v="FUR-CH-10000863"/>
    <x v="0"/>
    <x v="1"/>
    <s v="Novimex Swivel Fabric Task Chair"/>
    <n v="603.91999999999996"/>
    <n v="5"/>
    <n v="0.2"/>
    <n v="-67.941000000000003"/>
  </r>
  <r>
    <n v="1572"/>
    <x v="764"/>
    <x v="2"/>
    <x v="533"/>
    <d v="2011-11-25T00:00:00"/>
    <s v="First Class"/>
    <s v="SC-20095"/>
    <x v="183"/>
    <x v="0"/>
    <s v="United States"/>
    <s v="Los Angeles"/>
    <x v="1"/>
    <n v="90004"/>
    <x v="1"/>
    <s v="OFF-EN-10003160"/>
    <x v="1"/>
    <x v="12"/>
    <s v="Pastel Pink Envelopes"/>
    <n v="21.84"/>
    <n v="3"/>
    <n v="0"/>
    <n v="10.4832"/>
  </r>
  <r>
    <n v="1573"/>
    <x v="764"/>
    <x v="2"/>
    <x v="533"/>
    <d v="2011-11-25T00:00:00"/>
    <s v="First Class"/>
    <s v="SC-20095"/>
    <x v="183"/>
    <x v="0"/>
    <s v="United States"/>
    <s v="Los Angeles"/>
    <x v="1"/>
    <n v="90004"/>
    <x v="1"/>
    <s v="TEC-AC-10003280"/>
    <x v="2"/>
    <x v="11"/>
    <s v="Belkin F8E887 USB Wired Ergonomic Keyboard"/>
    <n v="29.99"/>
    <n v="1"/>
    <n v="0"/>
    <n v="6.2978999999999985"/>
  </r>
  <r>
    <n v="1574"/>
    <x v="764"/>
    <x v="2"/>
    <x v="533"/>
    <d v="2011-11-25T00:00:00"/>
    <s v="First Class"/>
    <s v="SC-20095"/>
    <x v="183"/>
    <x v="0"/>
    <s v="United States"/>
    <s v="Los Angeles"/>
    <x v="1"/>
    <n v="90004"/>
    <x v="1"/>
    <s v="FUR-CH-10000595"/>
    <x v="0"/>
    <x v="1"/>
    <s v="Safco Contoured Stacking Chairs"/>
    <n v="381.44000000000005"/>
    <n v="2"/>
    <n v="0.2"/>
    <n v="23.839999999999975"/>
  </r>
  <r>
    <n v="1575"/>
    <x v="765"/>
    <x v="2"/>
    <x v="534"/>
    <d v="2011-12-18T00:00:00"/>
    <s v="First Class"/>
    <s v="MC-18100"/>
    <x v="498"/>
    <x v="0"/>
    <s v="United States"/>
    <s v="El Paso"/>
    <x v="5"/>
    <n v="79907"/>
    <x v="2"/>
    <s v="TEC-PH-10000169"/>
    <x v="2"/>
    <x v="7"/>
    <s v="ARKON Windshield Dashboard Air Vent Car Mount Holder"/>
    <n v="40.68"/>
    <n v="3"/>
    <n v="0.2"/>
    <n v="-9.153000000000004"/>
  </r>
  <r>
    <n v="1576"/>
    <x v="765"/>
    <x v="2"/>
    <x v="534"/>
    <d v="2011-12-18T00:00:00"/>
    <s v="First Class"/>
    <s v="MC-18100"/>
    <x v="498"/>
    <x v="0"/>
    <s v="United States"/>
    <s v="El Paso"/>
    <x v="5"/>
    <n v="79907"/>
    <x v="2"/>
    <s v="FUR-CH-10004675"/>
    <x v="0"/>
    <x v="1"/>
    <s v="Lifetime Advantage Folding Chairs, 4/Carton"/>
    <n v="763.28"/>
    <n v="5"/>
    <n v="0.3"/>
    <n v="-21.807999999999993"/>
  </r>
  <r>
    <n v="1577"/>
    <x v="766"/>
    <x v="0"/>
    <x v="183"/>
    <d v="2013-04-28T00:00:00"/>
    <s v="Standard Class"/>
    <s v="TT-21460"/>
    <x v="499"/>
    <x v="2"/>
    <s v="United States"/>
    <s v="Aurora"/>
    <x v="10"/>
    <n v="60505"/>
    <x v="2"/>
    <s v="OFF-ST-10002406"/>
    <x v="1"/>
    <x v="4"/>
    <s v="Pizazz Global Quick File"/>
    <n v="23.952000000000002"/>
    <n v="2"/>
    <n v="0.2"/>
    <n v="2.3952000000000018"/>
  </r>
  <r>
    <n v="1578"/>
    <x v="767"/>
    <x v="0"/>
    <x v="454"/>
    <d v="2013-05-28T00:00:00"/>
    <s v="Standard Class"/>
    <s v="AP-10720"/>
    <x v="399"/>
    <x v="2"/>
    <s v="United States"/>
    <s v="Florence"/>
    <x v="19"/>
    <n v="35630"/>
    <x v="0"/>
    <s v="OFF-PA-10001526"/>
    <x v="1"/>
    <x v="10"/>
    <s v="Xerox 1949"/>
    <n v="4.9800000000000004"/>
    <n v="1"/>
    <n v="0"/>
    <n v="2.4402000000000004"/>
  </r>
  <r>
    <n v="1579"/>
    <x v="768"/>
    <x v="0"/>
    <x v="535"/>
    <d v="2013-03-02T00:00:00"/>
    <s v="First Class"/>
    <s v="DL-12865"/>
    <x v="297"/>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x v="268"/>
    <x v="0"/>
    <s v="United States"/>
    <s v="New York City"/>
    <x v="15"/>
    <n v="10024"/>
    <x v="3"/>
    <s v="TEC-PH-10003012"/>
    <x v="2"/>
    <x v="7"/>
    <s v="Nortel Meridian M3904 Professional Digital phone"/>
    <n v="307.98"/>
    <n v="2"/>
    <n v="0"/>
    <n v="89.314199999999971"/>
  </r>
  <r>
    <n v="1581"/>
    <x v="769"/>
    <x v="1"/>
    <x v="101"/>
    <d v="2012-08-12T00:00:00"/>
    <s v="First Class"/>
    <s v="NP-18325"/>
    <x v="268"/>
    <x v="0"/>
    <s v="United States"/>
    <s v="New York City"/>
    <x v="15"/>
    <n v="10024"/>
    <x v="3"/>
    <s v="FUR-TA-10002607"/>
    <x v="0"/>
    <x v="3"/>
    <s v="KI Conference Tables"/>
    <n v="382.80599999999998"/>
    <n v="9"/>
    <n v="0.4"/>
    <n v="-153.12239999999997"/>
  </r>
  <r>
    <n v="1582"/>
    <x v="769"/>
    <x v="1"/>
    <x v="101"/>
    <d v="2012-08-12T00:00:00"/>
    <s v="First Class"/>
    <s v="NP-18325"/>
    <x v="268"/>
    <x v="0"/>
    <s v="United States"/>
    <s v="New York City"/>
    <x v="15"/>
    <n v="10024"/>
    <x v="3"/>
    <s v="OFF-ST-10000642"/>
    <x v="1"/>
    <x v="4"/>
    <s v="Tennsco Lockers, Gray"/>
    <n v="41.96"/>
    <n v="2"/>
    <n v="0"/>
    <n v="2.9371999999999971"/>
  </r>
  <r>
    <n v="1583"/>
    <x v="769"/>
    <x v="1"/>
    <x v="101"/>
    <d v="2012-08-12T00:00:00"/>
    <s v="First Class"/>
    <s v="NP-18325"/>
    <x v="268"/>
    <x v="0"/>
    <s v="United States"/>
    <s v="New York City"/>
    <x v="15"/>
    <n v="10024"/>
    <x v="3"/>
    <s v="OFF-BI-10000545"/>
    <x v="1"/>
    <x v="8"/>
    <s v="GBC Ibimaster 500 Manual ProClick Binding System"/>
    <n v="1217.568"/>
    <n v="2"/>
    <n v="0.2"/>
    <n v="456.58800000000002"/>
  </r>
  <r>
    <n v="1584"/>
    <x v="769"/>
    <x v="1"/>
    <x v="101"/>
    <d v="2012-08-12T00:00:00"/>
    <s v="First Class"/>
    <s v="NP-18325"/>
    <x v="268"/>
    <x v="0"/>
    <s v="United States"/>
    <s v="New York City"/>
    <x v="15"/>
    <n v="10024"/>
    <x v="3"/>
    <s v="FUR-FU-10002157"/>
    <x v="0"/>
    <x v="5"/>
    <s v="Artistic Insta-Plaque"/>
    <n v="47.04"/>
    <n v="3"/>
    <n v="0"/>
    <n v="18.345599999999997"/>
  </r>
  <r>
    <n v="1585"/>
    <x v="769"/>
    <x v="1"/>
    <x v="101"/>
    <d v="2012-08-12T00:00:00"/>
    <s v="First Class"/>
    <s v="NP-18325"/>
    <x v="268"/>
    <x v="0"/>
    <s v="United States"/>
    <s v="New York City"/>
    <x v="15"/>
    <n v="10024"/>
    <x v="3"/>
    <s v="FUR-FU-10001706"/>
    <x v="0"/>
    <x v="5"/>
    <s v="Longer-Life Soft White Bulbs"/>
    <n v="6.16"/>
    <n v="2"/>
    <n v="0"/>
    <n v="2.9567999999999999"/>
  </r>
  <r>
    <n v="1586"/>
    <x v="769"/>
    <x v="1"/>
    <x v="101"/>
    <d v="2012-08-12T00:00:00"/>
    <s v="First Class"/>
    <s v="NP-18325"/>
    <x v="268"/>
    <x v="0"/>
    <s v="United States"/>
    <s v="New York City"/>
    <x v="15"/>
    <n v="10024"/>
    <x v="3"/>
    <s v="TEC-PH-10000984"/>
    <x v="2"/>
    <x v="7"/>
    <s v="Panasonic KX-TG9471B"/>
    <n v="979.95"/>
    <n v="5"/>
    <n v="0"/>
    <n v="274.38600000000008"/>
  </r>
  <r>
    <n v="1587"/>
    <x v="769"/>
    <x v="1"/>
    <x v="101"/>
    <d v="2012-08-12T00:00:00"/>
    <s v="First Class"/>
    <s v="NP-18325"/>
    <x v="268"/>
    <x v="0"/>
    <s v="United States"/>
    <s v="New York City"/>
    <x v="15"/>
    <n v="10024"/>
    <x v="3"/>
    <s v="OFF-PA-10001357"/>
    <x v="1"/>
    <x v="10"/>
    <s v="Xerox 1886"/>
    <n v="143.69999999999999"/>
    <n v="3"/>
    <n v="0"/>
    <n v="68.975999999999999"/>
  </r>
  <r>
    <n v="1588"/>
    <x v="769"/>
    <x v="1"/>
    <x v="101"/>
    <d v="2012-08-12T00:00:00"/>
    <s v="First Class"/>
    <s v="NP-18325"/>
    <x v="268"/>
    <x v="0"/>
    <s v="United States"/>
    <s v="New York City"/>
    <x v="15"/>
    <n v="10024"/>
    <x v="3"/>
    <s v="OFF-FA-10000992"/>
    <x v="1"/>
    <x v="13"/>
    <s v="Acco Clips to Go Binder Clips, 24 Clips in Two Sizes"/>
    <n v="10.649999999999999"/>
    <n v="3"/>
    <n v="0"/>
    <n v="5.0054999999999996"/>
  </r>
  <r>
    <n v="1589"/>
    <x v="769"/>
    <x v="1"/>
    <x v="101"/>
    <d v="2012-08-12T00:00:00"/>
    <s v="First Class"/>
    <s v="NP-18325"/>
    <x v="268"/>
    <x v="0"/>
    <s v="United States"/>
    <s v="New York City"/>
    <x v="15"/>
    <n v="10024"/>
    <x v="3"/>
    <s v="TEC-AC-10002600"/>
    <x v="2"/>
    <x v="11"/>
    <s v="Belkin QODE FastFit Bluetooth Keyboard"/>
    <n v="247.8"/>
    <n v="4"/>
    <n v="0"/>
    <n v="34.692000000000007"/>
  </r>
  <r>
    <n v="1590"/>
    <x v="770"/>
    <x v="0"/>
    <x v="536"/>
    <d v="2013-05-17T00:00:00"/>
    <s v="Standard Class"/>
    <s v="VG-21805"/>
    <x v="500"/>
    <x v="1"/>
    <s v="United States"/>
    <s v="Virginia Beach"/>
    <x v="17"/>
    <n v="23464"/>
    <x v="0"/>
    <s v="OFF-AR-10001662"/>
    <x v="1"/>
    <x v="6"/>
    <s v="Rogers Handheld Barrel Pencil Sharpener"/>
    <n v="10.96"/>
    <n v="4"/>
    <n v="0"/>
    <n v="2.9592000000000009"/>
  </r>
  <r>
    <n v="1591"/>
    <x v="771"/>
    <x v="0"/>
    <x v="173"/>
    <d v="2013-04-20T00:00:00"/>
    <s v="Standard Class"/>
    <s v="MY-18295"/>
    <x v="501"/>
    <x v="1"/>
    <s v="United States"/>
    <s v="Grapevine"/>
    <x v="5"/>
    <n v="76051"/>
    <x v="2"/>
    <s v="OFF-AR-10001221"/>
    <x v="1"/>
    <x v="6"/>
    <s v="Dixon Ticonderoga Erasable Colored Pencil Set, 12-Color"/>
    <n v="33.488000000000007"/>
    <n v="7"/>
    <n v="0.2"/>
    <n v="5.8603999999999967"/>
  </r>
  <r>
    <n v="1592"/>
    <x v="771"/>
    <x v="0"/>
    <x v="173"/>
    <d v="2013-04-20T00:00:00"/>
    <s v="Standard Class"/>
    <s v="MY-18295"/>
    <x v="501"/>
    <x v="1"/>
    <s v="United States"/>
    <s v="Grapevine"/>
    <x v="5"/>
    <n v="76051"/>
    <x v="2"/>
    <s v="OFF-FA-10002988"/>
    <x v="1"/>
    <x v="13"/>
    <s v="Ideal Clamps"/>
    <n v="8.0399999999999991"/>
    <n v="5"/>
    <n v="0.2"/>
    <n v="2.9144999999999994"/>
  </r>
  <r>
    <n v="1593"/>
    <x v="772"/>
    <x v="1"/>
    <x v="537"/>
    <d v="2012-06-25T00:00:00"/>
    <s v="Second Class"/>
    <s v="RD-19480"/>
    <x v="502"/>
    <x v="0"/>
    <s v="United States"/>
    <s v="Olympia"/>
    <x v="4"/>
    <n v="98502"/>
    <x v="1"/>
    <s v="TEC-PH-10004830"/>
    <x v="2"/>
    <x v="7"/>
    <s v="Pyle PRT45 Retro Home Telephone"/>
    <n v="201.56800000000001"/>
    <n v="4"/>
    <n v="0.2"/>
    <n v="22.676399999999994"/>
  </r>
  <r>
    <n v="1594"/>
    <x v="773"/>
    <x v="2"/>
    <x v="538"/>
    <d v="2011-10-19T00:00:00"/>
    <s v="Same Day"/>
    <s v="JF-15490"/>
    <x v="223"/>
    <x v="0"/>
    <s v="United States"/>
    <s v="Los Angeles"/>
    <x v="1"/>
    <n v="90032"/>
    <x v="1"/>
    <s v="OFF-PA-10004519"/>
    <x v="1"/>
    <x v="10"/>
    <s v="Spiral Phone Message Books with Labels by Adams"/>
    <n v="13.440000000000001"/>
    <n v="3"/>
    <n v="0"/>
    <n v="6.5856000000000012"/>
  </r>
  <r>
    <n v="1595"/>
    <x v="774"/>
    <x v="1"/>
    <x v="539"/>
    <d v="2012-03-27T00:00:00"/>
    <s v="First Class"/>
    <s v="DP-13390"/>
    <x v="503"/>
    <x v="2"/>
    <s v="United States"/>
    <s v="Peoria"/>
    <x v="10"/>
    <n v="61604"/>
    <x v="2"/>
    <s v="FUR-BO-10000362"/>
    <x v="0"/>
    <x v="0"/>
    <s v="Sauder Inglewood Library Bookcases"/>
    <n v="359.05799999999994"/>
    <n v="3"/>
    <n v="0.3"/>
    <n v="-35.905799999999999"/>
  </r>
  <r>
    <n v="1596"/>
    <x v="775"/>
    <x v="3"/>
    <x v="540"/>
    <d v="2014-05-13T00:00:00"/>
    <s v="Standard Class"/>
    <s v="MD-17350"/>
    <x v="198"/>
    <x v="0"/>
    <s v="United States"/>
    <s v="Columbus"/>
    <x v="24"/>
    <n v="43229"/>
    <x v="3"/>
    <s v="FUR-CH-10004540"/>
    <x v="0"/>
    <x v="1"/>
    <s v="Global Chrome Stack Chair"/>
    <n v="47.991999999999997"/>
    <n v="2"/>
    <n v="0.3"/>
    <n v="-2.0567999999999991"/>
  </r>
  <r>
    <n v="1597"/>
    <x v="776"/>
    <x v="3"/>
    <x v="524"/>
    <d v="2014-10-19T00:00:00"/>
    <s v="First Class"/>
    <s v="MY-17380"/>
    <x v="199"/>
    <x v="1"/>
    <s v="United States"/>
    <s v="New York City"/>
    <x v="15"/>
    <n v="10011"/>
    <x v="3"/>
    <s v="FUR-FU-10001290"/>
    <x v="0"/>
    <x v="5"/>
    <s v="Executive Impressions Supervisor Wall Clock"/>
    <n v="547.30000000000007"/>
    <n v="13"/>
    <n v="0"/>
    <n v="175.13599999999997"/>
  </r>
  <r>
    <n v="1598"/>
    <x v="777"/>
    <x v="3"/>
    <x v="123"/>
    <d v="2014-11-22T00:00:00"/>
    <s v="Second Class"/>
    <s v="AB-10150"/>
    <x v="492"/>
    <x v="0"/>
    <s v="United States"/>
    <s v="Carrollton"/>
    <x v="5"/>
    <n v="75007"/>
    <x v="2"/>
    <s v="OFF-PA-10000308"/>
    <x v="1"/>
    <x v="10"/>
    <s v="Xerox 1901"/>
    <n v="16.896000000000001"/>
    <n v="4"/>
    <n v="0.2"/>
    <n v="5.2799999999999994"/>
  </r>
  <r>
    <n v="1599"/>
    <x v="777"/>
    <x v="3"/>
    <x v="123"/>
    <d v="2014-11-22T00:00:00"/>
    <s v="Second Class"/>
    <s v="AB-10150"/>
    <x v="492"/>
    <x v="0"/>
    <s v="United States"/>
    <s v="Carrollton"/>
    <x v="5"/>
    <n v="75007"/>
    <x v="2"/>
    <s v="OFF-SU-10001165"/>
    <x v="1"/>
    <x v="14"/>
    <s v="Acme Elite Stainless Steel Scissors"/>
    <n v="6.6720000000000006"/>
    <n v="1"/>
    <n v="0.2"/>
    <n v="0.50039999999999996"/>
  </r>
  <r>
    <n v="1600"/>
    <x v="777"/>
    <x v="3"/>
    <x v="123"/>
    <d v="2014-11-22T00:00:00"/>
    <s v="Second Class"/>
    <s v="AB-10150"/>
    <x v="492"/>
    <x v="0"/>
    <s v="United States"/>
    <s v="Carrollton"/>
    <x v="5"/>
    <n v="75007"/>
    <x v="2"/>
    <s v="OFF-AR-10003373"/>
    <x v="1"/>
    <x v="6"/>
    <s v="Boston School Pro Electric Pencil Sharpener, 1670"/>
    <n v="99.13600000000001"/>
    <n v="4"/>
    <n v="0.2"/>
    <n v="8.674399999999995"/>
  </r>
  <r>
    <n v="1601"/>
    <x v="777"/>
    <x v="3"/>
    <x v="123"/>
    <d v="2014-11-22T00:00:00"/>
    <s v="Second Class"/>
    <s v="AB-10150"/>
    <x v="492"/>
    <x v="0"/>
    <s v="United States"/>
    <s v="Carrollton"/>
    <x v="5"/>
    <n v="75007"/>
    <x v="2"/>
    <s v="FUR-FU-10001967"/>
    <x v="0"/>
    <x v="5"/>
    <s v="Telescoping Adjustable Floor Lamp"/>
    <n v="15.991999999999999"/>
    <n v="2"/>
    <n v="0.6"/>
    <n v="-13.992999999999999"/>
  </r>
  <r>
    <n v="1602"/>
    <x v="778"/>
    <x v="0"/>
    <x v="541"/>
    <d v="2013-05-14T00:00:00"/>
    <s v="Second Class"/>
    <s v="GB-14530"/>
    <x v="334"/>
    <x v="1"/>
    <s v="United States"/>
    <s v="Dover"/>
    <x v="13"/>
    <n v="19901"/>
    <x v="3"/>
    <s v="FUR-FU-10001488"/>
    <x v="0"/>
    <x v="5"/>
    <s v="Tenex 46&quot; x 60&quot; Computer Anti-Static Chairmat, Rectangular Shaped"/>
    <n v="211.96"/>
    <n v="2"/>
    <n v="0"/>
    <n v="42.391999999999996"/>
  </r>
  <r>
    <n v="1603"/>
    <x v="779"/>
    <x v="0"/>
    <x v="25"/>
    <d v="2013-12-18T00:00:00"/>
    <s v="Standard Class"/>
    <s v="CA-12775"/>
    <x v="222"/>
    <x v="0"/>
    <s v="United States"/>
    <s v="Smyrna"/>
    <x v="18"/>
    <n v="37167"/>
    <x v="0"/>
    <s v="OFF-AR-10003251"/>
    <x v="1"/>
    <x v="6"/>
    <s v="Prang Drawing Pencil Set"/>
    <n v="6.6719999999999988"/>
    <n v="3"/>
    <n v="0.2"/>
    <n v="1.6679999999999997"/>
  </r>
  <r>
    <n v="1604"/>
    <x v="780"/>
    <x v="3"/>
    <x v="329"/>
    <d v="2014-12-05T00:00:00"/>
    <s v="Standard Class"/>
    <s v="ME-17725"/>
    <x v="250"/>
    <x v="0"/>
    <s v="United States"/>
    <s v="Newark"/>
    <x v="13"/>
    <n v="19711"/>
    <x v="3"/>
    <s v="OFF-AR-10001044"/>
    <x v="1"/>
    <x v="6"/>
    <s v="BOSTON Ranger #55 Pencil Sharpener, Black"/>
    <n v="155.94"/>
    <n v="6"/>
    <n v="0"/>
    <n v="45.222599999999993"/>
  </r>
  <r>
    <n v="1605"/>
    <x v="781"/>
    <x v="0"/>
    <x v="475"/>
    <d v="2013-04-25T00:00:00"/>
    <s v="Second Class"/>
    <s v="JO-15280"/>
    <x v="123"/>
    <x v="0"/>
    <s v="United States"/>
    <s v="Los Angeles"/>
    <x v="1"/>
    <n v="90049"/>
    <x v="1"/>
    <s v="TEC-PH-10004700"/>
    <x v="2"/>
    <x v="7"/>
    <s v="PowerGen Dual USB Car Charger"/>
    <n v="39.960000000000008"/>
    <n v="5"/>
    <n v="0.2"/>
    <n v="12.986999999999995"/>
  </r>
  <r>
    <n v="1606"/>
    <x v="781"/>
    <x v="0"/>
    <x v="475"/>
    <d v="2013-04-25T00:00:00"/>
    <s v="Second Class"/>
    <s v="JO-15280"/>
    <x v="123"/>
    <x v="0"/>
    <s v="United States"/>
    <s v="Los Angeles"/>
    <x v="1"/>
    <n v="90049"/>
    <x v="1"/>
    <s v="OFF-AR-10000823"/>
    <x v="1"/>
    <x v="6"/>
    <s v="Newell 307"/>
    <n v="5.46"/>
    <n v="3"/>
    <n v="0"/>
    <n v="1.5288000000000002"/>
  </r>
  <r>
    <n v="1607"/>
    <x v="781"/>
    <x v="0"/>
    <x v="475"/>
    <d v="2013-04-25T00:00:00"/>
    <s v="Second Class"/>
    <s v="JO-15280"/>
    <x v="123"/>
    <x v="0"/>
    <s v="United States"/>
    <s v="Los Angeles"/>
    <x v="1"/>
    <n v="90049"/>
    <x v="1"/>
    <s v="OFF-AR-10004456"/>
    <x v="1"/>
    <x v="6"/>
    <s v="Panasonic KP-4ABK Battery-Operated Pencil Sharpener"/>
    <n v="73.2"/>
    <n v="5"/>
    <n v="0"/>
    <n v="21.227999999999998"/>
  </r>
  <r>
    <n v="1608"/>
    <x v="781"/>
    <x v="0"/>
    <x v="475"/>
    <d v="2013-04-25T00:00:00"/>
    <s v="Second Class"/>
    <s v="JO-15280"/>
    <x v="123"/>
    <x v="0"/>
    <s v="United States"/>
    <s v="Los Angeles"/>
    <x v="1"/>
    <n v="90049"/>
    <x v="1"/>
    <s v="OFF-BI-10000050"/>
    <x v="1"/>
    <x v="8"/>
    <s v="Angle-D Binders with Locking Rings, Label Holders"/>
    <n v="5.84"/>
    <n v="1"/>
    <n v="0.2"/>
    <n v="1.9709999999999996"/>
  </r>
  <r>
    <n v="1609"/>
    <x v="781"/>
    <x v="0"/>
    <x v="475"/>
    <d v="2013-04-25T00:00:00"/>
    <s v="Second Class"/>
    <s v="JO-15280"/>
    <x v="123"/>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x v="123"/>
    <x v="0"/>
    <s v="United States"/>
    <s v="Los Angeles"/>
    <x v="1"/>
    <n v="90049"/>
    <x v="1"/>
    <s v="OFF-BI-10000591"/>
    <x v="1"/>
    <x v="8"/>
    <s v="Avery Binder Labels"/>
    <n v="9.3360000000000003"/>
    <n v="3"/>
    <n v="0.2"/>
    <n v="3.2675999999999994"/>
  </r>
  <r>
    <n v="1611"/>
    <x v="782"/>
    <x v="2"/>
    <x v="542"/>
    <d v="2011-05-30T00:00:00"/>
    <s v="Standard Class"/>
    <s v="ML-17395"/>
    <x v="504"/>
    <x v="1"/>
    <s v="United States"/>
    <s v="Los Angeles"/>
    <x v="1"/>
    <n v="90008"/>
    <x v="1"/>
    <s v="FUR-BO-10000362"/>
    <x v="0"/>
    <x v="0"/>
    <s v="Sauder Inglewood Library Bookcases"/>
    <n v="290.666"/>
    <n v="2"/>
    <n v="0.15"/>
    <n v="27.356800000000007"/>
  </r>
  <r>
    <n v="1612"/>
    <x v="782"/>
    <x v="2"/>
    <x v="542"/>
    <d v="2011-05-30T00:00:00"/>
    <s v="Standard Class"/>
    <s v="ML-17395"/>
    <x v="504"/>
    <x v="1"/>
    <s v="United States"/>
    <s v="Los Angeles"/>
    <x v="1"/>
    <n v="90008"/>
    <x v="1"/>
    <s v="TEC-PH-10000441"/>
    <x v="2"/>
    <x v="7"/>
    <s v="VTech DS6151"/>
    <n v="201.584"/>
    <n v="2"/>
    <n v="0.2"/>
    <n v="20.158400000000015"/>
  </r>
  <r>
    <n v="1613"/>
    <x v="782"/>
    <x v="2"/>
    <x v="542"/>
    <d v="2011-05-30T00:00:00"/>
    <s v="Standard Class"/>
    <s v="ML-17395"/>
    <x v="504"/>
    <x v="1"/>
    <s v="United States"/>
    <s v="Los Angeles"/>
    <x v="1"/>
    <n v="90008"/>
    <x v="1"/>
    <s v="TEC-PH-10002726"/>
    <x v="2"/>
    <x v="7"/>
    <s v="netTALK DUO VoIP Telephone Service"/>
    <n v="83.984000000000009"/>
    <n v="2"/>
    <n v="0.2"/>
    <n v="31.494"/>
  </r>
  <r>
    <n v="1614"/>
    <x v="783"/>
    <x v="3"/>
    <x v="202"/>
    <d v="2014-12-26T00:00:00"/>
    <s v="Standard Class"/>
    <s v="YS-21880"/>
    <x v="453"/>
    <x v="1"/>
    <s v="United States"/>
    <s v="Oakland"/>
    <x v="1"/>
    <n v="94601"/>
    <x v="1"/>
    <s v="OFF-ST-10003306"/>
    <x v="1"/>
    <x v="4"/>
    <s v="Letter Size Cart"/>
    <n v="1000.0200000000001"/>
    <n v="7"/>
    <n v="0"/>
    <n v="290.00579999999991"/>
  </r>
  <r>
    <n v="1615"/>
    <x v="784"/>
    <x v="0"/>
    <x v="543"/>
    <d v="2013-03-20T00:00:00"/>
    <s v="Standard Class"/>
    <s v="PL-18925"/>
    <x v="484"/>
    <x v="2"/>
    <s v="United States"/>
    <s v="Philadelphia"/>
    <x v="9"/>
    <n v="19143"/>
    <x v="3"/>
    <s v="TEC-AC-10004855"/>
    <x v="2"/>
    <x v="11"/>
    <s v="V7 USB Numeric Keypad"/>
    <n v="83.976000000000013"/>
    <n v="3"/>
    <n v="0.2"/>
    <n v="-13.646100000000001"/>
  </r>
  <r>
    <n v="1616"/>
    <x v="785"/>
    <x v="1"/>
    <x v="544"/>
    <d v="2012-08-16T00:00:00"/>
    <s v="Standard Class"/>
    <s v="JK-16120"/>
    <x v="451"/>
    <x v="2"/>
    <s v="United States"/>
    <s v="Eagan"/>
    <x v="11"/>
    <n v="55122"/>
    <x v="2"/>
    <s v="OFF-LA-10002787"/>
    <x v="1"/>
    <x v="2"/>
    <s v="Avery 480"/>
    <n v="3.75"/>
    <n v="1"/>
    <n v="0"/>
    <n v="1.7999999999999998"/>
  </r>
  <r>
    <n v="1617"/>
    <x v="785"/>
    <x v="1"/>
    <x v="544"/>
    <d v="2012-08-16T00:00:00"/>
    <s v="Standard Class"/>
    <s v="JK-16120"/>
    <x v="451"/>
    <x v="2"/>
    <s v="United States"/>
    <s v="Eagan"/>
    <x v="11"/>
    <n v="55122"/>
    <x v="2"/>
    <s v="OFF-LA-10002043"/>
    <x v="1"/>
    <x v="2"/>
    <s v="Avery 489"/>
    <n v="41.4"/>
    <n v="4"/>
    <n v="0"/>
    <n v="19.872"/>
  </r>
  <r>
    <n v="1618"/>
    <x v="785"/>
    <x v="1"/>
    <x v="544"/>
    <d v="2012-08-16T00:00:00"/>
    <s v="Standard Class"/>
    <s v="JK-16120"/>
    <x v="451"/>
    <x v="2"/>
    <s v="United States"/>
    <s v="Eagan"/>
    <x v="11"/>
    <n v="55122"/>
    <x v="2"/>
    <s v="OFF-AR-10001915"/>
    <x v="1"/>
    <x v="6"/>
    <s v="Peel-Off China Markers"/>
    <n v="29.79"/>
    <n v="3"/>
    <n v="0"/>
    <n v="12.511800000000001"/>
  </r>
  <r>
    <n v="1619"/>
    <x v="786"/>
    <x v="0"/>
    <x v="545"/>
    <d v="2013-09-15T00:00:00"/>
    <s v="Second Class"/>
    <s v="PN-18775"/>
    <x v="43"/>
    <x v="2"/>
    <s v="United States"/>
    <s v="New York City"/>
    <x v="15"/>
    <n v="10011"/>
    <x v="3"/>
    <s v="OFF-ST-10000352"/>
    <x v="1"/>
    <x v="4"/>
    <s v="Acco Perma 2700 Stacking Storage Drawers"/>
    <n v="59.48"/>
    <n v="2"/>
    <n v="0"/>
    <n v="8.9220000000000041"/>
  </r>
  <r>
    <n v="1620"/>
    <x v="786"/>
    <x v="0"/>
    <x v="545"/>
    <d v="2013-09-15T00:00:00"/>
    <s v="Second Class"/>
    <s v="PN-18775"/>
    <x v="43"/>
    <x v="2"/>
    <s v="United States"/>
    <s v="New York City"/>
    <x v="15"/>
    <n v="10011"/>
    <x v="3"/>
    <s v="OFF-PA-10000575"/>
    <x v="1"/>
    <x v="10"/>
    <s v="Wirebound Message Books, Four 2 3/4 x 5 White Forms per Page"/>
    <n v="6.69"/>
    <n v="1"/>
    <n v="0"/>
    <n v="3.0773999999999999"/>
  </r>
  <r>
    <n v="1621"/>
    <x v="787"/>
    <x v="3"/>
    <x v="141"/>
    <d v="2014-07-16T00:00:00"/>
    <s v="Standard Class"/>
    <s v="JC-15385"/>
    <x v="505"/>
    <x v="0"/>
    <s v="United States"/>
    <s v="Kent"/>
    <x v="4"/>
    <n v="98031"/>
    <x v="1"/>
    <s v="FUR-FU-10002937"/>
    <x v="0"/>
    <x v="5"/>
    <s v="GE 48&quot; Fluorescent Tube, Cool White Energy Saver, 34 Watts, 30/Box"/>
    <n v="198.46"/>
    <n v="2"/>
    <n v="0"/>
    <n v="99.23"/>
  </r>
  <r>
    <n v="1622"/>
    <x v="787"/>
    <x v="3"/>
    <x v="141"/>
    <d v="2014-07-16T00:00:00"/>
    <s v="Standard Class"/>
    <s v="JC-15385"/>
    <x v="505"/>
    <x v="0"/>
    <s v="United States"/>
    <s v="Kent"/>
    <x v="4"/>
    <n v="98031"/>
    <x v="1"/>
    <s v="OFF-LA-10003930"/>
    <x v="1"/>
    <x v="2"/>
    <s v="Dot Matrix Printer Tape Reel Labels, White, 5000/Box"/>
    <n v="786.48"/>
    <n v="8"/>
    <n v="0"/>
    <n v="385.37520000000001"/>
  </r>
  <r>
    <n v="1623"/>
    <x v="787"/>
    <x v="3"/>
    <x v="141"/>
    <d v="2014-07-16T00:00:00"/>
    <s v="Standard Class"/>
    <s v="JC-15385"/>
    <x v="505"/>
    <x v="0"/>
    <s v="United States"/>
    <s v="Kent"/>
    <x v="4"/>
    <n v="98031"/>
    <x v="1"/>
    <s v="OFF-BI-10001107"/>
    <x v="1"/>
    <x v="8"/>
    <s v="GBC White Gloss Covers, Plain Front"/>
    <n v="23.168000000000003"/>
    <n v="2"/>
    <n v="0.2"/>
    <n v="7.8191999999999995"/>
  </r>
  <r>
    <n v="1624"/>
    <x v="787"/>
    <x v="3"/>
    <x v="141"/>
    <d v="2014-07-16T00:00:00"/>
    <s v="Standard Class"/>
    <s v="JC-15385"/>
    <x v="505"/>
    <x v="0"/>
    <s v="United States"/>
    <s v="Kent"/>
    <x v="4"/>
    <n v="98031"/>
    <x v="1"/>
    <s v="TEC-AC-10003063"/>
    <x v="2"/>
    <x v="11"/>
    <s v="Micro Innovations USB RF Wireless Keyboard with Mouse"/>
    <n v="50"/>
    <n v="2"/>
    <n v="0"/>
    <n v="10.5"/>
  </r>
  <r>
    <n v="1625"/>
    <x v="788"/>
    <x v="1"/>
    <x v="546"/>
    <d v="2012-12-24T00:00:00"/>
    <s v="Standard Class"/>
    <s v="JG-15160"/>
    <x v="506"/>
    <x v="0"/>
    <s v="United States"/>
    <s v="Los Angeles"/>
    <x v="1"/>
    <n v="90049"/>
    <x v="1"/>
    <s v="TEC-PH-10002922"/>
    <x v="2"/>
    <x v="7"/>
    <s v="ShoreTel ShorePhone IP 230 VoIP phone"/>
    <n v="675.96"/>
    <n v="5"/>
    <n v="0.2"/>
    <n v="84.494999999999948"/>
  </r>
  <r>
    <n v="1626"/>
    <x v="788"/>
    <x v="1"/>
    <x v="546"/>
    <d v="2012-12-24T00:00:00"/>
    <s v="Standard Class"/>
    <s v="JG-15160"/>
    <x v="506"/>
    <x v="0"/>
    <s v="United States"/>
    <s v="Los Angeles"/>
    <x v="1"/>
    <n v="90049"/>
    <x v="1"/>
    <s v="TEC-AC-10002049"/>
    <x v="2"/>
    <x v="11"/>
    <s v="Plantronics Savi W720 Multi-Device Wireless Headset System"/>
    <n v="1265.8499999999999"/>
    <n v="3"/>
    <n v="0"/>
    <n v="556.97400000000005"/>
  </r>
  <r>
    <n v="1627"/>
    <x v="789"/>
    <x v="1"/>
    <x v="547"/>
    <d v="2012-11-22T00:00:00"/>
    <s v="Standard Class"/>
    <s v="PO-19180"/>
    <x v="178"/>
    <x v="2"/>
    <s v="United States"/>
    <s v="New York City"/>
    <x v="15"/>
    <n v="10011"/>
    <x v="3"/>
    <s v="OFF-AP-10002457"/>
    <x v="1"/>
    <x v="9"/>
    <s v="Eureka The Boss Plus 12-Amp Hard Box Upright Vacuum, Red"/>
    <n v="523.25"/>
    <n v="5"/>
    <n v="0"/>
    <n v="141.27749999999997"/>
  </r>
  <r>
    <n v="1628"/>
    <x v="790"/>
    <x v="1"/>
    <x v="496"/>
    <d v="2012-09-30T00:00:00"/>
    <s v="Standard Class"/>
    <s v="MC-17275"/>
    <x v="507"/>
    <x v="0"/>
    <s v="United States"/>
    <s v="Lafayette"/>
    <x v="28"/>
    <n v="70506"/>
    <x v="0"/>
    <s v="FUR-CH-10001270"/>
    <x v="0"/>
    <x v="1"/>
    <s v="Harbour Creations Steel Folding Chair"/>
    <n v="517.5"/>
    <n v="6"/>
    <n v="0"/>
    <n v="155.24999999999994"/>
  </r>
  <r>
    <n v="1629"/>
    <x v="791"/>
    <x v="3"/>
    <x v="548"/>
    <d v="2014-06-26T00:00:00"/>
    <s v="Second Class"/>
    <s v="AS-10240"/>
    <x v="238"/>
    <x v="0"/>
    <s v="United States"/>
    <s v="Cleveland"/>
    <x v="24"/>
    <n v="44105"/>
    <x v="3"/>
    <s v="FUR-FU-10004415"/>
    <x v="0"/>
    <x v="5"/>
    <s v="Stacking Tray, Side-Loading, Legal, Smoke"/>
    <n v="17.920000000000002"/>
    <n v="5"/>
    <n v="0.2"/>
    <n v="2.4639999999999986"/>
  </r>
  <r>
    <n v="1630"/>
    <x v="791"/>
    <x v="3"/>
    <x v="548"/>
    <d v="2014-06-26T00:00:00"/>
    <s v="Second Class"/>
    <s v="AS-10240"/>
    <x v="238"/>
    <x v="0"/>
    <s v="United States"/>
    <s v="Cleveland"/>
    <x v="24"/>
    <n v="44105"/>
    <x v="3"/>
    <s v="OFF-BI-10001510"/>
    <x v="1"/>
    <x v="8"/>
    <s v="Deluxe Heavy-Duty Vinyl Round Ring Binder"/>
    <n v="41.256000000000007"/>
    <n v="6"/>
    <n v="0.7"/>
    <n v="-34.38000000000001"/>
  </r>
  <r>
    <n v="1631"/>
    <x v="792"/>
    <x v="0"/>
    <x v="541"/>
    <d v="2013-05-09T00:00:00"/>
    <s v="Same Day"/>
    <s v="CL-12565"/>
    <x v="52"/>
    <x v="0"/>
    <s v="United States"/>
    <s v="Cleveland"/>
    <x v="24"/>
    <n v="44105"/>
    <x v="3"/>
    <s v="OFF-ST-10002011"/>
    <x v="1"/>
    <x v="4"/>
    <s v="Smead Adjustable Mobile File Trolley with Lockable Top"/>
    <n v="1006.056"/>
    <n v="3"/>
    <n v="0.2"/>
    <n v="88.029900000000055"/>
  </r>
  <r>
    <n v="1632"/>
    <x v="792"/>
    <x v="0"/>
    <x v="541"/>
    <d v="2013-05-09T00:00:00"/>
    <s v="Same Day"/>
    <s v="CL-12565"/>
    <x v="52"/>
    <x v="0"/>
    <s v="United States"/>
    <s v="Cleveland"/>
    <x v="24"/>
    <n v="44105"/>
    <x v="3"/>
    <s v="OFF-PA-10002986"/>
    <x v="1"/>
    <x v="10"/>
    <s v="Xerox 1898"/>
    <n v="10.688000000000001"/>
    <n v="2"/>
    <n v="0.2"/>
    <n v="3.7407999999999997"/>
  </r>
  <r>
    <n v="1633"/>
    <x v="792"/>
    <x v="0"/>
    <x v="541"/>
    <d v="2013-05-09T00:00:00"/>
    <s v="Same Day"/>
    <s v="CL-12565"/>
    <x v="52"/>
    <x v="0"/>
    <s v="United States"/>
    <s v="Cleveland"/>
    <x v="24"/>
    <n v="44105"/>
    <x v="3"/>
    <s v="OFF-PA-10004451"/>
    <x v="1"/>
    <x v="10"/>
    <s v="Xerox 222"/>
    <n v="10.368000000000002"/>
    <n v="2"/>
    <n v="0.2"/>
    <n v="3.6288"/>
  </r>
  <r>
    <n v="1634"/>
    <x v="792"/>
    <x v="0"/>
    <x v="541"/>
    <d v="2013-05-09T00:00:00"/>
    <s v="Same Day"/>
    <s v="CL-12565"/>
    <x v="52"/>
    <x v="0"/>
    <s v="United States"/>
    <s v="Cleveland"/>
    <x v="24"/>
    <n v="44105"/>
    <x v="3"/>
    <s v="OFF-ST-10000649"/>
    <x v="1"/>
    <x v="4"/>
    <s v="Hanging Personal Folder File"/>
    <n v="25.12"/>
    <n v="2"/>
    <n v="0.2"/>
    <n v="1.5700000000000012"/>
  </r>
  <r>
    <n v="1635"/>
    <x v="792"/>
    <x v="0"/>
    <x v="541"/>
    <d v="2013-05-09T00:00:00"/>
    <s v="Same Day"/>
    <s v="CL-12565"/>
    <x v="52"/>
    <x v="0"/>
    <s v="United States"/>
    <s v="Cleveland"/>
    <x v="24"/>
    <n v="44105"/>
    <x v="3"/>
    <s v="TEC-AC-10001465"/>
    <x v="2"/>
    <x v="11"/>
    <s v="SanDisk Cruzer 64 GB USB Flash Drive"/>
    <n v="58.112000000000002"/>
    <n v="2"/>
    <n v="0.2"/>
    <n v="7.263999999999994"/>
  </r>
  <r>
    <n v="1636"/>
    <x v="793"/>
    <x v="2"/>
    <x v="35"/>
    <d v="2011-12-02T00:00:00"/>
    <s v="Standard Class"/>
    <s v="NW-18400"/>
    <x v="508"/>
    <x v="0"/>
    <s v="United States"/>
    <s v="Tigard"/>
    <x v="21"/>
    <n v="97224"/>
    <x v="1"/>
    <s v="OFF-PA-10001166"/>
    <x v="1"/>
    <x v="10"/>
    <s v="Xerox 2"/>
    <n v="15.552000000000003"/>
    <n v="3"/>
    <n v="0.2"/>
    <n v="5.4432"/>
  </r>
  <r>
    <n v="1637"/>
    <x v="793"/>
    <x v="2"/>
    <x v="35"/>
    <d v="2011-12-02T00:00:00"/>
    <s v="Standard Class"/>
    <s v="NW-18400"/>
    <x v="508"/>
    <x v="0"/>
    <s v="United States"/>
    <s v="Tigard"/>
    <x v="21"/>
    <n v="97224"/>
    <x v="1"/>
    <s v="OFF-ST-10001097"/>
    <x v="1"/>
    <x v="4"/>
    <s v="Office Impressions Heavy Duty Welded Shelving &amp; Multimedia Storage Drawers"/>
    <n v="669.08"/>
    <n v="5"/>
    <n v="0.2"/>
    <n v="-167.27"/>
  </r>
  <r>
    <n v="1638"/>
    <x v="793"/>
    <x v="2"/>
    <x v="35"/>
    <d v="2011-12-02T00:00:00"/>
    <s v="Standard Class"/>
    <s v="NW-18400"/>
    <x v="508"/>
    <x v="0"/>
    <s v="United States"/>
    <s v="Tigard"/>
    <x v="21"/>
    <n v="97224"/>
    <x v="1"/>
    <s v="TEC-PH-10000038"/>
    <x v="2"/>
    <x v="7"/>
    <s v="Jawbone MINI JAMBOX Wireless Bluetooth Speaker"/>
    <n v="438.33600000000001"/>
    <n v="4"/>
    <n v="0.2"/>
    <n v="-87.667200000000037"/>
  </r>
  <r>
    <n v="1639"/>
    <x v="794"/>
    <x v="0"/>
    <x v="439"/>
    <d v="2013-06-02T00:00:00"/>
    <s v="Standard Class"/>
    <s v="TB-21280"/>
    <x v="509"/>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x v="509"/>
    <x v="0"/>
    <s v="United States"/>
    <s v="Washington"/>
    <x v="40"/>
    <n v="20016"/>
    <x v="3"/>
    <s v="OFF-BI-10004728"/>
    <x v="1"/>
    <x v="8"/>
    <s v="Wilson Jones Turn Tabs Binder Tool for Ring Binders"/>
    <n v="9.64"/>
    <n v="2"/>
    <n v="0"/>
    <n v="4.4344000000000001"/>
  </r>
  <r>
    <n v="1641"/>
    <x v="794"/>
    <x v="0"/>
    <x v="439"/>
    <d v="2013-06-02T00:00:00"/>
    <s v="Standard Class"/>
    <s v="TB-21280"/>
    <x v="509"/>
    <x v="0"/>
    <s v="United States"/>
    <s v="Washington"/>
    <x v="40"/>
    <n v="20016"/>
    <x v="3"/>
    <s v="OFF-PA-10004675"/>
    <x v="1"/>
    <x v="10"/>
    <s v="Telephone Message Books with Fax/Mobile Section, 5 1/2&quot; x 3 3/16&quot;"/>
    <n v="12.7"/>
    <n v="2"/>
    <n v="0"/>
    <n v="5.8419999999999996"/>
  </r>
  <r>
    <n v="1642"/>
    <x v="794"/>
    <x v="0"/>
    <x v="439"/>
    <d v="2013-06-02T00:00:00"/>
    <s v="Standard Class"/>
    <s v="TB-21280"/>
    <x v="509"/>
    <x v="0"/>
    <s v="United States"/>
    <s v="Washington"/>
    <x v="40"/>
    <n v="20016"/>
    <x v="3"/>
    <s v="FUR-FU-10000629"/>
    <x v="0"/>
    <x v="5"/>
    <s v="9-3/4 Diameter Round Wall Clock"/>
    <n v="41.37"/>
    <n v="3"/>
    <n v="0"/>
    <n v="17.375399999999999"/>
  </r>
  <r>
    <n v="1643"/>
    <x v="795"/>
    <x v="2"/>
    <x v="503"/>
    <d v="2011-12-04T00:00:00"/>
    <s v="Standard Class"/>
    <s v="BS-11380"/>
    <x v="510"/>
    <x v="1"/>
    <s v="United States"/>
    <s v="Skokie"/>
    <x v="10"/>
    <n v="60076"/>
    <x v="2"/>
    <s v="OFF-FA-10003112"/>
    <x v="1"/>
    <x v="13"/>
    <s v="Staples"/>
    <n v="12.624000000000001"/>
    <n v="2"/>
    <n v="0.2"/>
    <n v="3.944999999999999"/>
  </r>
  <r>
    <n v="1644"/>
    <x v="796"/>
    <x v="1"/>
    <x v="531"/>
    <d v="2012-03-20T00:00:00"/>
    <s v="First Class"/>
    <s v="FH-14365"/>
    <x v="92"/>
    <x v="1"/>
    <s v="United States"/>
    <s v="Seattle"/>
    <x v="4"/>
    <n v="98115"/>
    <x v="1"/>
    <s v="OFF-ST-10000142"/>
    <x v="1"/>
    <x v="4"/>
    <s v="Deluxe Rollaway Locking File with Drawer"/>
    <n v="1247.6399999999999"/>
    <n v="3"/>
    <n v="0"/>
    <n v="349.33919999999995"/>
  </r>
  <r>
    <n v="1645"/>
    <x v="796"/>
    <x v="1"/>
    <x v="531"/>
    <d v="2012-03-20T00:00:00"/>
    <s v="First Class"/>
    <s v="FH-14365"/>
    <x v="92"/>
    <x v="1"/>
    <s v="United States"/>
    <s v="Seattle"/>
    <x v="4"/>
    <n v="98115"/>
    <x v="1"/>
    <s v="TEC-CO-10001766"/>
    <x v="2"/>
    <x v="16"/>
    <s v="Canon PC940 Copier"/>
    <n v="3149.9300000000003"/>
    <n v="7"/>
    <n v="0"/>
    <n v="1480.4670999999998"/>
  </r>
  <r>
    <n v="1646"/>
    <x v="796"/>
    <x v="1"/>
    <x v="531"/>
    <d v="2012-03-20T00:00:00"/>
    <s v="First Class"/>
    <s v="FH-14365"/>
    <x v="92"/>
    <x v="1"/>
    <s v="United States"/>
    <s v="Seattle"/>
    <x v="4"/>
    <n v="98115"/>
    <x v="1"/>
    <s v="OFF-PA-10004359"/>
    <x v="1"/>
    <x v="10"/>
    <s v="Multicolor Computer Printout Paper"/>
    <n v="209.7"/>
    <n v="2"/>
    <n v="0"/>
    <n v="100.65599999999999"/>
  </r>
  <r>
    <n v="1647"/>
    <x v="797"/>
    <x v="1"/>
    <x v="549"/>
    <d v="2012-11-03T00:00:00"/>
    <s v="First Class"/>
    <s v="VM-21685"/>
    <x v="91"/>
    <x v="2"/>
    <s v="United States"/>
    <s v="Philadelphia"/>
    <x v="9"/>
    <n v="19140"/>
    <x v="3"/>
    <s v="TEC-AC-10002323"/>
    <x v="2"/>
    <x v="11"/>
    <s v="SanDisk Ultra 32 GB MicroSDHC Class 10 Memory Card"/>
    <n v="35.360000000000007"/>
    <n v="2"/>
    <n v="0.2"/>
    <n v="-3.0939999999999994"/>
  </r>
  <r>
    <n v="1648"/>
    <x v="797"/>
    <x v="1"/>
    <x v="549"/>
    <d v="2012-11-03T00:00:00"/>
    <s v="First Class"/>
    <s v="VM-21685"/>
    <x v="91"/>
    <x v="2"/>
    <s v="United States"/>
    <s v="Philadelphia"/>
    <x v="9"/>
    <n v="19140"/>
    <x v="3"/>
    <s v="OFF-FA-10001135"/>
    <x v="1"/>
    <x v="13"/>
    <s v="Brites Rubber Bands, 1 1/2 oz. Box"/>
    <n v="3.1680000000000001"/>
    <n v="2"/>
    <n v="0.2"/>
    <n v="-0.71279999999999988"/>
  </r>
  <r>
    <n v="1649"/>
    <x v="798"/>
    <x v="1"/>
    <x v="120"/>
    <d v="2012-09-29T00:00:00"/>
    <s v="Second Class"/>
    <s v="SF-20200"/>
    <x v="227"/>
    <x v="0"/>
    <s v="United States"/>
    <s v="Philadelphia"/>
    <x v="9"/>
    <n v="19143"/>
    <x v="3"/>
    <s v="OFF-BI-10004224"/>
    <x v="1"/>
    <x v="8"/>
    <s v="Catalog Binders with Expanding Posts"/>
    <n v="121.10400000000003"/>
    <n v="6"/>
    <n v="0.7"/>
    <n v="-100.91999999999999"/>
  </r>
  <r>
    <n v="1650"/>
    <x v="798"/>
    <x v="1"/>
    <x v="120"/>
    <d v="2012-09-29T00:00:00"/>
    <s v="Second Class"/>
    <s v="SF-20200"/>
    <x v="227"/>
    <x v="0"/>
    <s v="United States"/>
    <s v="Philadelphia"/>
    <x v="9"/>
    <n v="19143"/>
    <x v="3"/>
    <s v="TEC-PH-10003357"/>
    <x v="2"/>
    <x v="7"/>
    <s v="Grandstream GXP2100 Mainstream Business Phone"/>
    <n v="45.893999999999998"/>
    <n v="1"/>
    <n v="0.4"/>
    <n v="-9.178799999999999"/>
  </r>
  <r>
    <n v="1651"/>
    <x v="799"/>
    <x v="2"/>
    <x v="550"/>
    <d v="2011-08-29T00:00:00"/>
    <s v="Same Day"/>
    <s v="HH-15010"/>
    <x v="511"/>
    <x v="1"/>
    <s v="United States"/>
    <s v="San Francisco"/>
    <x v="1"/>
    <n v="94110"/>
    <x v="1"/>
    <s v="OFF-PA-10004475"/>
    <x v="1"/>
    <x v="10"/>
    <s v="Xerox 1940"/>
    <n v="109.92"/>
    <n v="2"/>
    <n v="0"/>
    <n v="53.860799999999998"/>
  </r>
  <r>
    <n v="1652"/>
    <x v="799"/>
    <x v="2"/>
    <x v="550"/>
    <d v="2011-08-29T00:00:00"/>
    <s v="Same Day"/>
    <s v="HH-15010"/>
    <x v="511"/>
    <x v="1"/>
    <s v="United States"/>
    <s v="San Francisco"/>
    <x v="1"/>
    <n v="94110"/>
    <x v="1"/>
    <s v="OFF-PA-10003001"/>
    <x v="1"/>
    <x v="10"/>
    <s v="Xerox 1986"/>
    <n v="13.36"/>
    <n v="2"/>
    <n v="0"/>
    <n v="6.4127999999999998"/>
  </r>
  <r>
    <n v="1653"/>
    <x v="800"/>
    <x v="3"/>
    <x v="551"/>
    <d v="2014-11-22T00:00:00"/>
    <s v="First Class"/>
    <s v="CD-12280"/>
    <x v="512"/>
    <x v="0"/>
    <s v="United States"/>
    <s v="Seattle"/>
    <x v="4"/>
    <n v="98105"/>
    <x v="1"/>
    <s v="OFF-ST-10003442"/>
    <x v="1"/>
    <x v="4"/>
    <s v="Eldon Portable Mobile Manager"/>
    <n v="169.68"/>
    <n v="6"/>
    <n v="0"/>
    <n v="45.813600000000001"/>
  </r>
  <r>
    <n v="1654"/>
    <x v="800"/>
    <x v="3"/>
    <x v="551"/>
    <d v="2014-11-22T00:00:00"/>
    <s v="First Class"/>
    <s v="CD-12280"/>
    <x v="512"/>
    <x v="0"/>
    <s v="United States"/>
    <s v="Seattle"/>
    <x v="4"/>
    <n v="98105"/>
    <x v="1"/>
    <s v="TEC-AC-10003832"/>
    <x v="2"/>
    <x v="11"/>
    <s v="Imation 16GB Mini TravelDrive USB 2.0 Flash Drive"/>
    <n v="132.52000000000001"/>
    <n v="4"/>
    <n v="0"/>
    <n v="54.333200000000005"/>
  </r>
  <r>
    <n v="1655"/>
    <x v="800"/>
    <x v="3"/>
    <x v="551"/>
    <d v="2014-11-22T00:00:00"/>
    <s v="First Class"/>
    <s v="CD-12280"/>
    <x v="512"/>
    <x v="0"/>
    <s v="United States"/>
    <s v="Seattle"/>
    <x v="4"/>
    <n v="98105"/>
    <x v="1"/>
    <s v="OFF-FA-10000611"/>
    <x v="1"/>
    <x v="13"/>
    <s v="Binder Clips by OIC"/>
    <n v="2.96"/>
    <n v="2"/>
    <n v="0"/>
    <n v="1.4207999999999998"/>
  </r>
  <r>
    <n v="1656"/>
    <x v="800"/>
    <x v="3"/>
    <x v="551"/>
    <d v="2014-11-22T00:00:00"/>
    <s v="First Class"/>
    <s v="CD-12280"/>
    <x v="512"/>
    <x v="0"/>
    <s v="United States"/>
    <s v="Seattle"/>
    <x v="4"/>
    <n v="98105"/>
    <x v="1"/>
    <s v="OFF-BI-10001116"/>
    <x v="1"/>
    <x v="8"/>
    <s v="Wilson Jones 1&quot; Hanging DublLock Ring Binders"/>
    <n v="8.4480000000000004"/>
    <n v="2"/>
    <n v="0.2"/>
    <n v="2.9568000000000003"/>
  </r>
  <r>
    <n v="1657"/>
    <x v="800"/>
    <x v="3"/>
    <x v="551"/>
    <d v="2014-11-22T00:00:00"/>
    <s v="First Class"/>
    <s v="CD-12280"/>
    <x v="512"/>
    <x v="0"/>
    <s v="United States"/>
    <s v="Seattle"/>
    <x v="4"/>
    <n v="98105"/>
    <x v="1"/>
    <s v="OFF-ST-10000563"/>
    <x v="1"/>
    <x v="4"/>
    <s v="Fellowes Bankers Box Stor/Drawer Steel Plus"/>
    <n v="95.94"/>
    <n v="3"/>
    <n v="0"/>
    <n v="9.5940000000000012"/>
  </r>
  <r>
    <n v="1658"/>
    <x v="801"/>
    <x v="2"/>
    <x v="552"/>
    <d v="2011-05-15T00:00:00"/>
    <s v="First Class"/>
    <s v="HL-15040"/>
    <x v="332"/>
    <x v="0"/>
    <s v="United States"/>
    <s v="Milwaukee"/>
    <x v="6"/>
    <n v="53209"/>
    <x v="2"/>
    <s v="FUR-FU-10000010"/>
    <x v="0"/>
    <x v="5"/>
    <s v="DAX Value U-Channel Document Frames, Easel Back"/>
    <n v="34.79"/>
    <n v="7"/>
    <n v="0"/>
    <n v="10.784899999999999"/>
  </r>
  <r>
    <n v="1659"/>
    <x v="802"/>
    <x v="3"/>
    <x v="176"/>
    <d v="2014-01-27T00:00:00"/>
    <s v="Standard Class"/>
    <s v="TH-21100"/>
    <x v="513"/>
    <x v="0"/>
    <s v="United States"/>
    <s v="Los Angeles"/>
    <x v="1"/>
    <n v="90045"/>
    <x v="1"/>
    <s v="TEC-PH-10004922"/>
    <x v="2"/>
    <x v="7"/>
    <s v="RCA Visys Integrated PBX 8-Line Router"/>
    <n v="160.77600000000001"/>
    <n v="3"/>
    <n v="0.2"/>
    <n v="10.048500000000004"/>
  </r>
  <r>
    <n v="1660"/>
    <x v="803"/>
    <x v="3"/>
    <x v="505"/>
    <d v="2014-11-07T00:00:00"/>
    <s v="Standard Class"/>
    <s v="MM-18055"/>
    <x v="514"/>
    <x v="0"/>
    <s v="United States"/>
    <s v="Seattle"/>
    <x v="4"/>
    <n v="98115"/>
    <x v="1"/>
    <s v="OFF-BI-10004330"/>
    <x v="1"/>
    <x v="8"/>
    <s v="GBC Velobind Prepunched Cover Sets, Regency Series"/>
    <n v="88.751999999999995"/>
    <n v="3"/>
    <n v="0.2"/>
    <n v="27.734999999999996"/>
  </r>
  <r>
    <n v="1661"/>
    <x v="803"/>
    <x v="3"/>
    <x v="505"/>
    <d v="2014-11-07T00:00:00"/>
    <s v="Standard Class"/>
    <s v="MM-18055"/>
    <x v="514"/>
    <x v="0"/>
    <s v="United States"/>
    <s v="Seattle"/>
    <x v="4"/>
    <n v="98115"/>
    <x v="1"/>
    <s v="OFF-BI-10002072"/>
    <x v="1"/>
    <x v="8"/>
    <s v="Cardinal Slant-D Ring Binders"/>
    <n v="13.904"/>
    <n v="2"/>
    <n v="0.2"/>
    <n v="5.2139999999999995"/>
  </r>
  <r>
    <n v="1662"/>
    <x v="804"/>
    <x v="3"/>
    <x v="504"/>
    <d v="2014-05-07T00:00:00"/>
    <s v="Standard Class"/>
    <s v="QJ-19255"/>
    <x v="425"/>
    <x v="1"/>
    <s v="United States"/>
    <s v="Philadelphia"/>
    <x v="9"/>
    <n v="19143"/>
    <x v="3"/>
    <s v="TEC-PH-10002549"/>
    <x v="2"/>
    <x v="7"/>
    <s v="Polycom SoundPoint IP 450 VoIP phone"/>
    <n v="677.57999999999993"/>
    <n v="5"/>
    <n v="0.4"/>
    <n v="-158.10199999999998"/>
  </r>
  <r>
    <n v="1663"/>
    <x v="804"/>
    <x v="3"/>
    <x v="504"/>
    <d v="2014-05-07T00:00:00"/>
    <s v="Standard Class"/>
    <s v="QJ-19255"/>
    <x v="425"/>
    <x v="1"/>
    <s v="United States"/>
    <s v="Philadelphia"/>
    <x v="9"/>
    <n v="19143"/>
    <x v="3"/>
    <s v="OFF-BI-10002353"/>
    <x v="1"/>
    <x v="8"/>
    <s v="GBC VeloBind Cover Sets"/>
    <n v="13.896000000000001"/>
    <n v="3"/>
    <n v="0.7"/>
    <n v="-9.2639999999999993"/>
  </r>
  <r>
    <n v="1664"/>
    <x v="805"/>
    <x v="0"/>
    <x v="390"/>
    <d v="2013-11-27T00:00:00"/>
    <s v="Second Class"/>
    <s v="NS-18505"/>
    <x v="515"/>
    <x v="0"/>
    <s v="United States"/>
    <s v="Dallas"/>
    <x v="5"/>
    <n v="75217"/>
    <x v="2"/>
    <s v="OFF-ST-10001325"/>
    <x v="1"/>
    <x v="4"/>
    <s v="Sterilite Officeware Hinged File Box"/>
    <n v="41.92"/>
    <n v="5"/>
    <n v="0.2"/>
    <n v="3.6679999999999993"/>
  </r>
  <r>
    <n v="1665"/>
    <x v="805"/>
    <x v="0"/>
    <x v="390"/>
    <d v="2013-11-27T00:00:00"/>
    <s v="Second Class"/>
    <s v="NS-18505"/>
    <x v="515"/>
    <x v="0"/>
    <s v="United States"/>
    <s v="Dallas"/>
    <x v="5"/>
    <n v="75217"/>
    <x v="2"/>
    <s v="TEC-AC-10002049"/>
    <x v="2"/>
    <x v="11"/>
    <s v="Logitech G19 Programmable Gaming Keyboard"/>
    <n v="297.57600000000002"/>
    <n v="3"/>
    <n v="0.2"/>
    <n v="-7.4394000000000347"/>
  </r>
  <r>
    <n v="1666"/>
    <x v="805"/>
    <x v="0"/>
    <x v="390"/>
    <d v="2013-11-27T00:00:00"/>
    <s v="Second Class"/>
    <s v="NS-18505"/>
    <x v="515"/>
    <x v="0"/>
    <s v="United States"/>
    <s v="Dallas"/>
    <x v="5"/>
    <n v="75217"/>
    <x v="2"/>
    <s v="OFF-FA-10002676"/>
    <x v="1"/>
    <x v="13"/>
    <s v="Colored Push Pins"/>
    <n v="4.3440000000000003"/>
    <n v="3"/>
    <n v="0.2"/>
    <n v="0.86879999999999979"/>
  </r>
  <r>
    <n v="1667"/>
    <x v="805"/>
    <x v="0"/>
    <x v="390"/>
    <d v="2013-11-27T00:00:00"/>
    <s v="Second Class"/>
    <s v="NS-18505"/>
    <x v="515"/>
    <x v="0"/>
    <s v="United States"/>
    <s v="Dallas"/>
    <x v="5"/>
    <n v="75217"/>
    <x v="2"/>
    <s v="TEC-AC-10003023"/>
    <x v="2"/>
    <x v="11"/>
    <s v="Logitech G105 Gaming Keyboard"/>
    <n v="94.992000000000004"/>
    <n v="2"/>
    <n v="0.2"/>
    <n v="-2.374800000000004"/>
  </r>
  <r>
    <n v="1668"/>
    <x v="805"/>
    <x v="0"/>
    <x v="390"/>
    <d v="2013-11-27T00:00:00"/>
    <s v="Second Class"/>
    <s v="NS-18505"/>
    <x v="515"/>
    <x v="0"/>
    <s v="United States"/>
    <s v="Dallas"/>
    <x v="5"/>
    <n v="75217"/>
    <x v="2"/>
    <s v="OFF-PA-10000167"/>
    <x v="1"/>
    <x v="10"/>
    <s v="Xerox 1925"/>
    <n v="74.352000000000004"/>
    <n v="3"/>
    <n v="0.2"/>
    <n v="23.234999999999992"/>
  </r>
  <r>
    <n v="1669"/>
    <x v="805"/>
    <x v="0"/>
    <x v="390"/>
    <d v="2013-11-27T00:00:00"/>
    <s v="Second Class"/>
    <s v="NS-18505"/>
    <x v="515"/>
    <x v="0"/>
    <s v="United States"/>
    <s v="Dallas"/>
    <x v="5"/>
    <n v="75217"/>
    <x v="2"/>
    <s v="OFF-AR-10003405"/>
    <x v="1"/>
    <x v="6"/>
    <s v="Dixon My First Ticonderoga Pencil, #2"/>
    <n v="14.04"/>
    <n v="3"/>
    <n v="0.2"/>
    <n v="1.5794999999999986"/>
  </r>
  <r>
    <n v="1670"/>
    <x v="806"/>
    <x v="1"/>
    <x v="553"/>
    <d v="2012-01-15T00:00:00"/>
    <s v="Standard Class"/>
    <s v="MM-17920"/>
    <x v="462"/>
    <x v="0"/>
    <s v="United States"/>
    <s v="New York City"/>
    <x v="15"/>
    <n v="10011"/>
    <x v="3"/>
    <s v="FUR-TA-10001889"/>
    <x v="0"/>
    <x v="3"/>
    <s v="Bush Advantage Collection Racetrack Conference Table"/>
    <n v="1018.1039999999999"/>
    <n v="4"/>
    <n v="0.4"/>
    <n v="-373.3048"/>
  </r>
  <r>
    <n v="1671"/>
    <x v="807"/>
    <x v="3"/>
    <x v="15"/>
    <d v="2014-10-27T00:00:00"/>
    <s v="Standard Class"/>
    <s v="RD-19480"/>
    <x v="502"/>
    <x v="0"/>
    <s v="United States"/>
    <s v="Houston"/>
    <x v="5"/>
    <n v="77095"/>
    <x v="2"/>
    <s v="TEC-PH-10002185"/>
    <x v="2"/>
    <x v="7"/>
    <s v="QVS USB Car Charger 2-Port 2.1Amp for iPod/iPhone/iPad/iPad 2/iPad 3"/>
    <n v="16.68"/>
    <n v="3"/>
    <n v="0.2"/>
    <n v="5.2125000000000004"/>
  </r>
  <r>
    <n v="1672"/>
    <x v="808"/>
    <x v="0"/>
    <x v="554"/>
    <d v="2013-03-26T00:00:00"/>
    <s v="First Class"/>
    <s v="RB-19645"/>
    <x v="516"/>
    <x v="1"/>
    <s v="United States"/>
    <s v="North Las Vegas"/>
    <x v="33"/>
    <n v="89031"/>
    <x v="1"/>
    <s v="TEC-AC-10001013"/>
    <x v="2"/>
    <x v="11"/>
    <s v="Logitech ClearChat Comfort/USB Headset H390"/>
    <n v="58.58"/>
    <n v="2"/>
    <n v="0"/>
    <n v="19.331399999999995"/>
  </r>
  <r>
    <n v="1673"/>
    <x v="809"/>
    <x v="3"/>
    <x v="445"/>
    <d v="2014-07-08T00:00:00"/>
    <s v="Standard Class"/>
    <s v="RD-19585"/>
    <x v="361"/>
    <x v="0"/>
    <s v="United States"/>
    <s v="Plano"/>
    <x v="5"/>
    <n v="75023"/>
    <x v="2"/>
    <s v="TEC-PH-10002726"/>
    <x v="2"/>
    <x v="7"/>
    <s v="netTALK DUO VoIP Telephone Service"/>
    <n v="167.96800000000002"/>
    <n v="4"/>
    <n v="0.2"/>
    <n v="62.988"/>
  </r>
  <r>
    <n v="1674"/>
    <x v="810"/>
    <x v="1"/>
    <x v="555"/>
    <d v="2012-12-12T00:00:00"/>
    <s v="First Class"/>
    <s v="SW-20455"/>
    <x v="517"/>
    <x v="0"/>
    <s v="United States"/>
    <s v="Suffolk"/>
    <x v="17"/>
    <n v="23434"/>
    <x v="0"/>
    <s v="OFF-LA-10003930"/>
    <x v="1"/>
    <x v="2"/>
    <s v="Dot Matrix Printer Tape Reel Labels, White, 5000/Box"/>
    <n v="196.62"/>
    <n v="2"/>
    <n v="0"/>
    <n v="96.343800000000002"/>
  </r>
  <r>
    <n v="1675"/>
    <x v="811"/>
    <x v="1"/>
    <x v="14"/>
    <d v="2012-09-21T00:00:00"/>
    <s v="Standard Class"/>
    <s v="SF-20965"/>
    <x v="245"/>
    <x v="1"/>
    <s v="United States"/>
    <s v="Houston"/>
    <x v="5"/>
    <n v="77041"/>
    <x v="2"/>
    <s v="FUR-FU-10003535"/>
    <x v="0"/>
    <x v="5"/>
    <s v="Howard Miller Distant Time Traveler Alarm Clock"/>
    <n v="21.936000000000003"/>
    <n v="2"/>
    <n v="0.6"/>
    <n v="-10.419600000000003"/>
  </r>
  <r>
    <n v="1676"/>
    <x v="811"/>
    <x v="1"/>
    <x v="14"/>
    <d v="2012-09-21T00:00:00"/>
    <s v="Standard Class"/>
    <s v="SF-20965"/>
    <x v="245"/>
    <x v="1"/>
    <s v="United States"/>
    <s v="Houston"/>
    <x v="5"/>
    <n v="77041"/>
    <x v="2"/>
    <s v="OFF-BI-10000088"/>
    <x v="1"/>
    <x v="8"/>
    <s v="GBC Imprintable Covers"/>
    <n v="6.5879999999999992"/>
    <n v="3"/>
    <n v="0.8"/>
    <n v="-10.211400000000005"/>
  </r>
  <r>
    <n v="1677"/>
    <x v="812"/>
    <x v="0"/>
    <x v="556"/>
    <d v="2013-05-25T00:00:00"/>
    <s v="Standard Class"/>
    <s v="EB-13930"/>
    <x v="518"/>
    <x v="0"/>
    <s v="United States"/>
    <s v="San Francisco"/>
    <x v="1"/>
    <n v="94110"/>
    <x v="1"/>
    <s v="OFF-ST-10000604"/>
    <x v="1"/>
    <x v="4"/>
    <s v="Home/Office Personal File Carts"/>
    <n v="104.28"/>
    <n v="3"/>
    <n v="0"/>
    <n v="26.069999999999993"/>
  </r>
  <r>
    <n v="1678"/>
    <x v="812"/>
    <x v="0"/>
    <x v="556"/>
    <d v="2013-05-25T00:00:00"/>
    <s v="Standard Class"/>
    <s v="EB-13930"/>
    <x v="518"/>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x v="115"/>
    <x v="1"/>
    <s v="United States"/>
    <s v="Philadelphia"/>
    <x v="9"/>
    <n v="19134"/>
    <x v="3"/>
    <s v="OFF-ST-10002344"/>
    <x v="1"/>
    <x v="4"/>
    <s v="Carina 42&quot;Hx23 3/4&quot;W Media Storage Unit"/>
    <n v="64.784000000000006"/>
    <n v="1"/>
    <n v="0.2"/>
    <n v="-14.576399999999996"/>
  </r>
  <r>
    <n v="1680"/>
    <x v="813"/>
    <x v="2"/>
    <x v="557"/>
    <d v="2011-09-13T00:00:00"/>
    <s v="Standard Class"/>
    <s v="SB-20290"/>
    <x v="115"/>
    <x v="1"/>
    <s v="United States"/>
    <s v="Philadelphia"/>
    <x v="9"/>
    <n v="19134"/>
    <x v="3"/>
    <s v="TEC-PH-10003589"/>
    <x v="2"/>
    <x v="7"/>
    <s v="invisibleSHIELD by ZAGG Smudge-Free Screen Protector"/>
    <n v="32.381999999999998"/>
    <n v="3"/>
    <n v="0.4"/>
    <n v="4.3175999999999988"/>
  </r>
  <r>
    <n v="1681"/>
    <x v="813"/>
    <x v="2"/>
    <x v="557"/>
    <d v="2011-09-13T00:00:00"/>
    <s v="Standard Class"/>
    <s v="SB-20290"/>
    <x v="115"/>
    <x v="1"/>
    <s v="United States"/>
    <s v="Philadelphia"/>
    <x v="9"/>
    <n v="19134"/>
    <x v="3"/>
    <s v="FUR-FU-10000758"/>
    <x v="0"/>
    <x v="5"/>
    <s v="DAX Natural Wood-Tone Poster Frame"/>
    <n v="42.368000000000002"/>
    <n v="2"/>
    <n v="0.2"/>
    <n v="8.4735999999999958"/>
  </r>
  <r>
    <n v="1682"/>
    <x v="813"/>
    <x v="2"/>
    <x v="557"/>
    <d v="2011-09-13T00:00:00"/>
    <s v="Standard Class"/>
    <s v="SB-20290"/>
    <x v="115"/>
    <x v="1"/>
    <s v="United States"/>
    <s v="Philadelphia"/>
    <x v="9"/>
    <n v="19134"/>
    <x v="3"/>
    <s v="TEC-MA-10004679"/>
    <x v="2"/>
    <x v="15"/>
    <s v="StarTech.com 10/100 VDSL2 Ethernet Extender Kit"/>
    <n v="399.54"/>
    <n v="4"/>
    <n v="0.7"/>
    <n v="-559.35599999999988"/>
  </r>
  <r>
    <n v="1683"/>
    <x v="814"/>
    <x v="0"/>
    <x v="321"/>
    <d v="2013-10-02T00:00:00"/>
    <s v="Second Class"/>
    <s v="PS-18760"/>
    <x v="519"/>
    <x v="0"/>
    <s v="United States"/>
    <s v="Los Angeles"/>
    <x v="1"/>
    <n v="90008"/>
    <x v="1"/>
    <s v="OFF-PA-10000176"/>
    <x v="1"/>
    <x v="10"/>
    <s v="Xerox 1887"/>
    <n v="18.97"/>
    <n v="1"/>
    <n v="0"/>
    <n v="9.105599999999999"/>
  </r>
  <r>
    <n v="1684"/>
    <x v="815"/>
    <x v="0"/>
    <x v="77"/>
    <d v="2013-11-13T00:00:00"/>
    <s v="Standard Class"/>
    <s v="CB-12535"/>
    <x v="118"/>
    <x v="1"/>
    <s v="United States"/>
    <s v="San Francisco"/>
    <x v="1"/>
    <n v="94110"/>
    <x v="1"/>
    <s v="FUR-FU-10002597"/>
    <x v="0"/>
    <x v="5"/>
    <s v="C-Line Magnetic Cubicle Keepers, Clear Polypropylene"/>
    <n v="14.82"/>
    <n v="3"/>
    <n v="0"/>
    <n v="6.224400000000001"/>
  </r>
  <r>
    <n v="1685"/>
    <x v="816"/>
    <x v="3"/>
    <x v="558"/>
    <d v="2014-04-28T00:00:00"/>
    <s v="First Class"/>
    <s v="DK-12835"/>
    <x v="460"/>
    <x v="1"/>
    <s v="United States"/>
    <s v="Philadelphia"/>
    <x v="9"/>
    <n v="19143"/>
    <x v="3"/>
    <s v="OFF-AP-10002495"/>
    <x v="1"/>
    <x v="9"/>
    <s v="Acco Smartsocket Table Surge Protector, 6 Color-Coded Adapter Outlets"/>
    <n v="99.28"/>
    <n v="2"/>
    <n v="0.2"/>
    <n v="12.409999999999989"/>
  </r>
  <r>
    <n v="1686"/>
    <x v="816"/>
    <x v="3"/>
    <x v="558"/>
    <d v="2014-04-28T00:00:00"/>
    <s v="First Class"/>
    <s v="DK-12835"/>
    <x v="460"/>
    <x v="1"/>
    <s v="United States"/>
    <s v="Philadelphia"/>
    <x v="9"/>
    <n v="19143"/>
    <x v="3"/>
    <s v="OFF-BI-10002813"/>
    <x v="1"/>
    <x v="8"/>
    <s v="Avery Reinforcements for Hole-Punch Pages"/>
    <n v="1.1880000000000002"/>
    <n v="2"/>
    <n v="0.7"/>
    <n v="-0.98999999999999977"/>
  </r>
  <r>
    <n v="1687"/>
    <x v="816"/>
    <x v="3"/>
    <x v="558"/>
    <d v="2014-04-28T00:00:00"/>
    <s v="First Class"/>
    <s v="DK-12835"/>
    <x v="460"/>
    <x v="1"/>
    <s v="United States"/>
    <s v="Philadelphia"/>
    <x v="9"/>
    <n v="19143"/>
    <x v="3"/>
    <s v="OFF-BI-10002414"/>
    <x v="1"/>
    <x v="8"/>
    <s v="GBC ProClick Spines for 32-Hole Punch"/>
    <n v="7.5180000000000007"/>
    <n v="2"/>
    <n v="0.7"/>
    <n v="-5.7637999999999998"/>
  </r>
  <r>
    <n v="1688"/>
    <x v="817"/>
    <x v="3"/>
    <x v="389"/>
    <d v="2014-12-13T00:00:00"/>
    <s v="First Class"/>
    <s v="AW-10840"/>
    <x v="497"/>
    <x v="0"/>
    <s v="United States"/>
    <s v="Philadelphia"/>
    <x v="9"/>
    <n v="19140"/>
    <x v="3"/>
    <s v="OFF-PA-10000788"/>
    <x v="1"/>
    <x v="10"/>
    <s v="Xerox 210"/>
    <n v="10.368000000000002"/>
    <n v="2"/>
    <n v="0.2"/>
    <n v="3.6288"/>
  </r>
  <r>
    <n v="1689"/>
    <x v="817"/>
    <x v="3"/>
    <x v="389"/>
    <d v="2014-12-13T00:00:00"/>
    <s v="First Class"/>
    <s v="AW-10840"/>
    <x v="497"/>
    <x v="0"/>
    <s v="United States"/>
    <s v="Philadelphia"/>
    <x v="9"/>
    <n v="19140"/>
    <x v="3"/>
    <s v="FUR-FU-10004306"/>
    <x v="0"/>
    <x v="5"/>
    <s v="Electrix Halogen Magnifier Lamp"/>
    <n v="310.88000000000005"/>
    <n v="2"/>
    <n v="0.2"/>
    <n v="23.315999999999988"/>
  </r>
  <r>
    <n v="1690"/>
    <x v="818"/>
    <x v="2"/>
    <x v="559"/>
    <d v="2011-08-20T00:00:00"/>
    <s v="Standard Class"/>
    <s v="TS-21610"/>
    <x v="59"/>
    <x v="0"/>
    <s v="United States"/>
    <s v="Philadelphia"/>
    <x v="9"/>
    <n v="19143"/>
    <x v="3"/>
    <s v="FUR-TA-10001539"/>
    <x v="0"/>
    <x v="3"/>
    <s v="Chromcraft Rectangular Conference Tables"/>
    <n v="853.09199999999987"/>
    <n v="6"/>
    <n v="0.4"/>
    <n v="-227.49120000000016"/>
  </r>
  <r>
    <n v="1691"/>
    <x v="819"/>
    <x v="3"/>
    <x v="34"/>
    <d v="2014-12-16T00:00:00"/>
    <s v="Standard Class"/>
    <s v="HF-14995"/>
    <x v="520"/>
    <x v="0"/>
    <s v="United States"/>
    <s v="Indianapolis"/>
    <x v="14"/>
    <n v="46203"/>
    <x v="2"/>
    <s v="OFF-PA-10000575"/>
    <x v="1"/>
    <x v="10"/>
    <s v="Wirebound Message Books, Four 2 3/4 x 5 White Forms per Page"/>
    <n v="33.450000000000003"/>
    <n v="5"/>
    <n v="0"/>
    <n v="15.387"/>
  </r>
  <r>
    <n v="1692"/>
    <x v="819"/>
    <x v="3"/>
    <x v="34"/>
    <d v="2014-12-16T00:00:00"/>
    <s v="Standard Class"/>
    <s v="HF-14995"/>
    <x v="520"/>
    <x v="0"/>
    <s v="United States"/>
    <s v="Indianapolis"/>
    <x v="14"/>
    <n v="46203"/>
    <x v="2"/>
    <s v="OFF-BI-10004182"/>
    <x v="1"/>
    <x v="8"/>
    <s v="Economy Binders"/>
    <n v="10.4"/>
    <n v="5"/>
    <n v="0"/>
    <n v="5.0960000000000001"/>
  </r>
  <r>
    <n v="1693"/>
    <x v="820"/>
    <x v="0"/>
    <x v="560"/>
    <d v="2013-03-20T00:00:00"/>
    <s v="Standard Class"/>
    <s v="HZ-14950"/>
    <x v="521"/>
    <x v="0"/>
    <s v="United States"/>
    <s v="Columbus"/>
    <x v="24"/>
    <n v="43229"/>
    <x v="3"/>
    <s v="FUR-FU-10004020"/>
    <x v="0"/>
    <x v="5"/>
    <s v="Advantus Panel Wall Acrylic Frame"/>
    <n v="21.880000000000003"/>
    <n v="5"/>
    <n v="0.2"/>
    <n v="6.2904999999999998"/>
  </r>
  <r>
    <n v="1694"/>
    <x v="821"/>
    <x v="0"/>
    <x v="190"/>
    <d v="2013-06-30T00:00:00"/>
    <s v="Second Class"/>
    <s v="AB-10255"/>
    <x v="437"/>
    <x v="2"/>
    <s v="United States"/>
    <s v="Plano"/>
    <x v="5"/>
    <n v="75023"/>
    <x v="2"/>
    <s v="TEC-AC-10003133"/>
    <x v="2"/>
    <x v="11"/>
    <s v="Memorex Mini Travel Drive 4 GB USB 2.0 Flash Drive"/>
    <n v="13.616"/>
    <n v="2"/>
    <n v="0.2"/>
    <n v="3.5742000000000012"/>
  </r>
  <r>
    <n v="1695"/>
    <x v="822"/>
    <x v="1"/>
    <x v="12"/>
    <d v="2012-09-28T00:00:00"/>
    <s v="Second Class"/>
    <s v="PO-19195"/>
    <x v="285"/>
    <x v="2"/>
    <s v="United States"/>
    <s v="Bayonne"/>
    <x v="30"/>
    <n v="7002"/>
    <x v="3"/>
    <s v="TEC-AC-10002006"/>
    <x v="2"/>
    <x v="11"/>
    <s v="Memorex Micro Travel Drive 16 GB"/>
    <n v="63.96"/>
    <n v="4"/>
    <n v="0"/>
    <n v="19.827599999999997"/>
  </r>
  <r>
    <n v="1696"/>
    <x v="822"/>
    <x v="1"/>
    <x v="12"/>
    <d v="2012-09-28T00:00:00"/>
    <s v="Second Class"/>
    <s v="PO-19195"/>
    <x v="285"/>
    <x v="2"/>
    <s v="United States"/>
    <s v="Bayonne"/>
    <x v="30"/>
    <n v="7002"/>
    <x v="3"/>
    <s v="OFF-BI-10003314"/>
    <x v="1"/>
    <x v="8"/>
    <s v="Tuff Stuff Recycled Round Ring Binders"/>
    <n v="14.46"/>
    <n v="3"/>
    <n v="0"/>
    <n v="7.0853999999999999"/>
  </r>
  <r>
    <n v="1697"/>
    <x v="822"/>
    <x v="1"/>
    <x v="12"/>
    <d v="2012-09-28T00:00:00"/>
    <s v="Second Class"/>
    <s v="PO-19195"/>
    <x v="285"/>
    <x v="2"/>
    <s v="United States"/>
    <s v="Bayonne"/>
    <x v="30"/>
    <n v="7002"/>
    <x v="3"/>
    <s v="TEC-PH-10002726"/>
    <x v="2"/>
    <x v="7"/>
    <s v="netTALK DUO VoIP Telephone Service"/>
    <n v="104.98"/>
    <n v="2"/>
    <n v="0"/>
    <n v="52.49"/>
  </r>
  <r>
    <n v="1698"/>
    <x v="823"/>
    <x v="1"/>
    <x v="17"/>
    <d v="2012-12-31T00:00:00"/>
    <s v="Standard Class"/>
    <s v="AG-10900"/>
    <x v="151"/>
    <x v="0"/>
    <s v="United States"/>
    <s v="Los Angeles"/>
    <x v="1"/>
    <n v="90008"/>
    <x v="1"/>
    <s v="OFF-AP-10000240"/>
    <x v="1"/>
    <x v="9"/>
    <s v="Belkin F9G930V10-GRY 9 Outlet Surge"/>
    <n v="106.96"/>
    <n v="2"/>
    <n v="0"/>
    <n v="31.018399999999986"/>
  </r>
  <r>
    <n v="1699"/>
    <x v="823"/>
    <x v="1"/>
    <x v="17"/>
    <d v="2012-12-31T00:00:00"/>
    <s v="Standard Class"/>
    <s v="AG-10900"/>
    <x v="151"/>
    <x v="0"/>
    <s v="United States"/>
    <s v="Los Angeles"/>
    <x v="1"/>
    <n v="90008"/>
    <x v="1"/>
    <s v="OFF-LA-10002381"/>
    <x v="1"/>
    <x v="2"/>
    <s v="Avery 497"/>
    <n v="21.560000000000002"/>
    <n v="7"/>
    <n v="0"/>
    <n v="10.348799999999999"/>
  </r>
  <r>
    <n v="1700"/>
    <x v="824"/>
    <x v="2"/>
    <x v="561"/>
    <d v="2011-06-07T00:00:00"/>
    <s v="Second Class"/>
    <s v="SC-20725"/>
    <x v="56"/>
    <x v="0"/>
    <s v="United States"/>
    <s v="Seattle"/>
    <x v="4"/>
    <n v="98115"/>
    <x v="1"/>
    <s v="FUR-TA-10004086"/>
    <x v="0"/>
    <x v="3"/>
    <s v="KI Adjustable-Height Table"/>
    <n v="515.88"/>
    <n v="6"/>
    <n v="0"/>
    <n v="113.49359999999999"/>
  </r>
  <r>
    <n v="1701"/>
    <x v="825"/>
    <x v="1"/>
    <x v="562"/>
    <d v="2012-07-15T00:00:00"/>
    <s v="Second Class"/>
    <s v="ND-18370"/>
    <x v="444"/>
    <x v="0"/>
    <s v="United States"/>
    <s v="New York City"/>
    <x v="15"/>
    <n v="10035"/>
    <x v="3"/>
    <s v="OFF-BI-10000320"/>
    <x v="1"/>
    <x v="8"/>
    <s v="GBC Plastic Binding Combs"/>
    <n v="11.808"/>
    <n v="2"/>
    <n v="0.2"/>
    <n v="4.2804000000000002"/>
  </r>
  <r>
    <n v="1702"/>
    <x v="825"/>
    <x v="1"/>
    <x v="562"/>
    <d v="2012-07-15T00:00:00"/>
    <s v="Second Class"/>
    <s v="ND-18370"/>
    <x v="444"/>
    <x v="0"/>
    <s v="United States"/>
    <s v="New York City"/>
    <x v="15"/>
    <n v="10035"/>
    <x v="3"/>
    <s v="FUR-CH-10000595"/>
    <x v="0"/>
    <x v="1"/>
    <s v="Safco Contoured Stacking Chairs"/>
    <n v="1931.04"/>
    <n v="9"/>
    <n v="0.1"/>
    <n v="321.83999999999992"/>
  </r>
  <r>
    <n v="1703"/>
    <x v="825"/>
    <x v="1"/>
    <x v="562"/>
    <d v="2012-07-15T00:00:00"/>
    <s v="Second Class"/>
    <s v="ND-18370"/>
    <x v="444"/>
    <x v="0"/>
    <s v="United States"/>
    <s v="New York City"/>
    <x v="15"/>
    <n v="10035"/>
    <x v="3"/>
    <s v="OFF-PA-10000349"/>
    <x v="1"/>
    <x v="10"/>
    <s v="Staples"/>
    <n v="9.9600000000000009"/>
    <n v="2"/>
    <n v="0"/>
    <n v="4.6812000000000005"/>
  </r>
  <r>
    <n v="1704"/>
    <x v="826"/>
    <x v="2"/>
    <x v="563"/>
    <d v="2011-02-07T00:00:00"/>
    <s v="Standard Class"/>
    <s v="CD-12790"/>
    <x v="522"/>
    <x v="2"/>
    <s v="United States"/>
    <s v="San Diego"/>
    <x v="1"/>
    <n v="92037"/>
    <x v="1"/>
    <s v="OFF-FA-10001843"/>
    <x v="1"/>
    <x v="13"/>
    <s v="Staples"/>
    <n v="12.350000000000001"/>
    <n v="5"/>
    <n v="0"/>
    <n v="5.8045"/>
  </r>
  <r>
    <n v="1705"/>
    <x v="827"/>
    <x v="0"/>
    <x v="387"/>
    <d v="2013-03-09T00:00:00"/>
    <s v="Same Day"/>
    <s v="PG-18820"/>
    <x v="310"/>
    <x v="0"/>
    <s v="United States"/>
    <s v="Glendale"/>
    <x v="16"/>
    <n v="85301"/>
    <x v="1"/>
    <s v="OFF-BI-10003676"/>
    <x v="1"/>
    <x v="8"/>
    <s v="GBC Standard Recycled Report Covers, Clear Plastic Sheets"/>
    <n v="9.7020000000000017"/>
    <n v="3"/>
    <n v="0.7"/>
    <n v="-7.1147999999999989"/>
  </r>
  <r>
    <n v="1706"/>
    <x v="828"/>
    <x v="1"/>
    <x v="6"/>
    <d v="2012-11-26T00:00:00"/>
    <s v="Standard Class"/>
    <s v="IM-15070"/>
    <x v="5"/>
    <x v="0"/>
    <s v="United States"/>
    <s v="Philadelphia"/>
    <x v="9"/>
    <n v="19120"/>
    <x v="3"/>
    <s v="OFF-BI-10003638"/>
    <x v="1"/>
    <x v="8"/>
    <s v="GBC Durable Plastic Covers"/>
    <n v="11.610000000000003"/>
    <n v="2"/>
    <n v="0.7"/>
    <n v="-9.2880000000000003"/>
  </r>
  <r>
    <n v="1707"/>
    <x v="829"/>
    <x v="3"/>
    <x v="505"/>
    <d v="2014-11-06T00:00:00"/>
    <s v="Standard Class"/>
    <s v="JK-15205"/>
    <x v="523"/>
    <x v="0"/>
    <s v="United States"/>
    <s v="San Francisco"/>
    <x v="1"/>
    <n v="94122"/>
    <x v="1"/>
    <s v="OFF-LA-10003077"/>
    <x v="1"/>
    <x v="2"/>
    <s v="Avery 500"/>
    <n v="43.86"/>
    <n v="6"/>
    <n v="0"/>
    <n v="20.614199999999997"/>
  </r>
  <r>
    <n v="1708"/>
    <x v="829"/>
    <x v="3"/>
    <x v="505"/>
    <d v="2014-11-06T00:00:00"/>
    <s v="Standard Class"/>
    <s v="JK-15205"/>
    <x v="523"/>
    <x v="0"/>
    <s v="United States"/>
    <s v="San Francisco"/>
    <x v="1"/>
    <n v="94122"/>
    <x v="1"/>
    <s v="TEC-PH-10003505"/>
    <x v="2"/>
    <x v="7"/>
    <s v="Geemarc AmpliPOWER60"/>
    <n v="148.47999999999999"/>
    <n v="2"/>
    <n v="0.2"/>
    <n v="16.703999999999986"/>
  </r>
  <r>
    <n v="1709"/>
    <x v="829"/>
    <x v="3"/>
    <x v="505"/>
    <d v="2014-11-06T00:00:00"/>
    <s v="Standard Class"/>
    <s v="JK-15205"/>
    <x v="523"/>
    <x v="0"/>
    <s v="United States"/>
    <s v="San Francisco"/>
    <x v="1"/>
    <n v="94122"/>
    <x v="1"/>
    <s v="OFF-PA-10003424"/>
    <x v="1"/>
    <x v="10"/>
    <s v="&quot;While you Were Out&quot; Message Book, One Form per Page"/>
    <n v="7.42"/>
    <n v="2"/>
    <n v="0"/>
    <n v="3.71"/>
  </r>
  <r>
    <n v="1710"/>
    <x v="829"/>
    <x v="3"/>
    <x v="505"/>
    <d v="2014-11-06T00:00:00"/>
    <s v="Standard Class"/>
    <s v="JK-15205"/>
    <x v="523"/>
    <x v="0"/>
    <s v="United States"/>
    <s v="San Francisco"/>
    <x v="1"/>
    <n v="94122"/>
    <x v="1"/>
    <s v="FUR-CH-10003061"/>
    <x v="0"/>
    <x v="1"/>
    <s v="Global Leather Task Chair, Black"/>
    <n v="71.992000000000004"/>
    <n v="1"/>
    <n v="0.2"/>
    <n v="-0.89990000000001302"/>
  </r>
  <r>
    <n v="1711"/>
    <x v="829"/>
    <x v="3"/>
    <x v="505"/>
    <d v="2014-11-06T00:00:00"/>
    <s v="Standard Class"/>
    <s v="JK-15205"/>
    <x v="523"/>
    <x v="0"/>
    <s v="United States"/>
    <s v="San Francisco"/>
    <x v="1"/>
    <n v="94122"/>
    <x v="1"/>
    <s v="OFF-AR-10003514"/>
    <x v="1"/>
    <x v="6"/>
    <s v="4009 Highlighters by Sanford"/>
    <n v="19.899999999999999"/>
    <n v="5"/>
    <n v="0"/>
    <n v="6.5669999999999984"/>
  </r>
  <r>
    <n v="1712"/>
    <x v="829"/>
    <x v="3"/>
    <x v="505"/>
    <d v="2014-11-06T00:00:00"/>
    <s v="Standard Class"/>
    <s v="JK-15205"/>
    <x v="523"/>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x v="187"/>
    <x v="0"/>
    <s v="United States"/>
    <s v="Houston"/>
    <x v="5"/>
    <n v="77070"/>
    <x v="2"/>
    <s v="OFF-PA-10004405"/>
    <x v="1"/>
    <x v="10"/>
    <s v="Rediform Voice Mail Log Books"/>
    <n v="14.303999999999998"/>
    <n v="6"/>
    <n v="0.2"/>
    <n v="5.0064000000000002"/>
  </r>
  <r>
    <n v="1714"/>
    <x v="831"/>
    <x v="3"/>
    <x v="565"/>
    <d v="2014-09-14T00:00:00"/>
    <s v="Second Class"/>
    <s v="MM-18055"/>
    <x v="514"/>
    <x v="0"/>
    <s v="United States"/>
    <s v="Chicago"/>
    <x v="10"/>
    <n v="60610"/>
    <x v="2"/>
    <s v="FUR-TA-10004289"/>
    <x v="0"/>
    <x v="3"/>
    <s v="BoxOffice By Design Rectangular and Half-Moon Meeting Room Tables"/>
    <n v="765.625"/>
    <n v="7"/>
    <n v="0.5"/>
    <n v="-566.5625"/>
  </r>
  <r>
    <n v="1715"/>
    <x v="832"/>
    <x v="3"/>
    <x v="566"/>
    <d v="2014-10-14T00:00:00"/>
    <s v="Standard Class"/>
    <s v="DC-13285"/>
    <x v="290"/>
    <x v="0"/>
    <s v="United States"/>
    <s v="San Francisco"/>
    <x v="1"/>
    <n v="94110"/>
    <x v="1"/>
    <s v="FUR-BO-10003965"/>
    <x v="0"/>
    <x v="0"/>
    <s v="O'Sullivan Manor Hill 2-Door Library in Brianna Oak"/>
    <n v="307.666"/>
    <n v="2"/>
    <n v="0.15"/>
    <n v="-14.478399999999979"/>
  </r>
  <r>
    <n v="1716"/>
    <x v="833"/>
    <x v="0"/>
    <x v="567"/>
    <d v="2013-05-05T00:00:00"/>
    <s v="Standard Class"/>
    <s v="JL-15835"/>
    <x v="252"/>
    <x v="0"/>
    <s v="United States"/>
    <s v="New York City"/>
    <x v="15"/>
    <n v="10011"/>
    <x v="3"/>
    <s v="OFF-BI-10003314"/>
    <x v="1"/>
    <x v="8"/>
    <s v="Tuff Stuff Recycled Round Ring Binders"/>
    <n v="7.7120000000000006"/>
    <n v="2"/>
    <n v="0.2"/>
    <n v="2.7956000000000003"/>
  </r>
  <r>
    <n v="1717"/>
    <x v="834"/>
    <x v="0"/>
    <x v="288"/>
    <d v="2013-05-25T00:00:00"/>
    <s v="Standard Class"/>
    <s v="BN-11515"/>
    <x v="202"/>
    <x v="0"/>
    <s v="United States"/>
    <s v="New York City"/>
    <x v="15"/>
    <n v="10011"/>
    <x v="3"/>
    <s v="OFF-AP-10001563"/>
    <x v="1"/>
    <x v="9"/>
    <s v="Belkin Premiere Surge Master II 8-outlet surge protector"/>
    <n v="242.89999999999998"/>
    <n v="5"/>
    <n v="0"/>
    <n v="70.440999999999974"/>
  </r>
  <r>
    <n v="1718"/>
    <x v="834"/>
    <x v="0"/>
    <x v="288"/>
    <d v="2013-05-25T00:00:00"/>
    <s v="Standard Class"/>
    <s v="BN-11515"/>
    <x v="202"/>
    <x v="0"/>
    <s v="United States"/>
    <s v="New York City"/>
    <x v="15"/>
    <n v="10011"/>
    <x v="3"/>
    <s v="OFF-ST-10004123"/>
    <x v="1"/>
    <x v="4"/>
    <s v="Safco Industrial Wire Shelving System"/>
    <n v="454.90000000000003"/>
    <n v="5"/>
    <n v="0"/>
    <n v="0"/>
  </r>
  <r>
    <n v="1719"/>
    <x v="834"/>
    <x v="0"/>
    <x v="288"/>
    <d v="2013-05-25T00:00:00"/>
    <s v="Standard Class"/>
    <s v="BN-11515"/>
    <x v="202"/>
    <x v="0"/>
    <s v="United States"/>
    <s v="New York City"/>
    <x v="15"/>
    <n v="10011"/>
    <x v="3"/>
    <s v="FUR-FU-10002088"/>
    <x v="0"/>
    <x v="5"/>
    <s v="Nu-Dell Float Frame 11 x 14 1/2"/>
    <n v="35.92"/>
    <n v="4"/>
    <n v="0"/>
    <n v="15.086400000000001"/>
  </r>
  <r>
    <n v="1720"/>
    <x v="834"/>
    <x v="0"/>
    <x v="288"/>
    <d v="2013-05-25T00:00:00"/>
    <s v="Standard Class"/>
    <s v="BN-11515"/>
    <x v="202"/>
    <x v="0"/>
    <s v="United States"/>
    <s v="New York City"/>
    <x v="15"/>
    <n v="10011"/>
    <x v="3"/>
    <s v="FUR-FU-10000010"/>
    <x v="0"/>
    <x v="5"/>
    <s v="DAX Value U-Channel Document Frames, Easel Back"/>
    <n v="39.76"/>
    <n v="8"/>
    <n v="0"/>
    <n v="12.325599999999998"/>
  </r>
  <r>
    <n v="1721"/>
    <x v="834"/>
    <x v="0"/>
    <x v="288"/>
    <d v="2013-05-25T00:00:00"/>
    <s v="Standard Class"/>
    <s v="BN-11515"/>
    <x v="202"/>
    <x v="0"/>
    <s v="United States"/>
    <s v="New York City"/>
    <x v="15"/>
    <n v="10011"/>
    <x v="3"/>
    <s v="OFF-BI-10002824"/>
    <x v="1"/>
    <x v="8"/>
    <s v="Recycled Easel Ring Binders"/>
    <n v="47.744"/>
    <n v="4"/>
    <n v="0.2"/>
    <n v="14.919999999999995"/>
  </r>
  <r>
    <n v="1722"/>
    <x v="835"/>
    <x v="1"/>
    <x v="139"/>
    <d v="2012-12-25T00:00:00"/>
    <s v="Standard Class"/>
    <s v="KD-16345"/>
    <x v="44"/>
    <x v="0"/>
    <s v="United States"/>
    <s v="Chicago"/>
    <x v="10"/>
    <n v="60623"/>
    <x v="2"/>
    <s v="TEC-PH-10001061"/>
    <x v="2"/>
    <x v="7"/>
    <s v="Apple iPhone 5C"/>
    <n v="159.98400000000001"/>
    <n v="2"/>
    <n v="0.2"/>
    <n v="11.998799999999996"/>
  </r>
  <r>
    <n v="1723"/>
    <x v="835"/>
    <x v="1"/>
    <x v="139"/>
    <d v="2012-12-25T00:00:00"/>
    <s v="Standard Class"/>
    <s v="KD-16345"/>
    <x v="44"/>
    <x v="0"/>
    <s v="United States"/>
    <s v="Chicago"/>
    <x v="10"/>
    <n v="60623"/>
    <x v="2"/>
    <s v="TEC-AC-10000736"/>
    <x v="2"/>
    <x v="11"/>
    <s v="Logitech G600 MMO Gaming Mouse"/>
    <n v="255.96799999999999"/>
    <n v="4"/>
    <n v="0.2"/>
    <n v="51.193599999999996"/>
  </r>
  <r>
    <n v="1724"/>
    <x v="835"/>
    <x v="1"/>
    <x v="139"/>
    <d v="2012-12-25T00:00:00"/>
    <s v="Standard Class"/>
    <s v="KD-16345"/>
    <x v="44"/>
    <x v="0"/>
    <s v="United States"/>
    <s v="Chicago"/>
    <x v="10"/>
    <n v="60623"/>
    <x v="2"/>
    <s v="FUR-BO-10003966"/>
    <x v="0"/>
    <x v="0"/>
    <s v="Sauder Facets Collection Library, Sky Alder Finish"/>
    <n v="359.05799999999994"/>
    <n v="3"/>
    <n v="0.3"/>
    <n v="-71.811600000000027"/>
  </r>
  <r>
    <n v="1725"/>
    <x v="836"/>
    <x v="1"/>
    <x v="546"/>
    <d v="2012-12-20T00:00:00"/>
    <s v="First Class"/>
    <s v="JK-15370"/>
    <x v="271"/>
    <x v="0"/>
    <s v="United States"/>
    <s v="Philadelphia"/>
    <x v="9"/>
    <n v="19143"/>
    <x v="3"/>
    <s v="OFF-AP-10000828"/>
    <x v="1"/>
    <x v="9"/>
    <s v="Avanti 4.4 Cu. Ft. Refrigerator"/>
    <n v="434.35199999999998"/>
    <n v="3"/>
    <n v="0.2"/>
    <n v="43.43519999999998"/>
  </r>
  <r>
    <n v="1726"/>
    <x v="836"/>
    <x v="1"/>
    <x v="546"/>
    <d v="2012-12-20T00:00:00"/>
    <s v="First Class"/>
    <s v="JK-15370"/>
    <x v="271"/>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x v="271"/>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x v="524"/>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x v="244"/>
    <x v="0"/>
    <s v="United States"/>
    <s v="Springfield"/>
    <x v="17"/>
    <n v="22153"/>
    <x v="0"/>
    <s v="TEC-AC-10003063"/>
    <x v="2"/>
    <x v="11"/>
    <s v="Micro Innovations USB RF Wireless Keyboard with Mouse"/>
    <n v="100"/>
    <n v="4"/>
    <n v="0"/>
    <n v="21"/>
  </r>
  <r>
    <n v="1730"/>
    <x v="838"/>
    <x v="0"/>
    <x v="569"/>
    <d v="2013-02-07T00:00:00"/>
    <s v="Same Day"/>
    <s v="CA-12265"/>
    <x v="244"/>
    <x v="0"/>
    <s v="United States"/>
    <s v="Springfield"/>
    <x v="17"/>
    <n v="22153"/>
    <x v="0"/>
    <s v="OFF-LA-10001045"/>
    <x v="1"/>
    <x v="2"/>
    <s v="Permanent Self-Adhesive File Folder Labels for Typewriters by Universal"/>
    <n v="7.83"/>
    <n v="3"/>
    <n v="0"/>
    <n v="3.6017999999999999"/>
  </r>
  <r>
    <n v="1731"/>
    <x v="839"/>
    <x v="2"/>
    <x v="450"/>
    <d v="2011-10-03T00:00:00"/>
    <s v="Standard Class"/>
    <s v="KD-16495"/>
    <x v="470"/>
    <x v="1"/>
    <s v="United States"/>
    <s v="Fayetteville"/>
    <x v="3"/>
    <n v="28314"/>
    <x v="0"/>
    <s v="OFF-PA-10001457"/>
    <x v="1"/>
    <x v="10"/>
    <s v="White GlueTop Scratch Pads"/>
    <n v="96.256"/>
    <n v="8"/>
    <n v="0.2"/>
    <n v="31.283199999999987"/>
  </r>
  <r>
    <n v="1732"/>
    <x v="839"/>
    <x v="2"/>
    <x v="450"/>
    <d v="2011-10-03T00:00:00"/>
    <s v="Standard Class"/>
    <s v="KD-16495"/>
    <x v="470"/>
    <x v="1"/>
    <s v="United States"/>
    <s v="Fayetteville"/>
    <x v="3"/>
    <n v="28314"/>
    <x v="0"/>
    <s v="OFF-PA-10001804"/>
    <x v="1"/>
    <x v="10"/>
    <s v="Xerox 195"/>
    <n v="10.688000000000001"/>
    <n v="2"/>
    <n v="0.2"/>
    <n v="3.7407999999999997"/>
  </r>
  <r>
    <n v="1733"/>
    <x v="840"/>
    <x v="0"/>
    <x v="212"/>
    <d v="2013-07-15T00:00:00"/>
    <s v="Standard Class"/>
    <s v="LH-17155"/>
    <x v="109"/>
    <x v="0"/>
    <s v="United States"/>
    <s v="Dallas"/>
    <x v="5"/>
    <n v="75081"/>
    <x v="2"/>
    <s v="OFF-ST-10000689"/>
    <x v="1"/>
    <x v="4"/>
    <s v="Fellowes Strictly Business Drawer File, Letter/Legal Size"/>
    <n v="338.04"/>
    <n v="3"/>
    <n v="0.2"/>
    <n v="-33.804000000000002"/>
  </r>
  <r>
    <n v="1734"/>
    <x v="840"/>
    <x v="0"/>
    <x v="212"/>
    <d v="2013-07-15T00:00:00"/>
    <s v="Standard Class"/>
    <s v="LH-17155"/>
    <x v="109"/>
    <x v="0"/>
    <s v="United States"/>
    <s v="Dallas"/>
    <x v="5"/>
    <n v="75081"/>
    <x v="2"/>
    <s v="OFF-AR-10002135"/>
    <x v="1"/>
    <x v="6"/>
    <s v="Boston Heavy-Duty Trimline Electric Pencil Sharpeners"/>
    <n v="154.24"/>
    <n v="4"/>
    <n v="0.2"/>
    <n v="17.351999999999975"/>
  </r>
  <r>
    <n v="1735"/>
    <x v="841"/>
    <x v="3"/>
    <x v="570"/>
    <d v="2014-08-02T00:00:00"/>
    <s v="Second Class"/>
    <s v="AG-10675"/>
    <x v="165"/>
    <x v="0"/>
    <s v="United States"/>
    <s v="Jacksonville"/>
    <x v="3"/>
    <n v="28540"/>
    <x v="0"/>
    <s v="OFF-AP-10002082"/>
    <x v="1"/>
    <x v="9"/>
    <s v="Holmes HEPA Air Purifier"/>
    <n v="34.848000000000006"/>
    <n v="2"/>
    <n v="0.2"/>
    <n v="6.5339999999999971"/>
  </r>
  <r>
    <n v="1736"/>
    <x v="841"/>
    <x v="3"/>
    <x v="570"/>
    <d v="2014-08-02T00:00:00"/>
    <s v="Second Class"/>
    <s v="AG-10675"/>
    <x v="165"/>
    <x v="0"/>
    <s v="United States"/>
    <s v="Jacksonville"/>
    <x v="3"/>
    <n v="28540"/>
    <x v="0"/>
    <s v="TEC-PH-10003442"/>
    <x v="2"/>
    <x v="7"/>
    <s v="Samsung Replacement EH64AVFWE Premium Headset"/>
    <n v="22"/>
    <n v="5"/>
    <n v="0.2"/>
    <n v="1.375"/>
  </r>
  <r>
    <n v="1737"/>
    <x v="841"/>
    <x v="3"/>
    <x v="570"/>
    <d v="2014-08-02T00:00:00"/>
    <s v="Second Class"/>
    <s v="AG-10675"/>
    <x v="165"/>
    <x v="0"/>
    <s v="United States"/>
    <s v="Jacksonville"/>
    <x v="3"/>
    <n v="28540"/>
    <x v="0"/>
    <s v="OFF-AR-10002833"/>
    <x v="1"/>
    <x v="6"/>
    <s v="Newell 322"/>
    <n v="4.3680000000000003"/>
    <n v="3"/>
    <n v="0.2"/>
    <n v="0.3822000000000001"/>
  </r>
  <r>
    <n v="1738"/>
    <x v="842"/>
    <x v="1"/>
    <x v="37"/>
    <d v="2012-09-09T00:00:00"/>
    <s v="Standard Class"/>
    <s v="DB-13120"/>
    <x v="106"/>
    <x v="1"/>
    <s v="United States"/>
    <s v="San Francisco"/>
    <x v="1"/>
    <n v="94122"/>
    <x v="1"/>
    <s v="OFF-ST-10001325"/>
    <x v="1"/>
    <x v="4"/>
    <s v="Sterilite Officeware Hinged File Box"/>
    <n v="31.44"/>
    <n v="3"/>
    <n v="0"/>
    <n v="8.4888000000000012"/>
  </r>
  <r>
    <n v="1739"/>
    <x v="842"/>
    <x v="1"/>
    <x v="37"/>
    <d v="2012-09-09T00:00:00"/>
    <s v="Standard Class"/>
    <s v="DB-13120"/>
    <x v="106"/>
    <x v="1"/>
    <s v="United States"/>
    <s v="San Francisco"/>
    <x v="1"/>
    <n v="94122"/>
    <x v="1"/>
    <s v="TEC-AC-10003038"/>
    <x v="2"/>
    <x v="11"/>
    <s v="Kingston Digital DataTraveler 16GB USB 2.0"/>
    <n v="17.899999999999999"/>
    <n v="2"/>
    <n v="0"/>
    <n v="3.400999999999998"/>
  </r>
  <r>
    <n v="1740"/>
    <x v="842"/>
    <x v="1"/>
    <x v="37"/>
    <d v="2012-09-09T00:00:00"/>
    <s v="Standard Class"/>
    <s v="DB-13120"/>
    <x v="106"/>
    <x v="1"/>
    <s v="United States"/>
    <s v="San Francisco"/>
    <x v="1"/>
    <n v="94122"/>
    <x v="1"/>
    <s v="TEC-AC-10003590"/>
    <x v="2"/>
    <x v="11"/>
    <s v="TRENDnet 56K USB 2.0 Phone, Internet and Fax Modem"/>
    <n v="129.44999999999999"/>
    <n v="5"/>
    <n v="0"/>
    <n v="46.601999999999997"/>
  </r>
  <r>
    <n v="1741"/>
    <x v="843"/>
    <x v="2"/>
    <x v="128"/>
    <d v="2011-08-16T00:00:00"/>
    <s v="Standard Class"/>
    <s v="ED-13885"/>
    <x v="525"/>
    <x v="2"/>
    <s v="United States"/>
    <s v="San Diego"/>
    <x v="1"/>
    <n v="92037"/>
    <x v="1"/>
    <s v="OFF-LA-10000262"/>
    <x v="1"/>
    <x v="2"/>
    <s v="Avery 494"/>
    <n v="20.88"/>
    <n v="8"/>
    <n v="0"/>
    <n v="9.6047999999999991"/>
  </r>
  <r>
    <n v="1742"/>
    <x v="844"/>
    <x v="3"/>
    <x v="505"/>
    <d v="2014-11-04T00:00:00"/>
    <s v="Standard Class"/>
    <s v="MC-18100"/>
    <x v="498"/>
    <x v="0"/>
    <s v="United States"/>
    <s v="Philadelphia"/>
    <x v="9"/>
    <n v="19140"/>
    <x v="3"/>
    <s v="OFF-PA-10004355"/>
    <x v="1"/>
    <x v="10"/>
    <s v="Xerox 231"/>
    <n v="20.736000000000004"/>
    <n v="4"/>
    <n v="0.2"/>
    <n v="7.2576000000000001"/>
  </r>
  <r>
    <n v="1743"/>
    <x v="844"/>
    <x v="3"/>
    <x v="505"/>
    <d v="2014-11-04T00:00:00"/>
    <s v="Standard Class"/>
    <s v="MC-18100"/>
    <x v="498"/>
    <x v="0"/>
    <s v="United States"/>
    <s v="Philadelphia"/>
    <x v="9"/>
    <n v="19140"/>
    <x v="3"/>
    <s v="FUR-FU-10004415"/>
    <x v="0"/>
    <x v="5"/>
    <s v="Stacking Tray, Side-Loading, Legal, Smoke"/>
    <n v="7.168000000000001"/>
    <n v="2"/>
    <n v="0.2"/>
    <n v="0.98559999999999937"/>
  </r>
  <r>
    <n v="1744"/>
    <x v="844"/>
    <x v="3"/>
    <x v="505"/>
    <d v="2014-11-04T00:00:00"/>
    <s v="Standard Class"/>
    <s v="MC-18100"/>
    <x v="498"/>
    <x v="0"/>
    <s v="United States"/>
    <s v="Philadelphia"/>
    <x v="9"/>
    <n v="19140"/>
    <x v="3"/>
    <s v="OFF-ST-10002486"/>
    <x v="1"/>
    <x v="4"/>
    <s v="Eldon Shelf Savers Cubes and Bins"/>
    <n v="11.168000000000001"/>
    <n v="2"/>
    <n v="0.2"/>
    <n v="-2.5128000000000008"/>
  </r>
  <r>
    <n v="1745"/>
    <x v="844"/>
    <x v="3"/>
    <x v="505"/>
    <d v="2014-11-04T00:00:00"/>
    <s v="Standard Class"/>
    <s v="MC-18100"/>
    <x v="498"/>
    <x v="0"/>
    <s v="United States"/>
    <s v="Philadelphia"/>
    <x v="9"/>
    <n v="19140"/>
    <x v="3"/>
    <s v="TEC-AC-10001142"/>
    <x v="2"/>
    <x v="11"/>
    <s v="First Data FD10 PIN Pad"/>
    <n v="442.40000000000003"/>
    <n v="7"/>
    <n v="0.2"/>
    <n v="-55.300000000000068"/>
  </r>
  <r>
    <n v="1746"/>
    <x v="845"/>
    <x v="2"/>
    <x v="571"/>
    <d v="2011-06-09T00:00:00"/>
    <s v="First Class"/>
    <s v="BM-11785"/>
    <x v="298"/>
    <x v="0"/>
    <s v="United States"/>
    <s v="Rochester"/>
    <x v="15"/>
    <n v="14609"/>
    <x v="3"/>
    <s v="OFF-AR-10002656"/>
    <x v="1"/>
    <x v="6"/>
    <s v="Sanford Liquid Accent Highlighters"/>
    <n v="13.36"/>
    <n v="2"/>
    <n v="0"/>
    <n v="4.9431999999999992"/>
  </r>
  <r>
    <n v="1747"/>
    <x v="846"/>
    <x v="0"/>
    <x v="572"/>
    <d v="2013-08-18T00:00:00"/>
    <s v="Second Class"/>
    <s v="EM-14065"/>
    <x v="191"/>
    <x v="0"/>
    <s v="United States"/>
    <s v="Jacksonville"/>
    <x v="3"/>
    <n v="28540"/>
    <x v="0"/>
    <s v="OFF-BI-10000138"/>
    <x v="1"/>
    <x v="8"/>
    <s v="Acco Translucent Poly Ring Binders"/>
    <n v="11.232000000000001"/>
    <n v="8"/>
    <n v="0.7"/>
    <n v="-8.2367999999999988"/>
  </r>
  <r>
    <n v="1748"/>
    <x v="846"/>
    <x v="0"/>
    <x v="572"/>
    <d v="2013-08-18T00:00:00"/>
    <s v="Second Class"/>
    <s v="EM-14065"/>
    <x v="191"/>
    <x v="0"/>
    <s v="United States"/>
    <s v="Jacksonville"/>
    <x v="3"/>
    <n v="28540"/>
    <x v="0"/>
    <s v="OFF-PA-10004947"/>
    <x v="1"/>
    <x v="10"/>
    <s v="Staples"/>
    <n v="10.272000000000002"/>
    <n v="3"/>
    <n v="0.2"/>
    <n v="3.2099999999999982"/>
  </r>
  <r>
    <n v="1749"/>
    <x v="847"/>
    <x v="2"/>
    <x v="573"/>
    <d v="2011-04-29T00:00:00"/>
    <s v="Standard Class"/>
    <s v="DA-13450"/>
    <x v="526"/>
    <x v="2"/>
    <s v="United States"/>
    <s v="Houston"/>
    <x v="5"/>
    <n v="77095"/>
    <x v="2"/>
    <s v="OFF-PA-10003543"/>
    <x v="1"/>
    <x v="10"/>
    <s v="Xerox 1985"/>
    <n v="10.368000000000002"/>
    <n v="2"/>
    <n v="0.2"/>
    <n v="3.6288"/>
  </r>
  <r>
    <n v="1750"/>
    <x v="847"/>
    <x v="2"/>
    <x v="573"/>
    <d v="2011-04-29T00:00:00"/>
    <s v="Standard Class"/>
    <s v="DA-13450"/>
    <x v="526"/>
    <x v="2"/>
    <s v="United States"/>
    <s v="Houston"/>
    <x v="5"/>
    <n v="77095"/>
    <x v="2"/>
    <s v="OFF-AR-10002221"/>
    <x v="1"/>
    <x v="6"/>
    <s v="12 Colored Short Pencils"/>
    <n v="6.24"/>
    <n v="3"/>
    <n v="0.2"/>
    <n v="0.54600000000000071"/>
  </r>
  <r>
    <n v="1751"/>
    <x v="848"/>
    <x v="1"/>
    <x v="6"/>
    <d v="2012-11-27T00:00:00"/>
    <s v="Standard Class"/>
    <s v="MO-17800"/>
    <x v="246"/>
    <x v="2"/>
    <s v="United States"/>
    <s v="San Antonio"/>
    <x v="5"/>
    <n v="78207"/>
    <x v="2"/>
    <s v="FUR-TA-10004607"/>
    <x v="0"/>
    <x v="3"/>
    <s v="Hon 2111 Invitation Series Straight Table"/>
    <n v="206.96200000000002"/>
    <n v="2"/>
    <n v="0.3"/>
    <n v="-32.522600000000011"/>
  </r>
  <r>
    <n v="1752"/>
    <x v="849"/>
    <x v="3"/>
    <x v="336"/>
    <d v="2014-10-18T00:00:00"/>
    <s v="First Class"/>
    <s v="JW-15955"/>
    <x v="527"/>
    <x v="0"/>
    <s v="United States"/>
    <s v="Oakland"/>
    <x v="1"/>
    <n v="94601"/>
    <x v="1"/>
    <s v="FUR-FU-10001918"/>
    <x v="0"/>
    <x v="5"/>
    <s v="C-Line Cubicle Keepers Polyproplyene Holder With Velcro Backings"/>
    <n v="9.4600000000000009"/>
    <n v="2"/>
    <n v="0"/>
    <n v="3.6894000000000009"/>
  </r>
  <r>
    <n v="1753"/>
    <x v="850"/>
    <x v="3"/>
    <x v="574"/>
    <d v="2014-12-06T00:00:00"/>
    <s v="First Class"/>
    <s v="VW-21775"/>
    <x v="100"/>
    <x v="1"/>
    <s v="United States"/>
    <s v="San Francisco"/>
    <x v="1"/>
    <n v="94122"/>
    <x v="1"/>
    <s v="OFF-ST-10004340"/>
    <x v="1"/>
    <x v="4"/>
    <s v="Fellowes Mobile File Cart, Black"/>
    <n v="559.62"/>
    <n v="9"/>
    <n v="0"/>
    <n v="151.09740000000002"/>
  </r>
  <r>
    <n v="1754"/>
    <x v="850"/>
    <x v="3"/>
    <x v="574"/>
    <d v="2014-12-06T00:00:00"/>
    <s v="First Class"/>
    <s v="VW-21775"/>
    <x v="100"/>
    <x v="1"/>
    <s v="United States"/>
    <s v="San Francisco"/>
    <x v="1"/>
    <n v="94122"/>
    <x v="1"/>
    <s v="OFF-PA-10004475"/>
    <x v="1"/>
    <x v="10"/>
    <s v="Xerox 1940"/>
    <n v="109.92"/>
    <n v="2"/>
    <n v="0"/>
    <n v="53.860799999999998"/>
  </r>
  <r>
    <n v="1755"/>
    <x v="850"/>
    <x v="3"/>
    <x v="574"/>
    <d v="2014-12-06T00:00:00"/>
    <s v="First Class"/>
    <s v="VW-21775"/>
    <x v="100"/>
    <x v="1"/>
    <s v="United States"/>
    <s v="San Francisco"/>
    <x v="1"/>
    <n v="94122"/>
    <x v="1"/>
    <s v="OFF-PA-10003893"/>
    <x v="1"/>
    <x v="10"/>
    <s v="Xerox 1962"/>
    <n v="8.56"/>
    <n v="2"/>
    <n v="0"/>
    <n v="3.8519999999999994"/>
  </r>
  <r>
    <n v="1756"/>
    <x v="851"/>
    <x v="1"/>
    <x v="575"/>
    <d v="2012-12-11T00:00:00"/>
    <s v="Second Class"/>
    <s v="TT-21460"/>
    <x v="499"/>
    <x v="2"/>
    <s v="United States"/>
    <s v="Fort Worth"/>
    <x v="5"/>
    <n v="76106"/>
    <x v="2"/>
    <s v="OFF-PA-10000100"/>
    <x v="1"/>
    <x v="10"/>
    <s v="Xerox 1945"/>
    <n v="360.71199999999999"/>
    <n v="11"/>
    <n v="0.2"/>
    <n v="130.75810000000001"/>
  </r>
  <r>
    <n v="1757"/>
    <x v="851"/>
    <x v="1"/>
    <x v="575"/>
    <d v="2012-12-11T00:00:00"/>
    <s v="Second Class"/>
    <s v="TT-21460"/>
    <x v="499"/>
    <x v="2"/>
    <s v="United States"/>
    <s v="Fort Worth"/>
    <x v="5"/>
    <n v="76106"/>
    <x v="2"/>
    <s v="TEC-PH-10001817"/>
    <x v="2"/>
    <x v="7"/>
    <s v="Wilson Electronics DB Pro Signal Booster"/>
    <n v="1718.4"/>
    <n v="6"/>
    <n v="0.2"/>
    <n v="150.36000000000013"/>
  </r>
  <r>
    <n v="1758"/>
    <x v="852"/>
    <x v="1"/>
    <x v="562"/>
    <d v="2012-07-15T00:00:00"/>
    <s v="First Class"/>
    <s v="SL-20155"/>
    <x v="359"/>
    <x v="2"/>
    <s v="United States"/>
    <s v="Houston"/>
    <x v="5"/>
    <n v="77095"/>
    <x v="2"/>
    <s v="OFF-BI-10001765"/>
    <x v="1"/>
    <x v="8"/>
    <s v="Wilson Jones Heavy-Duty Casebound Ring Binders with Metal Hinges"/>
    <n v="41.567999999999991"/>
    <n v="6"/>
    <n v="0.8"/>
    <n v="-66.508800000000036"/>
  </r>
  <r>
    <n v="1759"/>
    <x v="853"/>
    <x v="2"/>
    <x v="218"/>
    <d v="2011-05-17T00:00:00"/>
    <s v="Standard Class"/>
    <s v="RM-19375"/>
    <x v="528"/>
    <x v="0"/>
    <s v="United States"/>
    <s v="Houston"/>
    <x v="5"/>
    <n v="77095"/>
    <x v="2"/>
    <s v="TEC-AC-10001013"/>
    <x v="2"/>
    <x v="11"/>
    <s v="Logitech ClearChat Comfort/USB Headset H390"/>
    <n v="46.864000000000004"/>
    <n v="2"/>
    <n v="0.2"/>
    <n v="7.615399999999994"/>
  </r>
  <r>
    <n v="1760"/>
    <x v="854"/>
    <x v="2"/>
    <x v="576"/>
    <d v="2011-01-13T00:00:00"/>
    <s v="Standard Class"/>
    <s v="MB-18085"/>
    <x v="469"/>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x v="151"/>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x v="151"/>
    <x v="0"/>
    <s v="United States"/>
    <s v="San Diego"/>
    <x v="1"/>
    <n v="92105"/>
    <x v="1"/>
    <s v="OFF-BI-10001900"/>
    <x v="1"/>
    <x v="8"/>
    <s v="DXL Angle-View Binders with Locking Rings, Black"/>
    <n v="28.752000000000002"/>
    <n v="6"/>
    <n v="0.2"/>
    <n v="9.7037999999999993"/>
  </r>
  <r>
    <n v="1763"/>
    <x v="855"/>
    <x v="1"/>
    <x v="577"/>
    <d v="2012-09-09T00:00:00"/>
    <s v="Standard Class"/>
    <s v="AG-10900"/>
    <x v="151"/>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x v="529"/>
    <x v="2"/>
    <s v="United States"/>
    <s v="Suffolk"/>
    <x v="17"/>
    <n v="23434"/>
    <x v="0"/>
    <s v="OFF-SU-10002573"/>
    <x v="1"/>
    <x v="14"/>
    <s v="Acme 10&quot; Easy Grip Assistive Scissors"/>
    <n v="35.06"/>
    <n v="2"/>
    <n v="0"/>
    <n v="10.517999999999997"/>
  </r>
  <r>
    <n v="1765"/>
    <x v="856"/>
    <x v="0"/>
    <x v="578"/>
    <d v="2013-08-09T00:00:00"/>
    <s v="Standard Class"/>
    <s v="ML-17755"/>
    <x v="529"/>
    <x v="2"/>
    <s v="United States"/>
    <s v="Suffolk"/>
    <x v="17"/>
    <n v="23434"/>
    <x v="0"/>
    <s v="OFF-LA-10004484"/>
    <x v="1"/>
    <x v="2"/>
    <s v="Avery 476"/>
    <n v="4.13"/>
    <n v="1"/>
    <n v="0"/>
    <n v="1.8997999999999999"/>
  </r>
  <r>
    <n v="1766"/>
    <x v="856"/>
    <x v="0"/>
    <x v="578"/>
    <d v="2013-08-09T00:00:00"/>
    <s v="Standard Class"/>
    <s v="ML-17755"/>
    <x v="529"/>
    <x v="2"/>
    <s v="United States"/>
    <s v="Suffolk"/>
    <x v="17"/>
    <n v="23434"/>
    <x v="0"/>
    <s v="FUR-FU-10001591"/>
    <x v="0"/>
    <x v="5"/>
    <s v="Advantus Panel Wall Certificate Holder - 8.5x11"/>
    <n v="109.8"/>
    <n v="9"/>
    <n v="0"/>
    <n v="46.116000000000007"/>
  </r>
  <r>
    <n v="1767"/>
    <x v="856"/>
    <x v="0"/>
    <x v="578"/>
    <d v="2013-08-09T00:00:00"/>
    <s v="Standard Class"/>
    <s v="ML-17755"/>
    <x v="529"/>
    <x v="2"/>
    <s v="United States"/>
    <s v="Suffolk"/>
    <x v="17"/>
    <n v="23434"/>
    <x v="0"/>
    <s v="OFF-LA-10002034"/>
    <x v="1"/>
    <x v="2"/>
    <s v="Avery 478"/>
    <n v="9.82"/>
    <n v="2"/>
    <n v="0"/>
    <n v="4.8117999999999999"/>
  </r>
  <r>
    <n v="1768"/>
    <x v="857"/>
    <x v="2"/>
    <x v="579"/>
    <d v="2011-03-26T00:00:00"/>
    <s v="Standard Class"/>
    <s v="CC-12685"/>
    <x v="530"/>
    <x v="0"/>
    <s v="United States"/>
    <s v="Greensboro"/>
    <x v="3"/>
    <n v="27405"/>
    <x v="0"/>
    <s v="OFF-BI-10004410"/>
    <x v="1"/>
    <x v="8"/>
    <s v="C-Line Peel &amp; Stick Add-On Filing Pockets, 8-3/4 x 5-1/8, 10/Pack"/>
    <n v="7.644000000000001"/>
    <n v="4"/>
    <n v="0.7"/>
    <n v="-5.8603999999999985"/>
  </r>
  <r>
    <n v="1769"/>
    <x v="857"/>
    <x v="2"/>
    <x v="579"/>
    <d v="2011-03-26T00:00:00"/>
    <s v="Standard Class"/>
    <s v="CC-12685"/>
    <x v="530"/>
    <x v="0"/>
    <s v="United States"/>
    <s v="Greensboro"/>
    <x v="3"/>
    <n v="27405"/>
    <x v="0"/>
    <s v="OFF-BI-10002735"/>
    <x v="1"/>
    <x v="8"/>
    <s v="GBC Prestige Therm-A-Bind Covers"/>
    <n v="51.465000000000018"/>
    <n v="5"/>
    <n v="0.7"/>
    <n v="-39.456499999999991"/>
  </r>
  <r>
    <n v="1770"/>
    <x v="858"/>
    <x v="3"/>
    <x v="580"/>
    <d v="2014-03-09T00:00:00"/>
    <s v="Standard Class"/>
    <s v="SC-20770"/>
    <x v="34"/>
    <x v="1"/>
    <s v="United States"/>
    <s v="Dallas"/>
    <x v="5"/>
    <n v="75081"/>
    <x v="2"/>
    <s v="OFF-SU-10001935"/>
    <x v="1"/>
    <x v="14"/>
    <s v="Staples"/>
    <n v="6.9760000000000009"/>
    <n v="4"/>
    <n v="0.2"/>
    <n v="-1.3952000000000013"/>
  </r>
  <r>
    <n v="1771"/>
    <x v="858"/>
    <x v="3"/>
    <x v="580"/>
    <d v="2014-03-09T00:00:00"/>
    <s v="Standard Class"/>
    <s v="SC-20770"/>
    <x v="34"/>
    <x v="1"/>
    <s v="United States"/>
    <s v="Dallas"/>
    <x v="5"/>
    <n v="75081"/>
    <x v="2"/>
    <s v="OFF-BI-10003291"/>
    <x v="1"/>
    <x v="8"/>
    <s v="Wilson Jones Leather-Like Binders with DublLock Round Rings"/>
    <n v="12.221999999999998"/>
    <n v="7"/>
    <n v="0.8"/>
    <n v="-20.166300000000007"/>
  </r>
  <r>
    <n v="1772"/>
    <x v="859"/>
    <x v="0"/>
    <x v="581"/>
    <d v="2013-11-30T00:00:00"/>
    <s v="Second Class"/>
    <s v="GG-14650"/>
    <x v="55"/>
    <x v="1"/>
    <s v="United States"/>
    <s v="Chicago"/>
    <x v="10"/>
    <n v="60623"/>
    <x v="2"/>
    <s v="OFF-ST-10004337"/>
    <x v="1"/>
    <x v="4"/>
    <s v="SAFCO Commercial Wire Shelving, 72h"/>
    <n v="97.984000000000009"/>
    <n v="2"/>
    <n v="0.2"/>
    <n v="-24.496000000000002"/>
  </r>
  <r>
    <n v="1773"/>
    <x v="859"/>
    <x v="0"/>
    <x v="581"/>
    <d v="2013-11-30T00:00:00"/>
    <s v="Second Class"/>
    <s v="GG-14650"/>
    <x v="55"/>
    <x v="1"/>
    <s v="United States"/>
    <s v="Chicago"/>
    <x v="10"/>
    <n v="60623"/>
    <x v="2"/>
    <s v="TEC-AC-10001266"/>
    <x v="2"/>
    <x v="11"/>
    <s v="Memorex Micro Travel Drive 8 GB"/>
    <n v="62.400000000000006"/>
    <n v="6"/>
    <n v="0.2"/>
    <n v="19.499999999999993"/>
  </r>
  <r>
    <n v="1774"/>
    <x v="860"/>
    <x v="2"/>
    <x v="582"/>
    <d v="2011-05-03T00:00:00"/>
    <s v="Standard Class"/>
    <s v="MY-18295"/>
    <x v="501"/>
    <x v="1"/>
    <s v="United States"/>
    <s v="Baltimore"/>
    <x v="39"/>
    <n v="21215"/>
    <x v="3"/>
    <s v="OFF-BI-10001628"/>
    <x v="1"/>
    <x v="8"/>
    <s v="Acco Data Flex Cable Posts For Top &amp; Bottom Load Binders, 6&quot; Capacity"/>
    <n v="20.86"/>
    <n v="2"/>
    <n v="0"/>
    <n v="9.3869999999999987"/>
  </r>
  <r>
    <n v="1775"/>
    <x v="860"/>
    <x v="2"/>
    <x v="582"/>
    <d v="2011-05-03T00:00:00"/>
    <s v="Standard Class"/>
    <s v="MY-18295"/>
    <x v="501"/>
    <x v="1"/>
    <s v="United States"/>
    <s v="Baltimore"/>
    <x v="39"/>
    <n v="21215"/>
    <x v="3"/>
    <s v="OFF-ST-10000877"/>
    <x v="1"/>
    <x v="4"/>
    <s v="Recycled Steel Personal File for Standard File Folders"/>
    <n v="497.61"/>
    <n v="9"/>
    <n v="0"/>
    <n v="129.37860000000001"/>
  </r>
  <r>
    <n v="1776"/>
    <x v="860"/>
    <x v="2"/>
    <x v="582"/>
    <d v="2011-05-03T00:00:00"/>
    <s v="Standard Class"/>
    <s v="MY-18295"/>
    <x v="501"/>
    <x v="1"/>
    <s v="United States"/>
    <s v="Baltimore"/>
    <x v="39"/>
    <n v="21215"/>
    <x v="3"/>
    <s v="OFF-AR-10004752"/>
    <x v="1"/>
    <x v="6"/>
    <s v="Blackstonian Pencils"/>
    <n v="5.34"/>
    <n v="2"/>
    <n v="0"/>
    <n v="1.4952000000000001"/>
  </r>
  <r>
    <n v="1777"/>
    <x v="860"/>
    <x v="2"/>
    <x v="582"/>
    <d v="2011-05-03T00:00:00"/>
    <s v="Standard Class"/>
    <s v="MY-18295"/>
    <x v="501"/>
    <x v="1"/>
    <s v="United States"/>
    <s v="Baltimore"/>
    <x v="39"/>
    <n v="21215"/>
    <x v="3"/>
    <s v="OFF-LA-10000452"/>
    <x v="1"/>
    <x v="2"/>
    <s v="Avery 488"/>
    <n v="3.15"/>
    <n v="1"/>
    <n v="0"/>
    <n v="1.512"/>
  </r>
  <r>
    <n v="1778"/>
    <x v="861"/>
    <x v="1"/>
    <x v="27"/>
    <d v="2012-11-28T00:00:00"/>
    <s v="Standard Class"/>
    <s v="DP-13000"/>
    <x v="24"/>
    <x v="0"/>
    <s v="United States"/>
    <s v="Los Angeles"/>
    <x v="1"/>
    <n v="90004"/>
    <x v="1"/>
    <s v="OFF-PA-10000675"/>
    <x v="1"/>
    <x v="10"/>
    <s v="Xerox 1919"/>
    <n v="368.91"/>
    <n v="9"/>
    <n v="0"/>
    <n v="180.76590000000002"/>
  </r>
  <r>
    <n v="1779"/>
    <x v="861"/>
    <x v="1"/>
    <x v="27"/>
    <d v="2012-11-28T00:00:00"/>
    <s v="Standard Class"/>
    <s v="DP-13000"/>
    <x v="24"/>
    <x v="0"/>
    <s v="United States"/>
    <s v="Los Angeles"/>
    <x v="1"/>
    <n v="90004"/>
    <x v="1"/>
    <s v="OFF-AR-10003045"/>
    <x v="1"/>
    <x v="6"/>
    <s v="Prang Colored Pencils"/>
    <n v="14.7"/>
    <n v="5"/>
    <n v="0"/>
    <n v="6.6150000000000002"/>
  </r>
  <r>
    <n v="1780"/>
    <x v="862"/>
    <x v="0"/>
    <x v="583"/>
    <d v="2013-11-17T00:00:00"/>
    <s v="Standard Class"/>
    <s v="BD-11770"/>
    <x v="420"/>
    <x v="0"/>
    <s v="United States"/>
    <s v="New York City"/>
    <x v="15"/>
    <n v="10011"/>
    <x v="3"/>
    <s v="TEC-AC-10003447"/>
    <x v="2"/>
    <x v="11"/>
    <s v="Micropad Numeric Keypads"/>
    <n v="59.97"/>
    <n v="3"/>
    <n v="0"/>
    <n v="14.992499999999996"/>
  </r>
  <r>
    <n v="1781"/>
    <x v="862"/>
    <x v="0"/>
    <x v="583"/>
    <d v="2013-11-17T00:00:00"/>
    <s v="Standard Class"/>
    <s v="BD-11770"/>
    <x v="420"/>
    <x v="0"/>
    <s v="United States"/>
    <s v="New York City"/>
    <x v="15"/>
    <n v="10011"/>
    <x v="3"/>
    <s v="OFF-ST-10002276"/>
    <x v="1"/>
    <x v="4"/>
    <s v="Safco Steel Mobile File Cart"/>
    <n v="83.36"/>
    <n v="1"/>
    <n v="0"/>
    <n v="20.840000000000003"/>
  </r>
  <r>
    <n v="1782"/>
    <x v="863"/>
    <x v="1"/>
    <x v="584"/>
    <d v="2012-07-13T00:00:00"/>
    <s v="Standard Class"/>
    <s v="CB-12535"/>
    <x v="118"/>
    <x v="1"/>
    <s v="United States"/>
    <s v="Franklin"/>
    <x v="31"/>
    <n v="2038"/>
    <x v="3"/>
    <s v="OFF-PA-10001609"/>
    <x v="1"/>
    <x v="10"/>
    <s v="Tops Wirebound Message Log Books"/>
    <n v="6.58"/>
    <n v="2"/>
    <n v="0"/>
    <n v="3.0267999999999997"/>
  </r>
  <r>
    <n v="1783"/>
    <x v="863"/>
    <x v="1"/>
    <x v="584"/>
    <d v="2012-07-13T00:00:00"/>
    <s v="Standard Class"/>
    <s v="CB-12535"/>
    <x v="118"/>
    <x v="1"/>
    <s v="United States"/>
    <s v="Franklin"/>
    <x v="31"/>
    <n v="2038"/>
    <x v="3"/>
    <s v="OFF-BI-10001597"/>
    <x v="1"/>
    <x v="8"/>
    <s v="Wilson Jones Ledger-Size, Piano-Hinge Binder, 2&quot;, Blue"/>
    <n v="122.94"/>
    <n v="3"/>
    <n v="0"/>
    <n v="59.011199999999988"/>
  </r>
  <r>
    <n v="1784"/>
    <x v="864"/>
    <x v="3"/>
    <x v="585"/>
    <d v="2014-09-27T00:00:00"/>
    <s v="Standard Class"/>
    <s v="JE-15610"/>
    <x v="531"/>
    <x v="1"/>
    <s v="United States"/>
    <s v="Milwaukee"/>
    <x v="6"/>
    <n v="53209"/>
    <x v="2"/>
    <s v="OFF-PA-10004475"/>
    <x v="1"/>
    <x v="10"/>
    <s v="Xerox 1940"/>
    <n v="219.84"/>
    <n v="4"/>
    <n v="0"/>
    <n v="107.7216"/>
  </r>
  <r>
    <n v="1785"/>
    <x v="864"/>
    <x v="3"/>
    <x v="585"/>
    <d v="2014-09-27T00:00:00"/>
    <s v="Standard Class"/>
    <s v="JE-15610"/>
    <x v="531"/>
    <x v="1"/>
    <s v="United States"/>
    <s v="Milwaukee"/>
    <x v="6"/>
    <n v="53209"/>
    <x v="2"/>
    <s v="TEC-AC-10004510"/>
    <x v="2"/>
    <x v="11"/>
    <s v="Logitech Desktop MK120 Mouse and keyboard Combo"/>
    <n v="98.16"/>
    <n v="6"/>
    <n v="0"/>
    <n v="9.8159999999999954"/>
  </r>
  <r>
    <n v="1786"/>
    <x v="864"/>
    <x v="3"/>
    <x v="585"/>
    <d v="2014-09-27T00:00:00"/>
    <s v="Standard Class"/>
    <s v="JE-15610"/>
    <x v="531"/>
    <x v="1"/>
    <s v="United States"/>
    <s v="Milwaukee"/>
    <x v="6"/>
    <n v="53209"/>
    <x v="2"/>
    <s v="OFF-BI-10002976"/>
    <x v="1"/>
    <x v="8"/>
    <s v="ACCOHIDE Binder by Acco"/>
    <n v="33.04"/>
    <n v="8"/>
    <n v="0"/>
    <n v="15.5288"/>
  </r>
  <r>
    <n v="1787"/>
    <x v="864"/>
    <x v="3"/>
    <x v="585"/>
    <d v="2014-09-27T00:00:00"/>
    <s v="Standard Class"/>
    <s v="JE-15610"/>
    <x v="531"/>
    <x v="1"/>
    <s v="United States"/>
    <s v="Milwaukee"/>
    <x v="6"/>
    <n v="53209"/>
    <x v="2"/>
    <s v="TEC-PH-10001615"/>
    <x v="2"/>
    <x v="7"/>
    <s v="AT&amp;T CL82213"/>
    <n v="86.97"/>
    <n v="3"/>
    <n v="0"/>
    <n v="25.221299999999989"/>
  </r>
  <r>
    <n v="1788"/>
    <x v="865"/>
    <x v="1"/>
    <x v="586"/>
    <d v="2012-02-19T00:00:00"/>
    <s v="Standard Class"/>
    <s v="RP-19855"/>
    <x v="532"/>
    <x v="1"/>
    <s v="United States"/>
    <s v="Kenosha"/>
    <x v="6"/>
    <n v="53142"/>
    <x v="2"/>
    <s v="TEC-PH-10001819"/>
    <x v="2"/>
    <x v="7"/>
    <s v="Innergie mMini Combo Duo USB Travel Charging Kit"/>
    <n v="134.97"/>
    <n v="3"/>
    <n v="0"/>
    <n v="64.785599999999988"/>
  </r>
  <r>
    <n v="1789"/>
    <x v="865"/>
    <x v="1"/>
    <x v="586"/>
    <d v="2012-02-19T00:00:00"/>
    <s v="Standard Class"/>
    <s v="RP-19855"/>
    <x v="532"/>
    <x v="1"/>
    <s v="United States"/>
    <s v="Kenosha"/>
    <x v="6"/>
    <n v="53142"/>
    <x v="2"/>
    <s v="TEC-PH-10000560"/>
    <x v="2"/>
    <x v="7"/>
    <s v="Samsung Galaxy S III - 16GB - pebble blue (T-Mobile)"/>
    <n v="699.98"/>
    <n v="2"/>
    <n v="0"/>
    <n v="195.99440000000004"/>
  </r>
  <r>
    <n v="1790"/>
    <x v="865"/>
    <x v="1"/>
    <x v="586"/>
    <d v="2012-02-19T00:00:00"/>
    <s v="Standard Class"/>
    <s v="RP-19855"/>
    <x v="532"/>
    <x v="1"/>
    <s v="United States"/>
    <s v="Kenosha"/>
    <x v="6"/>
    <n v="53142"/>
    <x v="2"/>
    <s v="TEC-AC-10004568"/>
    <x v="2"/>
    <x v="11"/>
    <s v="Maxell LTO Ultrium - 800 GB"/>
    <n v="139.94999999999999"/>
    <n v="5"/>
    <n v="0"/>
    <n v="26.590499999999988"/>
  </r>
  <r>
    <n v="1791"/>
    <x v="866"/>
    <x v="2"/>
    <x v="587"/>
    <d v="2011-10-04T00:00:00"/>
    <s v="Standard Class"/>
    <s v="RA-19915"/>
    <x v="154"/>
    <x v="0"/>
    <s v="United States"/>
    <s v="New York City"/>
    <x v="15"/>
    <n v="10011"/>
    <x v="3"/>
    <s v="OFF-PA-10004092"/>
    <x v="1"/>
    <x v="10"/>
    <s v="Tops Green Bar Computer Printout Paper"/>
    <n v="48.94"/>
    <n v="1"/>
    <n v="0"/>
    <n v="24.47"/>
  </r>
  <r>
    <n v="1792"/>
    <x v="867"/>
    <x v="2"/>
    <x v="588"/>
    <d v="2011-12-03T00:00:00"/>
    <s v="First Class"/>
    <s v="RP-19390"/>
    <x v="261"/>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x v="261"/>
    <x v="0"/>
    <s v="United States"/>
    <s v="Madison"/>
    <x v="6"/>
    <n v="53711"/>
    <x v="2"/>
    <s v="OFF-AR-10000475"/>
    <x v="1"/>
    <x v="6"/>
    <s v="Hunt BOSTON Vista Battery-Operated Pencil Sharpener, Black"/>
    <n v="46.64"/>
    <n v="4"/>
    <n v="0"/>
    <n v="12.592800000000004"/>
  </r>
  <r>
    <n v="1794"/>
    <x v="868"/>
    <x v="2"/>
    <x v="589"/>
    <d v="2011-12-13T00:00:00"/>
    <s v="Standard Class"/>
    <s v="TB-21175"/>
    <x v="533"/>
    <x v="1"/>
    <s v="United States"/>
    <s v="Houston"/>
    <x v="5"/>
    <n v="77041"/>
    <x v="2"/>
    <s v="OFF-ST-10000777"/>
    <x v="1"/>
    <x v="4"/>
    <s v="Companion Letter/Legal File, Black"/>
    <n v="60.415999999999997"/>
    <n v="2"/>
    <n v="0.2"/>
    <n v="6.0416000000000025"/>
  </r>
  <r>
    <n v="1795"/>
    <x v="869"/>
    <x v="0"/>
    <x v="64"/>
    <d v="2013-09-11T00:00:00"/>
    <s v="Standard Class"/>
    <s v="BE-11455"/>
    <x v="534"/>
    <x v="2"/>
    <s v="United States"/>
    <s v="Olathe"/>
    <x v="41"/>
    <n v="66062"/>
    <x v="2"/>
    <s v="OFF-AR-10004022"/>
    <x v="1"/>
    <x v="6"/>
    <s v="Panasonic KP-380BK Classic Electric Pencil Sharpener"/>
    <n v="107.94"/>
    <n v="3"/>
    <n v="0"/>
    <n v="26.984999999999992"/>
  </r>
  <r>
    <n v="1796"/>
    <x v="870"/>
    <x v="3"/>
    <x v="151"/>
    <d v="2014-08-31T00:00:00"/>
    <s v="First Class"/>
    <s v="MR-17545"/>
    <x v="280"/>
    <x v="2"/>
    <s v="United States"/>
    <s v="New York City"/>
    <x v="15"/>
    <n v="10024"/>
    <x v="3"/>
    <s v="OFF-ST-10002352"/>
    <x v="1"/>
    <x v="4"/>
    <s v="Iris Project Case"/>
    <n v="63.84"/>
    <n v="8"/>
    <n v="0"/>
    <n v="16.598399999999998"/>
  </r>
  <r>
    <n v="1797"/>
    <x v="870"/>
    <x v="3"/>
    <x v="151"/>
    <d v="2014-08-31T00:00:00"/>
    <s v="First Class"/>
    <s v="MR-17545"/>
    <x v="280"/>
    <x v="2"/>
    <s v="United States"/>
    <s v="New York City"/>
    <x v="15"/>
    <n v="10024"/>
    <x v="3"/>
    <s v="TEC-PH-10000455"/>
    <x v="2"/>
    <x v="7"/>
    <s v="GE 30522EE2"/>
    <n v="347.96999999999997"/>
    <n v="3"/>
    <n v="0"/>
    <n v="100.91129999999997"/>
  </r>
  <r>
    <n v="1798"/>
    <x v="870"/>
    <x v="3"/>
    <x v="151"/>
    <d v="2014-08-31T00:00:00"/>
    <s v="First Class"/>
    <s v="MR-17545"/>
    <x v="280"/>
    <x v="2"/>
    <s v="United States"/>
    <s v="New York City"/>
    <x v="15"/>
    <n v="10024"/>
    <x v="3"/>
    <s v="OFF-BI-10003910"/>
    <x v="1"/>
    <x v="8"/>
    <s v="DXL Angle-View Binders with Locking Rings by Samsill"/>
    <n v="37.008000000000003"/>
    <n v="6"/>
    <n v="0.2"/>
    <n v="11.565"/>
  </r>
  <r>
    <n v="1799"/>
    <x v="871"/>
    <x v="0"/>
    <x v="274"/>
    <d v="2013-07-12T00:00:00"/>
    <s v="Standard Class"/>
    <s v="RM-19375"/>
    <x v="528"/>
    <x v="0"/>
    <s v="United States"/>
    <s v="San Jose"/>
    <x v="1"/>
    <n v="95123"/>
    <x v="1"/>
    <s v="FUR-FU-10003039"/>
    <x v="0"/>
    <x v="5"/>
    <s v="Howard Miller 11-1/2&quot; Diameter Grantwood Wall Clock"/>
    <n v="215.65"/>
    <n v="5"/>
    <n v="0"/>
    <n v="73.320999999999998"/>
  </r>
  <r>
    <n v="1800"/>
    <x v="872"/>
    <x v="0"/>
    <x v="590"/>
    <d v="2013-08-11T00:00:00"/>
    <s v="Second Class"/>
    <s v="JF-15565"/>
    <x v="535"/>
    <x v="0"/>
    <s v="United States"/>
    <s v="Dallas"/>
    <x v="5"/>
    <n v="75081"/>
    <x v="2"/>
    <s v="OFF-FA-10000585"/>
    <x v="1"/>
    <x v="13"/>
    <s v="OIC Bulk Pack Metal Binder Clips"/>
    <n v="11.168000000000001"/>
    <n v="4"/>
    <n v="0.2"/>
    <n v="3.6295999999999995"/>
  </r>
  <r>
    <n v="1801"/>
    <x v="872"/>
    <x v="0"/>
    <x v="590"/>
    <d v="2013-08-11T00:00:00"/>
    <s v="Second Class"/>
    <s v="JF-15565"/>
    <x v="535"/>
    <x v="0"/>
    <s v="United States"/>
    <s v="Dallas"/>
    <x v="5"/>
    <n v="75081"/>
    <x v="2"/>
    <s v="OFF-PA-10001994"/>
    <x v="1"/>
    <x v="10"/>
    <s v="Ink Jet Note and Greeting Cards, 8-1/2&quot; x 5-1/2&quot; Card Size"/>
    <n v="53.952000000000005"/>
    <n v="3"/>
    <n v="0.2"/>
    <n v="17.534399999999998"/>
  </r>
  <r>
    <n v="1802"/>
    <x v="873"/>
    <x v="0"/>
    <x v="373"/>
    <d v="2013-11-20T00:00:00"/>
    <s v="Standard Class"/>
    <s v="AS-10135"/>
    <x v="216"/>
    <x v="2"/>
    <s v="United States"/>
    <s v="Auburn"/>
    <x v="4"/>
    <n v="98002"/>
    <x v="1"/>
    <s v="FUR-FU-10004270"/>
    <x v="0"/>
    <x v="5"/>
    <s v="Eldon Image Series Desk Accessories, Burgundy"/>
    <n v="4.18"/>
    <n v="1"/>
    <n v="0"/>
    <n v="1.5047999999999999"/>
  </r>
  <r>
    <n v="1803"/>
    <x v="874"/>
    <x v="3"/>
    <x v="585"/>
    <d v="2014-09-27T00:00:00"/>
    <s v="Second Class"/>
    <s v="JA-15970"/>
    <x v="350"/>
    <x v="0"/>
    <s v="United States"/>
    <s v="Philadelphia"/>
    <x v="9"/>
    <n v="19134"/>
    <x v="3"/>
    <s v="OFF-BI-10002498"/>
    <x v="1"/>
    <x v="8"/>
    <s v="Clear Mylar Reinforcing Strips"/>
    <n v="5.6070000000000011"/>
    <n v="1"/>
    <n v="0.7"/>
    <n v="-4.2987000000000002"/>
  </r>
  <r>
    <n v="1804"/>
    <x v="874"/>
    <x v="3"/>
    <x v="585"/>
    <d v="2014-09-27T00:00:00"/>
    <s v="Second Class"/>
    <s v="JA-15970"/>
    <x v="350"/>
    <x v="0"/>
    <s v="United States"/>
    <s v="Philadelphia"/>
    <x v="9"/>
    <n v="19134"/>
    <x v="3"/>
    <s v="OFF-SU-10002881"/>
    <x v="1"/>
    <x v="14"/>
    <s v="Martin Yale Chadless Opener Electric Letter Opener"/>
    <n v="4663.7360000000008"/>
    <n v="7"/>
    <n v="0.2"/>
    <n v="-1049.3406"/>
  </r>
  <r>
    <n v="1805"/>
    <x v="874"/>
    <x v="3"/>
    <x v="585"/>
    <d v="2014-09-27T00:00:00"/>
    <s v="Second Class"/>
    <s v="JA-15970"/>
    <x v="350"/>
    <x v="0"/>
    <s v="United States"/>
    <s v="Philadelphia"/>
    <x v="9"/>
    <n v="19134"/>
    <x v="3"/>
    <s v="TEC-AC-10002926"/>
    <x v="2"/>
    <x v="11"/>
    <s v="Logitech Wireless Marathon Mouse M705"/>
    <n v="79.984000000000009"/>
    <n v="2"/>
    <n v="0.2"/>
    <n v="22.995400000000004"/>
  </r>
  <r>
    <n v="1806"/>
    <x v="875"/>
    <x v="0"/>
    <x v="591"/>
    <d v="2013-12-29T00:00:00"/>
    <s v="First Class"/>
    <s v="GK-14620"/>
    <x v="136"/>
    <x v="1"/>
    <s v="United States"/>
    <s v="Los Angeles"/>
    <x v="1"/>
    <n v="90049"/>
    <x v="1"/>
    <s v="TEC-PH-10002200"/>
    <x v="2"/>
    <x v="7"/>
    <s v="Samsung Galaxy Note 2"/>
    <n v="2575.944"/>
    <n v="7"/>
    <n v="0.2"/>
    <n v="257.59440000000029"/>
  </r>
  <r>
    <n v="1807"/>
    <x v="875"/>
    <x v="0"/>
    <x v="591"/>
    <d v="2013-12-29T00:00:00"/>
    <s v="First Class"/>
    <s v="GK-14620"/>
    <x v="136"/>
    <x v="1"/>
    <s v="United States"/>
    <s v="Los Angeles"/>
    <x v="1"/>
    <n v="90049"/>
    <x v="1"/>
    <s v="OFF-PA-10002005"/>
    <x v="1"/>
    <x v="10"/>
    <s v="Xerox 225"/>
    <n v="45.36"/>
    <n v="7"/>
    <n v="0"/>
    <n v="21.772800000000004"/>
  </r>
  <r>
    <n v="1808"/>
    <x v="875"/>
    <x v="0"/>
    <x v="591"/>
    <d v="2013-12-29T00:00:00"/>
    <s v="First Class"/>
    <s v="GK-14620"/>
    <x v="136"/>
    <x v="1"/>
    <s v="United States"/>
    <s v="Los Angeles"/>
    <x v="1"/>
    <n v="90049"/>
    <x v="1"/>
    <s v="TEC-AC-10001465"/>
    <x v="2"/>
    <x v="11"/>
    <s v="SanDisk Cruzer 64 GB USB Flash Drive"/>
    <n v="254.24"/>
    <n v="7"/>
    <n v="0"/>
    <n v="76.271999999999977"/>
  </r>
  <r>
    <n v="1809"/>
    <x v="876"/>
    <x v="0"/>
    <x v="592"/>
    <d v="2013-02-13T00:00:00"/>
    <s v="First Class"/>
    <s v="PB-19210"/>
    <x v="536"/>
    <x v="1"/>
    <s v="United States"/>
    <s v="Tulsa"/>
    <x v="26"/>
    <n v="74133"/>
    <x v="2"/>
    <s v="TEC-PH-10004897"/>
    <x v="2"/>
    <x v="7"/>
    <s v="Mediabridge Sport Armband iPhone 5s"/>
    <n v="69.930000000000007"/>
    <n v="7"/>
    <n v="0"/>
    <n v="0.69929999999999914"/>
  </r>
  <r>
    <n v="1810"/>
    <x v="877"/>
    <x v="0"/>
    <x v="248"/>
    <d v="2013-10-30T00:00:00"/>
    <s v="Standard Class"/>
    <s v="HK-14890"/>
    <x v="96"/>
    <x v="1"/>
    <s v="United States"/>
    <s v="Chicago"/>
    <x v="10"/>
    <n v="60610"/>
    <x v="2"/>
    <s v="FUR-FU-10001196"/>
    <x v="0"/>
    <x v="5"/>
    <s v="DAX Cubicle Frames - 8x10"/>
    <n v="16.155999999999999"/>
    <n v="7"/>
    <n v="0.6"/>
    <n v="-12.116999999999999"/>
  </r>
  <r>
    <n v="1811"/>
    <x v="877"/>
    <x v="0"/>
    <x v="248"/>
    <d v="2013-10-30T00:00:00"/>
    <s v="Standard Class"/>
    <s v="HK-14890"/>
    <x v="96"/>
    <x v="1"/>
    <s v="United States"/>
    <s v="Chicago"/>
    <x v="10"/>
    <n v="60610"/>
    <x v="2"/>
    <s v="OFF-PA-10000595"/>
    <x v="1"/>
    <x v="10"/>
    <s v="Xerox 1929"/>
    <n v="54.816000000000003"/>
    <n v="3"/>
    <n v="0.2"/>
    <n v="17.815199999999997"/>
  </r>
  <r>
    <n v="1812"/>
    <x v="878"/>
    <x v="2"/>
    <x v="3"/>
    <d v="2011-06-11T00:00:00"/>
    <s v="Second Class"/>
    <s v="FO-14305"/>
    <x v="383"/>
    <x v="0"/>
    <s v="United States"/>
    <s v="Harrisonburg"/>
    <x v="17"/>
    <n v="22801"/>
    <x v="0"/>
    <s v="FUR-TA-10004534"/>
    <x v="0"/>
    <x v="3"/>
    <s v="Bevis 44 x 96 Conference Tables"/>
    <n v="1441.3"/>
    <n v="7"/>
    <n v="0"/>
    <n v="245.0209999999999"/>
  </r>
  <r>
    <n v="1813"/>
    <x v="879"/>
    <x v="3"/>
    <x v="225"/>
    <d v="2014-11-27T00:00:00"/>
    <s v="Standard Class"/>
    <s v="BT-11680"/>
    <x v="537"/>
    <x v="0"/>
    <s v="United States"/>
    <s v="Newark"/>
    <x v="24"/>
    <n v="43055"/>
    <x v="3"/>
    <s v="FUR-FU-10001861"/>
    <x v="0"/>
    <x v="5"/>
    <s v="Floodlight Indoor Halogen Bulbs, 1 Bulb per Pack, 60 Watts"/>
    <n v="77.599999999999994"/>
    <n v="5"/>
    <n v="0.2"/>
    <n v="28.129999999999995"/>
  </r>
  <r>
    <n v="1814"/>
    <x v="879"/>
    <x v="3"/>
    <x v="225"/>
    <d v="2014-11-27T00:00:00"/>
    <s v="Standard Class"/>
    <s v="BT-11680"/>
    <x v="537"/>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x v="407"/>
    <x v="1"/>
    <s v="United States"/>
    <s v="Los Angeles"/>
    <x v="1"/>
    <n v="90045"/>
    <x v="1"/>
    <s v="FUR-TA-10002607"/>
    <x v="0"/>
    <x v="3"/>
    <s v="KI Conference Tables"/>
    <n v="170.13600000000002"/>
    <n v="3"/>
    <n v="0.2"/>
    <n v="-8.5067999999999913"/>
  </r>
  <r>
    <n v="1816"/>
    <x v="881"/>
    <x v="1"/>
    <x v="593"/>
    <d v="2012-06-04T00:00:00"/>
    <s v="Same Day"/>
    <s v="LL-16840"/>
    <x v="328"/>
    <x v="0"/>
    <s v="United States"/>
    <s v="Seattle"/>
    <x v="4"/>
    <n v="98105"/>
    <x v="1"/>
    <s v="OFF-LA-10000443"/>
    <x v="1"/>
    <x v="2"/>
    <s v="Avery 501"/>
    <n v="7.38"/>
    <n v="2"/>
    <n v="0"/>
    <n v="3.4685999999999999"/>
  </r>
  <r>
    <n v="1817"/>
    <x v="881"/>
    <x v="1"/>
    <x v="593"/>
    <d v="2012-06-04T00:00:00"/>
    <s v="Same Day"/>
    <s v="LL-16840"/>
    <x v="328"/>
    <x v="0"/>
    <s v="United States"/>
    <s v="Seattle"/>
    <x v="4"/>
    <n v="98105"/>
    <x v="1"/>
    <s v="OFF-AR-10004685"/>
    <x v="1"/>
    <x v="6"/>
    <s v="Binney &amp; Smith Crayola Metallic Colored Pencils, 8-Color Set"/>
    <n v="9.26"/>
    <n v="2"/>
    <n v="0"/>
    <n v="3.0557999999999996"/>
  </r>
  <r>
    <n v="1818"/>
    <x v="882"/>
    <x v="1"/>
    <x v="350"/>
    <d v="2012-12-15T00:00:00"/>
    <s v="Second Class"/>
    <s v="MC-17575"/>
    <x v="430"/>
    <x v="0"/>
    <s v="United States"/>
    <s v="Los Angeles"/>
    <x v="1"/>
    <n v="90036"/>
    <x v="1"/>
    <s v="OFF-LA-10001771"/>
    <x v="1"/>
    <x v="2"/>
    <s v="Avery 513"/>
    <n v="9.9600000000000009"/>
    <n v="2"/>
    <n v="0"/>
    <n v="4.5815999999999999"/>
  </r>
  <r>
    <n v="1819"/>
    <x v="883"/>
    <x v="2"/>
    <x v="594"/>
    <d v="2011-05-29T00:00:00"/>
    <s v="Standard Class"/>
    <s v="JL-15235"/>
    <x v="538"/>
    <x v="0"/>
    <s v="United States"/>
    <s v="Chicago"/>
    <x v="10"/>
    <n v="60623"/>
    <x v="2"/>
    <s v="OFF-AP-10001394"/>
    <x v="1"/>
    <x v="9"/>
    <s v="Harmony Air Purifier"/>
    <n v="75.59999999999998"/>
    <n v="2"/>
    <n v="0.8"/>
    <n v="-166.32000000000005"/>
  </r>
  <r>
    <n v="1820"/>
    <x v="883"/>
    <x v="2"/>
    <x v="594"/>
    <d v="2011-05-29T00:00:00"/>
    <s v="Standard Class"/>
    <s v="JL-15235"/>
    <x v="538"/>
    <x v="0"/>
    <s v="United States"/>
    <s v="Chicago"/>
    <x v="10"/>
    <n v="60623"/>
    <x v="2"/>
    <s v="FUR-FU-10002553"/>
    <x v="0"/>
    <x v="5"/>
    <s v="Electrix Incandescent Magnifying Lamp, Black"/>
    <n v="29.32"/>
    <n v="2"/>
    <n v="0.6"/>
    <n v="-24.188999999999993"/>
  </r>
  <r>
    <n v="1821"/>
    <x v="884"/>
    <x v="0"/>
    <x v="595"/>
    <d v="2013-02-20T00:00:00"/>
    <s v="Standard Class"/>
    <s v="EA-14035"/>
    <x v="105"/>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x v="105"/>
    <x v="1"/>
    <s v="United States"/>
    <s v="Chicago"/>
    <x v="10"/>
    <n v="60623"/>
    <x v="2"/>
    <s v="OFF-FA-10000304"/>
    <x v="1"/>
    <x v="13"/>
    <s v="Advantus Push Pins"/>
    <n v="6.9760000000000009"/>
    <n v="4"/>
    <n v="0.2"/>
    <n v="1.8312000000000004"/>
  </r>
  <r>
    <n v="1823"/>
    <x v="884"/>
    <x v="0"/>
    <x v="595"/>
    <d v="2013-02-20T00:00:00"/>
    <s v="Standard Class"/>
    <s v="EA-14035"/>
    <x v="105"/>
    <x v="1"/>
    <s v="United States"/>
    <s v="Chicago"/>
    <x v="10"/>
    <n v="60623"/>
    <x v="2"/>
    <s v="FUR-CH-10004754"/>
    <x v="0"/>
    <x v="1"/>
    <s v="Global Stack Chair with Arms, Black"/>
    <n v="62.957999999999998"/>
    <n v="3"/>
    <n v="0.3"/>
    <n v="-2.6981999999999999"/>
  </r>
  <r>
    <n v="1824"/>
    <x v="884"/>
    <x v="0"/>
    <x v="595"/>
    <d v="2013-02-20T00:00:00"/>
    <s v="Standard Class"/>
    <s v="EA-14035"/>
    <x v="105"/>
    <x v="1"/>
    <s v="United States"/>
    <s v="Chicago"/>
    <x v="10"/>
    <n v="60623"/>
    <x v="2"/>
    <s v="OFF-PA-10000809"/>
    <x v="1"/>
    <x v="10"/>
    <s v="Xerox 206"/>
    <n v="5.1840000000000011"/>
    <n v="1"/>
    <n v="0.2"/>
    <n v="1.8144"/>
  </r>
  <r>
    <n v="1825"/>
    <x v="885"/>
    <x v="0"/>
    <x v="596"/>
    <d v="2013-12-29T00:00:00"/>
    <s v="Standard Class"/>
    <s v="SA-20830"/>
    <x v="193"/>
    <x v="0"/>
    <s v="United States"/>
    <s v="Redmond"/>
    <x v="21"/>
    <n v="97756"/>
    <x v="1"/>
    <s v="OFF-BI-10003694"/>
    <x v="1"/>
    <x v="8"/>
    <s v="Avery 3 1/2&quot; Diskette Storage Pages, 10/Pack"/>
    <n v="31.32"/>
    <n v="10"/>
    <n v="0.7"/>
    <n v="-25.05599999999999"/>
  </r>
  <r>
    <n v="1826"/>
    <x v="885"/>
    <x v="0"/>
    <x v="596"/>
    <d v="2013-12-29T00:00:00"/>
    <s v="Standard Class"/>
    <s v="SA-20830"/>
    <x v="193"/>
    <x v="0"/>
    <s v="United States"/>
    <s v="Redmond"/>
    <x v="21"/>
    <n v="97756"/>
    <x v="1"/>
    <s v="FUR-FU-10001935"/>
    <x v="0"/>
    <x v="5"/>
    <s v="3M Hangers With Command Adhesive"/>
    <n v="11.840000000000002"/>
    <n v="4"/>
    <n v="0.2"/>
    <n v="3.108000000000001"/>
  </r>
  <r>
    <n v="1827"/>
    <x v="885"/>
    <x v="0"/>
    <x v="596"/>
    <d v="2013-12-29T00:00:00"/>
    <s v="Standard Class"/>
    <s v="SA-20830"/>
    <x v="193"/>
    <x v="0"/>
    <s v="United States"/>
    <s v="Redmond"/>
    <x v="21"/>
    <n v="97756"/>
    <x v="1"/>
    <s v="FUR-FU-10002878"/>
    <x v="0"/>
    <x v="5"/>
    <s v="Seth Thomas 14&quot; Day/Date Wall Clock"/>
    <n v="22.784000000000002"/>
    <n v="1"/>
    <n v="0.2"/>
    <n v="4.8416000000000006"/>
  </r>
  <r>
    <n v="1828"/>
    <x v="886"/>
    <x v="0"/>
    <x v="597"/>
    <d v="2013-02-11T00:00:00"/>
    <s v="Second Class"/>
    <s v="CH-12070"/>
    <x v="539"/>
    <x v="2"/>
    <s v="United States"/>
    <s v="Raleigh"/>
    <x v="3"/>
    <n v="27604"/>
    <x v="0"/>
    <s v="TEC-PH-10002624"/>
    <x v="2"/>
    <x v="7"/>
    <s v="Samsung Galaxy S4 Mini"/>
    <n v="1127.9760000000001"/>
    <n v="3"/>
    <n v="0.2"/>
    <n v="126.8972999999998"/>
  </r>
  <r>
    <n v="1829"/>
    <x v="887"/>
    <x v="1"/>
    <x v="562"/>
    <d v="2012-07-15T00:00:00"/>
    <s v="Second Class"/>
    <s v="ND-18460"/>
    <x v="540"/>
    <x v="1"/>
    <s v="United States"/>
    <s v="Macon"/>
    <x v="32"/>
    <n v="31204"/>
    <x v="0"/>
    <s v="OFF-PA-10000019"/>
    <x v="1"/>
    <x v="10"/>
    <s v="Xerox 1931"/>
    <n v="38.880000000000003"/>
    <n v="6"/>
    <n v="0"/>
    <n v="18.662400000000002"/>
  </r>
  <r>
    <n v="1830"/>
    <x v="888"/>
    <x v="2"/>
    <x v="598"/>
    <d v="2011-05-24T00:00:00"/>
    <s v="Standard Class"/>
    <s v="BS-11755"/>
    <x v="94"/>
    <x v="0"/>
    <s v="United States"/>
    <s v="Cleveland"/>
    <x v="24"/>
    <n v="44105"/>
    <x v="3"/>
    <s v="TEC-PH-10002885"/>
    <x v="2"/>
    <x v="7"/>
    <s v="Apple iPhone 5"/>
    <n v="779.79600000000005"/>
    <n v="2"/>
    <n v="0.4"/>
    <n v="-168.95579999999995"/>
  </r>
  <r>
    <n v="1831"/>
    <x v="889"/>
    <x v="3"/>
    <x v="208"/>
    <d v="2014-10-22T00:00:00"/>
    <s v="Same Day"/>
    <s v="SL-20155"/>
    <x v="359"/>
    <x v="2"/>
    <s v="United States"/>
    <s v="Muskogee"/>
    <x v="26"/>
    <n v="74403"/>
    <x v="2"/>
    <s v="TEC-PH-10000895"/>
    <x v="2"/>
    <x v="7"/>
    <s v="Polycom VVX 310 VoIP phone"/>
    <n v="1439.92"/>
    <n v="8"/>
    <n v="0"/>
    <n v="374.37920000000008"/>
  </r>
  <r>
    <n v="1832"/>
    <x v="889"/>
    <x v="3"/>
    <x v="208"/>
    <d v="2014-10-22T00:00:00"/>
    <s v="Same Day"/>
    <s v="SL-20155"/>
    <x v="359"/>
    <x v="2"/>
    <s v="United States"/>
    <s v="Muskogee"/>
    <x v="26"/>
    <n v="74403"/>
    <x v="2"/>
    <s v="FUR-TA-10002356"/>
    <x v="0"/>
    <x v="3"/>
    <s v="Bevis Boat-Shaped Conference Table"/>
    <n v="262.11"/>
    <n v="1"/>
    <n v="0"/>
    <n v="62.906399999999991"/>
  </r>
  <r>
    <n v="1833"/>
    <x v="890"/>
    <x v="1"/>
    <x v="599"/>
    <d v="2012-11-09T00:00:00"/>
    <s v="Standard Class"/>
    <s v="GB-14530"/>
    <x v="334"/>
    <x v="1"/>
    <s v="United States"/>
    <s v="Monroe"/>
    <x v="3"/>
    <n v="28110"/>
    <x v="0"/>
    <s v="FUR-CH-10001270"/>
    <x v="0"/>
    <x v="1"/>
    <s v="Harbour Creations Steel Folding Chair"/>
    <n v="207"/>
    <n v="3"/>
    <n v="0.2"/>
    <n v="25.874999999999972"/>
  </r>
  <r>
    <n v="1834"/>
    <x v="891"/>
    <x v="3"/>
    <x v="378"/>
    <d v="2014-08-08T00:00:00"/>
    <s v="Standard Class"/>
    <s v="AS-10045"/>
    <x v="442"/>
    <x v="1"/>
    <s v="United States"/>
    <s v="Austin"/>
    <x v="5"/>
    <n v="78745"/>
    <x v="2"/>
    <s v="TEC-MA-10000488"/>
    <x v="2"/>
    <x v="15"/>
    <s v="Bady BDG101FRU Card Printer"/>
    <n v="1439.982"/>
    <n v="3"/>
    <n v="0.4"/>
    <n v="-263.99670000000026"/>
  </r>
  <r>
    <n v="1835"/>
    <x v="891"/>
    <x v="3"/>
    <x v="378"/>
    <d v="2014-08-08T00:00:00"/>
    <s v="Standard Class"/>
    <s v="AS-10045"/>
    <x v="442"/>
    <x v="1"/>
    <s v="United States"/>
    <s v="Austin"/>
    <x v="5"/>
    <n v="78745"/>
    <x v="2"/>
    <s v="OFF-PA-10003729"/>
    <x v="1"/>
    <x v="10"/>
    <s v="Xerox 1998"/>
    <n v="36.288000000000011"/>
    <n v="7"/>
    <n v="0.2"/>
    <n v="12.700800000000001"/>
  </r>
  <r>
    <n v="1836"/>
    <x v="892"/>
    <x v="2"/>
    <x v="261"/>
    <d v="2011-06-24T00:00:00"/>
    <s v="First Class"/>
    <s v="RM-19375"/>
    <x v="528"/>
    <x v="0"/>
    <s v="United States"/>
    <s v="Meriden"/>
    <x v="29"/>
    <n v="6450"/>
    <x v="3"/>
    <s v="OFF-AR-10003056"/>
    <x v="1"/>
    <x v="6"/>
    <s v="Newell 341"/>
    <n v="21.400000000000002"/>
    <n v="5"/>
    <n v="0"/>
    <n v="6.2059999999999977"/>
  </r>
  <r>
    <n v="1837"/>
    <x v="893"/>
    <x v="3"/>
    <x v="600"/>
    <d v="2014-02-22T00:00:00"/>
    <s v="Second Class"/>
    <s v="NH-18610"/>
    <x v="468"/>
    <x v="1"/>
    <s v="United States"/>
    <s v="Roswell"/>
    <x v="32"/>
    <n v="30076"/>
    <x v="0"/>
    <s v="OFF-AP-10002518"/>
    <x v="1"/>
    <x v="9"/>
    <s v="Kensington 7 Outlet MasterPiece Power Center"/>
    <n v="1245.8599999999999"/>
    <n v="7"/>
    <n v="0"/>
    <n v="361.29939999999988"/>
  </r>
  <r>
    <n v="1838"/>
    <x v="894"/>
    <x v="2"/>
    <x v="601"/>
    <d v="2011-08-05T00:00:00"/>
    <s v="Standard Class"/>
    <s v="BF-10975"/>
    <x v="541"/>
    <x v="1"/>
    <s v="United States"/>
    <s v="Charlotte"/>
    <x v="3"/>
    <n v="28205"/>
    <x v="0"/>
    <s v="OFF-LA-10000240"/>
    <x v="1"/>
    <x v="2"/>
    <s v="Self-Adhesive Address Labels for Typewriters by Universal"/>
    <n v="17.544"/>
    <n v="3"/>
    <n v="0.2"/>
    <n v="5.9210999999999983"/>
  </r>
  <r>
    <n v="1839"/>
    <x v="894"/>
    <x v="2"/>
    <x v="601"/>
    <d v="2011-08-05T00:00:00"/>
    <s v="Standard Class"/>
    <s v="BF-10975"/>
    <x v="541"/>
    <x v="1"/>
    <s v="United States"/>
    <s v="Charlotte"/>
    <x v="3"/>
    <n v="28205"/>
    <x v="0"/>
    <s v="FUR-FU-10000629"/>
    <x v="0"/>
    <x v="5"/>
    <s v="9-3/4 Diameter Round Wall Clock"/>
    <n v="44.128"/>
    <n v="4"/>
    <n v="0.2"/>
    <n v="12.135200000000001"/>
  </r>
  <r>
    <n v="1840"/>
    <x v="894"/>
    <x v="2"/>
    <x v="601"/>
    <d v="2011-08-05T00:00:00"/>
    <s v="Standard Class"/>
    <s v="BF-10975"/>
    <x v="541"/>
    <x v="1"/>
    <s v="United States"/>
    <s v="Charlotte"/>
    <x v="3"/>
    <n v="28205"/>
    <x v="0"/>
    <s v="OFF-AP-10001005"/>
    <x v="1"/>
    <x v="9"/>
    <s v="Honeywell Quietcare HEPA Air Cleaner"/>
    <n v="62.920000000000009"/>
    <n v="1"/>
    <n v="0.2"/>
    <n v="10.224499999999994"/>
  </r>
  <r>
    <n v="1841"/>
    <x v="894"/>
    <x v="2"/>
    <x v="601"/>
    <d v="2011-08-05T00:00:00"/>
    <s v="Standard Class"/>
    <s v="BF-10975"/>
    <x v="541"/>
    <x v="1"/>
    <s v="United States"/>
    <s v="Charlotte"/>
    <x v="3"/>
    <n v="28205"/>
    <x v="0"/>
    <s v="OFF-PA-10002377"/>
    <x v="1"/>
    <x v="10"/>
    <s v="Xerox 1916"/>
    <n v="78.304000000000002"/>
    <n v="2"/>
    <n v="0.2"/>
    <n v="29.363999999999997"/>
  </r>
  <r>
    <n v="1842"/>
    <x v="895"/>
    <x v="0"/>
    <x v="427"/>
    <d v="2013-07-24T00:00:00"/>
    <s v="Standard Class"/>
    <s v="KH-16330"/>
    <x v="542"/>
    <x v="1"/>
    <s v="United States"/>
    <s v="Bowling Green"/>
    <x v="0"/>
    <n v="42104"/>
    <x v="0"/>
    <s v="FUR-CH-10000988"/>
    <x v="0"/>
    <x v="1"/>
    <s v="Hon Olson Stacker Stools"/>
    <n v="140.81"/>
    <n v="1"/>
    <n v="0"/>
    <n v="39.4268"/>
  </r>
  <r>
    <n v="1843"/>
    <x v="896"/>
    <x v="1"/>
    <x v="97"/>
    <d v="2012-02-11T00:00:00"/>
    <s v="Second Class"/>
    <s v="FA-14230"/>
    <x v="135"/>
    <x v="1"/>
    <s v="United States"/>
    <s v="San Antonio"/>
    <x v="5"/>
    <n v="78207"/>
    <x v="2"/>
    <s v="OFF-LA-10001074"/>
    <x v="1"/>
    <x v="2"/>
    <s v="Round Specialty Laser Printer Labels"/>
    <n v="40.096000000000004"/>
    <n v="4"/>
    <n v="0.2"/>
    <n v="13.532399999999996"/>
  </r>
  <r>
    <n v="1844"/>
    <x v="896"/>
    <x v="1"/>
    <x v="97"/>
    <d v="2012-02-11T00:00:00"/>
    <s v="Second Class"/>
    <s v="FA-14230"/>
    <x v="135"/>
    <x v="1"/>
    <s v="United States"/>
    <s v="San Antonio"/>
    <x v="5"/>
    <n v="78207"/>
    <x v="2"/>
    <s v="FUR-FU-10001986"/>
    <x v="0"/>
    <x v="5"/>
    <s v="Dana Fluorescent Magnifying Lamp, White, 36&quot;"/>
    <n v="40.783999999999999"/>
    <n v="2"/>
    <n v="0.6"/>
    <n v="-30.588000000000001"/>
  </r>
  <r>
    <n v="1845"/>
    <x v="897"/>
    <x v="3"/>
    <x v="570"/>
    <d v="2014-08-03T00:00:00"/>
    <s v="Standard Class"/>
    <s v="GW-14605"/>
    <x v="543"/>
    <x v="0"/>
    <s v="United States"/>
    <s v="Seattle"/>
    <x v="4"/>
    <n v="98115"/>
    <x v="1"/>
    <s v="TEC-AC-10003027"/>
    <x v="2"/>
    <x v="11"/>
    <s v="Imation 8GB Mini TravelDrive USB 2.0 Flash Drive"/>
    <n v="90.570000000000007"/>
    <n v="3"/>
    <n v="0"/>
    <n v="11.774100000000004"/>
  </r>
  <r>
    <n v="1846"/>
    <x v="898"/>
    <x v="3"/>
    <x v="602"/>
    <d v="2014-01-18T00:00:00"/>
    <s v="Second Class"/>
    <s v="DA-13450"/>
    <x v="526"/>
    <x v="2"/>
    <s v="United States"/>
    <s v="Washington"/>
    <x v="40"/>
    <n v="20016"/>
    <x v="3"/>
    <s v="OFF-PA-10001804"/>
    <x v="1"/>
    <x v="10"/>
    <s v="Xerox 195"/>
    <n v="40.08"/>
    <n v="6"/>
    <n v="0"/>
    <n v="19.238399999999999"/>
  </r>
  <r>
    <n v="1847"/>
    <x v="898"/>
    <x v="3"/>
    <x v="602"/>
    <d v="2014-01-18T00:00:00"/>
    <s v="Second Class"/>
    <s v="DA-13450"/>
    <x v="526"/>
    <x v="2"/>
    <s v="United States"/>
    <s v="Washington"/>
    <x v="40"/>
    <n v="20016"/>
    <x v="3"/>
    <s v="FUR-FU-10004973"/>
    <x v="0"/>
    <x v="5"/>
    <s v="Flat Face Poster Frame"/>
    <n v="37.68"/>
    <n v="2"/>
    <n v="0"/>
    <n v="15.825600000000001"/>
  </r>
  <r>
    <n v="1848"/>
    <x v="899"/>
    <x v="3"/>
    <x v="18"/>
    <d v="2014-09-11T00:00:00"/>
    <s v="Same Day"/>
    <s v="FH-14275"/>
    <x v="395"/>
    <x v="1"/>
    <s v="United States"/>
    <s v="Los Angeles"/>
    <x v="1"/>
    <n v="90004"/>
    <x v="1"/>
    <s v="FUR-CH-10002602"/>
    <x v="0"/>
    <x v="1"/>
    <s v="DMI Arturo Collection Mission-style Design Wood Chair"/>
    <n v="362.35199999999998"/>
    <n v="3"/>
    <n v="0.2"/>
    <n v="27.176400000000015"/>
  </r>
  <r>
    <n v="1849"/>
    <x v="899"/>
    <x v="3"/>
    <x v="18"/>
    <d v="2014-09-11T00:00:00"/>
    <s v="Same Day"/>
    <s v="FH-14275"/>
    <x v="395"/>
    <x v="1"/>
    <s v="United States"/>
    <s v="Los Angeles"/>
    <x v="1"/>
    <n v="90004"/>
    <x v="1"/>
    <s v="OFF-BI-10004140"/>
    <x v="1"/>
    <x v="8"/>
    <s v="Avery Non-Stick Binders"/>
    <n v="7.1840000000000011"/>
    <n v="2"/>
    <n v="0.2"/>
    <n v="2.2449999999999992"/>
  </r>
  <r>
    <n v="1850"/>
    <x v="900"/>
    <x v="1"/>
    <x v="603"/>
    <d v="2012-07-25T00:00:00"/>
    <s v="Second Class"/>
    <s v="RK-19300"/>
    <x v="343"/>
    <x v="0"/>
    <s v="United States"/>
    <s v="South Bend"/>
    <x v="14"/>
    <n v="46614"/>
    <x v="2"/>
    <s v="OFF-ST-10000464"/>
    <x v="1"/>
    <x v="4"/>
    <s v="Multi-Use Personal File Cart and Caster Set, Three Stacking Bins"/>
    <n v="34.76"/>
    <n v="1"/>
    <n v="0"/>
    <n v="9.732800000000001"/>
  </r>
  <r>
    <n v="1851"/>
    <x v="900"/>
    <x v="1"/>
    <x v="603"/>
    <d v="2012-07-25T00:00:00"/>
    <s v="Second Class"/>
    <s v="RK-19300"/>
    <x v="343"/>
    <x v="0"/>
    <s v="United States"/>
    <s v="South Bend"/>
    <x v="14"/>
    <n v="46614"/>
    <x v="2"/>
    <s v="TEC-AC-10002253"/>
    <x v="2"/>
    <x v="11"/>
    <s v="Imation Bio 8GB USB Flash Drive Imation Corp"/>
    <n v="831.2"/>
    <n v="5"/>
    <n v="0"/>
    <n v="124.68000000000004"/>
  </r>
  <r>
    <n v="1852"/>
    <x v="900"/>
    <x v="1"/>
    <x v="603"/>
    <d v="2012-07-25T00:00:00"/>
    <s v="Second Class"/>
    <s v="RK-19300"/>
    <x v="343"/>
    <x v="0"/>
    <s v="United States"/>
    <s v="South Bend"/>
    <x v="14"/>
    <n v="46614"/>
    <x v="2"/>
    <s v="OFF-PA-10000528"/>
    <x v="1"/>
    <x v="10"/>
    <s v="Xerox 1981"/>
    <n v="26.400000000000002"/>
    <n v="5"/>
    <n v="0"/>
    <n v="11.879999999999999"/>
  </r>
  <r>
    <n v="1853"/>
    <x v="900"/>
    <x v="1"/>
    <x v="603"/>
    <d v="2012-07-25T00:00:00"/>
    <s v="Second Class"/>
    <s v="RK-19300"/>
    <x v="343"/>
    <x v="0"/>
    <s v="United States"/>
    <s v="South Bend"/>
    <x v="14"/>
    <n v="46614"/>
    <x v="2"/>
    <s v="OFF-EN-10000483"/>
    <x v="1"/>
    <x v="12"/>
    <s v="White Envelopes, White Envelopes with Clear Poly Window"/>
    <n v="106.75"/>
    <n v="7"/>
    <n v="0"/>
    <n v="49.10499999999999"/>
  </r>
  <r>
    <n v="1854"/>
    <x v="900"/>
    <x v="1"/>
    <x v="603"/>
    <d v="2012-07-25T00:00:00"/>
    <s v="Second Class"/>
    <s v="RK-19300"/>
    <x v="343"/>
    <x v="0"/>
    <s v="United States"/>
    <s v="South Bend"/>
    <x v="14"/>
    <n v="46614"/>
    <x v="2"/>
    <s v="OFF-PA-10003129"/>
    <x v="1"/>
    <x v="10"/>
    <s v="Tops White Computer Printout Paper"/>
    <n v="97.82"/>
    <n v="2"/>
    <n v="0"/>
    <n v="45.975399999999993"/>
  </r>
  <r>
    <n v="1855"/>
    <x v="900"/>
    <x v="1"/>
    <x v="603"/>
    <d v="2012-07-25T00:00:00"/>
    <s v="Second Class"/>
    <s v="RK-19300"/>
    <x v="343"/>
    <x v="0"/>
    <s v="United States"/>
    <s v="South Bend"/>
    <x v="14"/>
    <n v="46614"/>
    <x v="2"/>
    <s v="OFF-ST-10003442"/>
    <x v="1"/>
    <x v="4"/>
    <s v="Eldon Portable Mobile Manager"/>
    <n v="141.4"/>
    <n v="5"/>
    <n v="0"/>
    <n v="38.177999999999997"/>
  </r>
  <r>
    <n v="1856"/>
    <x v="901"/>
    <x v="2"/>
    <x v="604"/>
    <d v="2011-06-17T00:00:00"/>
    <s v="Standard Class"/>
    <s v="FM-14215"/>
    <x v="524"/>
    <x v="1"/>
    <s v="United States"/>
    <s v="Los Angeles"/>
    <x v="1"/>
    <n v="90032"/>
    <x v="1"/>
    <s v="OFF-AR-10003631"/>
    <x v="1"/>
    <x v="6"/>
    <s v="Staples"/>
    <n v="14.52"/>
    <n v="3"/>
    <n v="0"/>
    <n v="4.7915999999999999"/>
  </r>
  <r>
    <n v="1857"/>
    <x v="902"/>
    <x v="3"/>
    <x v="605"/>
    <d v="2014-05-16T00:00:00"/>
    <s v="Second Class"/>
    <s v="AC-10420"/>
    <x v="141"/>
    <x v="1"/>
    <s v="United States"/>
    <s v="Houston"/>
    <x v="5"/>
    <n v="77041"/>
    <x v="2"/>
    <s v="OFF-ST-10000563"/>
    <x v="1"/>
    <x v="4"/>
    <s v="Fellowes Bankers Box Stor/Drawer Steel Plus"/>
    <n v="127.92000000000002"/>
    <n v="5"/>
    <n v="0.2"/>
    <n v="-15.990000000000002"/>
  </r>
  <r>
    <n v="1858"/>
    <x v="902"/>
    <x v="3"/>
    <x v="605"/>
    <d v="2014-05-16T00:00:00"/>
    <s v="Second Class"/>
    <s v="AC-10420"/>
    <x v="141"/>
    <x v="1"/>
    <s v="United States"/>
    <s v="Houston"/>
    <x v="5"/>
    <n v="77041"/>
    <x v="2"/>
    <s v="OFF-BI-10002133"/>
    <x v="1"/>
    <x v="8"/>
    <s v="Wilson Jones Elliptical Ring 3 1/2&quot; Capacity Binders, 800 sheets"/>
    <n v="34.239999999999988"/>
    <n v="4"/>
    <n v="0.8"/>
    <n v="-53.072000000000017"/>
  </r>
  <r>
    <n v="1859"/>
    <x v="903"/>
    <x v="1"/>
    <x v="37"/>
    <d v="2012-09-05T00:00:00"/>
    <s v="First Class"/>
    <s v="JB-15400"/>
    <x v="80"/>
    <x v="1"/>
    <s v="United States"/>
    <s v="Bristol"/>
    <x v="29"/>
    <n v="6010"/>
    <x v="3"/>
    <s v="OFF-AP-10002311"/>
    <x v="1"/>
    <x v="9"/>
    <s v="Holmes Replacement Filter for HEPA Air Cleaner, Very Large Room, HEPA Filter"/>
    <n v="137.62"/>
    <n v="2"/>
    <n v="0"/>
    <n v="60.552800000000005"/>
  </r>
  <r>
    <n v="1860"/>
    <x v="903"/>
    <x v="1"/>
    <x v="37"/>
    <d v="2012-09-05T00:00:00"/>
    <s v="First Class"/>
    <s v="JB-15400"/>
    <x v="80"/>
    <x v="1"/>
    <s v="United States"/>
    <s v="Bristol"/>
    <x v="29"/>
    <n v="6010"/>
    <x v="3"/>
    <s v="TEC-PH-10004959"/>
    <x v="2"/>
    <x v="7"/>
    <s v="Classic Ivory Antique Telephone ZL1810"/>
    <n v="100.49"/>
    <n v="1"/>
    <n v="0"/>
    <n v="25.122500000000002"/>
  </r>
  <r>
    <n v="1861"/>
    <x v="904"/>
    <x v="3"/>
    <x v="606"/>
    <d v="2014-03-28T00:00:00"/>
    <s v="First Class"/>
    <s v="GM-14440"/>
    <x v="306"/>
    <x v="0"/>
    <s v="United States"/>
    <s v="New York City"/>
    <x v="15"/>
    <n v="10009"/>
    <x v="3"/>
    <s v="FUR-BO-10001918"/>
    <x v="0"/>
    <x v="0"/>
    <s v="Sauder Forest Hills Library with Doors, Woodland Oak Finish"/>
    <n v="257.56799999999998"/>
    <n v="2"/>
    <n v="0.2"/>
    <n v="-28.976400000000012"/>
  </r>
  <r>
    <n v="1862"/>
    <x v="904"/>
    <x v="3"/>
    <x v="606"/>
    <d v="2014-03-28T00:00:00"/>
    <s v="First Class"/>
    <s v="GM-14440"/>
    <x v="306"/>
    <x v="0"/>
    <s v="United States"/>
    <s v="New York City"/>
    <x v="15"/>
    <n v="10009"/>
    <x v="3"/>
    <s v="TEC-PH-10004896"/>
    <x v="2"/>
    <x v="7"/>
    <s v="Nokia Lumia 521 (T-Mobile)"/>
    <n v="119.96"/>
    <n v="4"/>
    <n v="0"/>
    <n v="33.588800000000006"/>
  </r>
  <r>
    <n v="1863"/>
    <x v="905"/>
    <x v="2"/>
    <x v="607"/>
    <d v="2011-11-12T00:00:00"/>
    <s v="Same Day"/>
    <s v="RF-19840"/>
    <x v="167"/>
    <x v="0"/>
    <s v="United States"/>
    <s v="San Antonio"/>
    <x v="5"/>
    <n v="78207"/>
    <x v="2"/>
    <s v="OFF-ST-10001328"/>
    <x v="1"/>
    <x v="4"/>
    <s v="Personal Filing Tote with Lid, Black/Gray"/>
    <n v="49.632000000000005"/>
    <n v="4"/>
    <n v="0.2"/>
    <n v="4.9632000000000005"/>
  </r>
  <r>
    <n v="1864"/>
    <x v="906"/>
    <x v="0"/>
    <x v="63"/>
    <d v="2013-10-18T00:00:00"/>
    <s v="Standard Class"/>
    <s v="NC-18625"/>
    <x v="544"/>
    <x v="1"/>
    <s v="United States"/>
    <s v="Aurora"/>
    <x v="22"/>
    <n v="80013"/>
    <x v="1"/>
    <s v="FUR-TA-10004575"/>
    <x v="0"/>
    <x v="3"/>
    <s v="Hon 5100 Series Wood Tables"/>
    <n v="727.45"/>
    <n v="5"/>
    <n v="0.5"/>
    <n v="-465.5680000000001"/>
  </r>
  <r>
    <n v="1865"/>
    <x v="906"/>
    <x v="0"/>
    <x v="63"/>
    <d v="2013-10-18T00:00:00"/>
    <s v="Standard Class"/>
    <s v="NC-18625"/>
    <x v="544"/>
    <x v="1"/>
    <s v="United States"/>
    <s v="Aurora"/>
    <x v="22"/>
    <n v="80013"/>
    <x v="1"/>
    <s v="FUR-FU-10001617"/>
    <x v="0"/>
    <x v="5"/>
    <s v="Executive Impressions 8-1/2&quot; Career Panel/Partition Cubicle Clock"/>
    <n v="24.96"/>
    <n v="3"/>
    <n v="0.2"/>
    <n v="4.3679999999999986"/>
  </r>
  <r>
    <n v="1866"/>
    <x v="907"/>
    <x v="3"/>
    <x v="105"/>
    <d v="2014-11-13T00:00:00"/>
    <s v="Same Day"/>
    <s v="NG-18355"/>
    <x v="243"/>
    <x v="1"/>
    <s v="United States"/>
    <s v="Newark"/>
    <x v="24"/>
    <n v="43055"/>
    <x v="3"/>
    <s v="TEC-PH-10002824"/>
    <x v="2"/>
    <x v="7"/>
    <s v="Jabra SPEAK 410 Multidevice Speakerphone"/>
    <n v="370.78199999999998"/>
    <n v="3"/>
    <n v="0.4"/>
    <n v="-92.695500000000038"/>
  </r>
  <r>
    <n v="1867"/>
    <x v="908"/>
    <x v="3"/>
    <x v="4"/>
    <d v="2014-04-19T00:00:00"/>
    <s v="First Class"/>
    <s v="AH-10075"/>
    <x v="340"/>
    <x v="1"/>
    <s v="United States"/>
    <s v="Henderson"/>
    <x v="33"/>
    <n v="89015"/>
    <x v="1"/>
    <s v="FUR-FU-10004460"/>
    <x v="0"/>
    <x v="5"/>
    <s v="Howard Miller 12&quot; Round Wall Clock"/>
    <n v="196.45"/>
    <n v="5"/>
    <n v="0"/>
    <n v="70.72199999999998"/>
  </r>
  <r>
    <n v="1868"/>
    <x v="909"/>
    <x v="1"/>
    <x v="608"/>
    <d v="2012-07-01T00:00:00"/>
    <s v="Standard Class"/>
    <s v="CH-12070"/>
    <x v="539"/>
    <x v="2"/>
    <s v="United States"/>
    <s v="Philadelphia"/>
    <x v="9"/>
    <n v="19143"/>
    <x v="3"/>
    <s v="OFF-PA-10003309"/>
    <x v="1"/>
    <x v="10"/>
    <s v="Xerox 211"/>
    <n v="31.104000000000006"/>
    <n v="6"/>
    <n v="0.2"/>
    <n v="10.8864"/>
  </r>
  <r>
    <n v="1869"/>
    <x v="909"/>
    <x v="1"/>
    <x v="608"/>
    <d v="2012-07-01T00:00:00"/>
    <s v="Standard Class"/>
    <s v="CH-12070"/>
    <x v="539"/>
    <x v="2"/>
    <s v="United States"/>
    <s v="Philadelphia"/>
    <x v="9"/>
    <n v="19143"/>
    <x v="3"/>
    <s v="OFF-ST-10002554"/>
    <x v="1"/>
    <x v="4"/>
    <s v="Tennsco Industrial Shelving"/>
    <n v="78.256"/>
    <n v="2"/>
    <n v="0.2"/>
    <n v="-17.607599999999998"/>
  </r>
  <r>
    <n v="1870"/>
    <x v="910"/>
    <x v="0"/>
    <x v="370"/>
    <d v="2013-08-30T00:00:00"/>
    <s v="Second Class"/>
    <s v="CC-12145"/>
    <x v="230"/>
    <x v="0"/>
    <s v="United States"/>
    <s v="Seattle"/>
    <x v="4"/>
    <n v="98103"/>
    <x v="1"/>
    <s v="OFF-PA-10000019"/>
    <x v="1"/>
    <x v="10"/>
    <s v="Xerox 1931"/>
    <n v="6.48"/>
    <n v="1"/>
    <n v="0"/>
    <n v="3.1104000000000003"/>
  </r>
  <r>
    <n v="1871"/>
    <x v="911"/>
    <x v="2"/>
    <x v="609"/>
    <d v="2011-07-25T00:00:00"/>
    <s v="Standard Class"/>
    <s v="ME-18010"/>
    <x v="545"/>
    <x v="1"/>
    <s v="United States"/>
    <s v="San Francisco"/>
    <x v="1"/>
    <n v="94122"/>
    <x v="1"/>
    <s v="OFF-AR-10002067"/>
    <x v="1"/>
    <x v="6"/>
    <s v="Newell 334"/>
    <n v="99.2"/>
    <n v="5"/>
    <n v="0"/>
    <n v="25.792000000000002"/>
  </r>
  <r>
    <n v="1872"/>
    <x v="911"/>
    <x v="2"/>
    <x v="609"/>
    <d v="2011-07-25T00:00:00"/>
    <s v="Standard Class"/>
    <s v="ME-18010"/>
    <x v="545"/>
    <x v="1"/>
    <s v="United States"/>
    <s v="San Francisco"/>
    <x v="1"/>
    <n v="94122"/>
    <x v="1"/>
    <s v="FUR-CH-10001215"/>
    <x v="0"/>
    <x v="1"/>
    <s v="Global Troy Executive Leather Low-Back Tilter"/>
    <n v="801.5680000000001"/>
    <n v="2"/>
    <n v="0.2"/>
    <n v="50.097999999999985"/>
  </r>
  <r>
    <n v="1873"/>
    <x v="911"/>
    <x v="2"/>
    <x v="609"/>
    <d v="2011-07-25T00:00:00"/>
    <s v="Standard Class"/>
    <s v="ME-18010"/>
    <x v="545"/>
    <x v="1"/>
    <s v="United States"/>
    <s v="San Francisco"/>
    <x v="1"/>
    <n v="94122"/>
    <x v="1"/>
    <s v="FUR-TA-10004175"/>
    <x v="0"/>
    <x v="3"/>
    <s v="Hon 30&quot; x 60&quot; Table with Locking Drawer"/>
    <n v="272.84800000000001"/>
    <n v="1"/>
    <n v="0.2"/>
    <n v="27.284800000000004"/>
  </r>
  <r>
    <n v="1874"/>
    <x v="912"/>
    <x v="3"/>
    <x v="610"/>
    <d v="2014-11-26T00:00:00"/>
    <s v="Standard Class"/>
    <s v="BP-11230"/>
    <x v="546"/>
    <x v="0"/>
    <s v="United States"/>
    <s v="Spokane"/>
    <x v="4"/>
    <n v="99207"/>
    <x v="1"/>
    <s v="FUR-TA-10004767"/>
    <x v="0"/>
    <x v="3"/>
    <s v="Safco Drafting Table"/>
    <n v="70.98"/>
    <n v="1"/>
    <n v="0"/>
    <n v="20.584199999999996"/>
  </r>
  <r>
    <n v="1875"/>
    <x v="913"/>
    <x v="2"/>
    <x v="611"/>
    <d v="2011-06-09T00:00:00"/>
    <s v="Standard Class"/>
    <s v="MP-17470"/>
    <x v="88"/>
    <x v="2"/>
    <s v="United States"/>
    <s v="Columbus"/>
    <x v="24"/>
    <n v="43229"/>
    <x v="3"/>
    <s v="OFF-PA-10001685"/>
    <x v="1"/>
    <x v="10"/>
    <s v="Staples"/>
    <n v="16.224"/>
    <n v="2"/>
    <n v="0.2"/>
    <n v="5.8812000000000006"/>
  </r>
  <r>
    <n v="1876"/>
    <x v="914"/>
    <x v="0"/>
    <x v="612"/>
    <d v="2013-03-17T00:00:00"/>
    <s v="Standard Class"/>
    <s v="CJ-12010"/>
    <x v="170"/>
    <x v="0"/>
    <s v="United States"/>
    <s v="Long Beach"/>
    <x v="15"/>
    <n v="11561"/>
    <x v="3"/>
    <s v="FUR-BO-10003272"/>
    <x v="0"/>
    <x v="0"/>
    <s v="O'Sullivan Living Dimensions 5-Shelf Bookcases"/>
    <n v="176.78399999999999"/>
    <n v="1"/>
    <n v="0.2"/>
    <n v="-22.098000000000013"/>
  </r>
  <r>
    <n v="1877"/>
    <x v="915"/>
    <x v="3"/>
    <x v="613"/>
    <d v="2014-03-30T00:00:00"/>
    <s v="Standard Class"/>
    <s v="JC-15775"/>
    <x v="547"/>
    <x v="0"/>
    <s v="United States"/>
    <s v="San Antonio"/>
    <x v="5"/>
    <n v="78207"/>
    <x v="2"/>
    <s v="TEC-PH-10000984"/>
    <x v="2"/>
    <x v="7"/>
    <s v="Panasonic KX-TG9471B"/>
    <n v="470.37600000000009"/>
    <n v="3"/>
    <n v="0.2"/>
    <n v="47.037600000000026"/>
  </r>
  <r>
    <n v="1878"/>
    <x v="916"/>
    <x v="3"/>
    <x v="614"/>
    <d v="2015-01-03T00:00:00"/>
    <s v="Standard Class"/>
    <s v="JG-15160"/>
    <x v="506"/>
    <x v="0"/>
    <s v="United States"/>
    <s v="Los Angeles"/>
    <x v="1"/>
    <n v="90049"/>
    <x v="1"/>
    <s v="FUR-CH-10002880"/>
    <x v="0"/>
    <x v="1"/>
    <s v="Global High-Back Leather Tilter, Burgundy"/>
    <n v="393.56799999999998"/>
    <n v="4"/>
    <n v="0.2"/>
    <n v="-44.276400000000024"/>
  </r>
  <r>
    <n v="1879"/>
    <x v="916"/>
    <x v="3"/>
    <x v="614"/>
    <d v="2015-01-03T00:00:00"/>
    <s v="Standard Class"/>
    <s v="JG-15160"/>
    <x v="506"/>
    <x v="0"/>
    <s v="United States"/>
    <s v="Los Angeles"/>
    <x v="1"/>
    <n v="90049"/>
    <x v="1"/>
    <s v="TEC-PH-10002563"/>
    <x v="2"/>
    <x v="7"/>
    <s v="Adtran 1202752G1"/>
    <n v="302.37599999999998"/>
    <n v="3"/>
    <n v="0.2"/>
    <n v="22.678200000000018"/>
  </r>
  <r>
    <n v="1880"/>
    <x v="917"/>
    <x v="3"/>
    <x v="615"/>
    <d v="2014-04-03T00:00:00"/>
    <s v="Standard Class"/>
    <s v="CK-12760"/>
    <x v="316"/>
    <x v="1"/>
    <s v="United States"/>
    <s v="Jacksonville"/>
    <x v="2"/>
    <n v="32216"/>
    <x v="0"/>
    <s v="OFF-BI-10001191"/>
    <x v="1"/>
    <x v="8"/>
    <s v="Canvas Sectional Post Binders"/>
    <n v="68.742000000000019"/>
    <n v="9"/>
    <n v="0.7"/>
    <n v="-48.119399999999985"/>
  </r>
  <r>
    <n v="1881"/>
    <x v="918"/>
    <x v="1"/>
    <x v="616"/>
    <d v="2012-03-05T00:00:00"/>
    <s v="Same Day"/>
    <s v="LF-17185"/>
    <x v="166"/>
    <x v="0"/>
    <s v="United States"/>
    <s v="New York City"/>
    <x v="15"/>
    <n v="10011"/>
    <x v="3"/>
    <s v="OFF-EN-10002621"/>
    <x v="1"/>
    <x v="12"/>
    <s v="Staples"/>
    <n v="29.339999999999996"/>
    <n v="3"/>
    <n v="0"/>
    <n v="14.669999999999998"/>
  </r>
  <r>
    <n v="1882"/>
    <x v="918"/>
    <x v="1"/>
    <x v="616"/>
    <d v="2012-03-05T00:00:00"/>
    <s v="Same Day"/>
    <s v="LF-17185"/>
    <x v="166"/>
    <x v="0"/>
    <s v="United States"/>
    <s v="New York City"/>
    <x v="15"/>
    <n v="10011"/>
    <x v="3"/>
    <s v="FUR-CH-10001146"/>
    <x v="0"/>
    <x v="1"/>
    <s v="Global Value Mid-Back Manager's Chair, Gray"/>
    <n v="383.60700000000003"/>
    <n v="7"/>
    <n v="0.1"/>
    <n v="63.934499999999971"/>
  </r>
  <r>
    <n v="1883"/>
    <x v="918"/>
    <x v="1"/>
    <x v="616"/>
    <d v="2012-03-05T00:00:00"/>
    <s v="Same Day"/>
    <s v="LF-17185"/>
    <x v="166"/>
    <x v="0"/>
    <s v="United States"/>
    <s v="New York City"/>
    <x v="15"/>
    <n v="10011"/>
    <x v="3"/>
    <s v="OFF-ST-10000689"/>
    <x v="1"/>
    <x v="4"/>
    <s v="Fellowes Strictly Business Drawer File, Letter/Legal Size"/>
    <n v="563.4"/>
    <n v="4"/>
    <n v="0"/>
    <n v="67.608000000000004"/>
  </r>
  <r>
    <n v="1884"/>
    <x v="919"/>
    <x v="0"/>
    <x v="373"/>
    <d v="2013-11-18T00:00:00"/>
    <s v="Standard Class"/>
    <s v="CC-12430"/>
    <x v="254"/>
    <x v="2"/>
    <s v="United States"/>
    <s v="Philadelphia"/>
    <x v="9"/>
    <n v="19143"/>
    <x v="3"/>
    <s v="OFF-PA-10001289"/>
    <x v="1"/>
    <x v="10"/>
    <s v="White Computer Printout Paper by Universal"/>
    <n v="217.05599999999998"/>
    <n v="7"/>
    <n v="0.2"/>
    <n v="78.6828"/>
  </r>
  <r>
    <n v="1885"/>
    <x v="920"/>
    <x v="3"/>
    <x v="617"/>
    <d v="2014-01-24T00:00:00"/>
    <s v="Second Class"/>
    <s v="DL-12865"/>
    <x v="297"/>
    <x v="0"/>
    <s v="United States"/>
    <s v="Keller"/>
    <x v="5"/>
    <n v="76248"/>
    <x v="2"/>
    <s v="OFF-LA-10003714"/>
    <x v="1"/>
    <x v="2"/>
    <s v="Avery 510"/>
    <n v="6"/>
    <n v="2"/>
    <n v="0.2"/>
    <n v="2.0999999999999996"/>
  </r>
  <r>
    <n v="1886"/>
    <x v="921"/>
    <x v="0"/>
    <x v="183"/>
    <d v="2013-04-27T00:00:00"/>
    <s v="Second Class"/>
    <s v="PG-18895"/>
    <x v="38"/>
    <x v="0"/>
    <s v="United States"/>
    <s v="San Francisco"/>
    <x v="1"/>
    <n v="94122"/>
    <x v="1"/>
    <s v="FUR-FU-10001889"/>
    <x v="0"/>
    <x v="5"/>
    <s v="Ultra Door Pull Handle"/>
    <n v="31.56"/>
    <n v="3"/>
    <n v="0"/>
    <n v="10.4148"/>
  </r>
  <r>
    <n v="1887"/>
    <x v="922"/>
    <x v="2"/>
    <x v="8"/>
    <d v="2011-05-15T00:00:00"/>
    <s v="First Class"/>
    <s v="EH-14005"/>
    <x v="382"/>
    <x v="2"/>
    <s v="United States"/>
    <s v="Hialeah"/>
    <x v="2"/>
    <n v="33012"/>
    <x v="0"/>
    <s v="OFF-FA-10002815"/>
    <x v="1"/>
    <x v="13"/>
    <s v="Staples"/>
    <n v="7.104000000000001"/>
    <n v="2"/>
    <n v="0.2"/>
    <n v="2.3976000000000002"/>
  </r>
  <r>
    <n v="1888"/>
    <x v="922"/>
    <x v="2"/>
    <x v="8"/>
    <d v="2011-05-15T00:00:00"/>
    <s v="First Class"/>
    <s v="EH-14005"/>
    <x v="382"/>
    <x v="2"/>
    <s v="United States"/>
    <s v="Hialeah"/>
    <x v="2"/>
    <n v="33012"/>
    <x v="0"/>
    <s v="OFF-BI-10004519"/>
    <x v="1"/>
    <x v="8"/>
    <s v="GBC DocuBind P100 Manual Binding Machine"/>
    <n v="398.35200000000003"/>
    <n v="8"/>
    <n v="0.7"/>
    <n v="-331.95999999999992"/>
  </r>
  <r>
    <n v="1889"/>
    <x v="923"/>
    <x v="2"/>
    <x v="618"/>
    <d v="2011-10-22T00:00:00"/>
    <s v="First Class"/>
    <s v="TB-21520"/>
    <x v="14"/>
    <x v="0"/>
    <s v="United States"/>
    <s v="Fairfield"/>
    <x v="24"/>
    <n v="45014"/>
    <x v="3"/>
    <s v="OFF-AP-10004708"/>
    <x v="1"/>
    <x v="9"/>
    <s v="Fellowes Superior 10 Outlet Split Surge Protector"/>
    <n v="121.79200000000002"/>
    <n v="4"/>
    <n v="0.2"/>
    <n v="13.701599999999988"/>
  </r>
  <r>
    <n v="1890"/>
    <x v="923"/>
    <x v="2"/>
    <x v="618"/>
    <d v="2011-10-22T00:00:00"/>
    <s v="First Class"/>
    <s v="TB-21520"/>
    <x v="14"/>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x v="158"/>
    <x v="1"/>
    <s v="United States"/>
    <s v="Huntington Beach"/>
    <x v="1"/>
    <n v="92646"/>
    <x v="1"/>
    <s v="OFF-PA-10001204"/>
    <x v="1"/>
    <x v="10"/>
    <s v="Xerox 1972"/>
    <n v="10.56"/>
    <n v="2"/>
    <n v="0"/>
    <n v="4.7519999999999998"/>
  </r>
  <r>
    <n v="1892"/>
    <x v="924"/>
    <x v="2"/>
    <x v="619"/>
    <d v="2011-03-18T00:00:00"/>
    <s v="Standard Class"/>
    <s v="DK-13225"/>
    <x v="158"/>
    <x v="1"/>
    <s v="United States"/>
    <s v="Huntington Beach"/>
    <x v="1"/>
    <n v="92646"/>
    <x v="1"/>
    <s v="OFF-AR-10003723"/>
    <x v="1"/>
    <x v="6"/>
    <s v="Avery Hi-Liter Fluorescent Desk Style Markers"/>
    <n v="3.38"/>
    <n v="1"/>
    <n v="0"/>
    <n v="1.2505999999999999"/>
  </r>
  <r>
    <n v="1893"/>
    <x v="925"/>
    <x v="3"/>
    <x v="66"/>
    <d v="2014-12-25T00:00:00"/>
    <s v="Second Class"/>
    <s v="JP-15520"/>
    <x v="187"/>
    <x v="0"/>
    <s v="United States"/>
    <s v="Port Orange"/>
    <x v="2"/>
    <n v="32127"/>
    <x v="0"/>
    <s v="OFF-EN-10002621"/>
    <x v="1"/>
    <x v="12"/>
    <s v="Staples"/>
    <n v="7.8239999999999998"/>
    <n v="1"/>
    <n v="0.2"/>
    <n v="2.9339999999999997"/>
  </r>
  <r>
    <n v="1894"/>
    <x v="926"/>
    <x v="0"/>
    <x v="390"/>
    <d v="2013-11-30T00:00:00"/>
    <s v="Standard Class"/>
    <s v="CD-11980"/>
    <x v="263"/>
    <x v="0"/>
    <s v="United States"/>
    <s v="Medford"/>
    <x v="21"/>
    <n v="97504"/>
    <x v="1"/>
    <s v="OFF-PA-10000241"/>
    <x v="1"/>
    <x v="10"/>
    <s v="IBM Multi-Purpose Copy Paper, 8 1/2 x 11&quot;, Case"/>
    <n v="24.784000000000002"/>
    <n v="1"/>
    <n v="0.2"/>
    <n v="7.7449999999999983"/>
  </r>
  <r>
    <n v="1895"/>
    <x v="927"/>
    <x v="3"/>
    <x v="574"/>
    <d v="2014-12-06T00:00:00"/>
    <s v="First Class"/>
    <s v="AS-10090"/>
    <x v="548"/>
    <x v="0"/>
    <s v="United States"/>
    <s v="Charlottesville"/>
    <x v="17"/>
    <n v="22901"/>
    <x v="0"/>
    <s v="OFF-AR-10001446"/>
    <x v="1"/>
    <x v="6"/>
    <s v="Newell 309"/>
    <n v="34.650000000000006"/>
    <n v="3"/>
    <n v="0"/>
    <n v="10.395"/>
  </r>
  <r>
    <n v="1896"/>
    <x v="928"/>
    <x v="1"/>
    <x v="620"/>
    <d v="2013-01-04T00:00:00"/>
    <s v="Standard Class"/>
    <s v="JO-15280"/>
    <x v="123"/>
    <x v="0"/>
    <s v="United States"/>
    <s v="Missoula"/>
    <x v="37"/>
    <n v="59801"/>
    <x v="1"/>
    <s v="OFF-BI-10004632"/>
    <x v="1"/>
    <x v="8"/>
    <s v="Ibico Hi-Tech Manual Binding System"/>
    <n v="487.98400000000004"/>
    <n v="2"/>
    <n v="0.2"/>
    <n v="152.49499999999998"/>
  </r>
  <r>
    <n v="1897"/>
    <x v="929"/>
    <x v="3"/>
    <x v="621"/>
    <d v="2014-10-07T00:00:00"/>
    <s v="First Class"/>
    <s v="AC-10450"/>
    <x v="549"/>
    <x v="0"/>
    <s v="United States"/>
    <s v="Minneapolis"/>
    <x v="11"/>
    <n v="55407"/>
    <x v="2"/>
    <s v="OFF-BI-10001359"/>
    <x v="1"/>
    <x v="8"/>
    <s v="GBC DocuBind TL300 Electric Binding System"/>
    <n v="1793.98"/>
    <n v="2"/>
    <n v="0"/>
    <n v="843.17059999999992"/>
  </r>
  <r>
    <n v="1898"/>
    <x v="930"/>
    <x v="2"/>
    <x v="550"/>
    <d v="2011-09-02T00:00:00"/>
    <s v="Second Class"/>
    <s v="RA-19945"/>
    <x v="362"/>
    <x v="0"/>
    <s v="United States"/>
    <s v="Miami"/>
    <x v="2"/>
    <n v="33178"/>
    <x v="0"/>
    <s v="OFF-EN-10001749"/>
    <x v="1"/>
    <x v="12"/>
    <s v="Jiffy Padded Mailers with Self-Seal Closure"/>
    <n v="29.808"/>
    <n v="2"/>
    <n v="0.2"/>
    <n v="10.805399999999997"/>
  </r>
  <r>
    <n v="1899"/>
    <x v="930"/>
    <x v="2"/>
    <x v="550"/>
    <d v="2011-09-02T00:00:00"/>
    <s v="Second Class"/>
    <s v="RA-19945"/>
    <x v="362"/>
    <x v="0"/>
    <s v="United States"/>
    <s v="Miami"/>
    <x v="2"/>
    <n v="33178"/>
    <x v="0"/>
    <s v="OFF-BI-10004390"/>
    <x v="1"/>
    <x v="8"/>
    <s v="GBC DocuBind 200 Manual Binding Machine"/>
    <n v="505.1760000000001"/>
    <n v="4"/>
    <n v="0.7"/>
    <n v="-336.78399999999988"/>
  </r>
  <r>
    <n v="1900"/>
    <x v="930"/>
    <x v="2"/>
    <x v="550"/>
    <d v="2011-09-02T00:00:00"/>
    <s v="Second Class"/>
    <s v="RA-19945"/>
    <x v="362"/>
    <x v="0"/>
    <s v="United States"/>
    <s v="Miami"/>
    <x v="2"/>
    <n v="33178"/>
    <x v="0"/>
    <s v="FUR-TA-10001857"/>
    <x v="0"/>
    <x v="3"/>
    <s v="Balt Solid Wood Rectangular Table"/>
    <n v="174.05850000000001"/>
    <n v="3"/>
    <n v="0.45"/>
    <n v="-110.76450000000001"/>
  </r>
  <r>
    <n v="1901"/>
    <x v="931"/>
    <x v="0"/>
    <x v="622"/>
    <d v="2013-07-04T00:00:00"/>
    <s v="Second Class"/>
    <s v="Co-12640"/>
    <x v="476"/>
    <x v="0"/>
    <s v="United States"/>
    <s v="Florence"/>
    <x v="20"/>
    <n v="29501"/>
    <x v="0"/>
    <s v="OFF-ST-10000563"/>
    <x v="1"/>
    <x v="4"/>
    <s v="Fellowes Bankers Box Stor/Drawer Steel Plus"/>
    <n v="191.88"/>
    <n v="6"/>
    <n v="0"/>
    <n v="19.188000000000002"/>
  </r>
  <r>
    <n v="1902"/>
    <x v="932"/>
    <x v="0"/>
    <x v="623"/>
    <d v="2013-08-24T00:00:00"/>
    <s v="First Class"/>
    <s v="DW-13480"/>
    <x v="108"/>
    <x v="2"/>
    <s v="United States"/>
    <s v="Detroit"/>
    <x v="12"/>
    <n v="48205"/>
    <x v="2"/>
    <s v="TEC-PH-10004924"/>
    <x v="2"/>
    <x v="7"/>
    <s v="SKILCRAFT Telephone Shoulder Rest, 2&quot; x 6.5&quot; x 2.5&quot;, Black"/>
    <n v="14.78"/>
    <n v="2"/>
    <n v="0"/>
    <n v="3.9906000000000006"/>
  </r>
  <r>
    <n v="1903"/>
    <x v="933"/>
    <x v="3"/>
    <x v="208"/>
    <d v="2014-10-23T00:00:00"/>
    <s v="First Class"/>
    <s v="DK-12835"/>
    <x v="460"/>
    <x v="1"/>
    <s v="United States"/>
    <s v="Springfield"/>
    <x v="21"/>
    <n v="97477"/>
    <x v="1"/>
    <s v="OFF-PA-10003953"/>
    <x v="1"/>
    <x v="10"/>
    <s v="Xerox 218"/>
    <n v="5.1840000000000011"/>
    <n v="1"/>
    <n v="0.2"/>
    <n v="1.8144"/>
  </r>
  <r>
    <n v="1904"/>
    <x v="933"/>
    <x v="3"/>
    <x v="208"/>
    <d v="2014-10-23T00:00:00"/>
    <s v="First Class"/>
    <s v="DK-12835"/>
    <x v="460"/>
    <x v="1"/>
    <s v="United States"/>
    <s v="Springfield"/>
    <x v="21"/>
    <n v="97477"/>
    <x v="1"/>
    <s v="FUR-CH-10000155"/>
    <x v="0"/>
    <x v="1"/>
    <s v="Global Comet Stacking Armless Chair"/>
    <n v="478.48"/>
    <n v="2"/>
    <n v="0.2"/>
    <n v="47.848000000000013"/>
  </r>
  <r>
    <n v="1905"/>
    <x v="933"/>
    <x v="3"/>
    <x v="208"/>
    <d v="2014-10-23T00:00:00"/>
    <s v="First Class"/>
    <s v="DK-12835"/>
    <x v="460"/>
    <x v="1"/>
    <s v="United States"/>
    <s v="Springfield"/>
    <x v="21"/>
    <n v="97477"/>
    <x v="1"/>
    <s v="TEC-AC-10003116"/>
    <x v="2"/>
    <x v="11"/>
    <s v="Memorex Froggy Flash Drive 8 GB"/>
    <n v="28.400000000000002"/>
    <n v="2"/>
    <n v="0.2"/>
    <n v="6.7449999999999983"/>
  </r>
  <r>
    <n v="1906"/>
    <x v="934"/>
    <x v="3"/>
    <x v="208"/>
    <d v="2014-10-25T00:00:00"/>
    <s v="First Class"/>
    <s v="MD-17860"/>
    <x v="550"/>
    <x v="1"/>
    <s v="United States"/>
    <s v="Indianapolis"/>
    <x v="14"/>
    <n v="46203"/>
    <x v="2"/>
    <s v="OFF-ST-10002743"/>
    <x v="1"/>
    <x v="4"/>
    <s v="SAFCO Boltless Steel Shelving"/>
    <n v="909.12"/>
    <n v="8"/>
    <n v="0"/>
    <n v="9.091199999999958"/>
  </r>
  <r>
    <n v="1907"/>
    <x v="935"/>
    <x v="0"/>
    <x v="624"/>
    <d v="2013-05-22T00:00:00"/>
    <s v="Standard Class"/>
    <s v="RP-19855"/>
    <x v="532"/>
    <x v="1"/>
    <s v="United States"/>
    <s v="Apopka"/>
    <x v="2"/>
    <n v="32712"/>
    <x v="0"/>
    <s v="OFF-BI-10001757"/>
    <x v="1"/>
    <x v="8"/>
    <s v="Pressboard Hanging Data Binders for Unburst Sheets"/>
    <n v="2.9520000000000004"/>
    <n v="2"/>
    <n v="0.7"/>
    <n v="-2.1648000000000005"/>
  </r>
  <r>
    <n v="1908"/>
    <x v="935"/>
    <x v="0"/>
    <x v="624"/>
    <d v="2013-05-22T00:00:00"/>
    <s v="Standard Class"/>
    <s v="RP-19855"/>
    <x v="532"/>
    <x v="1"/>
    <s v="United States"/>
    <s v="Apopka"/>
    <x v="2"/>
    <n v="32712"/>
    <x v="0"/>
    <s v="OFF-BI-10000069"/>
    <x v="1"/>
    <x v="8"/>
    <s v="GBC Prepunched Paper, 19-Hole, for Binding Systems, 24-lb"/>
    <n v="27.018000000000008"/>
    <n v="6"/>
    <n v="0.7"/>
    <n v="-21.61440000000001"/>
  </r>
  <r>
    <n v="1909"/>
    <x v="936"/>
    <x v="1"/>
    <x v="302"/>
    <d v="2012-02-04T00:00:00"/>
    <s v="First Class"/>
    <s v="RW-19540"/>
    <x v="459"/>
    <x v="1"/>
    <s v="United States"/>
    <s v="Los Angeles"/>
    <x v="1"/>
    <n v="90008"/>
    <x v="1"/>
    <s v="FUR-FU-10004093"/>
    <x v="0"/>
    <x v="5"/>
    <s v="Hand-Finished Solid Wood Document Frame"/>
    <n v="136.91999999999999"/>
    <n v="4"/>
    <n v="0"/>
    <n v="41.075999999999993"/>
  </r>
  <r>
    <n v="1910"/>
    <x v="937"/>
    <x v="3"/>
    <x v="404"/>
    <d v="2014-12-24T00:00:00"/>
    <s v="Standard Class"/>
    <s v="DB-13660"/>
    <x v="551"/>
    <x v="0"/>
    <s v="United States"/>
    <s v="Oceanside"/>
    <x v="15"/>
    <n v="11572"/>
    <x v="3"/>
    <s v="FUR-FU-10001037"/>
    <x v="0"/>
    <x v="5"/>
    <s v="DAX Charcoal/Nickel-Tone Document Frame, 5 x 7"/>
    <n v="18.96"/>
    <n v="2"/>
    <n v="0"/>
    <n v="8.532"/>
  </r>
  <r>
    <n v="1911"/>
    <x v="938"/>
    <x v="0"/>
    <x v="625"/>
    <d v="2013-11-23T00:00:00"/>
    <s v="Standard Class"/>
    <s v="SC-20770"/>
    <x v="34"/>
    <x v="1"/>
    <s v="United States"/>
    <s v="Los Angeles"/>
    <x v="1"/>
    <n v="90008"/>
    <x v="1"/>
    <s v="TEC-AC-10003832"/>
    <x v="2"/>
    <x v="11"/>
    <s v="Imation 16GB Mini TravelDrive USB 2.0 Flash Drive"/>
    <n v="99.390000000000015"/>
    <n v="3"/>
    <n v="0"/>
    <n v="40.749900000000004"/>
  </r>
  <r>
    <n v="1912"/>
    <x v="939"/>
    <x v="3"/>
    <x v="445"/>
    <d v="2014-07-07T00:00:00"/>
    <s v="Second Class"/>
    <s v="FH-14275"/>
    <x v="395"/>
    <x v="1"/>
    <s v="United States"/>
    <s v="Houston"/>
    <x v="5"/>
    <n v="77041"/>
    <x v="2"/>
    <s v="OFF-PA-10001878"/>
    <x v="1"/>
    <x v="10"/>
    <s v="Xerox 1891"/>
    <n v="273.89600000000002"/>
    <n v="7"/>
    <n v="0.2"/>
    <n v="92.43989999999998"/>
  </r>
  <r>
    <n v="1913"/>
    <x v="939"/>
    <x v="3"/>
    <x v="445"/>
    <d v="2014-07-07T00:00:00"/>
    <s v="Second Class"/>
    <s v="FH-14275"/>
    <x v="395"/>
    <x v="1"/>
    <s v="United States"/>
    <s v="Houston"/>
    <x v="5"/>
    <n v="77041"/>
    <x v="2"/>
    <s v="TEC-MA-10003674"/>
    <x v="2"/>
    <x v="15"/>
    <s v="Hewlett-Packard Deskjet 5550 Printer"/>
    <n v="597.13200000000006"/>
    <n v="3"/>
    <n v="0.4"/>
    <n v="49.760999999999967"/>
  </r>
  <r>
    <n v="1914"/>
    <x v="940"/>
    <x v="2"/>
    <x v="626"/>
    <d v="2011-01-18T00:00:00"/>
    <s v="First Class"/>
    <s v="EH-13990"/>
    <x v="552"/>
    <x v="0"/>
    <s v="United States"/>
    <s v="Roswell"/>
    <x v="32"/>
    <n v="30076"/>
    <x v="0"/>
    <s v="TEC-AC-10003628"/>
    <x v="2"/>
    <x v="11"/>
    <s v="Logitech 910-002974 M325 Wireless Mouse for Web Scrolling"/>
    <n v="149.94999999999999"/>
    <n v="5"/>
    <n v="0"/>
    <n v="65.978000000000009"/>
  </r>
  <r>
    <n v="1915"/>
    <x v="941"/>
    <x v="3"/>
    <x v="504"/>
    <d v="2014-05-06T00:00:00"/>
    <s v="Standard Class"/>
    <s v="AS-10630"/>
    <x v="357"/>
    <x v="2"/>
    <s v="United States"/>
    <s v="Boynton Beach"/>
    <x v="2"/>
    <n v="33437"/>
    <x v="0"/>
    <s v="OFF-LA-10003190"/>
    <x v="1"/>
    <x v="2"/>
    <s v="Avery 474"/>
    <n v="4.6079999999999997"/>
    <n v="2"/>
    <n v="0.2"/>
    <n v="1.6704000000000001"/>
  </r>
  <r>
    <n v="1916"/>
    <x v="941"/>
    <x v="3"/>
    <x v="504"/>
    <d v="2014-05-06T00:00:00"/>
    <s v="Standard Class"/>
    <s v="AS-10630"/>
    <x v="357"/>
    <x v="2"/>
    <s v="United States"/>
    <s v="Boynton Beach"/>
    <x v="2"/>
    <n v="33437"/>
    <x v="0"/>
    <s v="OFF-AR-10002280"/>
    <x v="1"/>
    <x v="6"/>
    <s v="Staples"/>
    <n v="15.528"/>
    <n v="3"/>
    <n v="0.2"/>
    <n v="4.8524999999999991"/>
  </r>
  <r>
    <n v="1917"/>
    <x v="941"/>
    <x v="3"/>
    <x v="504"/>
    <d v="2014-05-06T00:00:00"/>
    <s v="Standard Class"/>
    <s v="AS-10630"/>
    <x v="357"/>
    <x v="2"/>
    <s v="United States"/>
    <s v="Boynton Beach"/>
    <x v="2"/>
    <n v="33437"/>
    <x v="0"/>
    <s v="OFF-LA-10001569"/>
    <x v="1"/>
    <x v="2"/>
    <s v="Avery 499"/>
    <n v="11.952000000000002"/>
    <n v="3"/>
    <n v="0.2"/>
    <n v="3.8843999999999994"/>
  </r>
  <r>
    <n v="1918"/>
    <x v="942"/>
    <x v="1"/>
    <x v="627"/>
    <d v="2012-11-14T00:00:00"/>
    <s v="Standard Class"/>
    <s v="HA-14905"/>
    <x v="456"/>
    <x v="0"/>
    <s v="United States"/>
    <s v="Franklin"/>
    <x v="31"/>
    <n v="2038"/>
    <x v="3"/>
    <s v="OFF-AR-10001573"/>
    <x v="1"/>
    <x v="6"/>
    <s v="American Pencil"/>
    <n v="11.65"/>
    <n v="5"/>
    <n v="0"/>
    <n v="3.3784999999999989"/>
  </r>
  <r>
    <n v="1919"/>
    <x v="943"/>
    <x v="1"/>
    <x v="628"/>
    <d v="2012-11-01T00:00:00"/>
    <s v="Second Class"/>
    <s v="CH-12070"/>
    <x v="539"/>
    <x v="2"/>
    <s v="United States"/>
    <s v="Detroit"/>
    <x v="12"/>
    <n v="48227"/>
    <x v="2"/>
    <s v="TEC-PH-10001809"/>
    <x v="2"/>
    <x v="7"/>
    <s v="Panasonic KX T7736-B Digital phone"/>
    <n v="299.89999999999998"/>
    <n v="2"/>
    <n v="0"/>
    <n v="74.974999999999994"/>
  </r>
  <r>
    <n v="1920"/>
    <x v="944"/>
    <x v="3"/>
    <x v="629"/>
    <d v="2014-08-20T00:00:00"/>
    <s v="First Class"/>
    <s v="EH-13765"/>
    <x v="553"/>
    <x v="1"/>
    <s v="United States"/>
    <s v="Watertown"/>
    <x v="15"/>
    <n v="13601"/>
    <x v="3"/>
    <s v="OFF-BI-10003091"/>
    <x v="1"/>
    <x v="8"/>
    <s v="GBC DocuBind TL200 Manual Binding Machine"/>
    <n v="895.92"/>
    <n v="5"/>
    <n v="0.2"/>
    <n v="302.37299999999993"/>
  </r>
  <r>
    <n v="1921"/>
    <x v="944"/>
    <x v="3"/>
    <x v="629"/>
    <d v="2014-08-20T00:00:00"/>
    <s v="First Class"/>
    <s v="EH-13765"/>
    <x v="553"/>
    <x v="1"/>
    <s v="United States"/>
    <s v="Watertown"/>
    <x v="15"/>
    <n v="13601"/>
    <x v="3"/>
    <s v="FUR-CH-10003981"/>
    <x v="0"/>
    <x v="1"/>
    <s v="Global Commerce Series Low-Back Swivel/Tilt Chairs"/>
    <n v="462.56400000000002"/>
    <n v="2"/>
    <n v="0.1"/>
    <n v="97.652399999999943"/>
  </r>
  <r>
    <n v="1922"/>
    <x v="945"/>
    <x v="1"/>
    <x v="292"/>
    <d v="2012-10-09T00:00:00"/>
    <s v="Standard Class"/>
    <s v="MZ-17515"/>
    <x v="89"/>
    <x v="1"/>
    <s v="United States"/>
    <s v="Reading"/>
    <x v="9"/>
    <n v="19601"/>
    <x v="3"/>
    <s v="OFF-ST-10002562"/>
    <x v="1"/>
    <x v="4"/>
    <s v="Staples"/>
    <n v="15.008000000000003"/>
    <n v="2"/>
    <n v="0.2"/>
    <n v="1.5007999999999999"/>
  </r>
  <r>
    <n v="1923"/>
    <x v="946"/>
    <x v="0"/>
    <x v="630"/>
    <d v="2013-07-11T00:00:00"/>
    <s v="Second Class"/>
    <s v="SC-20230"/>
    <x v="554"/>
    <x v="1"/>
    <s v="United States"/>
    <s v="Arlington"/>
    <x v="5"/>
    <n v="76017"/>
    <x v="2"/>
    <s v="TEC-PH-10004345"/>
    <x v="2"/>
    <x v="7"/>
    <s v="Cisco SPA 502G IP Phone"/>
    <n v="863.6400000000001"/>
    <n v="9"/>
    <n v="0.2"/>
    <n v="107.95499999999998"/>
  </r>
  <r>
    <n v="1924"/>
    <x v="946"/>
    <x v="0"/>
    <x v="630"/>
    <d v="2013-07-11T00:00:00"/>
    <s v="Second Class"/>
    <s v="SC-20230"/>
    <x v="554"/>
    <x v="1"/>
    <s v="United States"/>
    <s v="Arlington"/>
    <x v="5"/>
    <n v="76017"/>
    <x v="2"/>
    <s v="OFF-AR-10000588"/>
    <x v="1"/>
    <x v="6"/>
    <s v="Newell 345"/>
    <n v="47.616"/>
    <n v="3"/>
    <n v="0.2"/>
    <n v="3.571200000000001"/>
  </r>
  <r>
    <n v="1925"/>
    <x v="947"/>
    <x v="3"/>
    <x v="256"/>
    <d v="2014-12-08T00:00:00"/>
    <s v="Second Class"/>
    <s v="NP-18325"/>
    <x v="268"/>
    <x v="0"/>
    <s v="United States"/>
    <s v="San Diego"/>
    <x v="1"/>
    <n v="92024"/>
    <x v="1"/>
    <s v="OFF-PA-10003039"/>
    <x v="1"/>
    <x v="10"/>
    <s v="Xerox 1960"/>
    <n v="92.94"/>
    <n v="3"/>
    <n v="0"/>
    <n v="41.822999999999993"/>
  </r>
  <r>
    <n v="1926"/>
    <x v="948"/>
    <x v="3"/>
    <x v="631"/>
    <d v="2014-03-14T00:00:00"/>
    <s v="Standard Class"/>
    <s v="LW-16990"/>
    <x v="352"/>
    <x v="1"/>
    <s v="United States"/>
    <s v="San Francisco"/>
    <x v="1"/>
    <n v="94110"/>
    <x v="1"/>
    <s v="TEC-AC-10001908"/>
    <x v="2"/>
    <x v="11"/>
    <s v="Logitech Wireless Headset h800"/>
    <n v="199.98"/>
    <n v="2"/>
    <n v="0"/>
    <n v="69.992999999999995"/>
  </r>
  <r>
    <n v="1927"/>
    <x v="949"/>
    <x v="0"/>
    <x v="632"/>
    <d v="2013-06-16T00:00:00"/>
    <s v="Standard Class"/>
    <s v="GM-14680"/>
    <x v="411"/>
    <x v="0"/>
    <s v="United States"/>
    <s v="Los Angeles"/>
    <x v="1"/>
    <n v="90045"/>
    <x v="1"/>
    <s v="TEC-PH-10001198"/>
    <x v="2"/>
    <x v="7"/>
    <s v="Avaya 4621SW VoIP phone"/>
    <n v="177.48000000000002"/>
    <n v="3"/>
    <n v="0.2"/>
    <n v="19.966499999999982"/>
  </r>
  <r>
    <n v="1928"/>
    <x v="950"/>
    <x v="3"/>
    <x v="354"/>
    <d v="2014-12-02T00:00:00"/>
    <s v="First Class"/>
    <s v="RH-19495"/>
    <x v="302"/>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x v="91"/>
    <x v="2"/>
    <s v="United States"/>
    <s v="Seattle"/>
    <x v="4"/>
    <n v="98105"/>
    <x v="1"/>
    <s v="OFF-PA-10001972"/>
    <x v="1"/>
    <x v="10"/>
    <s v="Xerox 214"/>
    <n v="6.48"/>
    <n v="1"/>
    <n v="0"/>
    <n v="3.1104000000000003"/>
  </r>
  <r>
    <n v="1930"/>
    <x v="951"/>
    <x v="3"/>
    <x v="633"/>
    <d v="2014-03-19T00:00:00"/>
    <s v="Second Class"/>
    <s v="VM-21685"/>
    <x v="91"/>
    <x v="2"/>
    <s v="United States"/>
    <s v="Seattle"/>
    <x v="4"/>
    <n v="98105"/>
    <x v="1"/>
    <s v="OFF-ST-10004180"/>
    <x v="1"/>
    <x v="4"/>
    <s v="Safco Commercial Shelving"/>
    <n v="46.51"/>
    <n v="1"/>
    <n v="0"/>
    <n v="1.8603999999999985"/>
  </r>
  <r>
    <n v="1931"/>
    <x v="951"/>
    <x v="3"/>
    <x v="633"/>
    <d v="2014-03-19T00:00:00"/>
    <s v="Second Class"/>
    <s v="VM-21685"/>
    <x v="91"/>
    <x v="2"/>
    <s v="United States"/>
    <s v="Seattle"/>
    <x v="4"/>
    <n v="98105"/>
    <x v="1"/>
    <s v="TEC-PH-10004165"/>
    <x v="2"/>
    <x v="7"/>
    <s v="Mitel MiVoice 5330e IP Phone"/>
    <n v="659.97600000000011"/>
    <n v="3"/>
    <n v="0.2"/>
    <n v="49.498199999999969"/>
  </r>
  <r>
    <n v="1932"/>
    <x v="952"/>
    <x v="0"/>
    <x v="581"/>
    <d v="2013-11-30T00:00:00"/>
    <s v="Second Class"/>
    <s v="CC-12670"/>
    <x v="113"/>
    <x v="0"/>
    <s v="United States"/>
    <s v="Scottsdale"/>
    <x v="16"/>
    <n v="85254"/>
    <x v="1"/>
    <s v="TEC-PH-10002483"/>
    <x v="2"/>
    <x v="7"/>
    <s v="Motorola Moto X"/>
    <n v="271.99200000000002"/>
    <n v="1"/>
    <n v="0.2"/>
    <n v="23.799300000000002"/>
  </r>
  <r>
    <n v="1933"/>
    <x v="953"/>
    <x v="3"/>
    <x v="634"/>
    <d v="2014-08-11T00:00:00"/>
    <s v="Second Class"/>
    <s v="SV-20365"/>
    <x v="277"/>
    <x v="0"/>
    <s v="United States"/>
    <s v="Lafayette"/>
    <x v="28"/>
    <n v="70506"/>
    <x v="0"/>
    <s v="FUR-BO-10000468"/>
    <x v="0"/>
    <x v="0"/>
    <s v="O'Sullivan 2-Shelf Heavy-Duty Bookcases"/>
    <n v="145.74"/>
    <n v="3"/>
    <n v="0"/>
    <n v="23.318400000000011"/>
  </r>
  <r>
    <n v="1934"/>
    <x v="953"/>
    <x v="3"/>
    <x v="634"/>
    <d v="2014-08-11T00:00:00"/>
    <s v="Second Class"/>
    <s v="SV-20365"/>
    <x v="277"/>
    <x v="0"/>
    <s v="United States"/>
    <s v="Lafayette"/>
    <x v="28"/>
    <n v="70506"/>
    <x v="0"/>
    <s v="FUR-FU-10001706"/>
    <x v="0"/>
    <x v="5"/>
    <s v="Longer-Life Soft White Bulbs"/>
    <n v="15.4"/>
    <n v="5"/>
    <n v="0"/>
    <n v="7.3919999999999995"/>
  </r>
  <r>
    <n v="1935"/>
    <x v="954"/>
    <x v="3"/>
    <x v="344"/>
    <d v="2014-12-04T00:00:00"/>
    <s v="Standard Class"/>
    <s v="LW-16990"/>
    <x v="352"/>
    <x v="1"/>
    <s v="United States"/>
    <s v="San Francisco"/>
    <x v="1"/>
    <n v="94109"/>
    <x v="1"/>
    <s v="OFF-PA-10003129"/>
    <x v="1"/>
    <x v="10"/>
    <s v="Tops White Computer Printout Paper"/>
    <n v="244.54999999999998"/>
    <n v="5"/>
    <n v="0"/>
    <n v="114.93849999999998"/>
  </r>
  <r>
    <n v="1936"/>
    <x v="954"/>
    <x v="3"/>
    <x v="344"/>
    <d v="2014-12-04T00:00:00"/>
    <s v="Standard Class"/>
    <s v="LW-16990"/>
    <x v="352"/>
    <x v="1"/>
    <s v="United States"/>
    <s v="San Francisco"/>
    <x v="1"/>
    <n v="94109"/>
    <x v="1"/>
    <s v="TEC-AC-10001284"/>
    <x v="2"/>
    <x v="11"/>
    <s v="Enermax Briskie RF Wireless Keyboard and Mouse Combo"/>
    <n v="166.16"/>
    <n v="8"/>
    <n v="0"/>
    <n v="59.817599999999999"/>
  </r>
  <r>
    <n v="1937"/>
    <x v="955"/>
    <x v="1"/>
    <x v="442"/>
    <d v="2012-05-27T00:00:00"/>
    <s v="Second Class"/>
    <s v="NP-18685"/>
    <x v="472"/>
    <x v="2"/>
    <s v="United States"/>
    <s v="San Francisco"/>
    <x v="1"/>
    <n v="94109"/>
    <x v="1"/>
    <s v="FUR-FU-10002268"/>
    <x v="0"/>
    <x v="5"/>
    <s v="Ultra Door Push Plate"/>
    <n v="14.73"/>
    <n v="3"/>
    <n v="0"/>
    <n v="4.8608999999999991"/>
  </r>
  <r>
    <n v="1938"/>
    <x v="956"/>
    <x v="0"/>
    <x v="630"/>
    <d v="2013-07-13T00:00:00"/>
    <s v="Standard Class"/>
    <s v="JE-15715"/>
    <x v="555"/>
    <x v="0"/>
    <s v="United States"/>
    <s v="Broomfield"/>
    <x v="22"/>
    <n v="80020"/>
    <x v="1"/>
    <s v="OFF-BI-10002082"/>
    <x v="1"/>
    <x v="8"/>
    <s v="GBC Twin Loop Wire Binding Elements"/>
    <n v="19.968000000000004"/>
    <n v="2"/>
    <n v="0.7"/>
    <n v="-13.311999999999998"/>
  </r>
  <r>
    <n v="1939"/>
    <x v="956"/>
    <x v="0"/>
    <x v="630"/>
    <d v="2013-07-13T00:00:00"/>
    <s v="Standard Class"/>
    <s v="JE-15715"/>
    <x v="555"/>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x v="555"/>
    <x v="0"/>
    <s v="United States"/>
    <s v="Broomfield"/>
    <x v="22"/>
    <n v="80020"/>
    <x v="1"/>
    <s v="OFF-BI-10001634"/>
    <x v="1"/>
    <x v="8"/>
    <s v="Wilson Jones Active Use Binders"/>
    <n v="8.7360000000000024"/>
    <n v="4"/>
    <n v="0.7"/>
    <n v="-6.1151999999999997"/>
  </r>
  <r>
    <n v="1941"/>
    <x v="956"/>
    <x v="0"/>
    <x v="630"/>
    <d v="2013-07-13T00:00:00"/>
    <s v="Standard Class"/>
    <s v="JE-15715"/>
    <x v="555"/>
    <x v="0"/>
    <s v="United States"/>
    <s v="Broomfield"/>
    <x v="22"/>
    <n v="80020"/>
    <x v="1"/>
    <s v="FUR-CH-10004287"/>
    <x v="0"/>
    <x v="1"/>
    <s v="SAFCO Arco Folding Chair"/>
    <n v="662.88"/>
    <n v="3"/>
    <n v="0.2"/>
    <n v="74.573999999999955"/>
  </r>
  <r>
    <n v="1942"/>
    <x v="957"/>
    <x v="3"/>
    <x v="635"/>
    <d v="2014-09-02T00:00:00"/>
    <s v="First Class"/>
    <s v="CP-12085"/>
    <x v="434"/>
    <x v="1"/>
    <s v="United States"/>
    <s v="Quincy"/>
    <x v="10"/>
    <n v="62301"/>
    <x v="2"/>
    <s v="OFF-LA-10004544"/>
    <x v="1"/>
    <x v="2"/>
    <s v="Avery 505"/>
    <n v="47.360000000000007"/>
    <n v="4"/>
    <n v="0.2"/>
    <n v="17.759999999999998"/>
  </r>
  <r>
    <n v="1943"/>
    <x v="957"/>
    <x v="3"/>
    <x v="635"/>
    <d v="2014-09-02T00:00:00"/>
    <s v="First Class"/>
    <s v="CP-12085"/>
    <x v="434"/>
    <x v="1"/>
    <s v="United States"/>
    <s v="Quincy"/>
    <x v="10"/>
    <n v="62301"/>
    <x v="2"/>
    <s v="OFF-ST-10004507"/>
    <x v="1"/>
    <x v="4"/>
    <s v="Advantus Rolling Storage Box"/>
    <n v="27.439999999999998"/>
    <n v="2"/>
    <n v="0.2"/>
    <n v="2.4009999999999998"/>
  </r>
  <r>
    <n v="1944"/>
    <x v="957"/>
    <x v="3"/>
    <x v="635"/>
    <d v="2014-09-02T00:00:00"/>
    <s v="First Class"/>
    <s v="CP-12085"/>
    <x v="434"/>
    <x v="1"/>
    <s v="United States"/>
    <s v="Quincy"/>
    <x v="10"/>
    <n v="62301"/>
    <x v="2"/>
    <s v="OFF-BI-10002012"/>
    <x v="1"/>
    <x v="8"/>
    <s v="Wilson Jones Easy Flow II Sheet Lifters"/>
    <n v="3.2399999999999993"/>
    <n v="9"/>
    <n v="0.8"/>
    <n v="-5.1840000000000011"/>
  </r>
  <r>
    <n v="1945"/>
    <x v="958"/>
    <x v="0"/>
    <x v="23"/>
    <d v="2013-06-27T00:00:00"/>
    <s v="Standard Class"/>
    <s v="EA-14035"/>
    <x v="105"/>
    <x v="1"/>
    <s v="United States"/>
    <s v="Carrollton"/>
    <x v="5"/>
    <n v="75007"/>
    <x v="2"/>
    <s v="TEC-AC-10001109"/>
    <x v="2"/>
    <x v="11"/>
    <s v="Logitech Trackman Marble Mouse"/>
    <n v="95.968000000000004"/>
    <n v="4"/>
    <n v="0.2"/>
    <n v="26.391200000000001"/>
  </r>
  <r>
    <n v="1946"/>
    <x v="958"/>
    <x v="0"/>
    <x v="23"/>
    <d v="2013-06-27T00:00:00"/>
    <s v="Standard Class"/>
    <s v="EA-14035"/>
    <x v="105"/>
    <x v="1"/>
    <s v="United States"/>
    <s v="Carrollton"/>
    <x v="5"/>
    <n v="75007"/>
    <x v="2"/>
    <s v="OFF-PA-10000809"/>
    <x v="1"/>
    <x v="10"/>
    <s v="Xerox 206"/>
    <n v="10.368000000000002"/>
    <n v="2"/>
    <n v="0.2"/>
    <n v="3.6288"/>
  </r>
  <r>
    <n v="1947"/>
    <x v="959"/>
    <x v="3"/>
    <x v="264"/>
    <d v="2014-09-07T00:00:00"/>
    <s v="Standard Class"/>
    <s v="AC-10615"/>
    <x v="556"/>
    <x v="1"/>
    <s v="United States"/>
    <s v="New York City"/>
    <x v="15"/>
    <n v="10009"/>
    <x v="3"/>
    <s v="OFF-AR-10000658"/>
    <x v="1"/>
    <x v="6"/>
    <s v="Newell 324"/>
    <n v="23.1"/>
    <n v="2"/>
    <n v="0"/>
    <n v="6.468"/>
  </r>
  <r>
    <n v="1948"/>
    <x v="959"/>
    <x v="3"/>
    <x v="264"/>
    <d v="2014-09-07T00:00:00"/>
    <s v="Standard Class"/>
    <s v="AC-10615"/>
    <x v="556"/>
    <x v="1"/>
    <s v="United States"/>
    <s v="New York City"/>
    <x v="15"/>
    <n v="10009"/>
    <x v="3"/>
    <s v="FUR-FU-10001196"/>
    <x v="0"/>
    <x v="5"/>
    <s v="DAX Cubicle Frames - 8x10"/>
    <n v="11.54"/>
    <n v="2"/>
    <n v="0"/>
    <n v="3.4619999999999997"/>
  </r>
  <r>
    <n v="1949"/>
    <x v="959"/>
    <x v="3"/>
    <x v="264"/>
    <d v="2014-09-07T00:00:00"/>
    <s v="Standard Class"/>
    <s v="AC-10615"/>
    <x v="556"/>
    <x v="1"/>
    <s v="United States"/>
    <s v="New York City"/>
    <x v="15"/>
    <n v="10009"/>
    <x v="3"/>
    <s v="FUR-TA-10001889"/>
    <x v="0"/>
    <x v="3"/>
    <s v="Bush Advantage Collection Racetrack Conference Table"/>
    <n v="254.52599999999998"/>
    <n v="1"/>
    <n v="0.4"/>
    <n v="-93.3262"/>
  </r>
  <r>
    <n v="1950"/>
    <x v="959"/>
    <x v="3"/>
    <x v="264"/>
    <d v="2014-09-07T00:00:00"/>
    <s v="Standard Class"/>
    <s v="AC-10615"/>
    <x v="556"/>
    <x v="1"/>
    <s v="United States"/>
    <s v="New York City"/>
    <x v="15"/>
    <n v="10009"/>
    <x v="3"/>
    <s v="OFF-AP-10000358"/>
    <x v="1"/>
    <x v="9"/>
    <s v="Fellowes Basic Home/Office Series Surge Protectors"/>
    <n v="12.98"/>
    <n v="1"/>
    <n v="0"/>
    <n v="3.7641999999999989"/>
  </r>
  <r>
    <n v="1951"/>
    <x v="959"/>
    <x v="3"/>
    <x v="264"/>
    <d v="2014-09-07T00:00:00"/>
    <s v="Standard Class"/>
    <s v="AC-10615"/>
    <x v="556"/>
    <x v="1"/>
    <s v="United States"/>
    <s v="New York City"/>
    <x v="15"/>
    <n v="10009"/>
    <x v="3"/>
    <s v="OFF-BI-10004970"/>
    <x v="1"/>
    <x v="8"/>
    <s v="ACCOHIDE 3-Ring Binder, Blue, 1&quot;"/>
    <n v="26.432000000000002"/>
    <n v="8"/>
    <n v="0.2"/>
    <n v="8.9207999999999998"/>
  </r>
  <r>
    <n v="1952"/>
    <x v="959"/>
    <x v="3"/>
    <x v="264"/>
    <d v="2014-09-07T00:00:00"/>
    <s v="Standard Class"/>
    <s v="AC-10615"/>
    <x v="556"/>
    <x v="1"/>
    <s v="United States"/>
    <s v="New York City"/>
    <x v="15"/>
    <n v="10009"/>
    <x v="3"/>
    <s v="TEC-PH-10003885"/>
    <x v="2"/>
    <x v="7"/>
    <s v="Cisco SPA508G"/>
    <n v="197.96999999999997"/>
    <n v="3"/>
    <n v="0"/>
    <n v="57.41129999999999"/>
  </r>
  <r>
    <n v="1953"/>
    <x v="959"/>
    <x v="3"/>
    <x v="264"/>
    <d v="2014-09-07T00:00:00"/>
    <s v="Standard Class"/>
    <s v="AC-10615"/>
    <x v="556"/>
    <x v="1"/>
    <s v="United States"/>
    <s v="New York City"/>
    <x v="15"/>
    <n v="10009"/>
    <x v="3"/>
    <s v="OFF-LA-10001641"/>
    <x v="1"/>
    <x v="2"/>
    <s v="Avery 518"/>
    <n v="18.899999999999999"/>
    <n v="6"/>
    <n v="0"/>
    <n v="9.0719999999999992"/>
  </r>
  <r>
    <n v="1954"/>
    <x v="959"/>
    <x v="3"/>
    <x v="264"/>
    <d v="2014-09-07T00:00:00"/>
    <s v="Standard Class"/>
    <s v="AC-10615"/>
    <x v="556"/>
    <x v="1"/>
    <s v="United States"/>
    <s v="New York City"/>
    <x v="15"/>
    <n v="10009"/>
    <x v="3"/>
    <s v="FUR-CH-10003379"/>
    <x v="0"/>
    <x v="1"/>
    <s v="Global Commerce Series High-Back Swivel/Tilt Chairs"/>
    <n v="1282.4100000000001"/>
    <n v="5"/>
    <n v="0.1"/>
    <n v="213.73500000000001"/>
  </r>
  <r>
    <n v="1955"/>
    <x v="959"/>
    <x v="3"/>
    <x v="264"/>
    <d v="2014-09-07T00:00:00"/>
    <s v="Standard Class"/>
    <s v="AC-10615"/>
    <x v="556"/>
    <x v="1"/>
    <s v="United States"/>
    <s v="New York City"/>
    <x v="15"/>
    <n v="10009"/>
    <x v="3"/>
    <s v="OFF-AR-10004582"/>
    <x v="1"/>
    <x v="6"/>
    <s v="BIC Brite Liner Grip Highlighters"/>
    <n v="4.92"/>
    <n v="3"/>
    <n v="0"/>
    <n v="2.2139999999999995"/>
  </r>
  <r>
    <n v="1956"/>
    <x v="959"/>
    <x v="3"/>
    <x v="264"/>
    <d v="2014-09-07T00:00:00"/>
    <s v="Standard Class"/>
    <s v="AC-10615"/>
    <x v="556"/>
    <x v="1"/>
    <s v="United States"/>
    <s v="New York City"/>
    <x v="15"/>
    <n v="10009"/>
    <x v="3"/>
    <s v="TEC-AC-10002842"/>
    <x v="2"/>
    <x v="11"/>
    <s v="WD My Passport Ultra 2TB Portable External Hard Drive"/>
    <n v="238"/>
    <n v="2"/>
    <n v="0"/>
    <n v="38.080000000000013"/>
  </r>
  <r>
    <n v="1957"/>
    <x v="959"/>
    <x v="3"/>
    <x v="264"/>
    <d v="2014-09-07T00:00:00"/>
    <s v="Standard Class"/>
    <s v="AC-10615"/>
    <x v="556"/>
    <x v="1"/>
    <s v="United States"/>
    <s v="New York City"/>
    <x v="15"/>
    <n v="10009"/>
    <x v="3"/>
    <s v="TEC-AC-10000109"/>
    <x v="2"/>
    <x v="11"/>
    <s v="Sony Micro Vault Click 16 GB USB 2.0 Flash Drive"/>
    <n v="167.97"/>
    <n v="3"/>
    <n v="0"/>
    <n v="40.31280000000001"/>
  </r>
  <r>
    <n v="1958"/>
    <x v="959"/>
    <x v="3"/>
    <x v="264"/>
    <d v="2014-09-07T00:00:00"/>
    <s v="Standard Class"/>
    <s v="AC-10615"/>
    <x v="556"/>
    <x v="1"/>
    <s v="United States"/>
    <s v="New York City"/>
    <x v="15"/>
    <n v="10009"/>
    <x v="3"/>
    <s v="OFF-PA-10003893"/>
    <x v="1"/>
    <x v="10"/>
    <s v="Xerox 1962"/>
    <n v="17.12"/>
    <n v="4"/>
    <n v="0"/>
    <n v="7.7039999999999988"/>
  </r>
  <r>
    <n v="1959"/>
    <x v="960"/>
    <x v="3"/>
    <x v="18"/>
    <d v="2014-09-16T00:00:00"/>
    <s v="Second Class"/>
    <s v="RW-19690"/>
    <x v="355"/>
    <x v="0"/>
    <s v="United States"/>
    <s v="Springfield"/>
    <x v="25"/>
    <n v="65807"/>
    <x v="2"/>
    <s v="OFF-BI-10003669"/>
    <x v="1"/>
    <x v="8"/>
    <s v="3M Organizer Strips"/>
    <n v="16.200000000000003"/>
    <n v="3"/>
    <n v="0"/>
    <n v="7.7759999999999998"/>
  </r>
  <r>
    <n v="1960"/>
    <x v="960"/>
    <x v="3"/>
    <x v="18"/>
    <d v="2014-09-16T00:00:00"/>
    <s v="Second Class"/>
    <s v="RW-19690"/>
    <x v="355"/>
    <x v="0"/>
    <s v="United States"/>
    <s v="Springfield"/>
    <x v="25"/>
    <n v="65807"/>
    <x v="2"/>
    <s v="OFF-AP-10004785"/>
    <x v="1"/>
    <x v="9"/>
    <s v="Holmes Replacement Filter for HEPA Air Cleaner, Medium Room"/>
    <n v="33.99"/>
    <n v="3"/>
    <n v="0"/>
    <n v="14.615700000000004"/>
  </r>
  <r>
    <n v="1961"/>
    <x v="960"/>
    <x v="3"/>
    <x v="18"/>
    <d v="2014-09-16T00:00:00"/>
    <s v="Second Class"/>
    <s v="RW-19690"/>
    <x v="355"/>
    <x v="0"/>
    <s v="United States"/>
    <s v="Springfield"/>
    <x v="25"/>
    <n v="65807"/>
    <x v="2"/>
    <s v="TEC-AC-10003023"/>
    <x v="2"/>
    <x v="11"/>
    <s v="Logitech G105 Gaming Keyboard"/>
    <n v="296.84999999999997"/>
    <n v="5"/>
    <n v="0"/>
    <n v="53.432999999999993"/>
  </r>
  <r>
    <n v="1962"/>
    <x v="960"/>
    <x v="3"/>
    <x v="18"/>
    <d v="2014-09-16T00:00:00"/>
    <s v="Second Class"/>
    <s v="RW-19690"/>
    <x v="355"/>
    <x v="0"/>
    <s v="United States"/>
    <s v="Springfield"/>
    <x v="25"/>
    <n v="65807"/>
    <x v="2"/>
    <s v="TEC-AC-10002217"/>
    <x v="2"/>
    <x v="11"/>
    <s v="Imation Clip USB flash drive - 8 GB"/>
    <n v="112.80000000000001"/>
    <n v="6"/>
    <n v="0"/>
    <n v="6.7680000000000007"/>
  </r>
  <r>
    <n v="1963"/>
    <x v="960"/>
    <x v="3"/>
    <x v="18"/>
    <d v="2014-09-16T00:00:00"/>
    <s v="Second Class"/>
    <s v="RW-19690"/>
    <x v="355"/>
    <x v="0"/>
    <s v="United States"/>
    <s v="Springfield"/>
    <x v="25"/>
    <n v="65807"/>
    <x v="2"/>
    <s v="OFF-BI-10002954"/>
    <x v="1"/>
    <x v="8"/>
    <s v="Newell 3-Hole Punched Plastic Slotted Magazine Holders for Binders"/>
    <n v="13.71"/>
    <n v="3"/>
    <n v="0"/>
    <n v="6.5808"/>
  </r>
  <r>
    <n v="1964"/>
    <x v="960"/>
    <x v="3"/>
    <x v="18"/>
    <d v="2014-09-16T00:00:00"/>
    <s v="Second Class"/>
    <s v="RW-19690"/>
    <x v="355"/>
    <x v="0"/>
    <s v="United States"/>
    <s v="Springfield"/>
    <x v="25"/>
    <n v="65807"/>
    <x v="2"/>
    <s v="OFF-PA-10002586"/>
    <x v="1"/>
    <x v="10"/>
    <s v="Xerox 1970"/>
    <n v="24.900000000000002"/>
    <n v="5"/>
    <n v="0"/>
    <n v="11.703000000000001"/>
  </r>
  <r>
    <n v="1965"/>
    <x v="960"/>
    <x v="3"/>
    <x v="18"/>
    <d v="2014-09-16T00:00:00"/>
    <s v="Second Class"/>
    <s v="RW-19690"/>
    <x v="355"/>
    <x v="0"/>
    <s v="United States"/>
    <s v="Springfield"/>
    <x v="25"/>
    <n v="65807"/>
    <x v="2"/>
    <s v="OFF-ST-10000025"/>
    <x v="1"/>
    <x v="4"/>
    <s v="Fellowes Stor/Drawer Steel Plus Storage Drawers"/>
    <n v="286.29000000000002"/>
    <n v="3"/>
    <n v="0"/>
    <n v="17.177399999999977"/>
  </r>
  <r>
    <n v="1966"/>
    <x v="960"/>
    <x v="3"/>
    <x v="18"/>
    <d v="2014-09-16T00:00:00"/>
    <s v="Second Class"/>
    <s v="RW-19690"/>
    <x v="355"/>
    <x v="0"/>
    <s v="United States"/>
    <s v="Springfield"/>
    <x v="25"/>
    <n v="65807"/>
    <x v="2"/>
    <s v="OFF-AP-10003281"/>
    <x v="1"/>
    <x v="9"/>
    <s v="Acco 6 Outlet Guardian Standard Surge Suppressor"/>
    <n v="24.18"/>
    <n v="2"/>
    <n v="0"/>
    <n v="7.2539999999999978"/>
  </r>
  <r>
    <n v="1967"/>
    <x v="961"/>
    <x v="3"/>
    <x v="202"/>
    <d v="2014-12-29T00:00:00"/>
    <s v="Standard Class"/>
    <s v="DB-13210"/>
    <x v="203"/>
    <x v="0"/>
    <s v="United States"/>
    <s v="Paterson"/>
    <x v="30"/>
    <n v="7501"/>
    <x v="3"/>
    <s v="TEC-PH-10002103"/>
    <x v="2"/>
    <x v="7"/>
    <s v="Jabra SPEAK 410"/>
    <n v="281.96999999999997"/>
    <n v="3"/>
    <n v="0"/>
    <n v="78.951599999999999"/>
  </r>
  <r>
    <n v="1968"/>
    <x v="961"/>
    <x v="3"/>
    <x v="202"/>
    <d v="2014-12-29T00:00:00"/>
    <s v="Standard Class"/>
    <s v="DB-13210"/>
    <x v="203"/>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x v="203"/>
    <x v="0"/>
    <s v="United States"/>
    <s v="Paterson"/>
    <x v="30"/>
    <n v="7501"/>
    <x v="3"/>
    <s v="OFF-PA-10001144"/>
    <x v="1"/>
    <x v="10"/>
    <s v="Xerox 1913"/>
    <n v="166.44"/>
    <n v="3"/>
    <n v="0"/>
    <n v="79.891199999999998"/>
  </r>
  <r>
    <n v="1970"/>
    <x v="962"/>
    <x v="3"/>
    <x v="397"/>
    <d v="2014-09-30T00:00:00"/>
    <s v="Standard Class"/>
    <s v="BD-11320"/>
    <x v="217"/>
    <x v="0"/>
    <s v="United States"/>
    <s v="Tulsa"/>
    <x v="26"/>
    <n v="74133"/>
    <x v="2"/>
    <s v="TEC-AC-10004659"/>
    <x v="2"/>
    <x v="11"/>
    <s v="Imation Secure+ Hardware Encrypted USB 2.0 Flash Drive; 16GB"/>
    <n v="291.95999999999998"/>
    <n v="4"/>
    <n v="0"/>
    <n v="102.18599999999998"/>
  </r>
  <r>
    <n v="1971"/>
    <x v="963"/>
    <x v="3"/>
    <x v="636"/>
    <d v="2014-05-12T00:00:00"/>
    <s v="Standard Class"/>
    <s v="ML-17755"/>
    <x v="529"/>
    <x v="2"/>
    <s v="United States"/>
    <s v="Chicago"/>
    <x v="10"/>
    <n v="60623"/>
    <x v="2"/>
    <s v="OFF-AR-10004752"/>
    <x v="1"/>
    <x v="6"/>
    <s v="Blackstonian Pencils"/>
    <n v="6.4080000000000004"/>
    <n v="3"/>
    <n v="0.2"/>
    <n v="0.64079999999999981"/>
  </r>
  <r>
    <n v="1972"/>
    <x v="963"/>
    <x v="3"/>
    <x v="636"/>
    <d v="2014-05-12T00:00:00"/>
    <s v="Standard Class"/>
    <s v="ML-17755"/>
    <x v="529"/>
    <x v="2"/>
    <s v="United States"/>
    <s v="Chicago"/>
    <x v="10"/>
    <n v="60623"/>
    <x v="2"/>
    <s v="TEC-AC-10004659"/>
    <x v="2"/>
    <x v="11"/>
    <s v="Imation Secure+ Hardware Encrypted USB 2.0 Flash Drive; 16GB"/>
    <n v="408.74399999999997"/>
    <n v="7"/>
    <n v="0.2"/>
    <n v="76.639499999999984"/>
  </r>
  <r>
    <n v="1973"/>
    <x v="964"/>
    <x v="2"/>
    <x v="637"/>
    <d v="2011-12-19T00:00:00"/>
    <s v="Standard Class"/>
    <s v="JD-16015"/>
    <x v="557"/>
    <x v="0"/>
    <s v="United States"/>
    <s v="Chicago"/>
    <x v="10"/>
    <n v="60610"/>
    <x v="2"/>
    <s v="OFF-BI-10001249"/>
    <x v="1"/>
    <x v="8"/>
    <s v="Avery Heavy-Duty EZD View Binder with Locking Rings"/>
    <n v="5.1039999999999992"/>
    <n v="4"/>
    <n v="0.8"/>
    <n v="-8.6768000000000018"/>
  </r>
  <r>
    <n v="1974"/>
    <x v="964"/>
    <x v="2"/>
    <x v="637"/>
    <d v="2011-12-19T00:00:00"/>
    <s v="Standard Class"/>
    <s v="JD-16015"/>
    <x v="557"/>
    <x v="0"/>
    <s v="United States"/>
    <s v="Chicago"/>
    <x v="10"/>
    <n v="60610"/>
    <x v="2"/>
    <s v="OFF-FA-10003059"/>
    <x v="1"/>
    <x v="13"/>
    <s v="Assorted Color Push Pins"/>
    <n v="2.8960000000000004"/>
    <n v="2"/>
    <n v="0.2"/>
    <n v="0.4705999999999998"/>
  </r>
  <r>
    <n v="1975"/>
    <x v="964"/>
    <x v="2"/>
    <x v="637"/>
    <d v="2011-12-19T00:00:00"/>
    <s v="Standard Class"/>
    <s v="JD-16015"/>
    <x v="557"/>
    <x v="0"/>
    <s v="United States"/>
    <s v="Chicago"/>
    <x v="10"/>
    <n v="60610"/>
    <x v="2"/>
    <s v="TEC-AC-10002718"/>
    <x v="2"/>
    <x v="11"/>
    <s v="Belkin Standard 104 key USB Keyboard"/>
    <n v="35.016000000000005"/>
    <n v="3"/>
    <n v="0.2"/>
    <n v="-2.188500000000003"/>
  </r>
  <r>
    <n v="1976"/>
    <x v="965"/>
    <x v="2"/>
    <x v="638"/>
    <d v="2011-10-20T00:00:00"/>
    <s v="Second Class"/>
    <s v="AS-10225"/>
    <x v="127"/>
    <x v="1"/>
    <s v="United States"/>
    <s v="Montgomery"/>
    <x v="19"/>
    <n v="36116"/>
    <x v="0"/>
    <s v="OFF-ST-10001522"/>
    <x v="1"/>
    <x v="4"/>
    <s v="Gould Plastics 18-Pocket Panel Bin, 34w x 5-1/4d x 20-1/2h"/>
    <n v="275.96999999999997"/>
    <n v="3"/>
    <n v="0"/>
    <n v="11.038799999999981"/>
  </r>
  <r>
    <n v="1977"/>
    <x v="965"/>
    <x v="2"/>
    <x v="638"/>
    <d v="2011-10-20T00:00:00"/>
    <s v="Second Class"/>
    <s v="AS-10225"/>
    <x v="127"/>
    <x v="1"/>
    <s v="United States"/>
    <s v="Montgomery"/>
    <x v="19"/>
    <n v="36116"/>
    <x v="0"/>
    <s v="TEC-PH-10002352"/>
    <x v="2"/>
    <x v="7"/>
    <s v="Avaya IP Phone 1140E VoIP phone"/>
    <n v="1394.95"/>
    <n v="5"/>
    <n v="0"/>
    <n v="362.68699999999995"/>
  </r>
  <r>
    <n v="1978"/>
    <x v="965"/>
    <x v="2"/>
    <x v="638"/>
    <d v="2011-10-20T00:00:00"/>
    <s v="Second Class"/>
    <s v="AS-10225"/>
    <x v="127"/>
    <x v="1"/>
    <s v="United States"/>
    <s v="Montgomery"/>
    <x v="19"/>
    <n v="36116"/>
    <x v="0"/>
    <s v="FUR-CH-10003774"/>
    <x v="0"/>
    <x v="1"/>
    <s v="Global Wood Trimmed Manager's Task Chair, Khaki"/>
    <n v="545.88"/>
    <n v="6"/>
    <n v="0"/>
    <n v="70.964399999999983"/>
  </r>
  <r>
    <n v="1979"/>
    <x v="966"/>
    <x v="1"/>
    <x v="412"/>
    <d v="2012-05-12T00:00:00"/>
    <s v="Standard Class"/>
    <s v="AA-10375"/>
    <x v="211"/>
    <x v="0"/>
    <s v="United States"/>
    <s v="Salem"/>
    <x v="21"/>
    <n v="97301"/>
    <x v="1"/>
    <s v="OFF-AR-10000127"/>
    <x v="1"/>
    <x v="6"/>
    <s v="Newell 321"/>
    <n v="5.2480000000000002"/>
    <n v="2"/>
    <n v="0.2"/>
    <n v="0.59039999999999915"/>
  </r>
  <r>
    <n v="1980"/>
    <x v="967"/>
    <x v="0"/>
    <x v="167"/>
    <d v="2013-04-15T00:00:00"/>
    <s v="Same Day"/>
    <s v="KT-16465"/>
    <x v="446"/>
    <x v="0"/>
    <s v="United States"/>
    <s v="Glendale"/>
    <x v="16"/>
    <n v="85301"/>
    <x v="1"/>
    <s v="FUR-CH-10004086"/>
    <x v="0"/>
    <x v="1"/>
    <s v="Hon 4070 Series Pagoda Armless Upholstered Stacking Chairs"/>
    <n v="933.53600000000006"/>
    <n v="4"/>
    <n v="0.2"/>
    <n v="105.02279999999996"/>
  </r>
  <r>
    <n v="1981"/>
    <x v="967"/>
    <x v="0"/>
    <x v="167"/>
    <d v="2013-04-15T00:00:00"/>
    <s v="Same Day"/>
    <s v="KT-16465"/>
    <x v="446"/>
    <x v="0"/>
    <s v="United States"/>
    <s v="Glendale"/>
    <x v="16"/>
    <n v="85301"/>
    <x v="1"/>
    <s v="OFF-ST-10001228"/>
    <x v="1"/>
    <x v="4"/>
    <s v="Fellowes Personal Hanging Folder Files, Navy"/>
    <n v="42.975999999999999"/>
    <n v="4"/>
    <n v="0.2"/>
    <n v="4.2976000000000028"/>
  </r>
  <r>
    <n v="1982"/>
    <x v="968"/>
    <x v="1"/>
    <x v="639"/>
    <d v="2012-12-16T00:00:00"/>
    <s v="Second Class"/>
    <s v="MM-18280"/>
    <x v="152"/>
    <x v="1"/>
    <s v="United States"/>
    <s v="Columbus"/>
    <x v="32"/>
    <n v="31907"/>
    <x v="0"/>
    <s v="OFF-BI-10004187"/>
    <x v="1"/>
    <x v="8"/>
    <s v="Staples"/>
    <n v="3.76"/>
    <n v="2"/>
    <n v="0"/>
    <n v="1.8047999999999997"/>
  </r>
  <r>
    <n v="1983"/>
    <x v="969"/>
    <x v="2"/>
    <x v="640"/>
    <d v="2011-12-09T00:00:00"/>
    <s v="Standard Class"/>
    <s v="NG-18430"/>
    <x v="159"/>
    <x v="0"/>
    <s v="United States"/>
    <s v="Oklahoma City"/>
    <x v="26"/>
    <n v="73120"/>
    <x v="2"/>
    <s v="TEC-PH-10003811"/>
    <x v="2"/>
    <x v="7"/>
    <s v="Jabra Supreme Plus Driver Edition Headset"/>
    <n v="479.96"/>
    <n v="4"/>
    <n v="0"/>
    <n v="134.3888"/>
  </r>
  <r>
    <n v="1984"/>
    <x v="970"/>
    <x v="2"/>
    <x v="641"/>
    <d v="2011-11-27T00:00:00"/>
    <s v="Second Class"/>
    <s v="LW-16825"/>
    <x v="429"/>
    <x v="1"/>
    <s v="United States"/>
    <s v="Brentwood"/>
    <x v="1"/>
    <n v="94513"/>
    <x v="1"/>
    <s v="OFF-AP-10000240"/>
    <x v="1"/>
    <x v="9"/>
    <s v="Belkin F9G930V10-GRY 9 Outlet Surge"/>
    <n v="320.88"/>
    <n v="6"/>
    <n v="0"/>
    <n v="93.055199999999957"/>
  </r>
  <r>
    <n v="1985"/>
    <x v="970"/>
    <x v="2"/>
    <x v="641"/>
    <d v="2011-11-27T00:00:00"/>
    <s v="Second Class"/>
    <s v="LW-16825"/>
    <x v="429"/>
    <x v="1"/>
    <s v="United States"/>
    <s v="Brentwood"/>
    <x v="1"/>
    <n v="94513"/>
    <x v="1"/>
    <s v="FUR-FU-10001940"/>
    <x v="0"/>
    <x v="5"/>
    <s v="Staples"/>
    <n v="23.88"/>
    <n v="3"/>
    <n v="0"/>
    <n v="10.507200000000001"/>
  </r>
  <r>
    <n v="1986"/>
    <x v="970"/>
    <x v="2"/>
    <x v="641"/>
    <d v="2011-11-27T00:00:00"/>
    <s v="Second Class"/>
    <s v="LW-16825"/>
    <x v="429"/>
    <x v="1"/>
    <s v="United States"/>
    <s v="Brentwood"/>
    <x v="1"/>
    <n v="94513"/>
    <x v="1"/>
    <s v="OFF-PA-10000575"/>
    <x v="1"/>
    <x v="10"/>
    <s v="Wirebound Message Books, Four 2 3/4 x 5 White Forms per Page"/>
    <n v="26.76"/>
    <n v="4"/>
    <n v="0"/>
    <n v="12.3096"/>
  </r>
  <r>
    <n v="1987"/>
    <x v="971"/>
    <x v="0"/>
    <x v="197"/>
    <d v="2013-07-28T00:00:00"/>
    <s v="First Class"/>
    <s v="CB-12415"/>
    <x v="558"/>
    <x v="0"/>
    <s v="United States"/>
    <s v="Columbus"/>
    <x v="24"/>
    <n v="43229"/>
    <x v="3"/>
    <s v="TEC-CO-10001449"/>
    <x v="2"/>
    <x v="16"/>
    <s v="Hewlett Packard LaserJet 3310 Copier"/>
    <n v="1439.9759999999999"/>
    <n v="4"/>
    <n v="0.4"/>
    <n v="191.99680000000001"/>
  </r>
  <r>
    <n v="1988"/>
    <x v="972"/>
    <x v="1"/>
    <x v="529"/>
    <d v="2012-11-13T00:00:00"/>
    <s v="Standard Class"/>
    <s v="AS-10090"/>
    <x v="548"/>
    <x v="0"/>
    <s v="United States"/>
    <s v="Springfield"/>
    <x v="25"/>
    <n v="65807"/>
    <x v="2"/>
    <s v="OFF-BI-10002393"/>
    <x v="1"/>
    <x v="8"/>
    <s v="Binder Posts"/>
    <n v="17.22"/>
    <n v="3"/>
    <n v="0"/>
    <n v="7.9212000000000007"/>
  </r>
  <r>
    <n v="1989"/>
    <x v="972"/>
    <x v="1"/>
    <x v="529"/>
    <d v="2012-11-13T00:00:00"/>
    <s v="Standard Class"/>
    <s v="AS-10090"/>
    <x v="548"/>
    <x v="0"/>
    <s v="United States"/>
    <s v="Springfield"/>
    <x v="25"/>
    <n v="65807"/>
    <x v="2"/>
    <s v="FUR-TA-10002855"/>
    <x v="0"/>
    <x v="3"/>
    <s v="Bevis Round Conference Table Top &amp; Single Column Base"/>
    <n v="1024.3800000000001"/>
    <n v="7"/>
    <n v="0"/>
    <n v="215.11979999999994"/>
  </r>
  <r>
    <n v="1990"/>
    <x v="972"/>
    <x v="1"/>
    <x v="529"/>
    <d v="2012-11-13T00:00:00"/>
    <s v="Standard Class"/>
    <s v="AS-10090"/>
    <x v="548"/>
    <x v="0"/>
    <s v="United States"/>
    <s v="Springfield"/>
    <x v="25"/>
    <n v="65807"/>
    <x v="2"/>
    <s v="OFF-EN-10000781"/>
    <x v="1"/>
    <x v="12"/>
    <s v="#10- 4 1/8&quot; x 9 1/2&quot; Recycled Envelopes"/>
    <n v="26.22"/>
    <n v="3"/>
    <n v="0"/>
    <n v="12.323399999999999"/>
  </r>
  <r>
    <n v="1991"/>
    <x v="972"/>
    <x v="1"/>
    <x v="529"/>
    <d v="2012-11-13T00:00:00"/>
    <s v="Standard Class"/>
    <s v="AS-10090"/>
    <x v="548"/>
    <x v="0"/>
    <s v="United States"/>
    <s v="Springfield"/>
    <x v="25"/>
    <n v="65807"/>
    <x v="2"/>
    <s v="OFF-PA-10002160"/>
    <x v="1"/>
    <x v="10"/>
    <s v="Xerox 1978"/>
    <n v="17.34"/>
    <n v="3"/>
    <n v="0"/>
    <n v="8.4966000000000008"/>
  </r>
  <r>
    <n v="1992"/>
    <x v="973"/>
    <x v="3"/>
    <x v="642"/>
    <d v="2014-03-01T00:00:00"/>
    <s v="Standard Class"/>
    <s v="CB-12415"/>
    <x v="558"/>
    <x v="0"/>
    <s v="United States"/>
    <s v="Philadelphia"/>
    <x v="9"/>
    <n v="19134"/>
    <x v="3"/>
    <s v="OFF-BI-10004970"/>
    <x v="1"/>
    <x v="8"/>
    <s v="ACCOHIDE 3-Ring Binder, Blue, 1&quot;"/>
    <n v="4.9560000000000004"/>
    <n v="4"/>
    <n v="0.7"/>
    <n v="-3.7995999999999981"/>
  </r>
  <r>
    <n v="1993"/>
    <x v="974"/>
    <x v="3"/>
    <x v="643"/>
    <d v="2014-07-03T00:00:00"/>
    <s v="Standard Class"/>
    <s v="ML-17755"/>
    <x v="529"/>
    <x v="2"/>
    <s v="United States"/>
    <s v="Springfield"/>
    <x v="21"/>
    <n v="97477"/>
    <x v="1"/>
    <s v="OFF-LA-10003923"/>
    <x v="1"/>
    <x v="2"/>
    <s v="Alphabetical Labels for Top Tab Filing"/>
    <n v="71.040000000000006"/>
    <n v="6"/>
    <n v="0.2"/>
    <n v="26.640000000000004"/>
  </r>
  <r>
    <n v="1994"/>
    <x v="974"/>
    <x v="3"/>
    <x v="643"/>
    <d v="2014-07-03T00:00:00"/>
    <s v="Standard Class"/>
    <s v="ML-17755"/>
    <x v="529"/>
    <x v="2"/>
    <s v="United States"/>
    <s v="Springfield"/>
    <x v="21"/>
    <n v="97477"/>
    <x v="1"/>
    <s v="OFF-AR-10002257"/>
    <x v="1"/>
    <x v="6"/>
    <s v="Eldon Spacemaker Box, Quick-Snap Lid, Clear"/>
    <n v="5.3440000000000003"/>
    <n v="2"/>
    <n v="0.2"/>
    <n v="0.73479999999999923"/>
  </r>
  <r>
    <n v="1995"/>
    <x v="974"/>
    <x v="3"/>
    <x v="643"/>
    <d v="2014-07-03T00:00:00"/>
    <s v="Standard Class"/>
    <s v="ML-17755"/>
    <x v="529"/>
    <x v="2"/>
    <s v="United States"/>
    <s v="Springfield"/>
    <x v="21"/>
    <n v="97477"/>
    <x v="1"/>
    <s v="OFF-FA-10004395"/>
    <x v="1"/>
    <x v="13"/>
    <s v="Plymouth Boxed Rubber Bands by Plymouth"/>
    <n v="11.304"/>
    <n v="3"/>
    <n v="0.2"/>
    <n v="-2.1194999999999999"/>
  </r>
  <r>
    <n v="1996"/>
    <x v="975"/>
    <x v="3"/>
    <x v="574"/>
    <d v="2014-12-05T00:00:00"/>
    <s v="Second Class"/>
    <s v="JS-16030"/>
    <x v="559"/>
    <x v="0"/>
    <s v="United States"/>
    <s v="Houston"/>
    <x v="5"/>
    <n v="77036"/>
    <x v="2"/>
    <s v="OFF-AP-10002534"/>
    <x v="1"/>
    <x v="9"/>
    <s v="3.6 Cubic Foot Counter Height Office Refrigerator"/>
    <n v="294.61999999999995"/>
    <n v="5"/>
    <n v="0.8"/>
    <n v="-766.01199999999994"/>
  </r>
  <r>
    <n v="1997"/>
    <x v="975"/>
    <x v="3"/>
    <x v="574"/>
    <d v="2014-12-05T00:00:00"/>
    <s v="Second Class"/>
    <s v="JS-16030"/>
    <x v="559"/>
    <x v="0"/>
    <s v="United States"/>
    <s v="Houston"/>
    <x v="5"/>
    <n v="77036"/>
    <x v="2"/>
    <s v="FUR-FU-10004020"/>
    <x v="0"/>
    <x v="5"/>
    <s v="Advantus Panel Wall Acrylic Frame"/>
    <n v="8.7520000000000007"/>
    <n v="4"/>
    <n v="0.6"/>
    <n v="-3.719599999999998"/>
  </r>
  <r>
    <n v="1998"/>
    <x v="976"/>
    <x v="2"/>
    <x v="644"/>
    <d v="2011-02-10T00:00:00"/>
    <s v="First Class"/>
    <s v="ND-18460"/>
    <x v="540"/>
    <x v="1"/>
    <s v="United States"/>
    <s v="Chesapeake"/>
    <x v="17"/>
    <n v="23320"/>
    <x v="0"/>
    <s v="OFF-LA-10002787"/>
    <x v="1"/>
    <x v="2"/>
    <s v="Avery 480"/>
    <n v="15"/>
    <n v="4"/>
    <n v="0"/>
    <n v="7.1999999999999993"/>
  </r>
  <r>
    <n v="1999"/>
    <x v="976"/>
    <x v="2"/>
    <x v="644"/>
    <d v="2011-02-10T00:00:00"/>
    <s v="First Class"/>
    <s v="ND-18460"/>
    <x v="540"/>
    <x v="1"/>
    <s v="United States"/>
    <s v="Chesapeake"/>
    <x v="17"/>
    <n v="23320"/>
    <x v="0"/>
    <s v="TEC-PH-10003645"/>
    <x v="2"/>
    <x v="7"/>
    <s v="Aastra 57i VoIP phone"/>
    <n v="161.61000000000001"/>
    <n v="1"/>
    <n v="0"/>
    <n v="42.018600000000006"/>
  </r>
  <r>
    <n v="2000"/>
    <x v="976"/>
    <x v="2"/>
    <x v="644"/>
    <d v="2011-02-10T00:00:00"/>
    <s v="First Class"/>
    <s v="ND-18460"/>
    <x v="540"/>
    <x v="1"/>
    <s v="United States"/>
    <s v="Chesapeake"/>
    <x v="17"/>
    <n v="23320"/>
    <x v="0"/>
    <s v="TEC-PH-10001615"/>
    <x v="2"/>
    <x v="7"/>
    <s v="AT&amp;T CL82213"/>
    <n v="144.94999999999999"/>
    <n v="5"/>
    <n v="0"/>
    <n v="42.035499999999985"/>
  </r>
  <r>
    <n v="2001"/>
    <x v="977"/>
    <x v="3"/>
    <x v="645"/>
    <d v="2014-04-19T00:00:00"/>
    <s v="Standard Class"/>
    <s v="LW-17215"/>
    <x v="560"/>
    <x v="0"/>
    <s v="United States"/>
    <s v="Pasadena"/>
    <x v="1"/>
    <n v="91104"/>
    <x v="1"/>
    <s v="TEC-AC-10001767"/>
    <x v="2"/>
    <x v="11"/>
    <s v="SanDisk Ultra 64 GB MicroSDHC Class 10 Memory Card"/>
    <n v="199.95000000000002"/>
    <n v="5"/>
    <n v="0"/>
    <n v="21.994499999999988"/>
  </r>
  <r>
    <n v="2002"/>
    <x v="977"/>
    <x v="3"/>
    <x v="645"/>
    <d v="2014-04-19T00:00:00"/>
    <s v="Standard Class"/>
    <s v="LW-17215"/>
    <x v="560"/>
    <x v="0"/>
    <s v="United States"/>
    <s v="Pasadena"/>
    <x v="1"/>
    <n v="91104"/>
    <x v="1"/>
    <s v="OFF-AR-10001221"/>
    <x v="1"/>
    <x v="6"/>
    <s v="Dixon Ticonderoga Erasable Colored Pencil Set, 12-Color"/>
    <n v="41.86"/>
    <n v="7"/>
    <n v="0"/>
    <n v="14.232399999999998"/>
  </r>
  <r>
    <n v="2003"/>
    <x v="978"/>
    <x v="3"/>
    <x v="53"/>
    <d v="2014-12-29T00:00:00"/>
    <s v="Second Class"/>
    <s v="JW-15955"/>
    <x v="527"/>
    <x v="0"/>
    <s v="United States"/>
    <s v="Louisville"/>
    <x v="0"/>
    <n v="40214"/>
    <x v="0"/>
    <s v="OFF-ST-10000563"/>
    <x v="1"/>
    <x v="4"/>
    <s v="Fellowes Bankers Box Stor/Drawer Steel Plus"/>
    <n v="95.94"/>
    <n v="3"/>
    <n v="0"/>
    <n v="9.5940000000000012"/>
  </r>
  <r>
    <n v="2004"/>
    <x v="978"/>
    <x v="3"/>
    <x v="53"/>
    <d v="2014-12-29T00:00:00"/>
    <s v="Second Class"/>
    <s v="JW-15955"/>
    <x v="527"/>
    <x v="0"/>
    <s v="United States"/>
    <s v="Louisville"/>
    <x v="0"/>
    <n v="40214"/>
    <x v="0"/>
    <s v="FUR-CH-10001146"/>
    <x v="0"/>
    <x v="1"/>
    <s v="Global Value Mid-Back Manager's Chair, Gray"/>
    <n v="304.45"/>
    <n v="5"/>
    <n v="0"/>
    <n v="76.112499999999983"/>
  </r>
  <r>
    <n v="2005"/>
    <x v="979"/>
    <x v="3"/>
    <x v="645"/>
    <d v="2014-04-19T00:00:00"/>
    <s v="Standard Class"/>
    <s v="SC-20050"/>
    <x v="337"/>
    <x v="2"/>
    <s v="United States"/>
    <s v="Lubbock"/>
    <x v="5"/>
    <n v="79424"/>
    <x v="2"/>
    <s v="OFF-BI-10004738"/>
    <x v="1"/>
    <x v="8"/>
    <s v="Flexible Leather- Look Classic Collection Ring Binder"/>
    <n v="11.363999999999997"/>
    <n v="3"/>
    <n v="0.8"/>
    <n v="-17.045999999999999"/>
  </r>
  <r>
    <n v="2006"/>
    <x v="980"/>
    <x v="2"/>
    <x v="520"/>
    <d v="2012-01-04T00:00:00"/>
    <s v="Standard Class"/>
    <s v="RW-19630"/>
    <x v="338"/>
    <x v="1"/>
    <s v="United States"/>
    <s v="Columbia"/>
    <x v="25"/>
    <n v="65203"/>
    <x v="2"/>
    <s v="OFF-AR-10000034"/>
    <x v="1"/>
    <x v="6"/>
    <s v="BIC Brite Liner Grip Highlighters, Assorted, 5/Pack"/>
    <n v="29.68"/>
    <n v="7"/>
    <n v="0"/>
    <n v="11.575199999999999"/>
  </r>
  <r>
    <n v="2007"/>
    <x v="980"/>
    <x v="2"/>
    <x v="520"/>
    <d v="2012-01-04T00:00:00"/>
    <s v="Standard Class"/>
    <s v="RW-19630"/>
    <x v="338"/>
    <x v="1"/>
    <s v="United States"/>
    <s v="Columbia"/>
    <x v="25"/>
    <n v="65203"/>
    <x v="2"/>
    <s v="TEC-AC-10000290"/>
    <x v="2"/>
    <x v="11"/>
    <s v="Sabrent 4-Port USB 2.0 Hub"/>
    <n v="47.53"/>
    <n v="7"/>
    <n v="0"/>
    <n v="16.160200000000003"/>
  </r>
  <r>
    <n v="2008"/>
    <x v="981"/>
    <x v="3"/>
    <x v="646"/>
    <d v="2014-08-05T00:00:00"/>
    <s v="First Class"/>
    <s v="CM-12190"/>
    <x v="496"/>
    <x v="0"/>
    <s v="United States"/>
    <s v="Chicago"/>
    <x v="10"/>
    <n v="60623"/>
    <x v="2"/>
    <s v="FUR-BO-10003034"/>
    <x v="0"/>
    <x v="0"/>
    <s v="O'Sullivan Elevations Bookcase, Cherry Finish"/>
    <n v="183.37199999999999"/>
    <n v="2"/>
    <n v="0.3"/>
    <n v="-36.674399999999991"/>
  </r>
  <r>
    <n v="2009"/>
    <x v="982"/>
    <x v="2"/>
    <x v="647"/>
    <d v="2011-11-21T00:00:00"/>
    <s v="Standard Class"/>
    <s v="JF-15190"/>
    <x v="440"/>
    <x v="0"/>
    <s v="United States"/>
    <s v="Johnson City"/>
    <x v="18"/>
    <n v="37604"/>
    <x v="0"/>
    <s v="OFF-AR-10001315"/>
    <x v="1"/>
    <x v="6"/>
    <s v="Newell 310"/>
    <n v="4.2240000000000002"/>
    <n v="3"/>
    <n v="0.2"/>
    <n v="0.47519999999999984"/>
  </r>
  <r>
    <n v="2010"/>
    <x v="982"/>
    <x v="2"/>
    <x v="647"/>
    <d v="2011-11-21T00:00:00"/>
    <s v="Standard Class"/>
    <s v="JF-15190"/>
    <x v="440"/>
    <x v="0"/>
    <s v="United States"/>
    <s v="Johnson City"/>
    <x v="18"/>
    <n v="37604"/>
    <x v="0"/>
    <s v="OFF-AP-10002118"/>
    <x v="1"/>
    <x v="9"/>
    <s v="1.7 Cubic Foot Compact &quot;Cube&quot; Office Refrigerators"/>
    <n v="333.05600000000004"/>
    <n v="2"/>
    <n v="0.2"/>
    <n v="29.142400000000009"/>
  </r>
  <r>
    <n v="2011"/>
    <x v="982"/>
    <x v="2"/>
    <x v="647"/>
    <d v="2011-11-21T00:00:00"/>
    <s v="Standard Class"/>
    <s v="JF-15190"/>
    <x v="440"/>
    <x v="0"/>
    <s v="United States"/>
    <s v="Johnson City"/>
    <x v="18"/>
    <n v="37604"/>
    <x v="0"/>
    <s v="OFF-PA-10002137"/>
    <x v="1"/>
    <x v="10"/>
    <s v="Southworth 100% Résumé Paper, 24lb."/>
    <n v="24.896000000000001"/>
    <n v="4"/>
    <n v="0.2"/>
    <n v="7.7799999999999976"/>
  </r>
  <r>
    <n v="2012"/>
    <x v="983"/>
    <x v="1"/>
    <x v="555"/>
    <d v="2012-12-11T00:00:00"/>
    <s v="Same Day"/>
    <s v="SC-20800"/>
    <x v="561"/>
    <x v="0"/>
    <s v="United States"/>
    <s v="Houston"/>
    <x v="5"/>
    <n v="77041"/>
    <x v="2"/>
    <s v="TEC-AC-10001606"/>
    <x v="2"/>
    <x v="11"/>
    <s v="Logitech Wireless Performance Mouse MX for PC and Mac"/>
    <n v="159.98400000000001"/>
    <n v="2"/>
    <n v="0.2"/>
    <n v="35.996400000000001"/>
  </r>
  <r>
    <n v="2013"/>
    <x v="983"/>
    <x v="1"/>
    <x v="555"/>
    <d v="2012-12-11T00:00:00"/>
    <s v="Same Day"/>
    <s v="SC-20800"/>
    <x v="561"/>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x v="562"/>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x v="562"/>
    <x v="0"/>
    <s v="United States"/>
    <s v="Auburn"/>
    <x v="19"/>
    <n v="36830"/>
    <x v="0"/>
    <s v="OFF-PA-10000533"/>
    <x v="1"/>
    <x v="10"/>
    <s v="Southworth Parchment Paper &amp; Envelopes"/>
    <n v="13.08"/>
    <n v="2"/>
    <n v="0"/>
    <n v="6.0167999999999999"/>
  </r>
  <r>
    <n v="2016"/>
    <x v="984"/>
    <x v="0"/>
    <x v="31"/>
    <d v="2013-09-24T00:00:00"/>
    <s v="Standard Class"/>
    <s v="AM-10705"/>
    <x v="562"/>
    <x v="0"/>
    <s v="United States"/>
    <s v="Auburn"/>
    <x v="19"/>
    <n v="36830"/>
    <x v="0"/>
    <s v="OFF-ST-10003716"/>
    <x v="1"/>
    <x v="4"/>
    <s v="Tennsco Double-Tier Lockers"/>
    <n v="900.08"/>
    <n v="4"/>
    <n v="0"/>
    <n v="117.0104"/>
  </r>
  <r>
    <n v="2017"/>
    <x v="985"/>
    <x v="1"/>
    <x v="531"/>
    <d v="2012-03-23T00:00:00"/>
    <s v="Standard Class"/>
    <s v="BK-11260"/>
    <x v="318"/>
    <x v="0"/>
    <s v="United States"/>
    <s v="San Bernardino"/>
    <x v="1"/>
    <n v="92404"/>
    <x v="1"/>
    <s v="OFF-BI-10000088"/>
    <x v="1"/>
    <x v="8"/>
    <s v="GBC Imprintable Covers"/>
    <n v="17.568000000000001"/>
    <n v="2"/>
    <n v="0.2"/>
    <n v="6.3684000000000003"/>
  </r>
  <r>
    <n v="2018"/>
    <x v="985"/>
    <x v="1"/>
    <x v="531"/>
    <d v="2012-03-23T00:00:00"/>
    <s v="Standard Class"/>
    <s v="BK-11260"/>
    <x v="318"/>
    <x v="0"/>
    <s v="United States"/>
    <s v="San Bernardino"/>
    <x v="1"/>
    <n v="92404"/>
    <x v="1"/>
    <s v="OFF-LA-10000240"/>
    <x v="1"/>
    <x v="2"/>
    <s v="Self-Adhesive Address Labels for Typewriters by Universal"/>
    <n v="14.62"/>
    <n v="2"/>
    <n v="0"/>
    <n v="6.8713999999999995"/>
  </r>
  <r>
    <n v="2019"/>
    <x v="985"/>
    <x v="1"/>
    <x v="531"/>
    <d v="2012-03-23T00:00:00"/>
    <s v="Standard Class"/>
    <s v="BK-11260"/>
    <x v="318"/>
    <x v="0"/>
    <s v="United States"/>
    <s v="San Bernardino"/>
    <x v="1"/>
    <n v="92404"/>
    <x v="1"/>
    <s v="OFF-SU-10001165"/>
    <x v="1"/>
    <x v="14"/>
    <s v="Acme Elite Stainless Steel Scissors"/>
    <n v="33.36"/>
    <n v="4"/>
    <n v="0"/>
    <n v="8.6736000000000004"/>
  </r>
  <r>
    <n v="2020"/>
    <x v="985"/>
    <x v="1"/>
    <x v="531"/>
    <d v="2012-03-23T00:00:00"/>
    <s v="Standard Class"/>
    <s v="BK-11260"/>
    <x v="318"/>
    <x v="0"/>
    <s v="United States"/>
    <s v="San Bernardino"/>
    <x v="1"/>
    <n v="92404"/>
    <x v="1"/>
    <s v="OFF-PA-10002749"/>
    <x v="1"/>
    <x v="10"/>
    <s v="Wirebound Message Books, 5-1/2 x 4 Forms, 2 or 4 Forms per Page"/>
    <n v="40.14"/>
    <n v="6"/>
    <n v="0"/>
    <n v="19.668600000000001"/>
  </r>
  <r>
    <n v="2021"/>
    <x v="986"/>
    <x v="0"/>
    <x v="251"/>
    <d v="2013-09-22T00:00:00"/>
    <s v="First Class"/>
    <s v="RH-19510"/>
    <x v="563"/>
    <x v="2"/>
    <s v="United States"/>
    <s v="Providence"/>
    <x v="34"/>
    <n v="2908"/>
    <x v="3"/>
    <s v="OFF-ST-10001490"/>
    <x v="1"/>
    <x v="4"/>
    <s v="Hot File 7-Pocket, Floor Stand"/>
    <n v="1606.23"/>
    <n v="9"/>
    <n v="0"/>
    <n v="481.86899999999986"/>
  </r>
  <r>
    <n v="2022"/>
    <x v="986"/>
    <x v="0"/>
    <x v="251"/>
    <d v="2013-09-22T00:00:00"/>
    <s v="First Class"/>
    <s v="RH-19510"/>
    <x v="563"/>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x v="563"/>
    <x v="2"/>
    <s v="United States"/>
    <s v="Providence"/>
    <x v="34"/>
    <n v="2908"/>
    <x v="3"/>
    <s v="OFF-BI-10004826"/>
    <x v="1"/>
    <x v="8"/>
    <s v="JM Magazine Binder"/>
    <n v="49.53"/>
    <n v="3"/>
    <n v="0"/>
    <n v="23.774400000000004"/>
  </r>
  <r>
    <n v="2024"/>
    <x v="986"/>
    <x v="0"/>
    <x v="251"/>
    <d v="2013-09-22T00:00:00"/>
    <s v="First Class"/>
    <s v="RH-19510"/>
    <x v="563"/>
    <x v="2"/>
    <s v="United States"/>
    <s v="Providence"/>
    <x v="34"/>
    <n v="2908"/>
    <x v="3"/>
    <s v="FUR-CH-10004675"/>
    <x v="0"/>
    <x v="1"/>
    <s v="Lifetime Advantage Folding Chairs, 4/Carton"/>
    <n v="872.32"/>
    <n v="4"/>
    <n v="0"/>
    <n v="244.24959999999999"/>
  </r>
  <r>
    <n v="2025"/>
    <x v="987"/>
    <x v="3"/>
    <x v="648"/>
    <d v="2014-08-23T00:00:00"/>
    <s v="Second Class"/>
    <s v="GM-14500"/>
    <x v="421"/>
    <x v="0"/>
    <s v="United States"/>
    <s v="Fresno"/>
    <x v="1"/>
    <n v="93727"/>
    <x v="1"/>
    <s v="OFF-BI-10002867"/>
    <x v="1"/>
    <x v="8"/>
    <s v="GBC Recycled Regency Composition Covers"/>
    <n v="239.12000000000003"/>
    <n v="5"/>
    <n v="0.2"/>
    <n v="77.71399999999997"/>
  </r>
  <r>
    <n v="2026"/>
    <x v="988"/>
    <x v="1"/>
    <x v="649"/>
    <d v="2012-03-15T00:00:00"/>
    <s v="First Class"/>
    <s v="MC-17275"/>
    <x v="507"/>
    <x v="0"/>
    <s v="United States"/>
    <s v="Seattle"/>
    <x v="4"/>
    <n v="98103"/>
    <x v="1"/>
    <s v="FUR-BO-10004409"/>
    <x v="0"/>
    <x v="0"/>
    <s v="Safco Value Mate Series Steel Bookcases, Baked Enamel Finish on Steel, Gray"/>
    <n v="141.96"/>
    <n v="2"/>
    <n v="0"/>
    <n v="39.748800000000003"/>
  </r>
  <r>
    <n v="2027"/>
    <x v="989"/>
    <x v="0"/>
    <x v="162"/>
    <d v="2013-09-11T00:00:00"/>
    <s v="Second Class"/>
    <s v="VM-21685"/>
    <x v="91"/>
    <x v="2"/>
    <s v="United States"/>
    <s v="Lancaster"/>
    <x v="1"/>
    <n v="93534"/>
    <x v="1"/>
    <s v="OFF-BI-10002225"/>
    <x v="1"/>
    <x v="8"/>
    <s v="Square Ring Data Binders, Rigid 75 Pt. Covers, 11&quot; x 14-7/8&quot;"/>
    <n v="33.024000000000001"/>
    <n v="2"/>
    <n v="0.2"/>
    <n v="11.558399999999999"/>
  </r>
  <r>
    <n v="2028"/>
    <x v="989"/>
    <x v="0"/>
    <x v="162"/>
    <d v="2013-09-11T00:00:00"/>
    <s v="Second Class"/>
    <s v="VM-21685"/>
    <x v="91"/>
    <x v="2"/>
    <s v="United States"/>
    <s v="Lancaster"/>
    <x v="1"/>
    <n v="93534"/>
    <x v="1"/>
    <s v="OFF-BI-10001989"/>
    <x v="1"/>
    <x v="8"/>
    <s v="Premium Transparent Presentation Covers by GBC"/>
    <n v="67.13600000000001"/>
    <n v="4"/>
    <n v="0.2"/>
    <n v="23.497599999999995"/>
  </r>
  <r>
    <n v="2029"/>
    <x v="990"/>
    <x v="1"/>
    <x v="650"/>
    <d v="2012-11-30T00:00:00"/>
    <s v="Standard Class"/>
    <s v="GP-14740"/>
    <x v="323"/>
    <x v="1"/>
    <s v="United States"/>
    <s v="Leominster"/>
    <x v="31"/>
    <n v="1453"/>
    <x v="3"/>
    <s v="OFF-BI-10000343"/>
    <x v="1"/>
    <x v="8"/>
    <s v="Pressboard Covers with Storage Hooks, 9 1/2&quot; x 11&quot;, Light Blue"/>
    <n v="14.73"/>
    <n v="3"/>
    <n v="0"/>
    <n v="6.9230999999999998"/>
  </r>
  <r>
    <n v="2030"/>
    <x v="990"/>
    <x v="1"/>
    <x v="650"/>
    <d v="2012-11-30T00:00:00"/>
    <s v="Standard Class"/>
    <s v="GP-14740"/>
    <x v="323"/>
    <x v="1"/>
    <s v="United States"/>
    <s v="Leominster"/>
    <x v="31"/>
    <n v="1453"/>
    <x v="3"/>
    <s v="OFF-ST-10001172"/>
    <x v="1"/>
    <x v="4"/>
    <s v="Tennsco Lockers, Sand"/>
    <n v="104.9"/>
    <n v="5"/>
    <n v="0"/>
    <n v="25.175999999999998"/>
  </r>
  <r>
    <n v="2031"/>
    <x v="990"/>
    <x v="1"/>
    <x v="650"/>
    <d v="2012-11-30T00:00:00"/>
    <s v="Standard Class"/>
    <s v="GP-14740"/>
    <x v="323"/>
    <x v="1"/>
    <s v="United States"/>
    <s v="Leominster"/>
    <x v="31"/>
    <n v="1453"/>
    <x v="3"/>
    <s v="OFF-BI-10003707"/>
    <x v="1"/>
    <x v="8"/>
    <s v="Aluminum Screw Posts"/>
    <n v="61.04"/>
    <n v="4"/>
    <n v="0"/>
    <n v="30.52"/>
  </r>
  <r>
    <n v="2032"/>
    <x v="990"/>
    <x v="1"/>
    <x v="650"/>
    <d v="2012-11-30T00:00:00"/>
    <s v="Standard Class"/>
    <s v="GP-14740"/>
    <x v="323"/>
    <x v="1"/>
    <s v="United States"/>
    <s v="Leominster"/>
    <x v="31"/>
    <n v="1453"/>
    <x v="3"/>
    <s v="OFF-PA-10001274"/>
    <x v="1"/>
    <x v="10"/>
    <s v="Loose Memo Sheets"/>
    <n v="10.95"/>
    <n v="3"/>
    <n v="0"/>
    <n v="5.1464999999999996"/>
  </r>
  <r>
    <n v="2033"/>
    <x v="991"/>
    <x v="0"/>
    <x v="10"/>
    <d v="2013-12-14T00:00:00"/>
    <s v="Standard Class"/>
    <s v="GB-14530"/>
    <x v="334"/>
    <x v="1"/>
    <s v="United States"/>
    <s v="Fort Worth"/>
    <x v="5"/>
    <n v="76106"/>
    <x v="2"/>
    <s v="OFF-PA-10002250"/>
    <x v="1"/>
    <x v="10"/>
    <s v="Things To Do Today Pad"/>
    <n v="9.3920000000000012"/>
    <n v="2"/>
    <n v="0.2"/>
    <n v="3.2871999999999999"/>
  </r>
  <r>
    <n v="2034"/>
    <x v="991"/>
    <x v="0"/>
    <x v="10"/>
    <d v="2013-12-14T00:00:00"/>
    <s v="Standard Class"/>
    <s v="GB-14530"/>
    <x v="334"/>
    <x v="1"/>
    <s v="United States"/>
    <s v="Fort Worth"/>
    <x v="5"/>
    <n v="76106"/>
    <x v="2"/>
    <s v="OFF-AR-10000475"/>
    <x v="1"/>
    <x v="6"/>
    <s v="Hunt BOSTON Vista Battery-Operated Pencil Sharpener, Black"/>
    <n v="9.3280000000000012"/>
    <n v="1"/>
    <n v="0.2"/>
    <n v="0.8162000000000007"/>
  </r>
  <r>
    <n v="2035"/>
    <x v="992"/>
    <x v="3"/>
    <x v="145"/>
    <d v="2014-09-30T00:00:00"/>
    <s v="Standard Class"/>
    <s v="CT-11995"/>
    <x v="564"/>
    <x v="0"/>
    <s v="United States"/>
    <s v="Rochester"/>
    <x v="11"/>
    <n v="55901"/>
    <x v="2"/>
    <s v="OFF-BI-10002976"/>
    <x v="1"/>
    <x v="8"/>
    <s v="ACCOHIDE Binder by Acco"/>
    <n v="8.26"/>
    <n v="2"/>
    <n v="0"/>
    <n v="3.8822000000000001"/>
  </r>
  <r>
    <n v="2036"/>
    <x v="992"/>
    <x v="3"/>
    <x v="145"/>
    <d v="2014-09-30T00:00:00"/>
    <s v="Standard Class"/>
    <s v="CT-11995"/>
    <x v="564"/>
    <x v="0"/>
    <s v="United States"/>
    <s v="Rochester"/>
    <x v="11"/>
    <n v="55901"/>
    <x v="2"/>
    <s v="FUR-CH-10003061"/>
    <x v="0"/>
    <x v="1"/>
    <s v="Global Leather Task Chair, Black"/>
    <n v="269.96999999999997"/>
    <n v="3"/>
    <n v="0"/>
    <n v="51.294299999999964"/>
  </r>
  <r>
    <n v="2037"/>
    <x v="993"/>
    <x v="1"/>
    <x v="651"/>
    <d v="2012-01-27T00:00:00"/>
    <s v="Standard Class"/>
    <s v="CW-11905"/>
    <x v="194"/>
    <x v="2"/>
    <s v="United States"/>
    <s v="Bozeman"/>
    <x v="37"/>
    <n v="59715"/>
    <x v="1"/>
    <s v="OFF-PA-10002893"/>
    <x v="1"/>
    <x v="10"/>
    <s v="Wirebound Service Call Books, 5 1/2&quot; x 4&quot;"/>
    <n v="29.04"/>
    <n v="3"/>
    <n v="0"/>
    <n v="13.9392"/>
  </r>
  <r>
    <n v="2038"/>
    <x v="993"/>
    <x v="1"/>
    <x v="651"/>
    <d v="2012-01-27T00:00:00"/>
    <s v="Standard Class"/>
    <s v="CW-11905"/>
    <x v="194"/>
    <x v="2"/>
    <s v="United States"/>
    <s v="Bozeman"/>
    <x v="37"/>
    <n v="59715"/>
    <x v="1"/>
    <s v="OFF-LA-10003077"/>
    <x v="1"/>
    <x v="2"/>
    <s v="Avery 500"/>
    <n v="14.62"/>
    <n v="2"/>
    <n v="0"/>
    <n v="6.8713999999999995"/>
  </r>
  <r>
    <n v="2039"/>
    <x v="994"/>
    <x v="1"/>
    <x v="652"/>
    <d v="2012-06-23T00:00:00"/>
    <s v="Standard Class"/>
    <s v="SN-20560"/>
    <x v="381"/>
    <x v="2"/>
    <s v="United States"/>
    <s v="Peoria"/>
    <x v="16"/>
    <n v="85345"/>
    <x v="1"/>
    <s v="OFF-PA-10001661"/>
    <x v="1"/>
    <x v="10"/>
    <s v="Xerox 1922"/>
    <n v="11.952000000000002"/>
    <n v="3"/>
    <n v="0.2"/>
    <n v="4.3326000000000002"/>
  </r>
  <r>
    <n v="2040"/>
    <x v="994"/>
    <x v="1"/>
    <x v="652"/>
    <d v="2012-06-23T00:00:00"/>
    <s v="Standard Class"/>
    <s v="SN-20560"/>
    <x v="381"/>
    <x v="2"/>
    <s v="United States"/>
    <s v="Peoria"/>
    <x v="16"/>
    <n v="85345"/>
    <x v="1"/>
    <s v="OFF-BI-10004656"/>
    <x v="1"/>
    <x v="8"/>
    <s v="Peel &amp; Stick Add-On Corner Pockets"/>
    <n v="4.5360000000000014"/>
    <n v="7"/>
    <n v="0.7"/>
    <n v="-3.3263999999999996"/>
  </r>
  <r>
    <n v="2041"/>
    <x v="994"/>
    <x v="1"/>
    <x v="652"/>
    <d v="2012-06-23T00:00:00"/>
    <s v="Standard Class"/>
    <s v="SN-20560"/>
    <x v="381"/>
    <x v="2"/>
    <s v="United States"/>
    <s v="Peoria"/>
    <x v="16"/>
    <n v="85345"/>
    <x v="1"/>
    <s v="OFF-BI-10003707"/>
    <x v="1"/>
    <x v="8"/>
    <s v="Aluminum Screw Posts"/>
    <n v="9.1560000000000006"/>
    <n v="2"/>
    <n v="0.7"/>
    <n v="-6.1039999999999974"/>
  </r>
  <r>
    <n v="2042"/>
    <x v="994"/>
    <x v="1"/>
    <x v="652"/>
    <d v="2012-06-23T00:00:00"/>
    <s v="Standard Class"/>
    <s v="SN-20560"/>
    <x v="381"/>
    <x v="2"/>
    <s v="United States"/>
    <s v="Peoria"/>
    <x v="16"/>
    <n v="85345"/>
    <x v="1"/>
    <s v="FUR-FU-10004973"/>
    <x v="0"/>
    <x v="5"/>
    <s v="Flat Face Poster Frame"/>
    <n v="75.36"/>
    <n v="5"/>
    <n v="0.2"/>
    <n v="20.724000000000007"/>
  </r>
  <r>
    <n v="2043"/>
    <x v="995"/>
    <x v="1"/>
    <x v="653"/>
    <d v="2012-10-08T00:00:00"/>
    <s v="Standard Class"/>
    <s v="EB-13705"/>
    <x v="182"/>
    <x v="1"/>
    <s v="United States"/>
    <s v="San Diego"/>
    <x v="1"/>
    <n v="92105"/>
    <x v="1"/>
    <s v="OFF-BI-10004817"/>
    <x v="1"/>
    <x v="8"/>
    <s v="GBC Personal VeloBind Strips"/>
    <n v="57.504000000000005"/>
    <n v="6"/>
    <n v="0.2"/>
    <n v="20.1264"/>
  </r>
  <r>
    <n v="2044"/>
    <x v="996"/>
    <x v="3"/>
    <x v="551"/>
    <d v="2014-11-24T00:00:00"/>
    <s v="Standard Class"/>
    <s v="JW-15220"/>
    <x v="478"/>
    <x v="1"/>
    <s v="United States"/>
    <s v="Lakewood"/>
    <x v="24"/>
    <n v="44107"/>
    <x v="3"/>
    <s v="OFF-AR-10001860"/>
    <x v="1"/>
    <x v="6"/>
    <s v="BIC Liqua Brite Liner"/>
    <n v="38.864000000000004"/>
    <n v="7"/>
    <n v="0.2"/>
    <n v="7.7728000000000002"/>
  </r>
  <r>
    <n v="2045"/>
    <x v="997"/>
    <x v="2"/>
    <x v="654"/>
    <d v="2011-08-23T00:00:00"/>
    <s v="Standard Class"/>
    <s v="KB-16585"/>
    <x v="10"/>
    <x v="1"/>
    <s v="United States"/>
    <s v="Houston"/>
    <x v="5"/>
    <n v="77095"/>
    <x v="2"/>
    <s v="OFF-PA-10001639"/>
    <x v="1"/>
    <x v="10"/>
    <s v="Xerox 203"/>
    <n v="15.552000000000003"/>
    <n v="3"/>
    <n v="0.2"/>
    <n v="5.4432"/>
  </r>
  <r>
    <n v="2046"/>
    <x v="998"/>
    <x v="0"/>
    <x v="19"/>
    <d v="2013-07-22T00:00:00"/>
    <s v="Standard Class"/>
    <s v="MC-17590"/>
    <x v="565"/>
    <x v="1"/>
    <s v="United States"/>
    <s v="Perth Amboy"/>
    <x v="30"/>
    <n v="8861"/>
    <x v="3"/>
    <s v="OFF-AP-10004487"/>
    <x v="1"/>
    <x v="9"/>
    <s v="Kensington 4 Outlet MasterPiece Compact Power Control Center"/>
    <n v="162.63999999999999"/>
    <n v="2"/>
    <n v="0"/>
    <n v="45.539199999999994"/>
  </r>
  <r>
    <n v="2047"/>
    <x v="998"/>
    <x v="0"/>
    <x v="19"/>
    <d v="2013-07-22T00:00:00"/>
    <s v="Standard Class"/>
    <s v="MC-17590"/>
    <x v="565"/>
    <x v="1"/>
    <s v="United States"/>
    <s v="Perth Amboy"/>
    <x v="30"/>
    <n v="8861"/>
    <x v="3"/>
    <s v="TEC-PH-10001760"/>
    <x v="2"/>
    <x v="7"/>
    <s v="Bose SoundLink Bluetooth Speaker"/>
    <n v="597"/>
    <n v="3"/>
    <n v="0"/>
    <n v="280.59000000000003"/>
  </r>
  <r>
    <n v="2048"/>
    <x v="998"/>
    <x v="0"/>
    <x v="19"/>
    <d v="2013-07-22T00:00:00"/>
    <s v="Standard Class"/>
    <s v="MC-17590"/>
    <x v="565"/>
    <x v="1"/>
    <s v="United States"/>
    <s v="Perth Amboy"/>
    <x v="30"/>
    <n v="8861"/>
    <x v="3"/>
    <s v="OFF-PA-10004071"/>
    <x v="1"/>
    <x v="10"/>
    <s v="Eaton Premium Continuous-Feed Paper, 25% Cotton, Letter Size, White, 1000 Shts/Box"/>
    <n v="55.48"/>
    <n v="1"/>
    <n v="0"/>
    <n v="26.630399999999998"/>
  </r>
  <r>
    <n v="2049"/>
    <x v="999"/>
    <x v="1"/>
    <x v="655"/>
    <d v="2012-07-13T00:00:00"/>
    <s v="First Class"/>
    <s v="CK-12595"/>
    <x v="242"/>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x v="242"/>
    <x v="0"/>
    <s v="United States"/>
    <s v="Philadelphia"/>
    <x v="9"/>
    <n v="19134"/>
    <x v="3"/>
    <s v="OFF-BI-10004022"/>
    <x v="1"/>
    <x v="8"/>
    <s v="Acco Suede Grain Vinyl Round Ring Binder"/>
    <n v="2.5020000000000002"/>
    <n v="3"/>
    <n v="0.7"/>
    <n v="-2.0015999999999998"/>
  </r>
  <r>
    <n v="2051"/>
    <x v="999"/>
    <x v="1"/>
    <x v="655"/>
    <d v="2012-07-13T00:00:00"/>
    <s v="First Class"/>
    <s v="CK-12595"/>
    <x v="242"/>
    <x v="0"/>
    <s v="United States"/>
    <s v="Philadelphia"/>
    <x v="9"/>
    <n v="19134"/>
    <x v="3"/>
    <s v="OFF-BI-10003669"/>
    <x v="1"/>
    <x v="8"/>
    <s v="3M Organizer Strips"/>
    <n v="6.4800000000000013"/>
    <n v="4"/>
    <n v="0.7"/>
    <n v="-4.7519999999999989"/>
  </r>
  <r>
    <n v="2052"/>
    <x v="999"/>
    <x v="1"/>
    <x v="655"/>
    <d v="2012-07-13T00:00:00"/>
    <s v="First Class"/>
    <s v="CK-12595"/>
    <x v="242"/>
    <x v="0"/>
    <s v="United States"/>
    <s v="Philadelphia"/>
    <x v="9"/>
    <n v="19134"/>
    <x v="3"/>
    <s v="FUR-CH-10003833"/>
    <x v="0"/>
    <x v="1"/>
    <s v="Novimex Fabric Task Chair"/>
    <n v="341.48799999999994"/>
    <n v="8"/>
    <n v="0.3"/>
    <n v="-73.175999999999988"/>
  </r>
  <r>
    <n v="2053"/>
    <x v="999"/>
    <x v="1"/>
    <x v="655"/>
    <d v="2012-07-13T00:00:00"/>
    <s v="First Class"/>
    <s v="CK-12595"/>
    <x v="242"/>
    <x v="0"/>
    <s v="United States"/>
    <s v="Philadelphia"/>
    <x v="9"/>
    <n v="19134"/>
    <x v="3"/>
    <s v="OFF-AR-10003732"/>
    <x v="1"/>
    <x v="6"/>
    <s v="Newell 333"/>
    <n v="11.12"/>
    <n v="5"/>
    <n v="0.2"/>
    <n v="0.83399999999999963"/>
  </r>
  <r>
    <n v="2054"/>
    <x v="999"/>
    <x v="1"/>
    <x v="655"/>
    <d v="2012-07-13T00:00:00"/>
    <s v="First Class"/>
    <s v="CK-12595"/>
    <x v="242"/>
    <x v="0"/>
    <s v="United States"/>
    <s v="Philadelphia"/>
    <x v="9"/>
    <n v="19134"/>
    <x v="3"/>
    <s v="FUR-FU-10003142"/>
    <x v="0"/>
    <x v="5"/>
    <s v="Master Big Foot Doorstop, Beige"/>
    <n v="25.344000000000001"/>
    <n v="6"/>
    <n v="0.2"/>
    <n v="3.4847999999999981"/>
  </r>
  <r>
    <n v="2055"/>
    <x v="1000"/>
    <x v="0"/>
    <x v="49"/>
    <d v="2013-12-08T00:00:00"/>
    <s v="Standard Class"/>
    <s v="RD-19480"/>
    <x v="502"/>
    <x v="0"/>
    <s v="United States"/>
    <s v="Richmond"/>
    <x v="14"/>
    <n v="47374"/>
    <x v="2"/>
    <s v="FUR-FU-10001196"/>
    <x v="0"/>
    <x v="5"/>
    <s v="DAX Cubicle Frames - 8x10"/>
    <n v="17.309999999999999"/>
    <n v="3"/>
    <n v="0"/>
    <n v="5.1929999999999996"/>
  </r>
  <r>
    <n v="2056"/>
    <x v="1001"/>
    <x v="3"/>
    <x v="66"/>
    <d v="2014-12-26T00:00:00"/>
    <s v="First Class"/>
    <s v="TP-21130"/>
    <x v="236"/>
    <x v="0"/>
    <s v="United States"/>
    <s v="Detroit"/>
    <x v="12"/>
    <n v="48227"/>
    <x v="2"/>
    <s v="TEC-AC-10001114"/>
    <x v="2"/>
    <x v="11"/>
    <s v="Microsoft Wireless Mobile Mouse 4000"/>
    <n v="199.95000000000002"/>
    <n v="5"/>
    <n v="0"/>
    <n v="63.983999999999988"/>
  </r>
  <r>
    <n v="2057"/>
    <x v="1001"/>
    <x v="3"/>
    <x v="66"/>
    <d v="2014-12-26T00:00:00"/>
    <s v="First Class"/>
    <s v="TP-21130"/>
    <x v="236"/>
    <x v="0"/>
    <s v="United States"/>
    <s v="Detroit"/>
    <x v="12"/>
    <n v="48227"/>
    <x v="2"/>
    <s v="FUR-CH-10002335"/>
    <x v="0"/>
    <x v="1"/>
    <s v="Hon GuestStacker Chair"/>
    <n v="1586.6899999999998"/>
    <n v="7"/>
    <n v="0"/>
    <n v="412.5394"/>
  </r>
  <r>
    <n v="2058"/>
    <x v="1001"/>
    <x v="3"/>
    <x v="66"/>
    <d v="2014-12-26T00:00:00"/>
    <s v="First Class"/>
    <s v="TP-21130"/>
    <x v="236"/>
    <x v="0"/>
    <s v="United States"/>
    <s v="Detroit"/>
    <x v="12"/>
    <n v="48227"/>
    <x v="2"/>
    <s v="TEC-AC-10000844"/>
    <x v="2"/>
    <x v="11"/>
    <s v="Logitech Gaming G510s - Keyboard"/>
    <n v="84.99"/>
    <n v="1"/>
    <n v="0"/>
    <n v="30.596399999999996"/>
  </r>
  <r>
    <n v="2059"/>
    <x v="1001"/>
    <x v="3"/>
    <x v="66"/>
    <d v="2014-12-26T00:00:00"/>
    <s v="First Class"/>
    <s v="TP-21130"/>
    <x v="236"/>
    <x v="0"/>
    <s v="United States"/>
    <s v="Detroit"/>
    <x v="12"/>
    <n v="48227"/>
    <x v="2"/>
    <s v="FUR-TA-10004534"/>
    <x v="0"/>
    <x v="3"/>
    <s v="Bevis 44 x 96 Conference Tables"/>
    <n v="411.8"/>
    <n v="2"/>
    <n v="0"/>
    <n v="70.005999999999972"/>
  </r>
  <r>
    <n v="2060"/>
    <x v="1002"/>
    <x v="2"/>
    <x v="656"/>
    <d v="2011-11-04T00:00:00"/>
    <s v="Standard Class"/>
    <s v="GG-14650"/>
    <x v="55"/>
    <x v="1"/>
    <s v="United States"/>
    <s v="Los Angeles"/>
    <x v="1"/>
    <n v="90049"/>
    <x v="1"/>
    <s v="OFF-FA-10002975"/>
    <x v="1"/>
    <x v="13"/>
    <s v="Staples"/>
    <n v="11.34"/>
    <n v="3"/>
    <n v="0"/>
    <n v="5.2164000000000001"/>
  </r>
  <r>
    <n v="2061"/>
    <x v="1002"/>
    <x v="2"/>
    <x v="656"/>
    <d v="2011-11-04T00:00:00"/>
    <s v="Standard Class"/>
    <s v="GG-14650"/>
    <x v="55"/>
    <x v="1"/>
    <s v="United States"/>
    <s v="Los Angeles"/>
    <x v="1"/>
    <n v="90049"/>
    <x v="1"/>
    <s v="OFF-ST-10003996"/>
    <x v="1"/>
    <x v="4"/>
    <s v="Letter/Legal File Tote with Clear Snap-On Lid, Black Granite"/>
    <n v="80.3"/>
    <n v="5"/>
    <n v="0"/>
    <n v="20.877999999999997"/>
  </r>
  <r>
    <n v="2062"/>
    <x v="1002"/>
    <x v="2"/>
    <x v="656"/>
    <d v="2011-11-04T00:00:00"/>
    <s v="Standard Class"/>
    <s v="GG-14650"/>
    <x v="55"/>
    <x v="1"/>
    <s v="United States"/>
    <s v="Los Angeles"/>
    <x v="1"/>
    <n v="90049"/>
    <x v="1"/>
    <s v="OFF-BI-10002571"/>
    <x v="1"/>
    <x v="8"/>
    <s v="Avery Framed View Binder, EZD Ring (Locking), Navy, 1 1/2&quot;"/>
    <n v="15.968000000000002"/>
    <n v="2"/>
    <n v="0.2"/>
    <n v="5.3891999999999989"/>
  </r>
  <r>
    <n v="2063"/>
    <x v="1002"/>
    <x v="2"/>
    <x v="656"/>
    <d v="2011-11-04T00:00:00"/>
    <s v="Standard Class"/>
    <s v="GG-14650"/>
    <x v="55"/>
    <x v="1"/>
    <s v="United States"/>
    <s v="Los Angeles"/>
    <x v="1"/>
    <n v="90049"/>
    <x v="1"/>
    <s v="OFF-PA-10000477"/>
    <x v="1"/>
    <x v="10"/>
    <s v="Xerox 1952"/>
    <n v="64.740000000000009"/>
    <n v="13"/>
    <n v="0"/>
    <n v="30.427800000000005"/>
  </r>
  <r>
    <n v="2064"/>
    <x v="1002"/>
    <x v="2"/>
    <x v="656"/>
    <d v="2011-11-04T00:00:00"/>
    <s v="Standard Class"/>
    <s v="GG-14650"/>
    <x v="55"/>
    <x v="1"/>
    <s v="United States"/>
    <s v="Los Angeles"/>
    <x v="1"/>
    <n v="90049"/>
    <x v="1"/>
    <s v="OFF-BI-10004209"/>
    <x v="1"/>
    <x v="8"/>
    <s v="Fellowes Twister Kit, Gray/Clear, 3/pkg"/>
    <n v="19.295999999999999"/>
    <n v="3"/>
    <n v="0.2"/>
    <n v="6.0299999999999994"/>
  </r>
  <r>
    <n v="2065"/>
    <x v="1002"/>
    <x v="2"/>
    <x v="656"/>
    <d v="2011-11-04T00:00:00"/>
    <s v="Standard Class"/>
    <s v="GG-14650"/>
    <x v="55"/>
    <x v="1"/>
    <s v="United States"/>
    <s v="Los Angeles"/>
    <x v="1"/>
    <n v="90049"/>
    <x v="1"/>
    <s v="OFF-ST-10001963"/>
    <x v="1"/>
    <x v="4"/>
    <s v="Tennsco Regal Shelving Units"/>
    <n v="405.64"/>
    <n v="4"/>
    <n v="0"/>
    <n v="12.169199999999989"/>
  </r>
  <r>
    <n v="2066"/>
    <x v="1002"/>
    <x v="2"/>
    <x v="656"/>
    <d v="2011-11-04T00:00:00"/>
    <s v="Standard Class"/>
    <s v="GG-14650"/>
    <x v="55"/>
    <x v="1"/>
    <s v="United States"/>
    <s v="Los Angeles"/>
    <x v="1"/>
    <n v="90049"/>
    <x v="1"/>
    <s v="FUR-CH-10003833"/>
    <x v="0"/>
    <x v="1"/>
    <s v="Novimex Fabric Task Chair"/>
    <n v="146.352"/>
    <n v="3"/>
    <n v="0.2"/>
    <n v="-9.1470000000000056"/>
  </r>
  <r>
    <n v="2067"/>
    <x v="1002"/>
    <x v="2"/>
    <x v="656"/>
    <d v="2011-11-04T00:00:00"/>
    <s v="Standard Class"/>
    <s v="GG-14650"/>
    <x v="55"/>
    <x v="1"/>
    <s v="United States"/>
    <s v="Los Angeles"/>
    <x v="1"/>
    <n v="90049"/>
    <x v="1"/>
    <s v="TEC-AC-10004568"/>
    <x v="2"/>
    <x v="11"/>
    <s v="Maxell LTO Ultrium - 800 GB"/>
    <n v="251.91"/>
    <n v="9"/>
    <n v="0"/>
    <n v="47.862899999999982"/>
  </r>
  <r>
    <n v="2068"/>
    <x v="1002"/>
    <x v="2"/>
    <x v="656"/>
    <d v="2011-11-04T00:00:00"/>
    <s v="Standard Class"/>
    <s v="GG-14650"/>
    <x v="55"/>
    <x v="1"/>
    <s v="United States"/>
    <s v="Los Angeles"/>
    <x v="1"/>
    <n v="90049"/>
    <x v="1"/>
    <s v="OFF-AR-10001419"/>
    <x v="1"/>
    <x v="6"/>
    <s v="Newell 325"/>
    <n v="12.39"/>
    <n v="3"/>
    <n v="0"/>
    <n v="3.7169999999999996"/>
  </r>
  <r>
    <n v="2069"/>
    <x v="1003"/>
    <x v="1"/>
    <x v="657"/>
    <d v="2012-04-19T00:00:00"/>
    <s v="Standard Class"/>
    <s v="ZC-21910"/>
    <x v="233"/>
    <x v="0"/>
    <s v="United States"/>
    <s v="Pomona"/>
    <x v="1"/>
    <n v="91767"/>
    <x v="1"/>
    <s v="TEC-AC-10002800"/>
    <x v="2"/>
    <x v="11"/>
    <s v="Plantronics Audio 478 Stereo USB Headset"/>
    <n v="199.96"/>
    <n v="4"/>
    <n v="0"/>
    <n v="69.98599999999999"/>
  </r>
  <r>
    <n v="2070"/>
    <x v="1003"/>
    <x v="1"/>
    <x v="657"/>
    <d v="2012-04-19T00:00:00"/>
    <s v="Standard Class"/>
    <s v="ZC-21910"/>
    <x v="233"/>
    <x v="0"/>
    <s v="United States"/>
    <s v="Pomona"/>
    <x v="1"/>
    <n v="91767"/>
    <x v="1"/>
    <s v="FUR-TA-10003954"/>
    <x v="0"/>
    <x v="3"/>
    <s v="Hon 94000 Series Round Tables"/>
    <n v="710.83200000000011"/>
    <n v="3"/>
    <n v="0.2"/>
    <n v="-97.739399999999989"/>
  </r>
  <r>
    <n v="2071"/>
    <x v="1004"/>
    <x v="0"/>
    <x v="658"/>
    <d v="2013-07-24T00:00:00"/>
    <s v="Second Class"/>
    <s v="CC-12610"/>
    <x v="566"/>
    <x v="1"/>
    <s v="United States"/>
    <s v="Philadelphia"/>
    <x v="9"/>
    <n v="19134"/>
    <x v="3"/>
    <s v="OFF-BI-10000301"/>
    <x v="1"/>
    <x v="8"/>
    <s v="GBC Instant Report Kit"/>
    <n v="1.9410000000000003"/>
    <n v="1"/>
    <n v="0.7"/>
    <n v="-1.294"/>
  </r>
  <r>
    <n v="2072"/>
    <x v="1005"/>
    <x v="3"/>
    <x v="225"/>
    <d v="2014-11-26T00:00:00"/>
    <s v="Standard Class"/>
    <s v="KA-16525"/>
    <x v="567"/>
    <x v="0"/>
    <s v="United States"/>
    <s v="Ontario"/>
    <x v="1"/>
    <n v="91761"/>
    <x v="1"/>
    <s v="FUR-CH-10003956"/>
    <x v="0"/>
    <x v="1"/>
    <s v="Novimex High-Tech Fabric Mesh Task Chair"/>
    <n v="283.92"/>
    <n v="5"/>
    <n v="0.2"/>
    <n v="-46.137000000000029"/>
  </r>
  <r>
    <n v="2073"/>
    <x v="1006"/>
    <x v="0"/>
    <x v="491"/>
    <d v="2013-12-03T00:00:00"/>
    <s v="Standard Class"/>
    <s v="TC-20980"/>
    <x v="568"/>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x v="489"/>
    <x v="2"/>
    <s v="United States"/>
    <s v="Brentwood"/>
    <x v="1"/>
    <n v="94513"/>
    <x v="1"/>
    <s v="TEC-AC-10003289"/>
    <x v="2"/>
    <x v="11"/>
    <s v="Anker Ultra-Slim Mini Bluetooth 3.0 Wireless Keyboard"/>
    <n v="59.97"/>
    <n v="3"/>
    <n v="0"/>
    <n v="13.793099999999999"/>
  </r>
  <r>
    <n v="2075"/>
    <x v="1007"/>
    <x v="3"/>
    <x v="659"/>
    <d v="2014-11-13T00:00:00"/>
    <s v="Second Class"/>
    <s v="DB-13270"/>
    <x v="489"/>
    <x v="2"/>
    <s v="United States"/>
    <s v="Brentwood"/>
    <x v="1"/>
    <n v="94513"/>
    <x v="1"/>
    <s v="TEC-PH-10002468"/>
    <x v="2"/>
    <x v="7"/>
    <s v="Plantronics CS 50-USB - headset - Convertible, Monaural"/>
    <n v="761.5440000000001"/>
    <n v="7"/>
    <n v="0.2"/>
    <n v="66.635100000000023"/>
  </r>
  <r>
    <n v="2076"/>
    <x v="1008"/>
    <x v="2"/>
    <x v="588"/>
    <d v="2011-12-05T00:00:00"/>
    <s v="Standard Class"/>
    <s v="TR-21325"/>
    <x v="309"/>
    <x v="0"/>
    <s v="United States"/>
    <s v="San Francisco"/>
    <x v="1"/>
    <n v="94122"/>
    <x v="1"/>
    <s v="FUR-FU-10001861"/>
    <x v="0"/>
    <x v="5"/>
    <s v="Floodlight Indoor Halogen Bulbs, 1 Bulb per Pack, 60 Watts"/>
    <n v="58.199999999999996"/>
    <n v="3"/>
    <n v="0"/>
    <n v="28.517999999999994"/>
  </r>
  <r>
    <n v="2077"/>
    <x v="1009"/>
    <x v="3"/>
    <x v="510"/>
    <d v="2014-09-16T00:00:00"/>
    <s v="First Class"/>
    <s v="BF-11080"/>
    <x v="569"/>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x v="569"/>
    <x v="0"/>
    <s v="United States"/>
    <s v="Baltimore"/>
    <x v="39"/>
    <n v="21215"/>
    <x v="3"/>
    <s v="OFF-AP-10000358"/>
    <x v="1"/>
    <x v="9"/>
    <s v="Fellowes Basic Home/Office Series Surge Protectors"/>
    <n v="90.86"/>
    <n v="7"/>
    <n v="0"/>
    <n v="26.349399999999992"/>
  </r>
  <r>
    <n v="2079"/>
    <x v="1009"/>
    <x v="3"/>
    <x v="510"/>
    <d v="2014-09-16T00:00:00"/>
    <s v="First Class"/>
    <s v="BF-11080"/>
    <x v="569"/>
    <x v="0"/>
    <s v="United States"/>
    <s v="Baltimore"/>
    <x v="39"/>
    <n v="21215"/>
    <x v="3"/>
    <s v="OFF-PA-10004243"/>
    <x v="1"/>
    <x v="10"/>
    <s v="Xerox 1939"/>
    <n v="94.85"/>
    <n v="5"/>
    <n v="0"/>
    <n v="45.527999999999992"/>
  </r>
  <r>
    <n v="2080"/>
    <x v="1010"/>
    <x v="1"/>
    <x v="100"/>
    <d v="2012-12-29T00:00:00"/>
    <s v="Standard Class"/>
    <s v="MS-17365"/>
    <x v="333"/>
    <x v="0"/>
    <s v="United States"/>
    <s v="Phoenix"/>
    <x v="16"/>
    <n v="85023"/>
    <x v="1"/>
    <s v="OFF-PA-10001295"/>
    <x v="1"/>
    <x v="10"/>
    <s v="Computer Printout Paper with Letter-Trim Perforations"/>
    <n v="106.232"/>
    <n v="7"/>
    <n v="0.2"/>
    <n v="37.181199999999997"/>
  </r>
  <r>
    <n v="2081"/>
    <x v="1010"/>
    <x v="1"/>
    <x v="100"/>
    <d v="2012-12-29T00:00:00"/>
    <s v="Standard Class"/>
    <s v="MS-17365"/>
    <x v="333"/>
    <x v="0"/>
    <s v="United States"/>
    <s v="Phoenix"/>
    <x v="16"/>
    <n v="85023"/>
    <x v="1"/>
    <s v="TEC-PH-10002170"/>
    <x v="2"/>
    <x v="7"/>
    <s v="ClearSounds CSC500 Amplified Spirit Phone Corded phone"/>
    <n v="111.98399999999999"/>
    <n v="2"/>
    <n v="0.2"/>
    <n v="11.198400000000003"/>
  </r>
  <r>
    <n v="2082"/>
    <x v="1010"/>
    <x v="1"/>
    <x v="100"/>
    <d v="2012-12-29T00:00:00"/>
    <s v="Standard Class"/>
    <s v="MS-17365"/>
    <x v="333"/>
    <x v="0"/>
    <s v="United States"/>
    <s v="Phoenix"/>
    <x v="16"/>
    <n v="85023"/>
    <x v="1"/>
    <s v="FUR-FU-10002885"/>
    <x v="0"/>
    <x v="5"/>
    <s v="Magna Visual Magnetic Picture Hangers"/>
    <n v="7.7120000000000006"/>
    <n v="2"/>
    <n v="0.2"/>
    <n v="1.7352000000000005"/>
  </r>
  <r>
    <n v="2083"/>
    <x v="1011"/>
    <x v="3"/>
    <x v="660"/>
    <d v="2014-03-02T00:00:00"/>
    <s v="Standard Class"/>
    <s v="CK-12595"/>
    <x v="242"/>
    <x v="0"/>
    <s v="United States"/>
    <s v="Los Angeles"/>
    <x v="1"/>
    <n v="90008"/>
    <x v="1"/>
    <s v="OFF-PA-10002870"/>
    <x v="1"/>
    <x v="10"/>
    <s v="Ampad Phone Message Book, Recycled, 400 Message Capacity, 5 ¾” x 11”"/>
    <n v="37.44"/>
    <n v="6"/>
    <n v="0"/>
    <n v="16.847999999999999"/>
  </r>
  <r>
    <n v="2084"/>
    <x v="1012"/>
    <x v="2"/>
    <x v="533"/>
    <d v="2011-11-29T00:00:00"/>
    <s v="Standard Class"/>
    <s v="ED-13885"/>
    <x v="525"/>
    <x v="2"/>
    <s v="United States"/>
    <s v="Houston"/>
    <x v="5"/>
    <n v="77036"/>
    <x v="2"/>
    <s v="OFF-LA-10003923"/>
    <x v="1"/>
    <x v="2"/>
    <s v="Alphabetical Labels for Top Tab Filing"/>
    <n v="23.680000000000003"/>
    <n v="2"/>
    <n v="0.2"/>
    <n v="8.879999999999999"/>
  </r>
  <r>
    <n v="2085"/>
    <x v="1013"/>
    <x v="0"/>
    <x v="661"/>
    <d v="2013-06-29T00:00:00"/>
    <s v="Standard Class"/>
    <s v="IM-15070"/>
    <x v="5"/>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x v="5"/>
    <x v="0"/>
    <s v="United States"/>
    <s v="New York City"/>
    <x v="15"/>
    <n v="10009"/>
    <x v="3"/>
    <s v="OFF-LA-10000248"/>
    <x v="1"/>
    <x v="2"/>
    <s v="Avery 52"/>
    <n v="18.45"/>
    <n v="5"/>
    <n v="0"/>
    <n v="8.6715"/>
  </r>
  <r>
    <n v="2087"/>
    <x v="1013"/>
    <x v="0"/>
    <x v="661"/>
    <d v="2013-06-29T00:00:00"/>
    <s v="Standard Class"/>
    <s v="IM-15070"/>
    <x v="5"/>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x v="5"/>
    <x v="0"/>
    <s v="United States"/>
    <s v="New York City"/>
    <x v="15"/>
    <n v="10009"/>
    <x v="3"/>
    <s v="OFF-PA-10003129"/>
    <x v="1"/>
    <x v="10"/>
    <s v="Tops White Computer Printout Paper"/>
    <n v="146.72999999999999"/>
    <n v="3"/>
    <n v="0"/>
    <n v="68.963099999999997"/>
  </r>
  <r>
    <n v="2089"/>
    <x v="1013"/>
    <x v="0"/>
    <x v="661"/>
    <d v="2013-06-29T00:00:00"/>
    <s v="Standard Class"/>
    <s v="IM-15070"/>
    <x v="5"/>
    <x v="0"/>
    <s v="United States"/>
    <s v="New York City"/>
    <x v="15"/>
    <n v="10009"/>
    <x v="3"/>
    <s v="OFF-FA-10004076"/>
    <x v="1"/>
    <x v="13"/>
    <s v="Translucent Push Pins by OIC"/>
    <n v="3.96"/>
    <n v="2"/>
    <n v="0"/>
    <n v="1.4651999999999998"/>
  </r>
  <r>
    <n v="2090"/>
    <x v="1014"/>
    <x v="1"/>
    <x v="662"/>
    <d v="2012-10-30T00:00:00"/>
    <s v="Standard Class"/>
    <s v="MY-17380"/>
    <x v="199"/>
    <x v="1"/>
    <s v="United States"/>
    <s v="Rancho Cucamonga"/>
    <x v="1"/>
    <n v="91730"/>
    <x v="1"/>
    <s v="OFF-LA-10004008"/>
    <x v="1"/>
    <x v="2"/>
    <s v="Avery 507"/>
    <n v="5.76"/>
    <n v="2"/>
    <n v="0"/>
    <n v="2.6495999999999995"/>
  </r>
  <r>
    <n v="2091"/>
    <x v="1015"/>
    <x v="3"/>
    <x v="663"/>
    <d v="2014-07-20T00:00:00"/>
    <s v="Standard Class"/>
    <s v="MM-17260"/>
    <x v="570"/>
    <x v="0"/>
    <s v="United States"/>
    <s v="Wilmington"/>
    <x v="13"/>
    <n v="19805"/>
    <x v="3"/>
    <s v="OFF-BI-10004094"/>
    <x v="1"/>
    <x v="8"/>
    <s v="GBC Standard Plastic Binding Systems Combs"/>
    <n v="26.549999999999997"/>
    <n v="3"/>
    <n v="0"/>
    <n v="13.009499999999999"/>
  </r>
  <r>
    <n v="2092"/>
    <x v="1015"/>
    <x v="3"/>
    <x v="663"/>
    <d v="2014-07-20T00:00:00"/>
    <s v="Standard Class"/>
    <s v="MM-17260"/>
    <x v="570"/>
    <x v="0"/>
    <s v="United States"/>
    <s v="Wilmington"/>
    <x v="13"/>
    <n v="19805"/>
    <x v="3"/>
    <s v="FUR-TA-10004607"/>
    <x v="0"/>
    <x v="3"/>
    <s v="Hon 2111 Invitation Series Straight Table"/>
    <n v="310.44300000000004"/>
    <n v="3"/>
    <n v="0.3"/>
    <n v="-48.783900000000031"/>
  </r>
  <r>
    <n v="2093"/>
    <x v="1016"/>
    <x v="2"/>
    <x v="664"/>
    <d v="2011-11-21T00:00:00"/>
    <s v="Standard Class"/>
    <s v="MP-17470"/>
    <x v="88"/>
    <x v="2"/>
    <s v="United States"/>
    <s v="Moorhead"/>
    <x v="11"/>
    <n v="56560"/>
    <x v="2"/>
    <s v="FUR-CH-10004289"/>
    <x v="0"/>
    <x v="1"/>
    <s v="Global Super Steno Chair"/>
    <n v="479.90000000000003"/>
    <n v="5"/>
    <n v="0"/>
    <n v="81.58299999999997"/>
  </r>
  <r>
    <n v="2094"/>
    <x v="1017"/>
    <x v="1"/>
    <x v="657"/>
    <d v="2012-04-15T00:00:00"/>
    <s v="Second Class"/>
    <s v="AW-10840"/>
    <x v="497"/>
    <x v="0"/>
    <s v="United States"/>
    <s v="Farmington"/>
    <x v="27"/>
    <n v="87401"/>
    <x v="1"/>
    <s v="OFF-SU-10004498"/>
    <x v="1"/>
    <x v="14"/>
    <s v="Martin-Yale Premier Letter Opener"/>
    <n v="12.88"/>
    <n v="1"/>
    <n v="0"/>
    <n v="0.38640000000000008"/>
  </r>
  <r>
    <n v="2095"/>
    <x v="1018"/>
    <x v="1"/>
    <x v="665"/>
    <d v="2012-11-29T00:00:00"/>
    <s v="Standard Class"/>
    <s v="SF-20065"/>
    <x v="11"/>
    <x v="0"/>
    <s v="United States"/>
    <s v="Wilmington"/>
    <x v="3"/>
    <n v="28403"/>
    <x v="0"/>
    <s v="OFF-AR-10001177"/>
    <x v="1"/>
    <x v="6"/>
    <s v="Newell 349"/>
    <n v="13.120000000000001"/>
    <n v="5"/>
    <n v="0.2"/>
    <n v="1.4759999999999982"/>
  </r>
  <r>
    <n v="2096"/>
    <x v="1019"/>
    <x v="0"/>
    <x v="666"/>
    <d v="2013-05-21T00:00:00"/>
    <s v="Standard Class"/>
    <s v="SN-20710"/>
    <x v="17"/>
    <x v="2"/>
    <s v="United States"/>
    <s v="Jackson"/>
    <x v="35"/>
    <n v="39212"/>
    <x v="0"/>
    <s v="OFF-BI-10001718"/>
    <x v="1"/>
    <x v="8"/>
    <s v="GBC DocuBind P50 Personal Binding Machine"/>
    <n v="511.84"/>
    <n v="8"/>
    <n v="0"/>
    <n v="240.56479999999999"/>
  </r>
  <r>
    <n v="2097"/>
    <x v="1019"/>
    <x v="0"/>
    <x v="666"/>
    <d v="2013-05-21T00:00:00"/>
    <s v="Standard Class"/>
    <s v="SN-20710"/>
    <x v="17"/>
    <x v="2"/>
    <s v="United States"/>
    <s v="Jackson"/>
    <x v="35"/>
    <n v="39212"/>
    <x v="0"/>
    <s v="OFF-AR-10004602"/>
    <x v="1"/>
    <x v="6"/>
    <s v="Boston KS Multi-Size Manual Pencil Sharpener"/>
    <n v="91.96"/>
    <n v="4"/>
    <n v="0"/>
    <n v="25.748800000000003"/>
  </r>
  <r>
    <n v="2098"/>
    <x v="1019"/>
    <x v="0"/>
    <x v="666"/>
    <d v="2013-05-21T00:00:00"/>
    <s v="Standard Class"/>
    <s v="SN-20710"/>
    <x v="17"/>
    <x v="2"/>
    <s v="United States"/>
    <s v="Jackson"/>
    <x v="35"/>
    <n v="39212"/>
    <x v="0"/>
    <s v="OFF-AR-10003856"/>
    <x v="1"/>
    <x v="6"/>
    <s v="Newell 344"/>
    <n v="8.34"/>
    <n v="3"/>
    <n v="0"/>
    <n v="2.1683999999999997"/>
  </r>
  <r>
    <n v="2099"/>
    <x v="1020"/>
    <x v="3"/>
    <x v="210"/>
    <d v="2014-09-13T00:00:00"/>
    <s v="Standard Class"/>
    <s v="RD-19900"/>
    <x v="76"/>
    <x v="0"/>
    <s v="United States"/>
    <s v="Portland"/>
    <x v="21"/>
    <n v="97206"/>
    <x v="1"/>
    <s v="OFF-ST-10000649"/>
    <x v="1"/>
    <x v="4"/>
    <s v="Hanging Personal Folder File"/>
    <n v="37.68"/>
    <n v="3"/>
    <n v="0.2"/>
    <n v="2.3550000000000022"/>
  </r>
  <r>
    <n v="2100"/>
    <x v="1020"/>
    <x v="3"/>
    <x v="210"/>
    <d v="2014-09-13T00:00:00"/>
    <s v="Standard Class"/>
    <s v="RD-19900"/>
    <x v="76"/>
    <x v="0"/>
    <s v="United States"/>
    <s v="Portland"/>
    <x v="21"/>
    <n v="97206"/>
    <x v="1"/>
    <s v="TEC-AC-10002926"/>
    <x v="2"/>
    <x v="11"/>
    <s v="Logitech Wireless Marathon Mouse M705"/>
    <n v="279.94400000000002"/>
    <n v="7"/>
    <n v="0.2"/>
    <n v="80.48390000000002"/>
  </r>
  <r>
    <n v="2101"/>
    <x v="1021"/>
    <x v="2"/>
    <x v="418"/>
    <d v="2011-03-17T00:00:00"/>
    <s v="Standard Class"/>
    <s v="KT-16480"/>
    <x v="409"/>
    <x v="0"/>
    <s v="United States"/>
    <s v="Denver"/>
    <x v="22"/>
    <n v="80219"/>
    <x v="1"/>
    <s v="OFF-ST-10000078"/>
    <x v="1"/>
    <x v="4"/>
    <s v="Tennsco 6- and 18-Compartment Lockers"/>
    <n v="636.40800000000013"/>
    <n v="3"/>
    <n v="0.2"/>
    <n v="-15.910200000000088"/>
  </r>
  <r>
    <n v="2102"/>
    <x v="1021"/>
    <x v="2"/>
    <x v="418"/>
    <d v="2011-03-17T00:00:00"/>
    <s v="Standard Class"/>
    <s v="KT-16480"/>
    <x v="409"/>
    <x v="0"/>
    <s v="United States"/>
    <s v="Denver"/>
    <x v="22"/>
    <n v="80219"/>
    <x v="1"/>
    <s v="OFF-AR-10001044"/>
    <x v="1"/>
    <x v="6"/>
    <s v="BOSTON Ranger #55 Pencil Sharpener, Black"/>
    <n v="83.168000000000006"/>
    <n v="4"/>
    <n v="0.2"/>
    <n v="9.3563999999999936"/>
  </r>
  <r>
    <n v="2103"/>
    <x v="1022"/>
    <x v="2"/>
    <x v="667"/>
    <d v="2011-07-18T00:00:00"/>
    <s v="Same Day"/>
    <s v="AH-10120"/>
    <x v="571"/>
    <x v="2"/>
    <s v="United States"/>
    <s v="Tucson"/>
    <x v="16"/>
    <n v="85705"/>
    <x v="1"/>
    <s v="FUR-CH-10002372"/>
    <x v="0"/>
    <x v="1"/>
    <s v="Office Star - Ergonomically Designed Knee Chair"/>
    <n v="259.13600000000002"/>
    <n v="4"/>
    <n v="0.2"/>
    <n v="-25.913599999999988"/>
  </r>
  <r>
    <n v="2104"/>
    <x v="1023"/>
    <x v="3"/>
    <x v="668"/>
    <d v="2014-03-29T00:00:00"/>
    <s v="Second Class"/>
    <s v="BM-11650"/>
    <x v="312"/>
    <x v="1"/>
    <s v="United States"/>
    <s v="New York City"/>
    <x v="15"/>
    <n v="10009"/>
    <x v="3"/>
    <s v="OFF-PA-10000357"/>
    <x v="1"/>
    <x v="10"/>
    <s v="Xerox 1888"/>
    <n v="221.92"/>
    <n v="4"/>
    <n v="0"/>
    <n v="106.52159999999999"/>
  </r>
  <r>
    <n v="2105"/>
    <x v="1023"/>
    <x v="3"/>
    <x v="668"/>
    <d v="2014-03-29T00:00:00"/>
    <s v="Second Class"/>
    <s v="BM-11650"/>
    <x v="312"/>
    <x v="1"/>
    <s v="United States"/>
    <s v="New York City"/>
    <x v="15"/>
    <n v="10009"/>
    <x v="3"/>
    <s v="TEC-AC-10001266"/>
    <x v="2"/>
    <x v="11"/>
    <s v="Memorex Micro Travel Drive 8 GB"/>
    <n v="26"/>
    <n v="2"/>
    <n v="0"/>
    <n v="11.7"/>
  </r>
  <r>
    <n v="2106"/>
    <x v="1024"/>
    <x v="2"/>
    <x v="587"/>
    <d v="2011-10-05T00:00:00"/>
    <s v="Standard Class"/>
    <s v="BW-11200"/>
    <x v="572"/>
    <x v="0"/>
    <s v="United States"/>
    <s v="Boynton Beach"/>
    <x v="2"/>
    <n v="33437"/>
    <x v="0"/>
    <s v="OFF-PA-10004888"/>
    <x v="1"/>
    <x v="10"/>
    <s v="Xerox 217"/>
    <n v="15.552000000000003"/>
    <n v="3"/>
    <n v="0.2"/>
    <n v="5.4432"/>
  </r>
  <r>
    <n v="2107"/>
    <x v="1025"/>
    <x v="2"/>
    <x v="467"/>
    <d v="2011-09-26T00:00:00"/>
    <s v="Same Day"/>
    <s v="HG-14965"/>
    <x v="428"/>
    <x v="1"/>
    <s v="United States"/>
    <s v="Mesquite"/>
    <x v="5"/>
    <n v="75150"/>
    <x v="2"/>
    <s v="OFF-BI-10003460"/>
    <x v="1"/>
    <x v="8"/>
    <s v="Acco 3-Hole Punch"/>
    <n v="0.87599999999999978"/>
    <n v="1"/>
    <n v="0.8"/>
    <n v="-1.4016000000000002"/>
  </r>
  <r>
    <n v="2108"/>
    <x v="1026"/>
    <x v="1"/>
    <x v="89"/>
    <d v="2012-10-31T00:00:00"/>
    <s v="Same Day"/>
    <s v="SG-20080"/>
    <x v="65"/>
    <x v="0"/>
    <s v="United States"/>
    <s v="Redlands"/>
    <x v="1"/>
    <n v="92374"/>
    <x v="1"/>
    <s v="OFF-PA-10000157"/>
    <x v="1"/>
    <x v="10"/>
    <s v="Xerox 191"/>
    <n v="19.98"/>
    <n v="1"/>
    <n v="0"/>
    <n v="9.3905999999999992"/>
  </r>
  <r>
    <n v="2109"/>
    <x v="1026"/>
    <x v="1"/>
    <x v="89"/>
    <d v="2012-10-31T00:00:00"/>
    <s v="Same Day"/>
    <s v="SG-20080"/>
    <x v="65"/>
    <x v="0"/>
    <s v="United States"/>
    <s v="Redlands"/>
    <x v="1"/>
    <n v="92374"/>
    <x v="1"/>
    <s v="OFF-BI-10004519"/>
    <x v="1"/>
    <x v="8"/>
    <s v="GBC DocuBind P100 Manual Binding Machine"/>
    <n v="398.35199999999998"/>
    <n v="3"/>
    <n v="0.2"/>
    <n v="124.48499999999999"/>
  </r>
  <r>
    <n v="2110"/>
    <x v="1026"/>
    <x v="1"/>
    <x v="89"/>
    <d v="2012-10-31T00:00:00"/>
    <s v="Same Day"/>
    <s v="SG-20080"/>
    <x v="65"/>
    <x v="0"/>
    <s v="United States"/>
    <s v="Redlands"/>
    <x v="1"/>
    <n v="92374"/>
    <x v="1"/>
    <s v="OFF-AR-10004272"/>
    <x v="1"/>
    <x v="6"/>
    <s v="Newell 308"/>
    <n v="5.04"/>
    <n v="3"/>
    <n v="0"/>
    <n v="1.2599999999999998"/>
  </r>
  <r>
    <n v="2111"/>
    <x v="1026"/>
    <x v="1"/>
    <x v="89"/>
    <d v="2012-10-31T00:00:00"/>
    <s v="Same Day"/>
    <s v="SG-20080"/>
    <x v="65"/>
    <x v="0"/>
    <s v="United States"/>
    <s v="Redlands"/>
    <x v="1"/>
    <n v="92374"/>
    <x v="1"/>
    <s v="OFF-FA-10000585"/>
    <x v="1"/>
    <x v="13"/>
    <s v="OIC Bulk Pack Metal Binder Clips"/>
    <n v="17.450000000000003"/>
    <n v="5"/>
    <n v="0"/>
    <n v="8.0269999999999992"/>
  </r>
  <r>
    <n v="2112"/>
    <x v="1026"/>
    <x v="1"/>
    <x v="89"/>
    <d v="2012-10-31T00:00:00"/>
    <s v="Same Day"/>
    <s v="SG-20080"/>
    <x v="65"/>
    <x v="0"/>
    <s v="United States"/>
    <s v="Redlands"/>
    <x v="1"/>
    <n v="92374"/>
    <x v="1"/>
    <s v="FUR-CH-10004218"/>
    <x v="0"/>
    <x v="1"/>
    <s v="Global Fabric Manager's Chair, Dark Gray"/>
    <n v="323.13600000000002"/>
    <n v="4"/>
    <n v="0.2"/>
    <n v="20.196000000000012"/>
  </r>
  <r>
    <n v="2113"/>
    <x v="1026"/>
    <x v="1"/>
    <x v="89"/>
    <d v="2012-10-31T00:00:00"/>
    <s v="Same Day"/>
    <s v="SG-20080"/>
    <x v="65"/>
    <x v="0"/>
    <s v="United States"/>
    <s v="Redlands"/>
    <x v="1"/>
    <n v="92374"/>
    <x v="1"/>
    <s v="OFF-SU-10004231"/>
    <x v="1"/>
    <x v="14"/>
    <s v="Acme Tagit Stainless Steel Antibacterial Scissors"/>
    <n v="29.700000000000003"/>
    <n v="3"/>
    <n v="0"/>
    <n v="8.0190000000000001"/>
  </r>
  <r>
    <n v="2114"/>
    <x v="1026"/>
    <x v="1"/>
    <x v="89"/>
    <d v="2012-10-31T00:00:00"/>
    <s v="Same Day"/>
    <s v="SG-20080"/>
    <x v="65"/>
    <x v="0"/>
    <s v="United States"/>
    <s v="Redlands"/>
    <x v="1"/>
    <n v="92374"/>
    <x v="1"/>
    <s v="TEC-PH-10001578"/>
    <x v="2"/>
    <x v="7"/>
    <s v="Polycom SoundStation2 EX Conference phone"/>
    <n v="1295.8400000000001"/>
    <n v="4"/>
    <n v="0.2"/>
    <n v="145.78199999999993"/>
  </r>
  <r>
    <n v="2115"/>
    <x v="1026"/>
    <x v="1"/>
    <x v="89"/>
    <d v="2012-10-31T00:00:00"/>
    <s v="Same Day"/>
    <s v="SG-20080"/>
    <x v="65"/>
    <x v="0"/>
    <s v="United States"/>
    <s v="Redlands"/>
    <x v="1"/>
    <n v="92374"/>
    <x v="1"/>
    <s v="OFF-ST-10003638"/>
    <x v="1"/>
    <x v="4"/>
    <s v="Mobile Personal File Cube"/>
    <n v="46.84"/>
    <n v="2"/>
    <n v="0"/>
    <n v="12.646799999999999"/>
  </r>
  <r>
    <n v="2116"/>
    <x v="1026"/>
    <x v="1"/>
    <x v="89"/>
    <d v="2012-10-31T00:00:00"/>
    <s v="Same Day"/>
    <s v="SG-20080"/>
    <x v="65"/>
    <x v="0"/>
    <s v="United States"/>
    <s v="Redlands"/>
    <x v="1"/>
    <n v="92374"/>
    <x v="1"/>
    <s v="FUR-BO-10002213"/>
    <x v="0"/>
    <x v="0"/>
    <s v="DMI Eclipse Executive Suite Bookcases"/>
    <n v="425.83300000000003"/>
    <n v="1"/>
    <n v="0.15"/>
    <n v="20.03919999999998"/>
  </r>
  <r>
    <n v="2117"/>
    <x v="1027"/>
    <x v="1"/>
    <x v="88"/>
    <d v="2012-10-17T00:00:00"/>
    <s v="Second Class"/>
    <s v="RK-19300"/>
    <x v="343"/>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x v="573"/>
    <x v="0"/>
    <s v="United States"/>
    <s v="Stockton"/>
    <x v="1"/>
    <n v="95207"/>
    <x v="1"/>
    <s v="OFF-PA-10002222"/>
    <x v="1"/>
    <x v="10"/>
    <s v="Xerox Color Copier Paper, 11&quot; x 17&quot;, Ream"/>
    <n v="159.88"/>
    <n v="7"/>
    <n v="0"/>
    <n v="73.544799999999995"/>
  </r>
  <r>
    <n v="2119"/>
    <x v="1029"/>
    <x v="3"/>
    <x v="669"/>
    <d v="2014-04-16T00:00:00"/>
    <s v="First Class"/>
    <s v="RW-19630"/>
    <x v="338"/>
    <x v="1"/>
    <s v="United States"/>
    <s v="Seattle"/>
    <x v="4"/>
    <n v="98105"/>
    <x v="1"/>
    <s v="OFF-PA-10002479"/>
    <x v="1"/>
    <x v="10"/>
    <s v="Xerox 4200 Series MultiUse Premium Copy Paper (20Lb. and 84 Bright)"/>
    <n v="5.28"/>
    <n v="1"/>
    <n v="0"/>
    <n v="2.3759999999999999"/>
  </r>
  <r>
    <n v="2120"/>
    <x v="1029"/>
    <x v="3"/>
    <x v="669"/>
    <d v="2014-04-16T00:00:00"/>
    <s v="First Class"/>
    <s v="RW-19630"/>
    <x v="338"/>
    <x v="1"/>
    <s v="United States"/>
    <s v="Seattle"/>
    <x v="4"/>
    <n v="98105"/>
    <x v="1"/>
    <s v="OFF-BI-10003091"/>
    <x v="1"/>
    <x v="8"/>
    <s v="GBC DocuBind TL200 Manual Binding Machine"/>
    <n v="895.92"/>
    <n v="5"/>
    <n v="0.2"/>
    <n v="302.37299999999993"/>
  </r>
  <r>
    <n v="2121"/>
    <x v="1030"/>
    <x v="3"/>
    <x v="363"/>
    <d v="2014-01-14T00:00:00"/>
    <s v="Standard Class"/>
    <s v="TS-21085"/>
    <x v="465"/>
    <x v="0"/>
    <s v="United States"/>
    <s v="Ormond Beach"/>
    <x v="2"/>
    <n v="32174"/>
    <x v="0"/>
    <s v="OFF-BI-10000145"/>
    <x v="1"/>
    <x v="8"/>
    <s v="Zipper Ring Binder Pockets"/>
    <n v="2.8080000000000007"/>
    <n v="3"/>
    <n v="0.7"/>
    <n v="-1.9656000000000002"/>
  </r>
  <r>
    <n v="2122"/>
    <x v="1031"/>
    <x v="3"/>
    <x v="45"/>
    <d v="2014-11-12T00:00:00"/>
    <s v="First Class"/>
    <s v="JB-15400"/>
    <x v="80"/>
    <x v="1"/>
    <s v="United States"/>
    <s v="Sunnyvale"/>
    <x v="1"/>
    <n v="94086"/>
    <x v="1"/>
    <s v="FUR-CH-10003061"/>
    <x v="0"/>
    <x v="1"/>
    <s v="Global Leather Task Chair, Black"/>
    <n v="215.976"/>
    <n v="3"/>
    <n v="0.2"/>
    <n v="-2.6997000000000355"/>
  </r>
  <r>
    <n v="2123"/>
    <x v="1032"/>
    <x v="3"/>
    <x v="585"/>
    <d v="2014-09-25T00:00:00"/>
    <s v="Second Class"/>
    <s v="EH-14005"/>
    <x v="382"/>
    <x v="2"/>
    <s v="United States"/>
    <s v="Lansing"/>
    <x v="12"/>
    <n v="48911"/>
    <x v="2"/>
    <s v="FUR-BO-10001972"/>
    <x v="0"/>
    <x v="0"/>
    <s v="O'Sullivan 4-Shelf Bookcase in Odessa Pine"/>
    <n v="241.96"/>
    <n v="2"/>
    <n v="0"/>
    <n v="41.133199999999988"/>
  </r>
  <r>
    <n v="2124"/>
    <x v="1032"/>
    <x v="3"/>
    <x v="585"/>
    <d v="2014-09-25T00:00:00"/>
    <s v="Second Class"/>
    <s v="EH-14005"/>
    <x v="382"/>
    <x v="2"/>
    <s v="United States"/>
    <s v="Lansing"/>
    <x v="12"/>
    <n v="48911"/>
    <x v="2"/>
    <s v="OFF-LA-10000134"/>
    <x v="1"/>
    <x v="2"/>
    <s v="Avery 511"/>
    <n v="27.72"/>
    <n v="9"/>
    <n v="0"/>
    <n v="13.3056"/>
  </r>
  <r>
    <n v="2125"/>
    <x v="1033"/>
    <x v="3"/>
    <x v="96"/>
    <d v="2014-12-06T00:00:00"/>
    <s v="Standard Class"/>
    <s v="EH-14005"/>
    <x v="382"/>
    <x v="2"/>
    <s v="United States"/>
    <s v="Philadelphia"/>
    <x v="9"/>
    <n v="19143"/>
    <x v="3"/>
    <s v="OFF-EN-10003040"/>
    <x v="1"/>
    <x v="12"/>
    <s v="Quality Park Security Envelopes"/>
    <n v="104.68000000000002"/>
    <n v="5"/>
    <n v="0.2"/>
    <n v="35.329499999999996"/>
  </r>
  <r>
    <n v="2126"/>
    <x v="1033"/>
    <x v="3"/>
    <x v="96"/>
    <d v="2014-12-06T00:00:00"/>
    <s v="Standard Class"/>
    <s v="EH-14005"/>
    <x v="382"/>
    <x v="2"/>
    <s v="United States"/>
    <s v="Philadelphia"/>
    <x v="9"/>
    <n v="19143"/>
    <x v="3"/>
    <s v="TEC-PH-10000923"/>
    <x v="2"/>
    <x v="7"/>
    <s v="Belkin SportFit Armband For iPhone 5s/5c, Fuchsia"/>
    <n v="62.957999999999998"/>
    <n v="7"/>
    <n v="0.4"/>
    <n v="9.4436999999999998"/>
  </r>
  <r>
    <n v="2127"/>
    <x v="1034"/>
    <x v="2"/>
    <x v="670"/>
    <d v="2011-06-28T00:00:00"/>
    <s v="Standard Class"/>
    <s v="BS-11665"/>
    <x v="574"/>
    <x v="0"/>
    <s v="United States"/>
    <s v="Philadelphia"/>
    <x v="9"/>
    <n v="19143"/>
    <x v="3"/>
    <s v="TEC-AC-10000158"/>
    <x v="2"/>
    <x v="11"/>
    <s v="Sony 64GB Class 10 Micro SDHC R40 Memory Card"/>
    <n v="86.376000000000005"/>
    <n v="3"/>
    <n v="0.2"/>
    <n v="1.079699999999999"/>
  </r>
  <r>
    <n v="2128"/>
    <x v="1035"/>
    <x v="1"/>
    <x v="242"/>
    <d v="2012-10-09T00:00:00"/>
    <s v="Standard Class"/>
    <s v="JK-16120"/>
    <x v="451"/>
    <x v="2"/>
    <s v="United States"/>
    <s v="Philadelphia"/>
    <x v="9"/>
    <n v="19134"/>
    <x v="3"/>
    <s v="FUR-FU-10003623"/>
    <x v="0"/>
    <x v="5"/>
    <s v="DataProducts Ampli Magnifier Task Lamp, Black,"/>
    <n v="64.944000000000003"/>
    <n v="3"/>
    <n v="0.2"/>
    <n v="6.4943999999999953"/>
  </r>
  <r>
    <n v="2129"/>
    <x v="1035"/>
    <x v="1"/>
    <x v="242"/>
    <d v="2012-10-09T00:00:00"/>
    <s v="Standard Class"/>
    <s v="JK-16120"/>
    <x v="451"/>
    <x v="2"/>
    <s v="United States"/>
    <s v="Philadelphia"/>
    <x v="9"/>
    <n v="19134"/>
    <x v="3"/>
    <s v="OFF-PA-10001293"/>
    <x v="1"/>
    <x v="10"/>
    <s v="Xerox 1946"/>
    <n v="20.736000000000004"/>
    <n v="4"/>
    <n v="0.2"/>
    <n v="7.2576000000000001"/>
  </r>
  <r>
    <n v="2130"/>
    <x v="1036"/>
    <x v="2"/>
    <x v="671"/>
    <d v="2011-05-22T00:00:00"/>
    <s v="Second Class"/>
    <s v="RF-19345"/>
    <x v="575"/>
    <x v="1"/>
    <s v="United States"/>
    <s v="Dover"/>
    <x v="38"/>
    <n v="3820"/>
    <x v="3"/>
    <s v="OFF-AP-10000124"/>
    <x v="1"/>
    <x v="9"/>
    <s v="Acco 6 Outlet Guardian Basic Surge Suppressor"/>
    <n v="33.28"/>
    <n v="4"/>
    <n v="0"/>
    <n v="9.3184000000000005"/>
  </r>
  <r>
    <n v="2131"/>
    <x v="1036"/>
    <x v="2"/>
    <x v="671"/>
    <d v="2011-05-22T00:00:00"/>
    <s v="Second Class"/>
    <s v="RF-19345"/>
    <x v="575"/>
    <x v="1"/>
    <s v="United States"/>
    <s v="Dover"/>
    <x v="38"/>
    <n v="3820"/>
    <x v="3"/>
    <s v="OFF-AR-10004511"/>
    <x v="1"/>
    <x v="6"/>
    <s v="Sanford Colorific Scented Colored Pencils, 12/Pack"/>
    <n v="38.520000000000003"/>
    <n v="9"/>
    <n v="0"/>
    <n v="11.9412"/>
  </r>
  <r>
    <n v="2132"/>
    <x v="1036"/>
    <x v="2"/>
    <x v="671"/>
    <d v="2011-05-22T00:00:00"/>
    <s v="Second Class"/>
    <s v="RF-19345"/>
    <x v="575"/>
    <x v="1"/>
    <s v="United States"/>
    <s v="Dover"/>
    <x v="38"/>
    <n v="3820"/>
    <x v="3"/>
    <s v="FUR-FU-10000076"/>
    <x v="0"/>
    <x v="5"/>
    <s v="24-Hour Round Wall Clock"/>
    <n v="139.86000000000001"/>
    <n v="7"/>
    <n v="0"/>
    <n v="60.139800000000015"/>
  </r>
  <r>
    <n v="2133"/>
    <x v="1037"/>
    <x v="1"/>
    <x v="312"/>
    <d v="2012-11-26T00:00:00"/>
    <s v="Standard Class"/>
    <s v="DL-12865"/>
    <x v="297"/>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x v="576"/>
    <x v="0"/>
    <s v="United States"/>
    <s v="Philadelphia"/>
    <x v="9"/>
    <n v="19134"/>
    <x v="3"/>
    <s v="OFF-BI-10003656"/>
    <x v="1"/>
    <x v="8"/>
    <s v="Fellowes PB200 Plastic Comb Binding Machine"/>
    <n v="152.99100000000001"/>
    <n v="3"/>
    <n v="0.7"/>
    <n v="-122.39280000000002"/>
  </r>
  <r>
    <n v="2135"/>
    <x v="1038"/>
    <x v="1"/>
    <x v="672"/>
    <d v="2012-12-04T00:00:00"/>
    <s v="Standard Class"/>
    <s v="WB-21850"/>
    <x v="576"/>
    <x v="0"/>
    <s v="United States"/>
    <s v="Philadelphia"/>
    <x v="9"/>
    <n v="19134"/>
    <x v="3"/>
    <s v="OFF-FA-10000053"/>
    <x v="1"/>
    <x v="13"/>
    <s v="Revere Boxed Rubber Bands by Revere"/>
    <n v="10.584"/>
    <n v="7"/>
    <n v="0.2"/>
    <n v="-2.3813999999999993"/>
  </r>
  <r>
    <n v="2136"/>
    <x v="1038"/>
    <x v="1"/>
    <x v="672"/>
    <d v="2012-12-04T00:00:00"/>
    <s v="Standard Class"/>
    <s v="WB-21850"/>
    <x v="576"/>
    <x v="0"/>
    <s v="United States"/>
    <s v="Philadelphia"/>
    <x v="9"/>
    <n v="19134"/>
    <x v="3"/>
    <s v="TEC-PH-10002807"/>
    <x v="2"/>
    <x v="7"/>
    <s v="Motorla HX550 Universal Bluetooth Headset"/>
    <n v="94.919999999999987"/>
    <n v="4"/>
    <n v="0.4"/>
    <n v="15.819999999999993"/>
  </r>
  <r>
    <n v="2137"/>
    <x v="1039"/>
    <x v="1"/>
    <x v="620"/>
    <d v="2013-01-05T00:00:00"/>
    <s v="Standard Class"/>
    <s v="TB-21625"/>
    <x v="577"/>
    <x v="0"/>
    <s v="United States"/>
    <s v="Grand Prairie"/>
    <x v="5"/>
    <n v="75051"/>
    <x v="2"/>
    <s v="FUR-FU-10002364"/>
    <x v="0"/>
    <x v="5"/>
    <s v="Eldon Expressions Wood Desk Accessories, Oak"/>
    <n v="14.76"/>
    <n v="5"/>
    <n v="0.6"/>
    <n v="-11.439000000000004"/>
  </r>
  <r>
    <n v="2138"/>
    <x v="1039"/>
    <x v="1"/>
    <x v="620"/>
    <d v="2013-01-05T00:00:00"/>
    <s v="Standard Class"/>
    <s v="TB-21625"/>
    <x v="577"/>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x v="558"/>
    <x v="0"/>
    <s v="United States"/>
    <s v="New York City"/>
    <x v="15"/>
    <n v="10009"/>
    <x v="3"/>
    <s v="OFF-PA-10004092"/>
    <x v="1"/>
    <x v="10"/>
    <s v="Tops Green Bar Computer Printout Paper"/>
    <n v="146.82"/>
    <n v="3"/>
    <n v="0"/>
    <n v="73.41"/>
  </r>
  <r>
    <n v="2140"/>
    <x v="1041"/>
    <x v="2"/>
    <x v="571"/>
    <d v="2011-06-11T00:00:00"/>
    <s v="Standard Class"/>
    <s v="GT-14635"/>
    <x v="265"/>
    <x v="1"/>
    <s v="United States"/>
    <s v="Long Beach"/>
    <x v="15"/>
    <n v="11561"/>
    <x v="3"/>
    <s v="OFF-BI-10003982"/>
    <x v="1"/>
    <x v="8"/>
    <s v="Wilson Jones Century Plastic Molded Ring Binders"/>
    <n v="149.54399999999998"/>
    <n v="9"/>
    <n v="0.2"/>
    <n v="50.471099999999993"/>
  </r>
  <r>
    <n v="2141"/>
    <x v="1041"/>
    <x v="2"/>
    <x v="571"/>
    <d v="2011-06-11T00:00:00"/>
    <s v="Standard Class"/>
    <s v="GT-14635"/>
    <x v="265"/>
    <x v="1"/>
    <s v="United States"/>
    <s v="Long Beach"/>
    <x v="15"/>
    <n v="11561"/>
    <x v="3"/>
    <s v="OFF-SU-10001664"/>
    <x v="1"/>
    <x v="14"/>
    <s v="Acme Office Executive Series Stainless Steel Trimmers"/>
    <n v="17.14"/>
    <n v="2"/>
    <n v="0"/>
    <n v="4.4564000000000004"/>
  </r>
  <r>
    <n v="2142"/>
    <x v="1041"/>
    <x v="2"/>
    <x v="571"/>
    <d v="2011-06-11T00:00:00"/>
    <s v="Standard Class"/>
    <s v="GT-14635"/>
    <x v="265"/>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x v="158"/>
    <x v="1"/>
    <s v="United States"/>
    <s v="Philadelphia"/>
    <x v="9"/>
    <n v="19140"/>
    <x v="3"/>
    <s v="OFF-PA-10004675"/>
    <x v="1"/>
    <x v="10"/>
    <s v="Telephone Message Books with Fax/Mobile Section, 5 1/2&quot; x 3 3/16&quot;"/>
    <n v="30.48"/>
    <n v="6"/>
    <n v="0.2"/>
    <n v="9.9059999999999988"/>
  </r>
  <r>
    <n v="2144"/>
    <x v="1042"/>
    <x v="0"/>
    <x v="142"/>
    <d v="2013-09-06T00:00:00"/>
    <s v="Standard Class"/>
    <s v="DK-13225"/>
    <x v="158"/>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x v="158"/>
    <x v="1"/>
    <s v="United States"/>
    <s v="Philadelphia"/>
    <x v="9"/>
    <n v="19140"/>
    <x v="3"/>
    <s v="OFF-FA-10002780"/>
    <x v="1"/>
    <x v="13"/>
    <s v="Staples"/>
    <n v="16.687999999999999"/>
    <n v="7"/>
    <n v="0.2"/>
    <n v="5.4235999999999995"/>
  </r>
  <r>
    <n v="2146"/>
    <x v="1043"/>
    <x v="0"/>
    <x v="674"/>
    <d v="2013-06-30T00:00:00"/>
    <s v="Standard Class"/>
    <s v="TS-21160"/>
    <x v="378"/>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x v="378"/>
    <x v="1"/>
    <s v="United States"/>
    <s v="York"/>
    <x v="9"/>
    <n v="17403"/>
    <x v="3"/>
    <s v="OFF-BI-10004781"/>
    <x v="1"/>
    <x v="8"/>
    <s v="GBC Wire Binding Strips"/>
    <n v="38.088000000000001"/>
    <n v="4"/>
    <n v="0.7"/>
    <n v="-27.93119999999999"/>
  </r>
  <r>
    <n v="2148"/>
    <x v="1043"/>
    <x v="0"/>
    <x v="674"/>
    <d v="2013-06-30T00:00:00"/>
    <s v="Standard Class"/>
    <s v="TS-21160"/>
    <x v="378"/>
    <x v="1"/>
    <s v="United States"/>
    <s v="York"/>
    <x v="9"/>
    <n v="17403"/>
    <x v="3"/>
    <s v="OFF-ST-10001713"/>
    <x v="1"/>
    <x v="4"/>
    <s v="Gould Plastics 9-Pocket Panel Bin, 18-3/8w x 5-1/4d x 20-1/2h, Black"/>
    <n v="254.35200000000003"/>
    <n v="6"/>
    <n v="0.2"/>
    <n v="-50.870400000000018"/>
  </r>
  <r>
    <n v="2149"/>
    <x v="1044"/>
    <x v="2"/>
    <x v="432"/>
    <d v="2011-12-17T00:00:00"/>
    <s v="Standard Class"/>
    <s v="WB-21850"/>
    <x v="576"/>
    <x v="0"/>
    <s v="United States"/>
    <s v="Concord"/>
    <x v="1"/>
    <n v="94521"/>
    <x v="1"/>
    <s v="FUR-FU-10003975"/>
    <x v="0"/>
    <x v="5"/>
    <s v="Eldon Advantage Chair Mats for Low to Medium Pile Carpets"/>
    <n v="43.31"/>
    <n v="1"/>
    <n v="0"/>
    <n v="4.330999999999996"/>
  </r>
  <r>
    <n v="2150"/>
    <x v="1045"/>
    <x v="3"/>
    <x v="185"/>
    <d v="2014-04-06T00:00:00"/>
    <s v="Standard Class"/>
    <s v="DO-13435"/>
    <x v="157"/>
    <x v="0"/>
    <s v="United States"/>
    <s v="New York City"/>
    <x v="15"/>
    <n v="10035"/>
    <x v="3"/>
    <s v="TEC-PH-10001536"/>
    <x v="2"/>
    <x v="7"/>
    <s v="Spigen Samsung Galaxy S5 Case Wallet"/>
    <n v="84.949999999999989"/>
    <n v="5"/>
    <n v="0"/>
    <n v="22.086999999999996"/>
  </r>
  <r>
    <n v="2151"/>
    <x v="1046"/>
    <x v="3"/>
    <x v="123"/>
    <d v="2014-11-27T00:00:00"/>
    <s v="Standard Class"/>
    <s v="AF-10870"/>
    <x v="578"/>
    <x v="0"/>
    <s v="United States"/>
    <s v="College Station"/>
    <x v="5"/>
    <n v="77840"/>
    <x v="2"/>
    <s v="FUR-CH-10001973"/>
    <x v="0"/>
    <x v="1"/>
    <s v="Office Star Flex Back Scooter Chair with White Frame"/>
    <n v="233.05799999999999"/>
    <n v="3"/>
    <n v="0.3"/>
    <n v="-53.270399999999995"/>
  </r>
  <r>
    <n v="2152"/>
    <x v="1047"/>
    <x v="2"/>
    <x v="156"/>
    <d v="2011-11-29T00:00:00"/>
    <s v="Second Class"/>
    <s v="RB-19435"/>
    <x v="579"/>
    <x v="0"/>
    <s v="United States"/>
    <s v="Saint Louis"/>
    <x v="25"/>
    <n v="63116"/>
    <x v="2"/>
    <s v="TEC-AC-10001772"/>
    <x v="2"/>
    <x v="11"/>
    <s v="Memorex Mini Travel Drive 16 GB USB 2.0 Flash Drive"/>
    <n v="111.79"/>
    <n v="7"/>
    <n v="0"/>
    <n v="43.598100000000002"/>
  </r>
  <r>
    <n v="2153"/>
    <x v="1048"/>
    <x v="1"/>
    <x v="6"/>
    <d v="2012-11-26T00:00:00"/>
    <s v="Standard Class"/>
    <s v="AR-10540"/>
    <x v="481"/>
    <x v="0"/>
    <s v="United States"/>
    <s v="Quincy"/>
    <x v="31"/>
    <n v="2169"/>
    <x v="3"/>
    <s v="OFF-PA-10002586"/>
    <x v="1"/>
    <x v="10"/>
    <s v="Xerox 1970"/>
    <n v="14.940000000000001"/>
    <n v="3"/>
    <n v="0"/>
    <n v="7.0218000000000007"/>
  </r>
  <r>
    <n v="2154"/>
    <x v="1049"/>
    <x v="0"/>
    <x v="216"/>
    <d v="2013-07-19T00:00:00"/>
    <s v="Standard Class"/>
    <s v="DR-12880"/>
    <x v="112"/>
    <x v="1"/>
    <s v="United States"/>
    <s v="New York City"/>
    <x v="15"/>
    <n v="10009"/>
    <x v="3"/>
    <s v="OFF-BI-10004094"/>
    <x v="1"/>
    <x v="8"/>
    <s v="GBC Standard Plastic Binding Systems Combs"/>
    <n v="14.16"/>
    <n v="2"/>
    <n v="0.2"/>
    <n v="5.133"/>
  </r>
  <r>
    <n v="2155"/>
    <x v="1050"/>
    <x v="0"/>
    <x v="567"/>
    <d v="2013-05-06T00:00:00"/>
    <s v="Standard Class"/>
    <s v="BF-11170"/>
    <x v="408"/>
    <x v="2"/>
    <s v="United States"/>
    <s v="Dallas"/>
    <x v="5"/>
    <n v="75081"/>
    <x v="2"/>
    <s v="FUR-FU-10004973"/>
    <x v="0"/>
    <x v="5"/>
    <s v="Flat Face Poster Frame"/>
    <n v="22.608000000000001"/>
    <n v="3"/>
    <n v="0.6"/>
    <n v="-10.173599999999997"/>
  </r>
  <r>
    <n v="2156"/>
    <x v="1051"/>
    <x v="0"/>
    <x v="197"/>
    <d v="2013-07-28T00:00:00"/>
    <s v="Second Class"/>
    <s v="LB-16735"/>
    <x v="445"/>
    <x v="0"/>
    <s v="United States"/>
    <s v="Los Angeles"/>
    <x v="1"/>
    <n v="90032"/>
    <x v="1"/>
    <s v="OFF-FA-10000624"/>
    <x v="1"/>
    <x v="13"/>
    <s v="OIC Binder Clips"/>
    <n v="21.48"/>
    <n v="6"/>
    <n v="0"/>
    <n v="10.74"/>
  </r>
  <r>
    <n v="2157"/>
    <x v="1052"/>
    <x v="2"/>
    <x v="169"/>
    <d v="2011-06-24T00:00:00"/>
    <s v="First Class"/>
    <s v="DV-13465"/>
    <x v="231"/>
    <x v="0"/>
    <s v="United States"/>
    <s v="Minneapolis"/>
    <x v="11"/>
    <n v="55407"/>
    <x v="2"/>
    <s v="OFF-ST-10001097"/>
    <x v="1"/>
    <x v="4"/>
    <s v="Office Impressions Heavy Duty Welded Shelving &amp; Multimedia Storage Drawers"/>
    <n v="501.81000000000006"/>
    <n v="3"/>
    <n v="0"/>
    <n v="0"/>
  </r>
  <r>
    <n v="2158"/>
    <x v="1052"/>
    <x v="2"/>
    <x v="169"/>
    <d v="2011-06-24T00:00:00"/>
    <s v="First Class"/>
    <s v="DV-13465"/>
    <x v="231"/>
    <x v="0"/>
    <s v="United States"/>
    <s v="Minneapolis"/>
    <x v="11"/>
    <n v="55407"/>
    <x v="2"/>
    <s v="OFF-ST-10001469"/>
    <x v="1"/>
    <x v="4"/>
    <s v="Fellowes Bankers Box Recycled Super Stor/Drawer"/>
    <n v="161.94"/>
    <n v="3"/>
    <n v="0"/>
    <n v="9.716399999999993"/>
  </r>
  <r>
    <n v="2159"/>
    <x v="1053"/>
    <x v="3"/>
    <x v="208"/>
    <d v="2014-10-27T00:00:00"/>
    <s v="Standard Class"/>
    <s v="NK-18490"/>
    <x v="71"/>
    <x v="2"/>
    <s v="United States"/>
    <s v="Deltona"/>
    <x v="2"/>
    <n v="32725"/>
    <x v="0"/>
    <s v="OFF-AR-10004956"/>
    <x v="1"/>
    <x v="6"/>
    <s v="Newell 33"/>
    <n v="17.856000000000002"/>
    <n v="4"/>
    <n v="0.2"/>
    <n v="2.0087999999999973"/>
  </r>
  <r>
    <n v="2160"/>
    <x v="1054"/>
    <x v="0"/>
    <x v="323"/>
    <d v="2013-09-10T00:00:00"/>
    <s v="Standard Class"/>
    <s v="CS-11950"/>
    <x v="229"/>
    <x v="0"/>
    <s v="United States"/>
    <s v="Chicago"/>
    <x v="10"/>
    <n v="60610"/>
    <x v="2"/>
    <s v="OFF-BI-10004236"/>
    <x v="1"/>
    <x v="8"/>
    <s v="XtraLife ClearVue Slant-D Ring Binder, White, 3&quot;"/>
    <n v="8.8079999999999981"/>
    <n v="3"/>
    <n v="0.8"/>
    <n v="-14.973600000000001"/>
  </r>
  <r>
    <n v="2161"/>
    <x v="1055"/>
    <x v="0"/>
    <x v="675"/>
    <d v="2013-05-15T00:00:00"/>
    <s v="Same Day"/>
    <s v="LH-17155"/>
    <x v="109"/>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x v="108"/>
    <x v="2"/>
    <s v="United States"/>
    <s v="Oakland"/>
    <x v="1"/>
    <n v="94601"/>
    <x v="1"/>
    <s v="OFF-AR-10003696"/>
    <x v="1"/>
    <x v="6"/>
    <s v="Panasonic KP-350BK Electric Pencil Sharpener with Auto Stop"/>
    <n v="34.58"/>
    <n v="1"/>
    <n v="0"/>
    <n v="10.028199999999998"/>
  </r>
  <r>
    <n v="2163"/>
    <x v="1057"/>
    <x v="3"/>
    <x v="677"/>
    <d v="2014-03-20T00:00:00"/>
    <s v="Standard Class"/>
    <s v="KF-16285"/>
    <x v="580"/>
    <x v="2"/>
    <s v="United States"/>
    <s v="Manteca"/>
    <x v="1"/>
    <n v="95336"/>
    <x v="1"/>
    <s v="OFF-PA-10004359"/>
    <x v="1"/>
    <x v="10"/>
    <s v="Multicolor Computer Printout Paper"/>
    <n v="314.54999999999995"/>
    <n v="3"/>
    <n v="0"/>
    <n v="150.98399999999998"/>
  </r>
  <r>
    <n v="2164"/>
    <x v="1058"/>
    <x v="0"/>
    <x v="63"/>
    <d v="2013-10-20T00:00:00"/>
    <s v="Standard Class"/>
    <s v="HA-14920"/>
    <x v="66"/>
    <x v="0"/>
    <s v="United States"/>
    <s v="Laredo"/>
    <x v="5"/>
    <n v="78041"/>
    <x v="2"/>
    <s v="TEC-AC-10002402"/>
    <x v="2"/>
    <x v="11"/>
    <s v="Razer Kraken PRO Over Ear PC and Music Headset"/>
    <n v="191.976"/>
    <n v="3"/>
    <n v="0.2"/>
    <n v="23.996999999999986"/>
  </r>
  <r>
    <n v="2165"/>
    <x v="1058"/>
    <x v="0"/>
    <x v="63"/>
    <d v="2013-10-20T00:00:00"/>
    <s v="Standard Class"/>
    <s v="HA-14920"/>
    <x v="66"/>
    <x v="0"/>
    <s v="United States"/>
    <s v="Laredo"/>
    <x v="5"/>
    <n v="78041"/>
    <x v="2"/>
    <s v="OFF-PA-10000551"/>
    <x v="1"/>
    <x v="10"/>
    <s v="Array Memo Cubes"/>
    <n v="8.2880000000000003"/>
    <n v="2"/>
    <n v="0.2"/>
    <n v="3.0043999999999995"/>
  </r>
  <r>
    <n v="2166"/>
    <x v="1058"/>
    <x v="0"/>
    <x v="63"/>
    <d v="2013-10-20T00:00:00"/>
    <s v="Standard Class"/>
    <s v="HA-14920"/>
    <x v="66"/>
    <x v="0"/>
    <s v="United States"/>
    <s v="Laredo"/>
    <x v="5"/>
    <n v="78041"/>
    <x v="2"/>
    <s v="FUR-FU-10003394"/>
    <x v="0"/>
    <x v="5"/>
    <s v="Tenex &quot;The Solids&quot; Textured Chair Mats"/>
    <n v="139.91999999999999"/>
    <n v="5"/>
    <n v="0.6"/>
    <n v="-150.41399999999999"/>
  </r>
  <r>
    <n v="2167"/>
    <x v="1058"/>
    <x v="0"/>
    <x v="63"/>
    <d v="2013-10-20T00:00:00"/>
    <s v="Standard Class"/>
    <s v="HA-14920"/>
    <x v="66"/>
    <x v="0"/>
    <s v="United States"/>
    <s v="Laredo"/>
    <x v="5"/>
    <n v="78041"/>
    <x v="2"/>
    <s v="OFF-AR-10002067"/>
    <x v="1"/>
    <x v="6"/>
    <s v="Newell 334"/>
    <n v="15.872"/>
    <n v="1"/>
    <n v="0.2"/>
    <n v="1.1904000000000003"/>
  </r>
  <r>
    <n v="2168"/>
    <x v="1058"/>
    <x v="0"/>
    <x v="63"/>
    <d v="2013-10-20T00:00:00"/>
    <s v="Standard Class"/>
    <s v="HA-14920"/>
    <x v="66"/>
    <x v="0"/>
    <s v="United States"/>
    <s v="Laredo"/>
    <x v="5"/>
    <n v="78041"/>
    <x v="2"/>
    <s v="OFF-BI-10004140"/>
    <x v="1"/>
    <x v="8"/>
    <s v="Avery Non-Stick Binders"/>
    <n v="6.2859999999999987"/>
    <n v="7"/>
    <n v="0.8"/>
    <n v="-11.000500000000008"/>
  </r>
  <r>
    <n v="2169"/>
    <x v="1059"/>
    <x v="3"/>
    <x v="678"/>
    <d v="2014-01-31T00:00:00"/>
    <s v="Second Class"/>
    <s v="JH-15820"/>
    <x v="581"/>
    <x v="0"/>
    <s v="United States"/>
    <s v="Kent"/>
    <x v="24"/>
    <n v="44240"/>
    <x v="3"/>
    <s v="OFF-AR-10004078"/>
    <x v="1"/>
    <x v="6"/>
    <s v="Newell 312"/>
    <n v="14.015999999999998"/>
    <n v="3"/>
    <n v="0.2"/>
    <n v="1.7519999999999998"/>
  </r>
  <r>
    <n v="2170"/>
    <x v="1059"/>
    <x v="3"/>
    <x v="678"/>
    <d v="2014-01-31T00:00:00"/>
    <s v="Second Class"/>
    <s v="JH-15820"/>
    <x v="581"/>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x v="581"/>
    <x v="0"/>
    <s v="United States"/>
    <s v="Kent"/>
    <x v="24"/>
    <n v="44240"/>
    <x v="3"/>
    <s v="TEC-PH-10003931"/>
    <x v="2"/>
    <x v="7"/>
    <s v="JBL Micro Wireless Portable Bluetooth Speaker"/>
    <n v="107.982"/>
    <n v="3"/>
    <n v="0.4"/>
    <n v="-26.995499999999993"/>
  </r>
  <r>
    <n v="2172"/>
    <x v="1060"/>
    <x v="3"/>
    <x v="123"/>
    <d v="2014-11-26T00:00:00"/>
    <s v="Standard Class"/>
    <s v="LC-16930"/>
    <x v="18"/>
    <x v="1"/>
    <s v="United States"/>
    <s v="San Angelo"/>
    <x v="5"/>
    <n v="76903"/>
    <x v="2"/>
    <s v="FUR-CH-10004675"/>
    <x v="0"/>
    <x v="1"/>
    <s v="Lifetime Advantage Folding Chairs, 4/Carton"/>
    <n v="305.31200000000001"/>
    <n v="2"/>
    <n v="0.3"/>
    <n v="-8.7232000000000198"/>
  </r>
  <r>
    <n v="2173"/>
    <x v="1061"/>
    <x v="2"/>
    <x v="601"/>
    <d v="2011-08-03T00:00:00"/>
    <s v="First Class"/>
    <s v="IL-15100"/>
    <x v="582"/>
    <x v="0"/>
    <s v="United States"/>
    <s v="San Francisco"/>
    <x v="1"/>
    <n v="94122"/>
    <x v="1"/>
    <s v="OFF-BI-10004506"/>
    <x v="1"/>
    <x v="8"/>
    <s v="Wilson Jones data.warehouse D-Ring Binders with DublLock"/>
    <n v="19.752000000000002"/>
    <n v="3"/>
    <n v="0.2"/>
    <n v="6.9131999999999998"/>
  </r>
  <r>
    <n v="2174"/>
    <x v="1062"/>
    <x v="0"/>
    <x v="679"/>
    <d v="2013-08-05T00:00:00"/>
    <s v="Standard Class"/>
    <s v="LS-16975"/>
    <x v="60"/>
    <x v="2"/>
    <s v="United States"/>
    <s v="Houston"/>
    <x v="5"/>
    <n v="77070"/>
    <x v="2"/>
    <s v="OFF-BI-10002353"/>
    <x v="1"/>
    <x v="8"/>
    <s v="GBC VeloBind Cover Sets"/>
    <n v="9.2639999999999976"/>
    <n v="3"/>
    <n v="0.8"/>
    <n v="-13.895999999999997"/>
  </r>
  <r>
    <n v="2175"/>
    <x v="1063"/>
    <x v="1"/>
    <x v="117"/>
    <d v="2012-08-03T00:00:00"/>
    <s v="Second Class"/>
    <s v="CC-12610"/>
    <x v="566"/>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x v="583"/>
    <x v="2"/>
    <s v="United States"/>
    <s v="Salt Lake City"/>
    <x v="7"/>
    <n v="84106"/>
    <x v="1"/>
    <s v="OFF-PA-10000740"/>
    <x v="1"/>
    <x v="10"/>
    <s v="Xerox 1982"/>
    <n v="45.68"/>
    <n v="2"/>
    <n v="0"/>
    <n v="21.012799999999999"/>
  </r>
  <r>
    <n v="2177"/>
    <x v="1064"/>
    <x v="0"/>
    <x v="680"/>
    <d v="2013-10-22T00:00:00"/>
    <s v="Standard Class"/>
    <s v="PB-18805"/>
    <x v="583"/>
    <x v="2"/>
    <s v="United States"/>
    <s v="Salt Lake City"/>
    <x v="7"/>
    <n v="84106"/>
    <x v="1"/>
    <s v="OFF-PA-10003001"/>
    <x v="1"/>
    <x v="10"/>
    <s v="Xerox 1986"/>
    <n v="60.12"/>
    <n v="9"/>
    <n v="0"/>
    <n v="28.857599999999998"/>
  </r>
  <r>
    <n v="2178"/>
    <x v="1064"/>
    <x v="0"/>
    <x v="680"/>
    <d v="2013-10-22T00:00:00"/>
    <s v="Standard Class"/>
    <s v="PB-18805"/>
    <x v="583"/>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x v="583"/>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x v="170"/>
    <x v="0"/>
    <s v="United States"/>
    <s v="New York City"/>
    <x v="15"/>
    <n v="10009"/>
    <x v="3"/>
    <s v="OFF-BI-10000309"/>
    <x v="1"/>
    <x v="8"/>
    <s v="GBC Twin Loop Wire Binding Elements, 9/16&quot; Spine, Black"/>
    <n v="85.232000000000014"/>
    <n v="7"/>
    <n v="0.2"/>
    <n v="30.896599999999996"/>
  </r>
  <r>
    <n v="2181"/>
    <x v="1065"/>
    <x v="0"/>
    <x v="681"/>
    <d v="2013-05-12T00:00:00"/>
    <s v="Standard Class"/>
    <s v="CJ-12010"/>
    <x v="170"/>
    <x v="0"/>
    <s v="United States"/>
    <s v="New York City"/>
    <x v="15"/>
    <n v="10009"/>
    <x v="3"/>
    <s v="OFF-LA-10003923"/>
    <x v="1"/>
    <x v="2"/>
    <s v="Alphabetical Labels for Top Tab Filing"/>
    <n v="44.400000000000006"/>
    <n v="3"/>
    <n v="0"/>
    <n v="22.200000000000003"/>
  </r>
  <r>
    <n v="2182"/>
    <x v="1065"/>
    <x v="0"/>
    <x v="681"/>
    <d v="2013-05-12T00:00:00"/>
    <s v="Standard Class"/>
    <s v="CJ-12010"/>
    <x v="170"/>
    <x v="0"/>
    <s v="United States"/>
    <s v="New York City"/>
    <x v="15"/>
    <n v="10009"/>
    <x v="3"/>
    <s v="FUR-CH-10002084"/>
    <x v="0"/>
    <x v="1"/>
    <s v="Hon Mobius Operator's Chair"/>
    <n v="442.76400000000001"/>
    <n v="4"/>
    <n v="0.1"/>
    <n v="59.035200000000003"/>
  </r>
  <r>
    <n v="2183"/>
    <x v="1065"/>
    <x v="0"/>
    <x v="681"/>
    <d v="2013-05-12T00:00:00"/>
    <s v="Standard Class"/>
    <s v="CJ-12010"/>
    <x v="170"/>
    <x v="0"/>
    <s v="United States"/>
    <s v="New York City"/>
    <x v="15"/>
    <n v="10009"/>
    <x v="3"/>
    <s v="TEC-MA-10000488"/>
    <x v="2"/>
    <x v="15"/>
    <s v="Bady BDG101FRU Card Printer"/>
    <n v="3999.95"/>
    <n v="5"/>
    <n v="0"/>
    <n v="1159.9854999999998"/>
  </r>
  <r>
    <n v="2184"/>
    <x v="1065"/>
    <x v="0"/>
    <x v="681"/>
    <d v="2013-05-12T00:00:00"/>
    <s v="Standard Class"/>
    <s v="CJ-12010"/>
    <x v="170"/>
    <x v="0"/>
    <s v="United States"/>
    <s v="New York City"/>
    <x v="15"/>
    <n v="10009"/>
    <x v="3"/>
    <s v="TEC-AC-10001767"/>
    <x v="2"/>
    <x v="11"/>
    <s v="SanDisk Ultra 64 GB MicroSDHC Class 10 Memory Card"/>
    <n v="199.95000000000002"/>
    <n v="5"/>
    <n v="0"/>
    <n v="21.994499999999988"/>
  </r>
  <r>
    <n v="2185"/>
    <x v="1065"/>
    <x v="0"/>
    <x v="681"/>
    <d v="2013-05-12T00:00:00"/>
    <s v="Standard Class"/>
    <s v="CJ-12010"/>
    <x v="170"/>
    <x v="0"/>
    <s v="United States"/>
    <s v="New York City"/>
    <x v="15"/>
    <n v="10009"/>
    <x v="3"/>
    <s v="FUR-FU-10001940"/>
    <x v="0"/>
    <x v="5"/>
    <s v="Staples"/>
    <n v="63.68"/>
    <n v="8"/>
    <n v="0"/>
    <n v="28.019200000000005"/>
  </r>
  <r>
    <n v="2186"/>
    <x v="1066"/>
    <x v="3"/>
    <x v="378"/>
    <d v="2014-08-05T00:00:00"/>
    <s v="Second Class"/>
    <s v="HK-14890"/>
    <x v="96"/>
    <x v="1"/>
    <s v="United States"/>
    <s v="Salinas"/>
    <x v="1"/>
    <n v="93905"/>
    <x v="1"/>
    <s v="OFF-BI-10002735"/>
    <x v="1"/>
    <x v="8"/>
    <s v="GBC Prestige Therm-A-Bind Covers"/>
    <n v="54.896000000000008"/>
    <n v="2"/>
    <n v="0.2"/>
    <n v="18.5274"/>
  </r>
  <r>
    <n v="2187"/>
    <x v="1067"/>
    <x v="0"/>
    <x v="216"/>
    <d v="2013-07-15T00:00:00"/>
    <s v="Same Day"/>
    <s v="RH-19600"/>
    <x v="584"/>
    <x v="0"/>
    <s v="United States"/>
    <s v="Huntsville"/>
    <x v="19"/>
    <n v="35810"/>
    <x v="0"/>
    <s v="TEC-AC-10002345"/>
    <x v="2"/>
    <x v="11"/>
    <s v="HP Standard 104 key PS/2 Keyboard"/>
    <n v="29"/>
    <n v="2"/>
    <n v="0"/>
    <n v="7.25"/>
  </r>
  <r>
    <n v="2188"/>
    <x v="1068"/>
    <x v="3"/>
    <x v="682"/>
    <d v="2014-08-16T00:00:00"/>
    <s v="Standard Class"/>
    <s v="IL-15100"/>
    <x v="582"/>
    <x v="0"/>
    <s v="United States"/>
    <s v="Columbus"/>
    <x v="14"/>
    <n v="47201"/>
    <x v="2"/>
    <s v="OFF-EN-10003134"/>
    <x v="1"/>
    <x v="12"/>
    <s v="Staples"/>
    <n v="70.08"/>
    <n v="6"/>
    <n v="0"/>
    <n v="35.04"/>
  </r>
  <r>
    <n v="2189"/>
    <x v="1068"/>
    <x v="3"/>
    <x v="682"/>
    <d v="2014-08-16T00:00:00"/>
    <s v="Standard Class"/>
    <s v="IL-15100"/>
    <x v="582"/>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x v="582"/>
    <x v="0"/>
    <s v="United States"/>
    <s v="Columbus"/>
    <x v="14"/>
    <n v="47201"/>
    <x v="2"/>
    <s v="TEC-PH-10003645"/>
    <x v="2"/>
    <x v="7"/>
    <s v="Aastra 57i VoIP phone"/>
    <n v="1454.4900000000002"/>
    <n v="9"/>
    <n v="0"/>
    <n v="378.16740000000004"/>
  </r>
  <r>
    <n v="2191"/>
    <x v="1069"/>
    <x v="0"/>
    <x v="674"/>
    <d v="2013-06-30T00:00:00"/>
    <s v="Standard Class"/>
    <s v="AS-10240"/>
    <x v="238"/>
    <x v="0"/>
    <s v="United States"/>
    <s v="Los Angeles"/>
    <x v="1"/>
    <n v="90049"/>
    <x v="1"/>
    <s v="OFF-AP-10000692"/>
    <x v="1"/>
    <x v="9"/>
    <s v="Fellowes Mighty 8 Compact Surge Protector"/>
    <n v="60.81"/>
    <n v="3"/>
    <n v="0"/>
    <n v="17.026800000000001"/>
  </r>
  <r>
    <n v="2192"/>
    <x v="1070"/>
    <x v="0"/>
    <x v="107"/>
    <d v="2013-12-18T00:00:00"/>
    <s v="Standard Class"/>
    <s v="AP-10915"/>
    <x v="275"/>
    <x v="0"/>
    <s v="United States"/>
    <s v="Seattle"/>
    <x v="4"/>
    <n v="98105"/>
    <x v="1"/>
    <s v="OFF-BI-10001718"/>
    <x v="1"/>
    <x v="8"/>
    <s v="GBC DocuBind P50 Personal Binding Machine"/>
    <n v="153.55199999999999"/>
    <n v="3"/>
    <n v="0.2"/>
    <n v="51.823799999999999"/>
  </r>
  <r>
    <n v="2193"/>
    <x v="1070"/>
    <x v="0"/>
    <x v="107"/>
    <d v="2013-12-18T00:00:00"/>
    <s v="Standard Class"/>
    <s v="AP-10915"/>
    <x v="275"/>
    <x v="0"/>
    <s v="United States"/>
    <s v="Seattle"/>
    <x v="4"/>
    <n v="98105"/>
    <x v="1"/>
    <s v="OFF-AP-10002082"/>
    <x v="1"/>
    <x v="9"/>
    <s v="Holmes HEPA Air Purifier"/>
    <n v="65.34"/>
    <n v="3"/>
    <n v="0"/>
    <n v="22.869"/>
  </r>
  <r>
    <n v="2194"/>
    <x v="1070"/>
    <x v="0"/>
    <x v="107"/>
    <d v="2013-12-18T00:00:00"/>
    <s v="Standard Class"/>
    <s v="AP-10915"/>
    <x v="275"/>
    <x v="0"/>
    <s v="United States"/>
    <s v="Seattle"/>
    <x v="4"/>
    <n v="98105"/>
    <x v="1"/>
    <s v="OFF-PA-10001125"/>
    <x v="1"/>
    <x v="10"/>
    <s v="Xerox 1988"/>
    <n v="123.92"/>
    <n v="4"/>
    <n v="0"/>
    <n v="55.763999999999996"/>
  </r>
  <r>
    <n v="2195"/>
    <x v="1070"/>
    <x v="0"/>
    <x v="107"/>
    <d v="2013-12-18T00:00:00"/>
    <s v="Standard Class"/>
    <s v="AP-10915"/>
    <x v="275"/>
    <x v="0"/>
    <s v="United States"/>
    <s v="Seattle"/>
    <x v="4"/>
    <n v="98105"/>
    <x v="1"/>
    <s v="OFF-AP-10000252"/>
    <x v="1"/>
    <x v="9"/>
    <s v="Harmony HEPA Quiet Air Purifiers"/>
    <n v="35.099999999999994"/>
    <n v="3"/>
    <n v="0"/>
    <n v="12.285"/>
  </r>
  <r>
    <n v="2196"/>
    <x v="1070"/>
    <x v="0"/>
    <x v="107"/>
    <d v="2013-12-18T00:00:00"/>
    <s v="Standard Class"/>
    <s v="AP-10915"/>
    <x v="275"/>
    <x v="0"/>
    <s v="United States"/>
    <s v="Seattle"/>
    <x v="4"/>
    <n v="98105"/>
    <x v="1"/>
    <s v="TEC-AC-10003038"/>
    <x v="2"/>
    <x v="11"/>
    <s v="Kingston Digital DataTraveler 16GB USB 2.0"/>
    <n v="44.75"/>
    <n v="5"/>
    <n v="0"/>
    <n v="8.5024999999999942"/>
  </r>
  <r>
    <n v="2197"/>
    <x v="1071"/>
    <x v="0"/>
    <x v="49"/>
    <d v="2013-12-07T00:00:00"/>
    <s v="Standard Class"/>
    <s v="AG-10390"/>
    <x v="369"/>
    <x v="0"/>
    <s v="United States"/>
    <s v="Knoxville"/>
    <x v="18"/>
    <n v="37918"/>
    <x v="0"/>
    <s v="OFF-AR-10000940"/>
    <x v="1"/>
    <x v="6"/>
    <s v="Newell 343"/>
    <n v="4.7039999999999997"/>
    <n v="2"/>
    <n v="0.2"/>
    <n v="0.41160000000000019"/>
  </r>
  <r>
    <n v="2198"/>
    <x v="1072"/>
    <x v="2"/>
    <x v="683"/>
    <d v="2011-12-04T00:00:00"/>
    <s v="Standard Class"/>
    <s v="BF-11080"/>
    <x v="569"/>
    <x v="0"/>
    <s v="United States"/>
    <s v="Montgomery"/>
    <x v="19"/>
    <n v="36116"/>
    <x v="0"/>
    <s v="OFF-AR-10001954"/>
    <x v="1"/>
    <x v="6"/>
    <s v="Newell 331"/>
    <n v="14.669999999999998"/>
    <n v="3"/>
    <n v="0"/>
    <n v="3.9609000000000001"/>
  </r>
  <r>
    <n v="2199"/>
    <x v="1073"/>
    <x v="1"/>
    <x v="262"/>
    <d v="2012-04-02T00:00:00"/>
    <s v="Standard Class"/>
    <s v="CK-12205"/>
    <x v="237"/>
    <x v="0"/>
    <s v="United States"/>
    <s v="Philadelphia"/>
    <x v="9"/>
    <n v="19120"/>
    <x v="3"/>
    <s v="OFF-PA-10003177"/>
    <x v="1"/>
    <x v="10"/>
    <s v="Xerox 1999"/>
    <n v="15.552000000000003"/>
    <n v="3"/>
    <n v="0.2"/>
    <n v="5.4432"/>
  </r>
  <r>
    <n v="2200"/>
    <x v="1073"/>
    <x v="1"/>
    <x v="262"/>
    <d v="2012-04-02T00:00:00"/>
    <s v="Standard Class"/>
    <s v="CK-12205"/>
    <x v="237"/>
    <x v="0"/>
    <s v="United States"/>
    <s v="Philadelphia"/>
    <x v="9"/>
    <n v="19120"/>
    <x v="3"/>
    <s v="OFF-PA-10000533"/>
    <x v="1"/>
    <x v="10"/>
    <s v="Southworth Parchment Paper &amp; Envelopes"/>
    <n v="5.2320000000000002"/>
    <n v="1"/>
    <n v="0.2"/>
    <n v="1.7003999999999999"/>
  </r>
  <r>
    <n v="2201"/>
    <x v="1074"/>
    <x v="2"/>
    <x v="106"/>
    <d v="2011-06-06T00:00:00"/>
    <s v="Standard Class"/>
    <s v="LT-17110"/>
    <x v="299"/>
    <x v="0"/>
    <s v="United States"/>
    <s v="Little Rock"/>
    <x v="36"/>
    <n v="72209"/>
    <x v="0"/>
    <s v="FUR-FU-10001935"/>
    <x v="0"/>
    <x v="5"/>
    <s v="3M Hangers With Command Adhesive"/>
    <n v="22.200000000000003"/>
    <n v="6"/>
    <n v="0"/>
    <n v="9.1020000000000021"/>
  </r>
  <r>
    <n v="2202"/>
    <x v="1074"/>
    <x v="2"/>
    <x v="106"/>
    <d v="2011-06-06T00:00:00"/>
    <s v="Standard Class"/>
    <s v="LT-17110"/>
    <x v="299"/>
    <x v="0"/>
    <s v="United States"/>
    <s v="Little Rock"/>
    <x v="36"/>
    <n v="72209"/>
    <x v="0"/>
    <s v="TEC-PH-10002563"/>
    <x v="2"/>
    <x v="7"/>
    <s v="Adtran 1202752G1"/>
    <n v="881.93"/>
    <n v="7"/>
    <n v="0"/>
    <n v="229.30180000000001"/>
  </r>
  <r>
    <n v="2203"/>
    <x v="1075"/>
    <x v="1"/>
    <x v="684"/>
    <d v="2012-09-12T00:00:00"/>
    <s v="Standard Class"/>
    <s v="BT-11305"/>
    <x v="457"/>
    <x v="2"/>
    <s v="United States"/>
    <s v="Seattle"/>
    <x v="4"/>
    <n v="98103"/>
    <x v="1"/>
    <s v="OFF-BI-10002160"/>
    <x v="1"/>
    <x v="8"/>
    <s v="Acco Hanging Data Binders"/>
    <n v="6.0960000000000001"/>
    <n v="2"/>
    <n v="0.2"/>
    <n v="2.1335999999999999"/>
  </r>
  <r>
    <n v="2204"/>
    <x v="1075"/>
    <x v="1"/>
    <x v="684"/>
    <d v="2012-09-12T00:00:00"/>
    <s v="Standard Class"/>
    <s v="BT-11305"/>
    <x v="457"/>
    <x v="2"/>
    <s v="United States"/>
    <s v="Seattle"/>
    <x v="4"/>
    <n v="98103"/>
    <x v="1"/>
    <s v="FUR-FU-10004748"/>
    <x v="0"/>
    <x v="5"/>
    <s v="Howard Miller 16&quot; Diameter Gallery Wall Clock"/>
    <n v="191.82"/>
    <n v="3"/>
    <n v="0"/>
    <n v="74.809799999999996"/>
  </r>
  <r>
    <n v="2205"/>
    <x v="1076"/>
    <x v="1"/>
    <x v="685"/>
    <d v="2012-07-05T00:00:00"/>
    <s v="Standard Class"/>
    <s v="SC-20725"/>
    <x v="56"/>
    <x v="0"/>
    <s v="United States"/>
    <s v="Lancaster"/>
    <x v="9"/>
    <n v="17602"/>
    <x v="3"/>
    <s v="FUR-FU-10001473"/>
    <x v="0"/>
    <x v="5"/>
    <s v="Eldon Executive Woodline II Desk Accessories, Mahogany"/>
    <n v="20.103999999999999"/>
    <n v="1"/>
    <n v="0.2"/>
    <n v="1.7591000000000001"/>
  </r>
  <r>
    <n v="2206"/>
    <x v="1077"/>
    <x v="0"/>
    <x v="545"/>
    <d v="2013-09-13T00:00:00"/>
    <s v="Second Class"/>
    <s v="CG-12040"/>
    <x v="344"/>
    <x v="2"/>
    <s v="United States"/>
    <s v="Bristol"/>
    <x v="18"/>
    <n v="37620"/>
    <x v="0"/>
    <s v="OFF-AR-10000538"/>
    <x v="1"/>
    <x v="6"/>
    <s v="Boston Model 1800 Electric Pencil Sharpener, Gray"/>
    <n v="67.56"/>
    <n v="3"/>
    <n v="0.2"/>
    <n v="8.4449999999999896"/>
  </r>
  <r>
    <n v="2207"/>
    <x v="1078"/>
    <x v="2"/>
    <x v="686"/>
    <d v="2011-07-20T00:00:00"/>
    <s v="Standard Class"/>
    <s v="AW-10930"/>
    <x v="585"/>
    <x v="2"/>
    <s v="United States"/>
    <s v="Aurora"/>
    <x v="10"/>
    <n v="60505"/>
    <x v="2"/>
    <s v="OFF-BI-10001098"/>
    <x v="1"/>
    <x v="8"/>
    <s v="Acco D-Ring Binder w/DublLock"/>
    <n v="29.931999999999992"/>
    <n v="7"/>
    <n v="0.8"/>
    <n v="-46.394600000000011"/>
  </r>
  <r>
    <n v="2208"/>
    <x v="1078"/>
    <x v="2"/>
    <x v="686"/>
    <d v="2011-07-20T00:00:00"/>
    <s v="Standard Class"/>
    <s v="AW-10930"/>
    <x v="585"/>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x v="42"/>
    <x v="2"/>
    <s v="United States"/>
    <s v="New York City"/>
    <x v="15"/>
    <n v="10009"/>
    <x v="3"/>
    <s v="OFF-AR-10000390"/>
    <x v="1"/>
    <x v="6"/>
    <s v="Newell Chalk Holder"/>
    <n v="16.52"/>
    <n v="4"/>
    <n v="0"/>
    <n v="7.5991999999999997"/>
  </r>
  <r>
    <n v="2210"/>
    <x v="1080"/>
    <x v="2"/>
    <x v="687"/>
    <d v="2011-11-16T00:00:00"/>
    <s v="Second Class"/>
    <s v="ML-17410"/>
    <x v="586"/>
    <x v="0"/>
    <s v="United States"/>
    <s v="Fairfield"/>
    <x v="29"/>
    <n v="6824"/>
    <x v="3"/>
    <s v="TEC-PH-10001079"/>
    <x v="2"/>
    <x v="7"/>
    <s v="Polycom SoundPoint Pro SE-225 Corded phone"/>
    <n v="832.93"/>
    <n v="7"/>
    <n v="0"/>
    <n v="233.22039999999998"/>
  </r>
  <r>
    <n v="2211"/>
    <x v="1080"/>
    <x v="2"/>
    <x v="687"/>
    <d v="2011-11-16T00:00:00"/>
    <s v="Second Class"/>
    <s v="ML-17410"/>
    <x v="586"/>
    <x v="0"/>
    <s v="United States"/>
    <s v="Fairfield"/>
    <x v="29"/>
    <n v="6824"/>
    <x v="3"/>
    <s v="OFF-BI-10003460"/>
    <x v="1"/>
    <x v="8"/>
    <s v="Acco 3-Hole Punch"/>
    <n v="43.8"/>
    <n v="10"/>
    <n v="0"/>
    <n v="21.023999999999997"/>
  </r>
  <r>
    <n v="2212"/>
    <x v="1081"/>
    <x v="0"/>
    <x v="581"/>
    <d v="2013-12-01T00:00:00"/>
    <s v="First Class"/>
    <s v="VB-21745"/>
    <x v="146"/>
    <x v="1"/>
    <s v="United States"/>
    <s v="Lincoln Park"/>
    <x v="12"/>
    <n v="48146"/>
    <x v="2"/>
    <s v="OFF-AP-10003842"/>
    <x v="1"/>
    <x v="9"/>
    <s v="Euro-Pro Shark Turbo Vacuum"/>
    <n v="167.292"/>
    <n v="6"/>
    <n v="0.1"/>
    <n v="29.7408"/>
  </r>
  <r>
    <n v="2213"/>
    <x v="1082"/>
    <x v="3"/>
    <x v="610"/>
    <d v="2014-11-26T00:00:00"/>
    <s v="Standard Class"/>
    <s v="SW-20275"/>
    <x v="349"/>
    <x v="0"/>
    <s v="United States"/>
    <s v="New York City"/>
    <x v="15"/>
    <n v="10035"/>
    <x v="3"/>
    <s v="FUR-FU-10003535"/>
    <x v="0"/>
    <x v="5"/>
    <s v="Howard Miller Distant Time Traveler Alarm Clock"/>
    <n v="27.42"/>
    <n v="1"/>
    <n v="0"/>
    <n v="11.2422"/>
  </r>
  <r>
    <n v="2214"/>
    <x v="1083"/>
    <x v="3"/>
    <x v="172"/>
    <d v="2014-10-03T00:00:00"/>
    <s v="First Class"/>
    <s v="NS-18505"/>
    <x v="515"/>
    <x v="0"/>
    <s v="United States"/>
    <s v="San Jose"/>
    <x v="1"/>
    <n v="95123"/>
    <x v="1"/>
    <s v="OFF-BI-10002012"/>
    <x v="1"/>
    <x v="8"/>
    <s v="Wilson Jones Easy Flow II Sheet Lifters"/>
    <n v="1.4400000000000002"/>
    <n v="1"/>
    <n v="0.2"/>
    <n v="0.504"/>
  </r>
  <r>
    <n v="2215"/>
    <x v="1083"/>
    <x v="3"/>
    <x v="172"/>
    <d v="2014-10-03T00:00:00"/>
    <s v="First Class"/>
    <s v="NS-18505"/>
    <x v="515"/>
    <x v="0"/>
    <s v="United States"/>
    <s v="San Jose"/>
    <x v="1"/>
    <n v="95123"/>
    <x v="1"/>
    <s v="OFF-BI-10001922"/>
    <x v="1"/>
    <x v="8"/>
    <s v="Storex Dura Pro Binders"/>
    <n v="61.77600000000001"/>
    <n v="13"/>
    <n v="0.2"/>
    <n v="20.849399999999996"/>
  </r>
  <r>
    <n v="2216"/>
    <x v="1083"/>
    <x v="3"/>
    <x v="172"/>
    <d v="2014-10-03T00:00:00"/>
    <s v="First Class"/>
    <s v="NS-18505"/>
    <x v="515"/>
    <x v="0"/>
    <s v="United States"/>
    <s v="San Jose"/>
    <x v="1"/>
    <n v="95123"/>
    <x v="1"/>
    <s v="OFF-AP-10000576"/>
    <x v="1"/>
    <x v="9"/>
    <s v="Belkin 325VA UPS Surge Protector, 6'"/>
    <n v="241.96"/>
    <n v="2"/>
    <n v="0"/>
    <n v="60.490000000000009"/>
  </r>
  <r>
    <n v="2217"/>
    <x v="1083"/>
    <x v="3"/>
    <x v="172"/>
    <d v="2014-10-03T00:00:00"/>
    <s v="First Class"/>
    <s v="NS-18505"/>
    <x v="515"/>
    <x v="0"/>
    <s v="United States"/>
    <s v="San Jose"/>
    <x v="1"/>
    <n v="95123"/>
    <x v="1"/>
    <s v="FUR-CH-10000553"/>
    <x v="0"/>
    <x v="1"/>
    <s v="Metal Folding Chairs, Beige, 4/Carton"/>
    <n v="108.608"/>
    <n v="4"/>
    <n v="0.2"/>
    <n v="9.5031999999999925"/>
  </r>
  <r>
    <n v="2218"/>
    <x v="1084"/>
    <x v="2"/>
    <x v="59"/>
    <d v="2011-09-25T00:00:00"/>
    <s v="Standard Class"/>
    <s v="DB-13555"/>
    <x v="587"/>
    <x v="1"/>
    <s v="United States"/>
    <s v="Jacksonville"/>
    <x v="2"/>
    <n v="32216"/>
    <x v="0"/>
    <s v="OFF-AR-10003469"/>
    <x v="1"/>
    <x v="6"/>
    <s v="Nontoxic Chalk"/>
    <n v="2.8160000000000003"/>
    <n v="2"/>
    <n v="0.2"/>
    <n v="0.98559999999999992"/>
  </r>
  <r>
    <n v="2219"/>
    <x v="1085"/>
    <x v="3"/>
    <x v="688"/>
    <d v="2014-08-02T00:00:00"/>
    <s v="Standard Class"/>
    <s v="MH-17620"/>
    <x v="588"/>
    <x v="1"/>
    <s v="United States"/>
    <s v="San Francisco"/>
    <x v="1"/>
    <n v="94110"/>
    <x v="1"/>
    <s v="OFF-BI-10000145"/>
    <x v="1"/>
    <x v="8"/>
    <s v="Zipper Ring Binder Pockets"/>
    <n v="9.9840000000000018"/>
    <n v="4"/>
    <n v="0.2"/>
    <n v="3.6191999999999993"/>
  </r>
  <r>
    <n v="2220"/>
    <x v="1085"/>
    <x v="3"/>
    <x v="688"/>
    <d v="2014-08-02T00:00:00"/>
    <s v="Standard Class"/>
    <s v="MH-17620"/>
    <x v="588"/>
    <x v="1"/>
    <s v="United States"/>
    <s v="San Francisco"/>
    <x v="1"/>
    <n v="94110"/>
    <x v="1"/>
    <s v="OFF-ST-10001580"/>
    <x v="1"/>
    <x v="4"/>
    <s v="Super Decoflex Portable Personal File"/>
    <n v="14.98"/>
    <n v="1"/>
    <n v="0"/>
    <n v="4.1943999999999999"/>
  </r>
  <r>
    <n v="2221"/>
    <x v="1085"/>
    <x v="3"/>
    <x v="688"/>
    <d v="2014-08-02T00:00:00"/>
    <s v="Standard Class"/>
    <s v="MH-17620"/>
    <x v="588"/>
    <x v="1"/>
    <s v="United States"/>
    <s v="San Francisco"/>
    <x v="1"/>
    <n v="94110"/>
    <x v="1"/>
    <s v="TEC-PH-10001817"/>
    <x v="2"/>
    <x v="7"/>
    <s v="Wilson Electronics DB Pro Signal Booster"/>
    <n v="1145.6000000000001"/>
    <n v="4"/>
    <n v="0.2"/>
    <n v="100.24000000000007"/>
  </r>
  <r>
    <n v="2222"/>
    <x v="1086"/>
    <x v="1"/>
    <x v="401"/>
    <d v="2012-12-06T00:00:00"/>
    <s v="Same Day"/>
    <s v="DK-13375"/>
    <x v="589"/>
    <x v="0"/>
    <s v="United States"/>
    <s v="Marion"/>
    <x v="24"/>
    <n v="43302"/>
    <x v="3"/>
    <s v="TEC-PH-10001578"/>
    <x v="2"/>
    <x v="7"/>
    <s v="Polycom SoundStation2 EX Conference phone"/>
    <n v="485.93999999999994"/>
    <n v="2"/>
    <n v="0.4"/>
    <n v="-89.089000000000055"/>
  </r>
  <r>
    <n v="2223"/>
    <x v="1086"/>
    <x v="1"/>
    <x v="401"/>
    <d v="2012-12-06T00:00:00"/>
    <s v="Same Day"/>
    <s v="DK-13375"/>
    <x v="589"/>
    <x v="0"/>
    <s v="United States"/>
    <s v="Marion"/>
    <x v="24"/>
    <n v="43302"/>
    <x v="3"/>
    <s v="OFF-AR-10004078"/>
    <x v="1"/>
    <x v="6"/>
    <s v="Newell 312"/>
    <n v="37.375999999999998"/>
    <n v="8"/>
    <n v="0.2"/>
    <n v="4.6719999999999988"/>
  </r>
  <r>
    <n v="2224"/>
    <x v="1086"/>
    <x v="1"/>
    <x v="401"/>
    <d v="2012-12-06T00:00:00"/>
    <s v="Same Day"/>
    <s v="DK-13375"/>
    <x v="589"/>
    <x v="0"/>
    <s v="United States"/>
    <s v="Marion"/>
    <x v="24"/>
    <n v="43302"/>
    <x v="3"/>
    <s v="FUR-CH-10004860"/>
    <x v="0"/>
    <x v="1"/>
    <s v="Global Low Back Tilter Chair"/>
    <n v="70.685999999999993"/>
    <n v="1"/>
    <n v="0.3"/>
    <n v="-24.23520000000001"/>
  </r>
  <r>
    <n v="2225"/>
    <x v="1087"/>
    <x v="3"/>
    <x v="689"/>
    <d v="2014-08-06T00:00:00"/>
    <s v="Standard Class"/>
    <s v="EA-14035"/>
    <x v="105"/>
    <x v="1"/>
    <s v="United States"/>
    <s v="Philadelphia"/>
    <x v="9"/>
    <n v="19134"/>
    <x v="3"/>
    <s v="OFF-PA-10003790"/>
    <x v="1"/>
    <x v="10"/>
    <s v="Xerox 1991"/>
    <n v="54.816000000000003"/>
    <n v="3"/>
    <n v="0.2"/>
    <n v="17.815199999999997"/>
  </r>
  <r>
    <n v="2226"/>
    <x v="1088"/>
    <x v="0"/>
    <x v="690"/>
    <d v="2013-03-22T00:00:00"/>
    <s v="Second Class"/>
    <s v="BT-11440"/>
    <x v="590"/>
    <x v="0"/>
    <s v="United States"/>
    <s v="Littleton"/>
    <x v="22"/>
    <n v="80122"/>
    <x v="1"/>
    <s v="FUR-BO-10002202"/>
    <x v="0"/>
    <x v="0"/>
    <s v="Atlantic Metals Mobile 2-Shelf Bookcases, Custom Colors"/>
    <n v="72.294000000000011"/>
    <n v="1"/>
    <n v="0.7"/>
    <n v="-98.801799999999986"/>
  </r>
  <r>
    <n v="2227"/>
    <x v="1089"/>
    <x v="3"/>
    <x v="570"/>
    <d v="2014-08-04T00:00:00"/>
    <s v="Standard Class"/>
    <s v="LA-16780"/>
    <x v="156"/>
    <x v="1"/>
    <s v="United States"/>
    <s v="Austin"/>
    <x v="5"/>
    <n v="78745"/>
    <x v="2"/>
    <s v="OFF-FA-10003059"/>
    <x v="1"/>
    <x v="13"/>
    <s v="Assorted Color Push Pins"/>
    <n v="2.8960000000000004"/>
    <n v="2"/>
    <n v="0.2"/>
    <n v="0.4705999999999998"/>
  </r>
  <r>
    <n v="2228"/>
    <x v="1089"/>
    <x v="3"/>
    <x v="570"/>
    <d v="2014-08-04T00:00:00"/>
    <s v="Standard Class"/>
    <s v="LA-16780"/>
    <x v="156"/>
    <x v="1"/>
    <s v="United States"/>
    <s v="Austin"/>
    <x v="5"/>
    <n v="78745"/>
    <x v="2"/>
    <s v="TEC-PH-10002496"/>
    <x v="2"/>
    <x v="7"/>
    <s v="Cisco SPA301"/>
    <n v="124.79200000000002"/>
    <n v="1"/>
    <n v="0.2"/>
    <n v="15.598999999999993"/>
  </r>
  <r>
    <n v="2229"/>
    <x v="1090"/>
    <x v="0"/>
    <x v="393"/>
    <d v="2013-10-06T00:00:00"/>
    <s v="Standard Class"/>
    <s v="GM-14680"/>
    <x v="411"/>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x v="397"/>
    <x v="0"/>
    <s v="United States"/>
    <s v="San Francisco"/>
    <x v="1"/>
    <n v="94122"/>
    <x v="1"/>
    <s v="OFF-BI-10004390"/>
    <x v="1"/>
    <x v="8"/>
    <s v="GBC DocuBind 200 Manual Binding Machine"/>
    <n v="673.5680000000001"/>
    <n v="2"/>
    <n v="0.2"/>
    <n v="252.58799999999999"/>
  </r>
  <r>
    <n v="2231"/>
    <x v="1091"/>
    <x v="2"/>
    <x v="691"/>
    <d v="2011-04-05T00:00:00"/>
    <s v="Standard Class"/>
    <s v="AA-10315"/>
    <x v="397"/>
    <x v="0"/>
    <s v="United States"/>
    <s v="San Francisco"/>
    <x v="1"/>
    <n v="94122"/>
    <x v="1"/>
    <s v="OFF-AP-10002765"/>
    <x v="1"/>
    <x v="9"/>
    <s v="Fellowes Advanced Computer Series Surge Protectors"/>
    <n v="52.98"/>
    <n v="2"/>
    <n v="0"/>
    <n v="14.834400000000002"/>
  </r>
  <r>
    <n v="2232"/>
    <x v="1092"/>
    <x v="3"/>
    <x v="335"/>
    <d v="2014-07-02T00:00:00"/>
    <s v="Standard Class"/>
    <s v="DB-13405"/>
    <x v="591"/>
    <x v="0"/>
    <s v="United States"/>
    <s v="La Porte"/>
    <x v="14"/>
    <n v="46350"/>
    <x v="2"/>
    <s v="FUR-FU-10000293"/>
    <x v="0"/>
    <x v="5"/>
    <s v="Eldon Antistatic Chair Mats for Low to Medium Pile Carpets"/>
    <n v="526.45000000000005"/>
    <n v="5"/>
    <n v="0"/>
    <n v="31.586999999999961"/>
  </r>
  <r>
    <n v="2233"/>
    <x v="1093"/>
    <x v="3"/>
    <x v="362"/>
    <d v="2014-07-15T00:00:00"/>
    <s v="Standard Class"/>
    <s v="JH-15820"/>
    <x v="581"/>
    <x v="0"/>
    <s v="United States"/>
    <s v="Chicago"/>
    <x v="10"/>
    <n v="60610"/>
    <x v="2"/>
    <s v="OFF-ST-10003692"/>
    <x v="1"/>
    <x v="4"/>
    <s v="Recycled Steel Personal File for Hanging File Folders"/>
    <n v="228.92"/>
    <n v="5"/>
    <n v="0.2"/>
    <n v="14.307499999999997"/>
  </r>
  <r>
    <n v="2234"/>
    <x v="1094"/>
    <x v="1"/>
    <x v="639"/>
    <d v="2012-12-16T00:00:00"/>
    <s v="Second Class"/>
    <s v="DJ-13630"/>
    <x v="264"/>
    <x v="0"/>
    <s v="United States"/>
    <s v="Portland"/>
    <x v="21"/>
    <n v="97206"/>
    <x v="1"/>
    <s v="TEC-PH-10001051"/>
    <x v="2"/>
    <x v="7"/>
    <s v="HTC One"/>
    <n v="319.96800000000002"/>
    <n v="4"/>
    <n v="0.2"/>
    <n v="35.996399999999952"/>
  </r>
  <r>
    <n v="2235"/>
    <x v="1095"/>
    <x v="3"/>
    <x v="256"/>
    <d v="2014-12-11T00:00:00"/>
    <s v="Standard Class"/>
    <s v="QJ-19255"/>
    <x v="425"/>
    <x v="1"/>
    <s v="United States"/>
    <s v="Burlington"/>
    <x v="42"/>
    <s v="05408"/>
    <x v="3"/>
    <s v="TEC-AC-10001013"/>
    <x v="2"/>
    <x v="11"/>
    <s v="Logitech ClearChat Comfort/USB Headset H390"/>
    <n v="205.03"/>
    <n v="7"/>
    <n v="0"/>
    <n v="67.659899999999979"/>
  </r>
  <r>
    <n v="2236"/>
    <x v="1096"/>
    <x v="1"/>
    <x v="426"/>
    <d v="2012-09-17T00:00:00"/>
    <s v="Second Class"/>
    <s v="CT-11995"/>
    <x v="564"/>
    <x v="0"/>
    <s v="United States"/>
    <s v="Indianapolis"/>
    <x v="14"/>
    <n v="46203"/>
    <x v="2"/>
    <s v="OFF-ST-10000025"/>
    <x v="1"/>
    <x v="4"/>
    <s v="Fellowes Stor/Drawer Steel Plus Storage Drawers"/>
    <n v="190.86"/>
    <n v="2"/>
    <n v="0"/>
    <n v="11.451599999999985"/>
  </r>
  <r>
    <n v="2237"/>
    <x v="1096"/>
    <x v="1"/>
    <x v="426"/>
    <d v="2012-09-17T00:00:00"/>
    <s v="Second Class"/>
    <s v="CT-11995"/>
    <x v="564"/>
    <x v="0"/>
    <s v="United States"/>
    <s v="Indianapolis"/>
    <x v="14"/>
    <n v="46203"/>
    <x v="2"/>
    <s v="OFF-AR-10000817"/>
    <x v="1"/>
    <x v="6"/>
    <s v="Manco Dry-Lighter Erasable Highlighter"/>
    <n v="24.32"/>
    <n v="8"/>
    <n v="0"/>
    <n v="8.2687999999999988"/>
  </r>
  <r>
    <n v="2238"/>
    <x v="1097"/>
    <x v="0"/>
    <x v="692"/>
    <d v="2013-07-22T00:00:00"/>
    <s v="Standard Class"/>
    <s v="RH-19510"/>
    <x v="563"/>
    <x v="2"/>
    <s v="United States"/>
    <s v="Provo"/>
    <x v="7"/>
    <n v="84604"/>
    <x v="1"/>
    <s v="OFF-SU-10000952"/>
    <x v="1"/>
    <x v="14"/>
    <s v="Fiskars Home &amp; Office Scissors"/>
    <n v="44.400000000000006"/>
    <n v="5"/>
    <n v="0"/>
    <n v="12.432000000000002"/>
  </r>
  <r>
    <n v="2239"/>
    <x v="1098"/>
    <x v="3"/>
    <x v="693"/>
    <d v="2014-04-27T00:00:00"/>
    <s v="Standard Class"/>
    <s v="SJ-20125"/>
    <x v="319"/>
    <x v="2"/>
    <s v="United States"/>
    <s v="Chicago"/>
    <x v="10"/>
    <n v="60610"/>
    <x v="2"/>
    <s v="FUR-FU-10004597"/>
    <x v="0"/>
    <x v="5"/>
    <s v="Eldon Cleatmat Chair Mats for Medium Pile Carpets"/>
    <n v="44.400000000000006"/>
    <n v="2"/>
    <n v="0.6"/>
    <n v="-52.169999999999987"/>
  </r>
  <r>
    <n v="2240"/>
    <x v="1099"/>
    <x v="0"/>
    <x v="625"/>
    <d v="2013-11-18T00:00:00"/>
    <s v="Second Class"/>
    <s v="TG-21310"/>
    <x v="592"/>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x v="592"/>
    <x v="0"/>
    <s v="United States"/>
    <s v="Los Angeles"/>
    <x v="1"/>
    <n v="90049"/>
    <x v="1"/>
    <s v="OFF-BI-10002982"/>
    <x v="1"/>
    <x v="8"/>
    <s v="Avery Self-Adhesive Photo Pockets for Polaroid Photos"/>
    <n v="38.136000000000003"/>
    <n v="7"/>
    <n v="0.2"/>
    <n v="13.347599999999998"/>
  </r>
  <r>
    <n v="2242"/>
    <x v="1100"/>
    <x v="0"/>
    <x v="491"/>
    <d v="2013-12-02T00:00:00"/>
    <s v="Standard Class"/>
    <s v="CT-11995"/>
    <x v="564"/>
    <x v="0"/>
    <s v="United States"/>
    <s v="Philadelphia"/>
    <x v="9"/>
    <n v="19134"/>
    <x v="3"/>
    <s v="TEC-PH-10004165"/>
    <x v="2"/>
    <x v="7"/>
    <s v="Mitel MiVoice 5330e IP Phone"/>
    <n v="494.98199999999997"/>
    <n v="3"/>
    <n v="0.4"/>
    <n v="-115.49580000000006"/>
  </r>
  <r>
    <n v="2243"/>
    <x v="1101"/>
    <x v="3"/>
    <x v="610"/>
    <d v="2014-11-26T00:00:00"/>
    <s v="Standard Class"/>
    <s v="BF-11005"/>
    <x v="593"/>
    <x v="2"/>
    <s v="United States"/>
    <s v="Pasadena"/>
    <x v="1"/>
    <n v="91104"/>
    <x v="1"/>
    <s v="OFF-ST-10003442"/>
    <x v="1"/>
    <x v="4"/>
    <s v="Eldon Portable Mobile Manager"/>
    <n v="56.56"/>
    <n v="2"/>
    <n v="0"/>
    <n v="15.2712"/>
  </r>
  <r>
    <n v="2244"/>
    <x v="1101"/>
    <x v="3"/>
    <x v="610"/>
    <d v="2014-11-26T00:00:00"/>
    <s v="Standard Class"/>
    <s v="BF-11005"/>
    <x v="593"/>
    <x v="2"/>
    <s v="United States"/>
    <s v="Pasadena"/>
    <x v="1"/>
    <n v="91104"/>
    <x v="1"/>
    <s v="OFF-AR-10003856"/>
    <x v="1"/>
    <x v="6"/>
    <s v="Newell 344"/>
    <n v="5.56"/>
    <n v="2"/>
    <n v="0"/>
    <n v="1.4455999999999998"/>
  </r>
  <r>
    <n v="2245"/>
    <x v="1101"/>
    <x v="3"/>
    <x v="610"/>
    <d v="2014-11-26T00:00:00"/>
    <s v="Standard Class"/>
    <s v="BF-11005"/>
    <x v="593"/>
    <x v="2"/>
    <s v="United States"/>
    <s v="Pasadena"/>
    <x v="1"/>
    <n v="91104"/>
    <x v="1"/>
    <s v="OFF-FA-10004248"/>
    <x v="1"/>
    <x v="13"/>
    <s v="Advantus T-Pin Paper Clips"/>
    <n v="9.02"/>
    <n v="2"/>
    <n v="0"/>
    <n v="3.5178000000000003"/>
  </r>
  <r>
    <n v="2246"/>
    <x v="1101"/>
    <x v="3"/>
    <x v="610"/>
    <d v="2014-11-26T00:00:00"/>
    <s v="Standard Class"/>
    <s v="BF-11005"/>
    <x v="593"/>
    <x v="2"/>
    <s v="United States"/>
    <s v="Pasadena"/>
    <x v="1"/>
    <n v="91104"/>
    <x v="1"/>
    <s v="OFF-AP-10001492"/>
    <x v="1"/>
    <x v="9"/>
    <s v="Acco Six-Outlet Power Strip, 4' Cord Length"/>
    <n v="8.6199999999999992"/>
    <n v="1"/>
    <n v="0"/>
    <n v="2.2412000000000001"/>
  </r>
  <r>
    <n v="2247"/>
    <x v="1101"/>
    <x v="3"/>
    <x v="610"/>
    <d v="2014-11-26T00:00:00"/>
    <s v="Standard Class"/>
    <s v="BF-11005"/>
    <x v="593"/>
    <x v="2"/>
    <s v="United States"/>
    <s v="Pasadena"/>
    <x v="1"/>
    <n v="91104"/>
    <x v="1"/>
    <s v="TEC-PH-10004165"/>
    <x v="2"/>
    <x v="7"/>
    <s v="Mitel MiVoice 5330e IP Phone"/>
    <n v="659.97600000000011"/>
    <n v="3"/>
    <n v="0.2"/>
    <n v="49.498199999999969"/>
  </r>
  <r>
    <n v="2248"/>
    <x v="1102"/>
    <x v="1"/>
    <x v="586"/>
    <d v="2012-02-18T00:00:00"/>
    <s v="Second Class"/>
    <s v="JM-16195"/>
    <x v="594"/>
    <x v="0"/>
    <s v="United States"/>
    <s v="Los Angeles"/>
    <x v="1"/>
    <n v="90004"/>
    <x v="1"/>
    <s v="OFF-PA-10004285"/>
    <x v="1"/>
    <x v="10"/>
    <s v="Xerox 1959"/>
    <n v="13.36"/>
    <n v="2"/>
    <n v="0"/>
    <n v="6.4127999999999998"/>
  </r>
  <r>
    <n v="2249"/>
    <x v="1102"/>
    <x v="1"/>
    <x v="586"/>
    <d v="2012-02-18T00:00:00"/>
    <s v="Second Class"/>
    <s v="JM-16195"/>
    <x v="594"/>
    <x v="0"/>
    <s v="United States"/>
    <s v="Los Angeles"/>
    <x v="1"/>
    <n v="90004"/>
    <x v="1"/>
    <s v="OFF-BI-10001628"/>
    <x v="1"/>
    <x v="8"/>
    <s v="Acco Data Flex Cable Posts For Top &amp; Bottom Load Binders, 6&quot; Capacity"/>
    <n v="41.72"/>
    <n v="5"/>
    <n v="0.2"/>
    <n v="13.037499999999998"/>
  </r>
  <r>
    <n v="2250"/>
    <x v="1102"/>
    <x v="1"/>
    <x v="586"/>
    <d v="2012-02-18T00:00:00"/>
    <s v="Second Class"/>
    <s v="JM-16195"/>
    <x v="594"/>
    <x v="0"/>
    <s v="United States"/>
    <s v="Los Angeles"/>
    <x v="1"/>
    <n v="90004"/>
    <x v="1"/>
    <s v="OFF-BI-10000546"/>
    <x v="1"/>
    <x v="8"/>
    <s v="Avery Durable Binders"/>
    <n v="11.52"/>
    <n v="5"/>
    <n v="0.2"/>
    <n v="4.1760000000000002"/>
  </r>
  <r>
    <n v="2251"/>
    <x v="1102"/>
    <x v="1"/>
    <x v="586"/>
    <d v="2012-02-18T00:00:00"/>
    <s v="Second Class"/>
    <s v="JM-16195"/>
    <x v="594"/>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x v="594"/>
    <x v="0"/>
    <s v="United States"/>
    <s v="Los Angeles"/>
    <x v="1"/>
    <n v="90004"/>
    <x v="1"/>
    <s v="OFF-PA-10000477"/>
    <x v="1"/>
    <x v="10"/>
    <s v="Xerox 22"/>
    <n v="19.440000000000001"/>
    <n v="3"/>
    <n v="0"/>
    <n v="9.3312000000000008"/>
  </r>
  <r>
    <n v="2253"/>
    <x v="1103"/>
    <x v="0"/>
    <x v="173"/>
    <d v="2013-04-18T00:00:00"/>
    <s v="Second Class"/>
    <s v="JK-16120"/>
    <x v="451"/>
    <x v="2"/>
    <s v="United States"/>
    <s v="San Diego"/>
    <x v="1"/>
    <n v="92105"/>
    <x v="1"/>
    <s v="OFF-PA-10004327"/>
    <x v="1"/>
    <x v="10"/>
    <s v="Xerox 1911"/>
    <n v="143.69999999999999"/>
    <n v="3"/>
    <n v="0"/>
    <n v="68.975999999999999"/>
  </r>
  <r>
    <n v="2254"/>
    <x v="1104"/>
    <x v="1"/>
    <x v="694"/>
    <d v="2012-10-01T00:00:00"/>
    <s v="First Class"/>
    <s v="HG-14965"/>
    <x v="428"/>
    <x v="1"/>
    <s v="United States"/>
    <s v="San Francisco"/>
    <x v="1"/>
    <n v="94110"/>
    <x v="1"/>
    <s v="OFF-AP-10000696"/>
    <x v="1"/>
    <x v="9"/>
    <s v="Holmes Odor Grabber"/>
    <n v="43.26"/>
    <n v="3"/>
    <n v="0"/>
    <n v="14.275799999999998"/>
  </r>
  <r>
    <n v="2255"/>
    <x v="1104"/>
    <x v="1"/>
    <x v="694"/>
    <d v="2012-10-01T00:00:00"/>
    <s v="First Class"/>
    <s v="HG-14965"/>
    <x v="428"/>
    <x v="1"/>
    <s v="United States"/>
    <s v="San Francisco"/>
    <x v="1"/>
    <n v="94110"/>
    <x v="1"/>
    <s v="OFF-AP-10002082"/>
    <x v="1"/>
    <x v="9"/>
    <s v="Holmes HEPA Air Purifier"/>
    <n v="43.56"/>
    <n v="2"/>
    <n v="0"/>
    <n v="15.245999999999999"/>
  </r>
  <r>
    <n v="2256"/>
    <x v="1105"/>
    <x v="0"/>
    <x v="42"/>
    <d v="2013-09-23T00:00:00"/>
    <s v="Standard Class"/>
    <s v="LA-16780"/>
    <x v="156"/>
    <x v="1"/>
    <s v="United States"/>
    <s v="Bangor"/>
    <x v="43"/>
    <n v="4401"/>
    <x v="3"/>
    <s v="TEC-PH-10001944"/>
    <x v="2"/>
    <x v="7"/>
    <s v="Wi-Ex zBoost YX540 Cellular Phone Signal Booster"/>
    <n v="437.84999999999997"/>
    <n v="3"/>
    <n v="0"/>
    <n v="131.35499999999996"/>
  </r>
  <r>
    <n v="2257"/>
    <x v="1105"/>
    <x v="0"/>
    <x v="42"/>
    <d v="2013-09-23T00:00:00"/>
    <s v="Standard Class"/>
    <s v="LA-16780"/>
    <x v="156"/>
    <x v="1"/>
    <s v="United States"/>
    <s v="Bangor"/>
    <x v="43"/>
    <n v="4401"/>
    <x v="3"/>
    <s v="FUR-FU-10004952"/>
    <x v="0"/>
    <x v="5"/>
    <s v="C-Line Cubicle Keepers Polyproplyene Holder w/Velcro Back, 8-1/2x11, 25/Bx"/>
    <n v="109.48"/>
    <n v="2"/>
    <n v="0"/>
    <n v="33.938800000000001"/>
  </r>
  <r>
    <n v="2258"/>
    <x v="1106"/>
    <x v="3"/>
    <x v="114"/>
    <d v="2014-06-20T00:00:00"/>
    <s v="First Class"/>
    <s v="TS-21610"/>
    <x v="59"/>
    <x v="0"/>
    <s v="United States"/>
    <s v="San Francisco"/>
    <x v="1"/>
    <n v="94122"/>
    <x v="1"/>
    <s v="FUR-CH-10000015"/>
    <x v="0"/>
    <x v="1"/>
    <s v="Hon Multipurpose Stacking Arm Chairs"/>
    <n v="1212.96"/>
    <n v="7"/>
    <n v="0.2"/>
    <n v="90.97199999999998"/>
  </r>
  <r>
    <n v="2259"/>
    <x v="1106"/>
    <x v="3"/>
    <x v="114"/>
    <d v="2014-06-20T00:00:00"/>
    <s v="First Class"/>
    <s v="TS-21610"/>
    <x v="59"/>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x v="595"/>
    <x v="2"/>
    <s v="United States"/>
    <s v="San Diego"/>
    <x v="1"/>
    <n v="92024"/>
    <x v="1"/>
    <s v="OFF-FA-10002280"/>
    <x v="1"/>
    <x v="13"/>
    <s v="Advantus Plastic Paper Clips"/>
    <n v="5"/>
    <n v="1"/>
    <n v="0"/>
    <n v="2.4"/>
  </r>
  <r>
    <n v="2261"/>
    <x v="1107"/>
    <x v="1"/>
    <x v="627"/>
    <d v="2012-11-10T00:00:00"/>
    <s v="Second Class"/>
    <s v="MZ-17335"/>
    <x v="595"/>
    <x v="2"/>
    <s v="United States"/>
    <s v="San Diego"/>
    <x v="1"/>
    <n v="92024"/>
    <x v="1"/>
    <s v="TEC-AC-10002049"/>
    <x v="2"/>
    <x v="11"/>
    <s v="Logitech G19 Programmable Gaming Keyboard"/>
    <n v="371.96999999999997"/>
    <n v="3"/>
    <n v="0"/>
    <n v="66.954599999999971"/>
  </r>
  <r>
    <n v="2262"/>
    <x v="1108"/>
    <x v="1"/>
    <x v="217"/>
    <d v="2012-12-18T00:00:00"/>
    <s v="Same Day"/>
    <s v="MW-18220"/>
    <x v="596"/>
    <x v="0"/>
    <s v="United States"/>
    <s v="New York City"/>
    <x v="15"/>
    <n v="10035"/>
    <x v="3"/>
    <s v="TEC-AC-10002253"/>
    <x v="2"/>
    <x v="11"/>
    <s v="Imation Bio 8GB USB Flash Drive Imation Corp"/>
    <n v="166.24"/>
    <n v="1"/>
    <n v="0"/>
    <n v="24.936000000000007"/>
  </r>
  <r>
    <n v="2263"/>
    <x v="1109"/>
    <x v="3"/>
    <x v="695"/>
    <d v="2014-02-10T00:00:00"/>
    <s v="First Class"/>
    <s v="MV-17485"/>
    <x v="597"/>
    <x v="0"/>
    <s v="United States"/>
    <s v="Arlington"/>
    <x v="17"/>
    <n v="22204"/>
    <x v="0"/>
    <s v="FUR-BO-10004015"/>
    <x v="0"/>
    <x v="0"/>
    <s v="Bush Andora Bookcase, Maple/Graphite Gray Finish"/>
    <n v="359.96999999999997"/>
    <n v="3"/>
    <n v="0"/>
    <n v="79.193399999999968"/>
  </r>
  <r>
    <n v="2264"/>
    <x v="1110"/>
    <x v="0"/>
    <x v="696"/>
    <d v="2013-11-17T00:00:00"/>
    <s v="Second Class"/>
    <s v="AA-10375"/>
    <x v="211"/>
    <x v="0"/>
    <s v="United States"/>
    <s v="Atlanta"/>
    <x v="32"/>
    <n v="30318"/>
    <x v="0"/>
    <s v="TEC-AC-10004145"/>
    <x v="2"/>
    <x v="11"/>
    <s v="Logitech diNovo Edge Keyboard"/>
    <n v="499.98"/>
    <n v="2"/>
    <n v="0"/>
    <n v="114.99540000000002"/>
  </r>
  <r>
    <n v="2265"/>
    <x v="1110"/>
    <x v="0"/>
    <x v="696"/>
    <d v="2013-11-17T00:00:00"/>
    <s v="Second Class"/>
    <s v="AA-10375"/>
    <x v="211"/>
    <x v="0"/>
    <s v="United States"/>
    <s v="Atlanta"/>
    <x v="32"/>
    <n v="30318"/>
    <x v="0"/>
    <s v="OFF-PA-10002479"/>
    <x v="1"/>
    <x v="10"/>
    <s v="Xerox 4200 Series MultiUse Premium Copy Paper (20Lb. and 84 Bright)"/>
    <n v="5.28"/>
    <n v="1"/>
    <n v="0"/>
    <n v="2.3759999999999999"/>
  </r>
  <r>
    <n v="2266"/>
    <x v="1110"/>
    <x v="0"/>
    <x v="696"/>
    <d v="2013-11-17T00:00:00"/>
    <s v="Second Class"/>
    <s v="AA-10375"/>
    <x v="211"/>
    <x v="0"/>
    <s v="United States"/>
    <s v="Atlanta"/>
    <x v="32"/>
    <n v="30318"/>
    <x v="0"/>
    <s v="OFF-BI-10004970"/>
    <x v="1"/>
    <x v="8"/>
    <s v="ACCOHIDE 3-Ring Binder, Blue, 1&quot;"/>
    <n v="8.26"/>
    <n v="2"/>
    <n v="0"/>
    <n v="3.8822000000000001"/>
  </r>
  <r>
    <n v="2267"/>
    <x v="1111"/>
    <x v="3"/>
    <x v="386"/>
    <d v="2014-10-13T00:00:00"/>
    <s v="Same Day"/>
    <s v="SM-20320"/>
    <x v="598"/>
    <x v="2"/>
    <s v="United States"/>
    <s v="Monroe"/>
    <x v="3"/>
    <n v="28110"/>
    <x v="0"/>
    <s v="OFF-PA-10003919"/>
    <x v="1"/>
    <x v="10"/>
    <s v="Xerox 1989"/>
    <n v="7.9680000000000009"/>
    <n v="2"/>
    <n v="0.2"/>
    <n v="2.6892000000000005"/>
  </r>
  <r>
    <n v="2268"/>
    <x v="1112"/>
    <x v="3"/>
    <x v="697"/>
    <d v="2014-09-18T00:00:00"/>
    <s v="Same Day"/>
    <s v="TP-21415"/>
    <x v="599"/>
    <x v="0"/>
    <s v="United States"/>
    <s v="Seattle"/>
    <x v="4"/>
    <n v="98115"/>
    <x v="1"/>
    <s v="OFF-PA-10002001"/>
    <x v="1"/>
    <x v="10"/>
    <s v="Xerox 1984"/>
    <n v="12.96"/>
    <n v="2"/>
    <n v="0"/>
    <n v="6.3504000000000005"/>
  </r>
  <r>
    <n v="2269"/>
    <x v="1113"/>
    <x v="3"/>
    <x v="698"/>
    <d v="2014-12-27T00:00:00"/>
    <s v="Standard Class"/>
    <s v="DK-13225"/>
    <x v="158"/>
    <x v="1"/>
    <s v="United States"/>
    <s v="Rochester"/>
    <x v="15"/>
    <n v="14609"/>
    <x v="3"/>
    <s v="OFF-PA-10002787"/>
    <x v="1"/>
    <x v="10"/>
    <s v="Xerox 227"/>
    <n v="6.48"/>
    <n v="1"/>
    <n v="0"/>
    <n v="3.1104000000000003"/>
  </r>
  <r>
    <n v="2270"/>
    <x v="1113"/>
    <x v="3"/>
    <x v="698"/>
    <d v="2014-12-27T00:00:00"/>
    <s v="Standard Class"/>
    <s v="DK-13225"/>
    <x v="158"/>
    <x v="1"/>
    <s v="United States"/>
    <s v="Rochester"/>
    <x v="15"/>
    <n v="14609"/>
    <x v="3"/>
    <s v="OFF-BI-10003291"/>
    <x v="1"/>
    <x v="8"/>
    <s v="Wilson Jones Leather-Like Binders with DublLock Round Rings"/>
    <n v="6.9840000000000009"/>
    <n v="1"/>
    <n v="0.2"/>
    <n v="2.3570999999999991"/>
  </r>
  <r>
    <n v="2271"/>
    <x v="1114"/>
    <x v="3"/>
    <x v="574"/>
    <d v="2014-12-08T00:00:00"/>
    <s v="Standard Class"/>
    <s v="MK-17905"/>
    <x v="149"/>
    <x v="1"/>
    <s v="United States"/>
    <s v="Miami"/>
    <x v="2"/>
    <n v="33180"/>
    <x v="0"/>
    <s v="OFF-AR-10004344"/>
    <x v="1"/>
    <x v="6"/>
    <s v="Bulldog Vacuum Base Pencil Sharpener"/>
    <n v="47.96"/>
    <n v="5"/>
    <n v="0.2"/>
    <n v="4.196499999999995"/>
  </r>
  <r>
    <n v="2272"/>
    <x v="1115"/>
    <x v="1"/>
    <x v="481"/>
    <d v="2012-09-27T00:00:00"/>
    <s v="Standard Class"/>
    <s v="CS-12130"/>
    <x v="79"/>
    <x v="0"/>
    <s v="United States"/>
    <s v="Seattle"/>
    <x v="4"/>
    <n v="98105"/>
    <x v="1"/>
    <s v="OFF-ST-10003123"/>
    <x v="1"/>
    <x v="4"/>
    <s v="Fellowes Bases and Tops For Staxonsteel/High-Stak Systems"/>
    <n v="199.74"/>
    <n v="6"/>
    <n v="0"/>
    <n v="47.937599999999996"/>
  </r>
  <r>
    <n v="2273"/>
    <x v="1116"/>
    <x v="1"/>
    <x v="699"/>
    <d v="2012-03-11T00:00:00"/>
    <s v="Standard Class"/>
    <s v="JL-15850"/>
    <x v="139"/>
    <x v="0"/>
    <s v="United States"/>
    <s v="San Francisco"/>
    <x v="1"/>
    <n v="94122"/>
    <x v="1"/>
    <s v="FUR-FU-10000308"/>
    <x v="0"/>
    <x v="5"/>
    <s v="Deflect-o Glass Clear Studded Chair Mats"/>
    <n v="435.26"/>
    <n v="7"/>
    <n v="0"/>
    <n v="95.757200000000012"/>
  </r>
  <r>
    <n v="2274"/>
    <x v="1116"/>
    <x v="1"/>
    <x v="699"/>
    <d v="2012-03-11T00:00:00"/>
    <s v="Standard Class"/>
    <s v="JL-15850"/>
    <x v="139"/>
    <x v="0"/>
    <s v="United States"/>
    <s v="San Francisco"/>
    <x v="1"/>
    <n v="94122"/>
    <x v="1"/>
    <s v="TEC-CO-10003763"/>
    <x v="2"/>
    <x v="16"/>
    <s v="Canon PC1060 Personal Laser Copier"/>
    <n v="1119.9840000000002"/>
    <n v="2"/>
    <n v="0.2"/>
    <n v="377.99459999999993"/>
  </r>
  <r>
    <n v="2275"/>
    <x v="1117"/>
    <x v="2"/>
    <x v="462"/>
    <d v="2011-10-08T00:00:00"/>
    <s v="Second Class"/>
    <s v="AR-10405"/>
    <x v="153"/>
    <x v="1"/>
    <s v="United States"/>
    <s v="Los Angeles"/>
    <x v="1"/>
    <n v="90036"/>
    <x v="1"/>
    <s v="FUR-TA-10001866"/>
    <x v="0"/>
    <x v="3"/>
    <s v="Bevis Round Conference Room Tables and Bases"/>
    <n v="143.43199999999999"/>
    <n v="1"/>
    <n v="0.2"/>
    <n v="3.5857999999999848"/>
  </r>
  <r>
    <n v="2276"/>
    <x v="1117"/>
    <x v="2"/>
    <x v="462"/>
    <d v="2011-10-08T00:00:00"/>
    <s v="Second Class"/>
    <s v="AR-10405"/>
    <x v="153"/>
    <x v="1"/>
    <s v="United States"/>
    <s v="Los Angeles"/>
    <x v="1"/>
    <n v="90036"/>
    <x v="1"/>
    <s v="FUR-CH-10002774"/>
    <x v="0"/>
    <x v="1"/>
    <s v="Global Deluxe Stacking Chair, Gray"/>
    <n v="122.352"/>
    <n v="3"/>
    <n v="0.2"/>
    <n v="13.764599999999994"/>
  </r>
  <r>
    <n v="2277"/>
    <x v="1118"/>
    <x v="2"/>
    <x v="700"/>
    <d v="2011-07-01T00:00:00"/>
    <s v="Standard Class"/>
    <s v="LM-17065"/>
    <x v="215"/>
    <x v="0"/>
    <s v="United States"/>
    <s v="Southaven"/>
    <x v="35"/>
    <n v="38671"/>
    <x v="0"/>
    <s v="OFF-ST-10004337"/>
    <x v="1"/>
    <x v="4"/>
    <s v="SAFCO Commercial Wire Shelving, 72h"/>
    <n v="306.2"/>
    <n v="5"/>
    <n v="0"/>
    <n v="0"/>
  </r>
  <r>
    <n v="2278"/>
    <x v="1118"/>
    <x v="2"/>
    <x v="700"/>
    <d v="2011-07-01T00:00:00"/>
    <s v="Standard Class"/>
    <s v="LM-17065"/>
    <x v="215"/>
    <x v="0"/>
    <s v="United States"/>
    <s v="Southaven"/>
    <x v="35"/>
    <n v="38671"/>
    <x v="0"/>
    <s v="FUR-TA-10001039"/>
    <x v="0"/>
    <x v="3"/>
    <s v="KI Adjustable-Height Table"/>
    <n v="85.98"/>
    <n v="1"/>
    <n v="0"/>
    <n v="22.354800000000004"/>
  </r>
  <r>
    <n v="2279"/>
    <x v="1118"/>
    <x v="2"/>
    <x v="700"/>
    <d v="2011-07-01T00:00:00"/>
    <s v="Standard Class"/>
    <s v="LM-17065"/>
    <x v="215"/>
    <x v="0"/>
    <s v="United States"/>
    <s v="Southaven"/>
    <x v="35"/>
    <n v="38671"/>
    <x v="0"/>
    <s v="TEC-AC-10000109"/>
    <x v="2"/>
    <x v="11"/>
    <s v="Sony Micro Vault Click 16 GB USB 2.0 Flash Drive"/>
    <n v="223.96"/>
    <n v="4"/>
    <n v="0"/>
    <n v="53.750400000000013"/>
  </r>
  <r>
    <n v="2280"/>
    <x v="1119"/>
    <x v="3"/>
    <x v="505"/>
    <d v="2014-11-03T00:00:00"/>
    <s v="First Class"/>
    <s v="JK-15625"/>
    <x v="600"/>
    <x v="0"/>
    <s v="United States"/>
    <s v="Seattle"/>
    <x v="4"/>
    <n v="98115"/>
    <x v="1"/>
    <s v="FUR-CH-10003833"/>
    <x v="0"/>
    <x v="1"/>
    <s v="Novimex Fabric Task Chair"/>
    <n v="97.567999999999998"/>
    <n v="2"/>
    <n v="0.2"/>
    <n v="-6.0980000000000025"/>
  </r>
  <r>
    <n v="2281"/>
    <x v="1119"/>
    <x v="3"/>
    <x v="505"/>
    <d v="2014-11-03T00:00:00"/>
    <s v="First Class"/>
    <s v="JK-15625"/>
    <x v="600"/>
    <x v="0"/>
    <s v="United States"/>
    <s v="Seattle"/>
    <x v="4"/>
    <n v="98115"/>
    <x v="1"/>
    <s v="FUR-CH-10004289"/>
    <x v="0"/>
    <x v="1"/>
    <s v="Global Super Steno Chair"/>
    <n v="614.27200000000005"/>
    <n v="8"/>
    <n v="0.2"/>
    <n v="-23.03520000000006"/>
  </r>
  <r>
    <n v="2282"/>
    <x v="1119"/>
    <x v="3"/>
    <x v="505"/>
    <d v="2014-11-03T00:00:00"/>
    <s v="First Class"/>
    <s v="JK-15625"/>
    <x v="600"/>
    <x v="0"/>
    <s v="United States"/>
    <s v="Seattle"/>
    <x v="4"/>
    <n v="98115"/>
    <x v="1"/>
    <s v="FUR-BO-10004467"/>
    <x v="0"/>
    <x v="0"/>
    <s v="Bestar Classic Bookcase"/>
    <n v="199.98"/>
    <n v="2"/>
    <n v="0"/>
    <n v="37.996199999999988"/>
  </r>
  <r>
    <n v="2283"/>
    <x v="1120"/>
    <x v="0"/>
    <x v="323"/>
    <d v="2013-09-06T00:00:00"/>
    <s v="First Class"/>
    <s v="FM-14215"/>
    <x v="524"/>
    <x v="1"/>
    <s v="United States"/>
    <s v="Middletown"/>
    <x v="29"/>
    <n v="6457"/>
    <x v="3"/>
    <s v="OFF-PA-10002713"/>
    <x v="1"/>
    <x v="10"/>
    <s v="Adams Phone Message Book, 200 Message Capacity, 8 1/16” x 11”"/>
    <n v="48.16"/>
    <n v="7"/>
    <n v="0"/>
    <n v="22.153599999999997"/>
  </r>
  <r>
    <n v="2284"/>
    <x v="1121"/>
    <x v="1"/>
    <x v="616"/>
    <d v="2012-03-09T00:00:00"/>
    <s v="Standard Class"/>
    <s v="SF-20200"/>
    <x v="227"/>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x v="227"/>
    <x v="0"/>
    <s v="United States"/>
    <s v="New Castle"/>
    <x v="14"/>
    <n v="47362"/>
    <x v="2"/>
    <s v="OFF-AP-10002222"/>
    <x v="1"/>
    <x v="9"/>
    <s v="Staples"/>
    <n v="60.69"/>
    <n v="7"/>
    <n v="0"/>
    <n v="16.386300000000002"/>
  </r>
  <r>
    <n v="2286"/>
    <x v="1122"/>
    <x v="0"/>
    <x v="465"/>
    <d v="2013-05-09T00:00:00"/>
    <s v="First Class"/>
    <s v="PJ-18835"/>
    <x v="601"/>
    <x v="1"/>
    <s v="United States"/>
    <s v="Murfreesboro"/>
    <x v="18"/>
    <n v="37130"/>
    <x v="0"/>
    <s v="OFF-PA-10003971"/>
    <x v="1"/>
    <x v="10"/>
    <s v="Xerox 1965"/>
    <n v="14.352000000000002"/>
    <n v="3"/>
    <n v="0.2"/>
    <n v="5.2026000000000003"/>
  </r>
  <r>
    <n v="2287"/>
    <x v="1123"/>
    <x v="3"/>
    <x v="701"/>
    <d v="2014-11-24T00:00:00"/>
    <s v="Standard Class"/>
    <s v="CS-12355"/>
    <x v="394"/>
    <x v="0"/>
    <s v="United States"/>
    <s v="Salem"/>
    <x v="17"/>
    <n v="24153"/>
    <x v="0"/>
    <s v="OFF-AP-10004036"/>
    <x v="1"/>
    <x v="9"/>
    <s v="Bionaire 99.97% HEPA Air Cleaner"/>
    <n v="35.04"/>
    <n v="2"/>
    <n v="0"/>
    <n v="12.263999999999999"/>
  </r>
  <r>
    <n v="2288"/>
    <x v="1124"/>
    <x v="3"/>
    <x v="702"/>
    <d v="2014-06-06T00:00:00"/>
    <s v="Second Class"/>
    <s v="BB-10990"/>
    <x v="121"/>
    <x v="1"/>
    <s v="United States"/>
    <s v="Toledo"/>
    <x v="24"/>
    <n v="43615"/>
    <x v="3"/>
    <s v="OFF-AP-10002287"/>
    <x v="1"/>
    <x v="9"/>
    <s v="Eureka Sanitaire  Multi-Pro Heavy-Duty Upright, Disposable Bags"/>
    <n v="17.480000000000004"/>
    <n v="5"/>
    <n v="0.2"/>
    <n v="1.3109999999999999"/>
  </r>
  <r>
    <n v="2289"/>
    <x v="1125"/>
    <x v="3"/>
    <x v="193"/>
    <d v="2014-06-14T00:00:00"/>
    <s v="First Class"/>
    <s v="BW-11200"/>
    <x v="572"/>
    <x v="0"/>
    <s v="United States"/>
    <s v="Los Angeles"/>
    <x v="1"/>
    <n v="90032"/>
    <x v="1"/>
    <s v="OFF-AR-10002375"/>
    <x v="1"/>
    <x v="6"/>
    <s v="Newell 351"/>
    <n v="16.399999999999999"/>
    <n v="5"/>
    <n v="0"/>
    <n v="4.7559999999999985"/>
  </r>
  <r>
    <n v="2290"/>
    <x v="1126"/>
    <x v="3"/>
    <x v="703"/>
    <d v="2014-01-12T00:00:00"/>
    <s v="First Class"/>
    <s v="RS-19420"/>
    <x v="602"/>
    <x v="1"/>
    <s v="United States"/>
    <s v="Seattle"/>
    <x v="4"/>
    <n v="98115"/>
    <x v="1"/>
    <s v="FUR-TA-10001950"/>
    <x v="0"/>
    <x v="3"/>
    <s v="Balt Solid Wood Round Tables"/>
    <n v="892.98"/>
    <n v="2"/>
    <n v="0"/>
    <n v="80.368200000000002"/>
  </r>
  <r>
    <n v="2291"/>
    <x v="1127"/>
    <x v="1"/>
    <x v="704"/>
    <d v="2012-04-25T00:00:00"/>
    <s v="Standard Class"/>
    <s v="TS-21160"/>
    <x v="378"/>
    <x v="1"/>
    <s v="United States"/>
    <s v="Columbus"/>
    <x v="32"/>
    <n v="31907"/>
    <x v="0"/>
    <s v="TEC-PH-10001557"/>
    <x v="2"/>
    <x v="7"/>
    <s v="Pyle PMP37LED"/>
    <n v="287.96999999999997"/>
    <n v="3"/>
    <n v="0"/>
    <n v="77.751899999999992"/>
  </r>
  <r>
    <n v="2292"/>
    <x v="1127"/>
    <x v="1"/>
    <x v="704"/>
    <d v="2012-04-25T00:00:00"/>
    <s v="Standard Class"/>
    <s v="TS-21160"/>
    <x v="378"/>
    <x v="1"/>
    <s v="United States"/>
    <s v="Columbus"/>
    <x v="32"/>
    <n v="31907"/>
    <x v="0"/>
    <s v="FUR-FU-10002937"/>
    <x v="0"/>
    <x v="5"/>
    <s v="GE 48&quot; Fluorescent Tube, Cool White Energy Saver, 34 Watts, 30/Box"/>
    <n v="595.38"/>
    <n v="6"/>
    <n v="0"/>
    <n v="297.69"/>
  </r>
  <r>
    <n v="2293"/>
    <x v="1127"/>
    <x v="1"/>
    <x v="704"/>
    <d v="2012-04-25T00:00:00"/>
    <s v="Standard Class"/>
    <s v="TS-21160"/>
    <x v="378"/>
    <x v="1"/>
    <s v="United States"/>
    <s v="Columbus"/>
    <x v="32"/>
    <n v="31907"/>
    <x v="0"/>
    <s v="OFF-PA-10001166"/>
    <x v="1"/>
    <x v="10"/>
    <s v="Xerox 2"/>
    <n v="12.96"/>
    <n v="2"/>
    <n v="0"/>
    <n v="6.2208000000000006"/>
  </r>
  <r>
    <n v="2294"/>
    <x v="1128"/>
    <x v="1"/>
    <x v="549"/>
    <d v="2012-11-06T00:00:00"/>
    <s v="Standard Class"/>
    <s v="QJ-19255"/>
    <x v="425"/>
    <x v="1"/>
    <s v="United States"/>
    <s v="New York City"/>
    <x v="15"/>
    <n v="10009"/>
    <x v="3"/>
    <s v="TEC-PH-10000347"/>
    <x v="2"/>
    <x v="7"/>
    <s v="Cush Cases Heavy Duty Rugged Cover Case for Samsung Galaxy S5 - Purple"/>
    <n v="4.95"/>
    <n v="1"/>
    <n v="0"/>
    <n v="1.3365"/>
  </r>
  <r>
    <n v="2295"/>
    <x v="1129"/>
    <x v="3"/>
    <x v="331"/>
    <d v="2014-12-28T00:00:00"/>
    <s v="Standard Class"/>
    <s v="FM-14215"/>
    <x v="524"/>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x v="104"/>
    <x v="0"/>
    <s v="United States"/>
    <s v="New York City"/>
    <x v="15"/>
    <n v="10011"/>
    <x v="3"/>
    <s v="OFF-PA-10002659"/>
    <x v="1"/>
    <x v="10"/>
    <s v="Avoid Verbal Orders Carbonless Minifold Book"/>
    <n v="13.52"/>
    <n v="4"/>
    <n v="0"/>
    <n v="6.219199999999999"/>
  </r>
  <r>
    <n v="2297"/>
    <x v="1130"/>
    <x v="1"/>
    <x v="549"/>
    <d v="2012-11-05T00:00:00"/>
    <s v="Standard Class"/>
    <s v="VD-21670"/>
    <x v="104"/>
    <x v="0"/>
    <s v="United States"/>
    <s v="New York City"/>
    <x v="15"/>
    <n v="10011"/>
    <x v="3"/>
    <s v="FUR-FU-10000965"/>
    <x v="0"/>
    <x v="5"/>
    <s v="Howard Miller 11-1/2&quot; Diameter Ridgewood Wall Clock"/>
    <n v="259.7"/>
    <n v="5"/>
    <n v="0"/>
    <n v="106.477"/>
  </r>
  <r>
    <n v="2298"/>
    <x v="1130"/>
    <x v="1"/>
    <x v="549"/>
    <d v="2012-11-05T00:00:00"/>
    <s v="Standard Class"/>
    <s v="VD-21670"/>
    <x v="104"/>
    <x v="0"/>
    <s v="United States"/>
    <s v="New York City"/>
    <x v="15"/>
    <n v="10011"/>
    <x v="3"/>
    <s v="TEC-PH-10001527"/>
    <x v="2"/>
    <x v="7"/>
    <s v="Plantronics MX500i Earset"/>
    <n v="42.95"/>
    <n v="1"/>
    <n v="0"/>
    <n v="1.2884999999999991"/>
  </r>
  <r>
    <n v="2299"/>
    <x v="1130"/>
    <x v="1"/>
    <x v="549"/>
    <d v="2012-11-05T00:00:00"/>
    <s v="Standard Class"/>
    <s v="VD-21670"/>
    <x v="104"/>
    <x v="0"/>
    <s v="United States"/>
    <s v="New York City"/>
    <x v="15"/>
    <n v="10011"/>
    <x v="3"/>
    <s v="TEC-AC-10001838"/>
    <x v="2"/>
    <x v="11"/>
    <s v="Razer Tiamat Over Ear 7.1 Surround Sound PC Gaming Headset"/>
    <n v="1399.93"/>
    <n v="7"/>
    <n v="0"/>
    <n v="601.96990000000005"/>
  </r>
  <r>
    <n v="2300"/>
    <x v="1130"/>
    <x v="1"/>
    <x v="549"/>
    <d v="2012-11-05T00:00:00"/>
    <s v="Standard Class"/>
    <s v="VD-21670"/>
    <x v="104"/>
    <x v="0"/>
    <s v="United States"/>
    <s v="New York City"/>
    <x v="15"/>
    <n v="10011"/>
    <x v="3"/>
    <s v="TEC-PH-10002597"/>
    <x v="2"/>
    <x v="7"/>
    <s v="Xblue XB-1670-86 X16 Small Office Telephone - Titanium"/>
    <n v="503.96"/>
    <n v="4"/>
    <n v="0"/>
    <n v="125.99000000000001"/>
  </r>
  <r>
    <n v="2301"/>
    <x v="1131"/>
    <x v="2"/>
    <x v="687"/>
    <d v="2011-11-18T00:00:00"/>
    <s v="Standard Class"/>
    <s v="JL-15505"/>
    <x v="145"/>
    <x v="0"/>
    <s v="United States"/>
    <s v="Midland"/>
    <x v="12"/>
    <n v="48640"/>
    <x v="2"/>
    <s v="OFF-BI-10000756"/>
    <x v="1"/>
    <x v="8"/>
    <s v="Storex DuraTech Recycled Plastic Frosted Binders"/>
    <n v="12.72"/>
    <n v="3"/>
    <n v="0"/>
    <n v="6.36"/>
  </r>
  <r>
    <n v="2302"/>
    <x v="1131"/>
    <x v="2"/>
    <x v="687"/>
    <d v="2011-11-18T00:00:00"/>
    <s v="Standard Class"/>
    <s v="JL-15505"/>
    <x v="145"/>
    <x v="0"/>
    <s v="United States"/>
    <s v="Midland"/>
    <x v="12"/>
    <n v="48640"/>
    <x v="2"/>
    <s v="OFF-BI-10000546"/>
    <x v="1"/>
    <x v="8"/>
    <s v="Avery Durable Binders"/>
    <n v="11.52"/>
    <n v="4"/>
    <n v="0"/>
    <n v="5.6448"/>
  </r>
  <r>
    <n v="2303"/>
    <x v="1132"/>
    <x v="0"/>
    <x v="327"/>
    <d v="2013-01-21T00:00:00"/>
    <s v="Standard Class"/>
    <s v="DL-13495"/>
    <x v="393"/>
    <x v="1"/>
    <s v="United States"/>
    <s v="Columbus"/>
    <x v="32"/>
    <n v="31907"/>
    <x v="0"/>
    <s v="TEC-AC-10001142"/>
    <x v="2"/>
    <x v="11"/>
    <s v="First Data FD10 PIN Pad"/>
    <n v="316"/>
    <n v="4"/>
    <n v="0"/>
    <n v="31.599999999999966"/>
  </r>
  <r>
    <n v="2304"/>
    <x v="1133"/>
    <x v="3"/>
    <x v="697"/>
    <d v="2014-09-23T00:00:00"/>
    <s v="Second Class"/>
    <s v="MO-17800"/>
    <x v="246"/>
    <x v="2"/>
    <s v="United States"/>
    <s v="Roswell"/>
    <x v="32"/>
    <n v="30076"/>
    <x v="0"/>
    <s v="FUR-CH-10000785"/>
    <x v="0"/>
    <x v="1"/>
    <s v="Global Ergonomic Managers Chair"/>
    <n v="723.92"/>
    <n v="4"/>
    <n v="0"/>
    <n v="188.2192"/>
  </r>
  <r>
    <n v="2305"/>
    <x v="1133"/>
    <x v="3"/>
    <x v="697"/>
    <d v="2014-09-23T00:00:00"/>
    <s v="Second Class"/>
    <s v="MO-17800"/>
    <x v="246"/>
    <x v="2"/>
    <s v="United States"/>
    <s v="Roswell"/>
    <x v="32"/>
    <n v="30076"/>
    <x v="0"/>
    <s v="OFF-PA-10000474"/>
    <x v="1"/>
    <x v="10"/>
    <s v="Staples"/>
    <n v="106.32"/>
    <n v="3"/>
    <n v="0"/>
    <n v="49.970399999999991"/>
  </r>
  <r>
    <n v="2306"/>
    <x v="1134"/>
    <x v="0"/>
    <x v="443"/>
    <d v="2013-12-25T00:00:00"/>
    <s v="First Class"/>
    <s v="BP-11185"/>
    <x v="130"/>
    <x v="1"/>
    <s v="United States"/>
    <s v="Chicago"/>
    <x v="10"/>
    <n v="60623"/>
    <x v="2"/>
    <s v="FUR-BO-10003441"/>
    <x v="0"/>
    <x v="0"/>
    <s v="Bush Westfield Collection Bookcases, Fully Assembled"/>
    <n v="141.37199999999999"/>
    <n v="2"/>
    <n v="0.3"/>
    <n v="-14.137200000000014"/>
  </r>
  <r>
    <n v="2307"/>
    <x v="1135"/>
    <x v="1"/>
    <x v="705"/>
    <d v="2012-08-08T00:00:00"/>
    <s v="First Class"/>
    <s v="MS-17980"/>
    <x v="99"/>
    <x v="1"/>
    <s v="United States"/>
    <s v="Houston"/>
    <x v="5"/>
    <n v="77041"/>
    <x v="2"/>
    <s v="OFF-PA-10004156"/>
    <x v="1"/>
    <x v="10"/>
    <s v="Xerox 188"/>
    <n v="27.216000000000001"/>
    <n v="3"/>
    <n v="0.2"/>
    <n v="9.8657999999999983"/>
  </r>
  <r>
    <n v="2308"/>
    <x v="1136"/>
    <x v="3"/>
    <x v="60"/>
    <d v="2014-11-10T00:00:00"/>
    <s v="Standard Class"/>
    <s v="SV-20935"/>
    <x v="603"/>
    <x v="0"/>
    <s v="United States"/>
    <s v="New York City"/>
    <x v="15"/>
    <n v="10009"/>
    <x v="3"/>
    <s v="TEC-AC-10001432"/>
    <x v="2"/>
    <x v="11"/>
    <s v="Enermax Aurora Lite Keyboard"/>
    <n v="390.75"/>
    <n v="5"/>
    <n v="0"/>
    <n v="171.93000000000006"/>
  </r>
  <r>
    <n v="2309"/>
    <x v="1137"/>
    <x v="3"/>
    <x v="532"/>
    <d v="2014-06-13T00:00:00"/>
    <s v="First Class"/>
    <s v="BC-11125"/>
    <x v="604"/>
    <x v="2"/>
    <s v="United States"/>
    <s v="Peoria"/>
    <x v="16"/>
    <n v="85345"/>
    <x v="1"/>
    <s v="FUR-CH-10001394"/>
    <x v="0"/>
    <x v="1"/>
    <s v="Global Leather Executive Chair"/>
    <n v="280.79200000000003"/>
    <n v="1"/>
    <n v="0.2"/>
    <n v="35.098999999999961"/>
  </r>
  <r>
    <n v="2310"/>
    <x v="1137"/>
    <x v="3"/>
    <x v="532"/>
    <d v="2014-06-13T00:00:00"/>
    <s v="First Class"/>
    <s v="BC-11125"/>
    <x v="604"/>
    <x v="2"/>
    <s v="United States"/>
    <s v="Peoria"/>
    <x v="16"/>
    <n v="85345"/>
    <x v="1"/>
    <s v="OFF-ST-10002370"/>
    <x v="1"/>
    <x v="4"/>
    <s v="Sortfiler Multipurpose Personal File Organizer, Black"/>
    <n v="68.448000000000008"/>
    <n v="4"/>
    <n v="0.2"/>
    <n v="7.7003999999999948"/>
  </r>
  <r>
    <n v="2311"/>
    <x v="1137"/>
    <x v="3"/>
    <x v="532"/>
    <d v="2014-06-13T00:00:00"/>
    <s v="First Class"/>
    <s v="BC-11125"/>
    <x v="604"/>
    <x v="2"/>
    <s v="United States"/>
    <s v="Peoria"/>
    <x v="16"/>
    <n v="85345"/>
    <x v="1"/>
    <s v="OFF-AR-10002956"/>
    <x v="1"/>
    <x v="6"/>
    <s v="Boston 16801 Nautilus Battery Pencil Sharpener"/>
    <n v="88.04"/>
    <n v="5"/>
    <n v="0.2"/>
    <n v="6.602999999999998"/>
  </r>
  <r>
    <n v="2312"/>
    <x v="1137"/>
    <x v="3"/>
    <x v="532"/>
    <d v="2014-06-13T00:00:00"/>
    <s v="First Class"/>
    <s v="BC-11125"/>
    <x v="604"/>
    <x v="2"/>
    <s v="United States"/>
    <s v="Peoria"/>
    <x v="16"/>
    <n v="85345"/>
    <x v="1"/>
    <s v="OFF-AR-10001955"/>
    <x v="1"/>
    <x v="6"/>
    <s v="Newell 319"/>
    <n v="15.872"/>
    <n v="1"/>
    <n v="0.2"/>
    <n v="1.9839999999999982"/>
  </r>
  <r>
    <n v="2313"/>
    <x v="1137"/>
    <x v="3"/>
    <x v="532"/>
    <d v="2014-06-13T00:00:00"/>
    <s v="First Class"/>
    <s v="BC-11125"/>
    <x v="604"/>
    <x v="2"/>
    <s v="United States"/>
    <s v="Peoria"/>
    <x v="16"/>
    <n v="85345"/>
    <x v="1"/>
    <s v="OFF-ST-10001809"/>
    <x v="1"/>
    <x v="4"/>
    <s v="Fellowes Officeware Wire Shelving"/>
    <n v="215.59200000000001"/>
    <n v="3"/>
    <n v="0.2"/>
    <n v="-48.508200000000009"/>
  </r>
  <r>
    <n v="2314"/>
    <x v="1138"/>
    <x v="3"/>
    <x v="228"/>
    <d v="2014-07-26T00:00:00"/>
    <s v="Standard Class"/>
    <s v="EM-13825"/>
    <x v="605"/>
    <x v="1"/>
    <s v="United States"/>
    <s v="Sioux Falls"/>
    <x v="44"/>
    <n v="57103"/>
    <x v="2"/>
    <s v="OFF-LA-10004093"/>
    <x v="1"/>
    <x v="2"/>
    <s v="Avery 486"/>
    <n v="14.62"/>
    <n v="2"/>
    <n v="0"/>
    <n v="6.8713999999999995"/>
  </r>
  <r>
    <n v="2315"/>
    <x v="1138"/>
    <x v="3"/>
    <x v="228"/>
    <d v="2014-07-26T00:00:00"/>
    <s v="Standard Class"/>
    <s v="EM-13825"/>
    <x v="605"/>
    <x v="1"/>
    <s v="United States"/>
    <s v="Sioux Falls"/>
    <x v="44"/>
    <n v="57103"/>
    <x v="2"/>
    <s v="OFF-AP-10002118"/>
    <x v="1"/>
    <x v="9"/>
    <s v="1.7 Cubic Foot Compact &quot;Cube&quot; Office Refrigerators"/>
    <n v="416.32"/>
    <n v="2"/>
    <n v="0"/>
    <n v="112.40640000000002"/>
  </r>
  <r>
    <n v="2316"/>
    <x v="1138"/>
    <x v="3"/>
    <x v="228"/>
    <d v="2014-07-26T00:00:00"/>
    <s v="Standard Class"/>
    <s v="EM-13825"/>
    <x v="605"/>
    <x v="1"/>
    <s v="United States"/>
    <s v="Sioux Falls"/>
    <x v="44"/>
    <n v="57103"/>
    <x v="2"/>
    <s v="OFF-BI-10000404"/>
    <x v="1"/>
    <x v="8"/>
    <s v="Avery Printable Repositionable Plastic Tabs"/>
    <n v="43"/>
    <n v="5"/>
    <n v="0"/>
    <n v="20.21"/>
  </r>
  <r>
    <n v="2317"/>
    <x v="1138"/>
    <x v="3"/>
    <x v="228"/>
    <d v="2014-07-26T00:00:00"/>
    <s v="Standard Class"/>
    <s v="EM-13825"/>
    <x v="605"/>
    <x v="1"/>
    <s v="United States"/>
    <s v="Sioux Falls"/>
    <x v="44"/>
    <n v="57103"/>
    <x v="2"/>
    <s v="FUR-CH-10003833"/>
    <x v="0"/>
    <x v="1"/>
    <s v="Novimex Fabric Task Chair"/>
    <n v="182.94"/>
    <n v="3"/>
    <n v="0"/>
    <n v="27.440999999999995"/>
  </r>
  <r>
    <n v="2318"/>
    <x v="1138"/>
    <x v="3"/>
    <x v="228"/>
    <d v="2014-07-26T00:00:00"/>
    <s v="Standard Class"/>
    <s v="EM-13825"/>
    <x v="605"/>
    <x v="1"/>
    <s v="United States"/>
    <s v="Sioux Falls"/>
    <x v="44"/>
    <n v="57103"/>
    <x v="2"/>
    <s v="OFF-BI-10002072"/>
    <x v="1"/>
    <x v="8"/>
    <s v="Cardinal Slant-D Ring Binders"/>
    <n v="60.83"/>
    <n v="7"/>
    <n v="0"/>
    <n v="30.414999999999999"/>
  </r>
  <r>
    <n v="2319"/>
    <x v="1138"/>
    <x v="3"/>
    <x v="228"/>
    <d v="2014-07-26T00:00:00"/>
    <s v="Standard Class"/>
    <s v="EM-13825"/>
    <x v="605"/>
    <x v="1"/>
    <s v="United States"/>
    <s v="Sioux Falls"/>
    <x v="44"/>
    <n v="57103"/>
    <x v="2"/>
    <s v="TEC-AC-10003095"/>
    <x v="2"/>
    <x v="11"/>
    <s v="Logitech G35 7.1-Channel Surround Sound Headset"/>
    <n v="389.97"/>
    <n v="3"/>
    <n v="0"/>
    <n v="132.58980000000003"/>
  </r>
  <r>
    <n v="2320"/>
    <x v="1139"/>
    <x v="1"/>
    <x v="706"/>
    <d v="2012-12-26T00:00:00"/>
    <s v="First Class"/>
    <s v="BD-11500"/>
    <x v="214"/>
    <x v="0"/>
    <s v="United States"/>
    <s v="Richmond"/>
    <x v="17"/>
    <n v="23223"/>
    <x v="0"/>
    <s v="OFF-AP-10001563"/>
    <x v="1"/>
    <x v="9"/>
    <s v="Belkin Premiere Surge Master II 8-outlet surge protector"/>
    <n v="194.32"/>
    <n v="4"/>
    <n v="0"/>
    <n v="56.352799999999974"/>
  </r>
  <r>
    <n v="2321"/>
    <x v="1140"/>
    <x v="3"/>
    <x v="177"/>
    <d v="2014-03-25T00:00:00"/>
    <s v="Standard Class"/>
    <s v="HW-14935"/>
    <x v="304"/>
    <x v="1"/>
    <s v="United States"/>
    <s v="Seattle"/>
    <x v="4"/>
    <n v="98115"/>
    <x v="1"/>
    <s v="TEC-AC-10000358"/>
    <x v="2"/>
    <x v="11"/>
    <s v="Imation Secure Drive + Hardware Encrypted USB flash drive - 16 GB"/>
    <n v="265.93"/>
    <n v="7"/>
    <n v="0"/>
    <n v="63.8232"/>
  </r>
  <r>
    <n v="2322"/>
    <x v="1141"/>
    <x v="1"/>
    <x v="620"/>
    <d v="2013-01-03T00:00:00"/>
    <s v="Second Class"/>
    <s v="KC-16255"/>
    <x v="346"/>
    <x v="1"/>
    <s v="United States"/>
    <s v="Henderson"/>
    <x v="0"/>
    <n v="42420"/>
    <x v="0"/>
    <s v="OFF-BI-10004492"/>
    <x v="1"/>
    <x v="8"/>
    <s v="Tuf-Vin Binders"/>
    <n v="94.74"/>
    <n v="3"/>
    <n v="0"/>
    <n v="44.527799999999992"/>
  </r>
  <r>
    <n v="2323"/>
    <x v="1141"/>
    <x v="1"/>
    <x v="620"/>
    <d v="2013-01-03T00:00:00"/>
    <s v="Second Class"/>
    <s v="KC-16255"/>
    <x v="346"/>
    <x v="1"/>
    <s v="United States"/>
    <s v="Henderson"/>
    <x v="0"/>
    <n v="42420"/>
    <x v="0"/>
    <s v="OFF-BI-10001072"/>
    <x v="1"/>
    <x v="8"/>
    <s v="GBC Clear Cover, 8-1/2 x 11, unpunched, 25 covers per pack"/>
    <n v="60.64"/>
    <n v="4"/>
    <n v="0"/>
    <n v="27.894399999999997"/>
  </r>
  <r>
    <n v="2324"/>
    <x v="1141"/>
    <x v="1"/>
    <x v="620"/>
    <d v="2013-01-03T00:00:00"/>
    <s v="Second Class"/>
    <s v="KC-16255"/>
    <x v="346"/>
    <x v="1"/>
    <s v="United States"/>
    <s v="Henderson"/>
    <x v="0"/>
    <n v="42420"/>
    <x v="0"/>
    <s v="OFF-BI-10003707"/>
    <x v="1"/>
    <x v="8"/>
    <s v="Aluminum Screw Posts"/>
    <n v="76.3"/>
    <n v="5"/>
    <n v="0"/>
    <n v="38.15"/>
  </r>
  <r>
    <n v="2325"/>
    <x v="1141"/>
    <x v="1"/>
    <x v="620"/>
    <d v="2013-01-03T00:00:00"/>
    <s v="Second Class"/>
    <s v="KC-16255"/>
    <x v="346"/>
    <x v="1"/>
    <s v="United States"/>
    <s v="Henderson"/>
    <x v="0"/>
    <n v="42420"/>
    <x v="0"/>
    <s v="OFF-BI-10000977"/>
    <x v="1"/>
    <x v="8"/>
    <s v="Ibico Plastic Spiral Binding Combs"/>
    <n v="364.79999999999995"/>
    <n v="12"/>
    <n v="0"/>
    <n v="167.80799999999999"/>
  </r>
  <r>
    <n v="2326"/>
    <x v="1142"/>
    <x v="1"/>
    <x v="426"/>
    <d v="2012-09-19T00:00:00"/>
    <s v="Second Class"/>
    <s v="BM-11575"/>
    <x v="606"/>
    <x v="1"/>
    <s v="United States"/>
    <s v="New York City"/>
    <x v="15"/>
    <n v="10035"/>
    <x v="3"/>
    <s v="OFF-BI-10002082"/>
    <x v="1"/>
    <x v="8"/>
    <s v="GBC Twin Loop Wire Binding Elements"/>
    <n v="79.872000000000014"/>
    <n v="3"/>
    <n v="0.2"/>
    <n v="29.951999999999998"/>
  </r>
  <r>
    <n v="2327"/>
    <x v="1142"/>
    <x v="1"/>
    <x v="426"/>
    <d v="2012-09-19T00:00:00"/>
    <s v="Second Class"/>
    <s v="BM-11575"/>
    <x v="606"/>
    <x v="1"/>
    <s v="United States"/>
    <s v="New York City"/>
    <x v="15"/>
    <n v="10035"/>
    <x v="3"/>
    <s v="FUR-BO-10004709"/>
    <x v="0"/>
    <x v="0"/>
    <s v="Bush Westfield Collection Bookcases, Medium Cherry Finish"/>
    <n v="46.384"/>
    <n v="1"/>
    <n v="0.2"/>
    <n v="1.1596000000000011"/>
  </r>
  <r>
    <n v="2328"/>
    <x v="1142"/>
    <x v="1"/>
    <x v="426"/>
    <d v="2012-09-19T00:00:00"/>
    <s v="Second Class"/>
    <s v="BM-11575"/>
    <x v="606"/>
    <x v="1"/>
    <s v="United States"/>
    <s v="New York City"/>
    <x v="15"/>
    <n v="10035"/>
    <x v="3"/>
    <s v="OFF-PA-10002365"/>
    <x v="1"/>
    <x v="10"/>
    <s v="Xerox 1967"/>
    <n v="12.96"/>
    <n v="2"/>
    <n v="0"/>
    <n v="6.2208000000000006"/>
  </r>
  <r>
    <n v="2329"/>
    <x v="1143"/>
    <x v="3"/>
    <x v="397"/>
    <d v="2014-09-27T00:00:00"/>
    <s v="First Class"/>
    <s v="KN-16705"/>
    <x v="607"/>
    <x v="2"/>
    <s v="United States"/>
    <s v="Fort Collins"/>
    <x v="22"/>
    <n v="80525"/>
    <x v="1"/>
    <s v="OFF-EN-10004147"/>
    <x v="1"/>
    <x v="12"/>
    <s v="Wausau Papers Astrobrights Colored Envelopes"/>
    <n v="14.352000000000002"/>
    <n v="3"/>
    <n v="0.2"/>
    <n v="5.2026000000000003"/>
  </r>
  <r>
    <n v="2330"/>
    <x v="1144"/>
    <x v="1"/>
    <x v="707"/>
    <d v="2012-12-29T00:00:00"/>
    <s v="Standard Class"/>
    <s v="JD-16150"/>
    <x v="251"/>
    <x v="1"/>
    <s v="United States"/>
    <s v="Philadelphia"/>
    <x v="9"/>
    <n v="19140"/>
    <x v="3"/>
    <s v="FUR-FU-10001468"/>
    <x v="0"/>
    <x v="5"/>
    <s v="Tenex Antistatic Computer Chair Mats"/>
    <n v="547.13599999999997"/>
    <n v="4"/>
    <n v="0.2"/>
    <n v="-68.392000000000053"/>
  </r>
  <r>
    <n v="2331"/>
    <x v="1145"/>
    <x v="0"/>
    <x v="446"/>
    <d v="2013-09-27T00:00:00"/>
    <s v="Second Class"/>
    <s v="LA-16780"/>
    <x v="156"/>
    <x v="1"/>
    <s v="United States"/>
    <s v="Los Angeles"/>
    <x v="1"/>
    <n v="90004"/>
    <x v="1"/>
    <s v="OFF-ST-10000642"/>
    <x v="1"/>
    <x v="4"/>
    <s v="Tennsco Lockers, Gray"/>
    <n v="41.96"/>
    <n v="2"/>
    <n v="0"/>
    <n v="2.9371999999999971"/>
  </r>
  <r>
    <n v="2332"/>
    <x v="1145"/>
    <x v="0"/>
    <x v="446"/>
    <d v="2013-09-27T00:00:00"/>
    <s v="Second Class"/>
    <s v="LA-16780"/>
    <x v="156"/>
    <x v="1"/>
    <s v="United States"/>
    <s v="Los Angeles"/>
    <x v="1"/>
    <n v="90004"/>
    <x v="1"/>
    <s v="OFF-PA-10000380"/>
    <x v="1"/>
    <x v="10"/>
    <s v="REDIFORM Incoming/Outgoing Call Register, 11&quot; X 8 1/2&quot;, 100 Messages"/>
    <n v="41.7"/>
    <n v="5"/>
    <n v="0"/>
    <n v="20.85"/>
  </r>
  <r>
    <n v="2333"/>
    <x v="1146"/>
    <x v="3"/>
    <x v="708"/>
    <d v="2014-03-26T00:00:00"/>
    <s v="Standard Class"/>
    <s v="RW-19690"/>
    <x v="355"/>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x v="355"/>
    <x v="0"/>
    <s v="United States"/>
    <s v="Lafayette"/>
    <x v="14"/>
    <n v="47905"/>
    <x v="2"/>
    <s v="OFF-PA-10004971"/>
    <x v="1"/>
    <x v="10"/>
    <s v="Xerox 196"/>
    <n v="5.78"/>
    <n v="1"/>
    <n v="0"/>
    <n v="2.8322000000000003"/>
  </r>
  <r>
    <n v="2335"/>
    <x v="1147"/>
    <x v="2"/>
    <x v="587"/>
    <d v="2011-10-04T00:00:00"/>
    <s v="Standard Class"/>
    <s v="KW-16570"/>
    <x v="608"/>
    <x v="0"/>
    <s v="United States"/>
    <s v="Clarksville"/>
    <x v="18"/>
    <n v="37042"/>
    <x v="0"/>
    <s v="OFF-AP-10000696"/>
    <x v="1"/>
    <x v="9"/>
    <s v="Holmes Odor Grabber"/>
    <n v="69.216000000000008"/>
    <n v="6"/>
    <n v="0.2"/>
    <n v="11.247599999999995"/>
  </r>
  <r>
    <n v="2336"/>
    <x v="1148"/>
    <x v="3"/>
    <x v="389"/>
    <d v="2014-12-11T00:00:00"/>
    <s v="Same Day"/>
    <s v="CC-12220"/>
    <x v="417"/>
    <x v="0"/>
    <s v="United States"/>
    <s v="Fairfield"/>
    <x v="29"/>
    <n v="6824"/>
    <x v="3"/>
    <s v="OFF-EN-10004030"/>
    <x v="1"/>
    <x v="12"/>
    <s v="Convenience Packs of Business Envelopes"/>
    <n v="10.86"/>
    <n v="3"/>
    <n v="0"/>
    <n v="5.1042000000000005"/>
  </r>
  <r>
    <n v="2337"/>
    <x v="1148"/>
    <x v="3"/>
    <x v="389"/>
    <d v="2014-12-11T00:00:00"/>
    <s v="Same Day"/>
    <s v="CC-12220"/>
    <x v="417"/>
    <x v="0"/>
    <s v="United States"/>
    <s v="Fairfield"/>
    <x v="29"/>
    <n v="6824"/>
    <x v="3"/>
    <s v="OFF-AP-10000026"/>
    <x v="1"/>
    <x v="9"/>
    <s v="Tripp Lite Isotel 6 Outlet Surge Protector with Fax/Modem Protection"/>
    <n v="426.78999999999996"/>
    <n v="7"/>
    <n v="0"/>
    <n v="123.76909999999995"/>
  </r>
  <r>
    <n v="2338"/>
    <x v="1149"/>
    <x v="2"/>
    <x v="709"/>
    <d v="2011-08-23T00:00:00"/>
    <s v="Same Day"/>
    <s v="RH-19495"/>
    <x v="302"/>
    <x v="0"/>
    <s v="United States"/>
    <s v="New York City"/>
    <x v="15"/>
    <n v="10009"/>
    <x v="3"/>
    <s v="OFF-PA-10003936"/>
    <x v="1"/>
    <x v="10"/>
    <s v="Xerox 1994"/>
    <n v="25.92"/>
    <n v="4"/>
    <n v="0"/>
    <n v="12.441600000000001"/>
  </r>
  <r>
    <n v="2339"/>
    <x v="1149"/>
    <x v="2"/>
    <x v="709"/>
    <d v="2011-08-23T00:00:00"/>
    <s v="Same Day"/>
    <s v="RH-19495"/>
    <x v="302"/>
    <x v="0"/>
    <s v="United States"/>
    <s v="New York City"/>
    <x v="15"/>
    <n v="10009"/>
    <x v="3"/>
    <s v="OFF-PA-10004530"/>
    <x v="1"/>
    <x v="10"/>
    <s v="Personal Creations Ink Jet Cards and Labels"/>
    <n v="45.92"/>
    <n v="4"/>
    <n v="0"/>
    <n v="22.500800000000002"/>
  </r>
  <r>
    <n v="2340"/>
    <x v="1150"/>
    <x v="2"/>
    <x v="710"/>
    <d v="2011-08-24T00:00:00"/>
    <s v="Standard Class"/>
    <s v="JK-15625"/>
    <x v="600"/>
    <x v="0"/>
    <s v="United States"/>
    <s v="Columbus"/>
    <x v="24"/>
    <n v="43229"/>
    <x v="3"/>
    <s v="OFF-AR-10004930"/>
    <x v="1"/>
    <x v="6"/>
    <s v="Turquoise Lead Holder with Pocket Clip"/>
    <n v="10.72"/>
    <n v="2"/>
    <n v="0.2"/>
    <n v="1.7419999999999987"/>
  </r>
  <r>
    <n v="2341"/>
    <x v="1151"/>
    <x v="0"/>
    <x v="338"/>
    <d v="2013-11-16T00:00:00"/>
    <s v="Standard Class"/>
    <s v="DC-13285"/>
    <x v="290"/>
    <x v="0"/>
    <s v="United States"/>
    <s v="Warner Robins"/>
    <x v="32"/>
    <n v="31088"/>
    <x v="0"/>
    <s v="OFF-AR-10004999"/>
    <x v="1"/>
    <x v="6"/>
    <s v="Newell 315"/>
    <n v="41.86"/>
    <n v="7"/>
    <n v="0"/>
    <n v="10.465"/>
  </r>
  <r>
    <n v="2342"/>
    <x v="1152"/>
    <x v="2"/>
    <x v="520"/>
    <d v="2012-01-03T00:00:00"/>
    <s v="First Class"/>
    <s v="GM-14455"/>
    <x v="39"/>
    <x v="2"/>
    <s v="United States"/>
    <s v="Franklin"/>
    <x v="31"/>
    <n v="2038"/>
    <x v="3"/>
    <s v="FUR-FU-10002501"/>
    <x v="0"/>
    <x v="5"/>
    <s v="Nu-Dell Executive Frame"/>
    <n v="63.2"/>
    <n v="5"/>
    <n v="0"/>
    <n v="23.384"/>
  </r>
  <r>
    <n v="2343"/>
    <x v="1152"/>
    <x v="2"/>
    <x v="520"/>
    <d v="2012-01-03T00:00:00"/>
    <s v="First Class"/>
    <s v="GM-14455"/>
    <x v="39"/>
    <x v="2"/>
    <s v="United States"/>
    <s v="Franklin"/>
    <x v="31"/>
    <n v="2038"/>
    <x v="3"/>
    <s v="TEC-AC-10000358"/>
    <x v="2"/>
    <x v="11"/>
    <s v="Imation Secure Drive + Hardware Encrypted USB flash drive - 16 GB"/>
    <n v="113.97"/>
    <n v="3"/>
    <n v="0"/>
    <n v="27.352799999999998"/>
  </r>
  <r>
    <n v="2344"/>
    <x v="1153"/>
    <x v="2"/>
    <x v="711"/>
    <d v="2011-07-30T00:00:00"/>
    <s v="Second Class"/>
    <s v="CL-11890"/>
    <x v="488"/>
    <x v="0"/>
    <s v="United States"/>
    <s v="Chicago"/>
    <x v="10"/>
    <n v="60623"/>
    <x v="2"/>
    <s v="OFF-ST-10004804"/>
    <x v="1"/>
    <x v="4"/>
    <s v="Belkin 19&quot; Vented Equipment Shelf, Black"/>
    <n v="123.55199999999999"/>
    <n v="3"/>
    <n v="0.2"/>
    <n v="-29.343599999999995"/>
  </r>
  <r>
    <n v="2345"/>
    <x v="1154"/>
    <x v="0"/>
    <x v="712"/>
    <d v="2013-02-28T00:00:00"/>
    <s v="Standard Class"/>
    <s v="PV-18985"/>
    <x v="391"/>
    <x v="2"/>
    <s v="United States"/>
    <s v="Milwaukee"/>
    <x v="6"/>
    <n v="53209"/>
    <x v="2"/>
    <s v="OFF-AP-10001205"/>
    <x v="1"/>
    <x v="9"/>
    <s v="Belkin 5 Outlet SurgeMaster Power Centers"/>
    <n v="490.32"/>
    <n v="9"/>
    <n v="0"/>
    <n v="137.28960000000004"/>
  </r>
  <r>
    <n v="2346"/>
    <x v="1155"/>
    <x v="0"/>
    <x v="69"/>
    <d v="2013-03-19T00:00:00"/>
    <s v="Standard Class"/>
    <s v="LT-17110"/>
    <x v="299"/>
    <x v="0"/>
    <s v="United States"/>
    <s v="San Antonio"/>
    <x v="5"/>
    <n v="78207"/>
    <x v="2"/>
    <s v="OFF-PA-10000659"/>
    <x v="1"/>
    <x v="10"/>
    <s v="TOPS Carbonless Receipt Book, Four 2-3/4 x 7-1/4 Money Receipts per Page"/>
    <n v="70.08"/>
    <n v="5"/>
    <n v="0.2"/>
    <n v="24.527999999999995"/>
  </r>
  <r>
    <n v="2347"/>
    <x v="1155"/>
    <x v="0"/>
    <x v="69"/>
    <d v="2013-03-19T00:00:00"/>
    <s v="Standard Class"/>
    <s v="LT-17110"/>
    <x v="299"/>
    <x v="0"/>
    <s v="United States"/>
    <s v="San Antonio"/>
    <x v="5"/>
    <n v="78207"/>
    <x v="2"/>
    <s v="OFF-BI-10004141"/>
    <x v="1"/>
    <x v="8"/>
    <s v="Insertable Tab Indexes For Data Binders"/>
    <n v="1.2719999999999998"/>
    <n v="2"/>
    <n v="0.8"/>
    <n v="-2.1624000000000012"/>
  </r>
  <r>
    <n v="2348"/>
    <x v="1155"/>
    <x v="0"/>
    <x v="69"/>
    <d v="2013-03-19T00:00:00"/>
    <s v="Standard Class"/>
    <s v="LT-17110"/>
    <x v="299"/>
    <x v="0"/>
    <s v="United States"/>
    <s v="San Antonio"/>
    <x v="5"/>
    <n v="78207"/>
    <x v="2"/>
    <s v="FUR-TA-10004619"/>
    <x v="0"/>
    <x v="3"/>
    <s v="Hon Non-Folding Utility Tables"/>
    <n v="557.58500000000004"/>
    <n v="5"/>
    <n v="0.3"/>
    <n v="0"/>
  </r>
  <r>
    <n v="2349"/>
    <x v="1156"/>
    <x v="3"/>
    <x v="574"/>
    <d v="2014-12-04T00:00:00"/>
    <s v="Same Day"/>
    <s v="AM-10360"/>
    <x v="87"/>
    <x v="1"/>
    <s v="United States"/>
    <s v="Los Angeles"/>
    <x v="1"/>
    <n v="90032"/>
    <x v="1"/>
    <s v="OFF-BI-10004187"/>
    <x v="1"/>
    <x v="8"/>
    <s v="Staples"/>
    <n v="9.0240000000000009"/>
    <n v="6"/>
    <n v="0.2"/>
    <n v="3.1583999999999985"/>
  </r>
  <r>
    <n v="2350"/>
    <x v="1156"/>
    <x v="3"/>
    <x v="574"/>
    <d v="2014-12-04T00:00:00"/>
    <s v="Same Day"/>
    <s v="AM-10360"/>
    <x v="87"/>
    <x v="1"/>
    <s v="United States"/>
    <s v="Los Angeles"/>
    <x v="1"/>
    <n v="90032"/>
    <x v="1"/>
    <s v="OFF-BI-10000632"/>
    <x v="1"/>
    <x v="8"/>
    <s v="Satellite Sectional Post Binders"/>
    <n v="69.456000000000003"/>
    <n v="2"/>
    <n v="0.2"/>
    <n v="22.573199999999996"/>
  </r>
  <r>
    <n v="2351"/>
    <x v="1156"/>
    <x v="3"/>
    <x v="574"/>
    <d v="2014-12-04T00:00:00"/>
    <s v="Same Day"/>
    <s v="AM-10360"/>
    <x v="87"/>
    <x v="1"/>
    <s v="United States"/>
    <s v="Los Angeles"/>
    <x v="1"/>
    <n v="90032"/>
    <x v="1"/>
    <s v="OFF-PA-10003724"/>
    <x v="1"/>
    <x v="10"/>
    <s v="Wirebound Message Book, 4 per Page"/>
    <n v="10.86"/>
    <n v="2"/>
    <n v="0"/>
    <n v="5.3213999999999997"/>
  </r>
  <r>
    <n v="2352"/>
    <x v="1156"/>
    <x v="3"/>
    <x v="574"/>
    <d v="2014-12-04T00:00:00"/>
    <s v="Same Day"/>
    <s v="AM-10360"/>
    <x v="87"/>
    <x v="1"/>
    <s v="United States"/>
    <s v="Los Angeles"/>
    <x v="1"/>
    <n v="90032"/>
    <x v="1"/>
    <s v="OFF-AP-10002765"/>
    <x v="1"/>
    <x v="9"/>
    <s v="Fellowes Advanced Computer Series Surge Protectors"/>
    <n v="79.47"/>
    <n v="3"/>
    <n v="0"/>
    <n v="22.251600000000003"/>
  </r>
  <r>
    <n v="2353"/>
    <x v="1156"/>
    <x v="3"/>
    <x v="574"/>
    <d v="2014-12-04T00:00:00"/>
    <s v="Same Day"/>
    <s v="AM-10360"/>
    <x v="87"/>
    <x v="1"/>
    <s v="United States"/>
    <s v="Los Angeles"/>
    <x v="1"/>
    <n v="90032"/>
    <x v="1"/>
    <s v="OFF-AR-10001868"/>
    <x v="1"/>
    <x v="6"/>
    <s v="Prang Dustless Chalk Sticks"/>
    <n v="10.08"/>
    <n v="6"/>
    <n v="0"/>
    <n v="5.04"/>
  </r>
  <r>
    <n v="2354"/>
    <x v="1157"/>
    <x v="1"/>
    <x v="284"/>
    <d v="2012-09-02T00:00:00"/>
    <s v="First Class"/>
    <s v="SC-20260"/>
    <x v="609"/>
    <x v="1"/>
    <s v="United States"/>
    <s v="San Francisco"/>
    <x v="1"/>
    <n v="94122"/>
    <x v="1"/>
    <s v="FUR-BO-10002545"/>
    <x v="0"/>
    <x v="0"/>
    <s v="Atlantic Metals Mobile 3-Shelf Bookcases, Custom Colors"/>
    <n v="1552.8309999999999"/>
    <n v="7"/>
    <n v="0.15"/>
    <n v="200.95460000000008"/>
  </r>
  <r>
    <n v="2355"/>
    <x v="1157"/>
    <x v="1"/>
    <x v="284"/>
    <d v="2012-09-02T00:00:00"/>
    <s v="First Class"/>
    <s v="SC-20260"/>
    <x v="609"/>
    <x v="1"/>
    <s v="United States"/>
    <s v="San Francisco"/>
    <x v="1"/>
    <n v="94122"/>
    <x v="1"/>
    <s v="OFF-BI-10002735"/>
    <x v="1"/>
    <x v="8"/>
    <s v="GBC Prestige Therm-A-Bind Covers"/>
    <n v="137.24"/>
    <n v="5"/>
    <n v="0.2"/>
    <n v="46.3185"/>
  </r>
  <r>
    <n v="2356"/>
    <x v="1157"/>
    <x v="1"/>
    <x v="284"/>
    <d v="2012-09-02T00:00:00"/>
    <s v="First Class"/>
    <s v="SC-20260"/>
    <x v="609"/>
    <x v="1"/>
    <s v="United States"/>
    <s v="San Francisco"/>
    <x v="1"/>
    <n v="94122"/>
    <x v="1"/>
    <s v="TEC-AC-10004864"/>
    <x v="2"/>
    <x v="11"/>
    <s v="Memorex Micro Travel Drive 32 GB"/>
    <n v="36.51"/>
    <n v="1"/>
    <n v="0"/>
    <n v="15.699300000000001"/>
  </r>
  <r>
    <n v="2357"/>
    <x v="1157"/>
    <x v="1"/>
    <x v="284"/>
    <d v="2012-09-02T00:00:00"/>
    <s v="First Class"/>
    <s v="SC-20260"/>
    <x v="609"/>
    <x v="1"/>
    <s v="United States"/>
    <s v="San Francisco"/>
    <x v="1"/>
    <n v="94122"/>
    <x v="1"/>
    <s v="TEC-MA-10000597"/>
    <x v="2"/>
    <x v="15"/>
    <s v="Lexmark S315 Color Inkjet Printer"/>
    <n v="239.976"/>
    <n v="3"/>
    <n v="0.2"/>
    <n v="80.991899999999987"/>
  </r>
  <r>
    <n v="2358"/>
    <x v="1158"/>
    <x v="2"/>
    <x v="461"/>
    <d v="2011-03-21T00:00:00"/>
    <s v="Standard Class"/>
    <s v="CP-12340"/>
    <x v="291"/>
    <x v="1"/>
    <s v="United States"/>
    <s v="New York City"/>
    <x v="15"/>
    <n v="10024"/>
    <x v="3"/>
    <s v="FUR-TA-10003473"/>
    <x v="0"/>
    <x v="3"/>
    <s v="Bretford Rectangular Conference Table Tops"/>
    <n v="1579.7460000000001"/>
    <n v="7"/>
    <n v="0.4"/>
    <n v="-447.59469999999988"/>
  </r>
  <r>
    <n v="2359"/>
    <x v="1158"/>
    <x v="2"/>
    <x v="461"/>
    <d v="2011-03-21T00:00:00"/>
    <s v="Standard Class"/>
    <s v="CP-12340"/>
    <x v="291"/>
    <x v="1"/>
    <s v="United States"/>
    <s v="New York City"/>
    <x v="15"/>
    <n v="10024"/>
    <x v="3"/>
    <s v="FUR-TA-10001950"/>
    <x v="0"/>
    <x v="3"/>
    <s v="Balt Solid Wood Round Tables"/>
    <n v="1071.576"/>
    <n v="4"/>
    <n v="0.4"/>
    <n v="-553.64760000000001"/>
  </r>
  <r>
    <n v="2360"/>
    <x v="1158"/>
    <x v="2"/>
    <x v="461"/>
    <d v="2011-03-21T00:00:00"/>
    <s v="Standard Class"/>
    <s v="CP-12340"/>
    <x v="291"/>
    <x v="1"/>
    <s v="United States"/>
    <s v="New York City"/>
    <x v="15"/>
    <n v="10024"/>
    <x v="3"/>
    <s v="FUR-TA-10004175"/>
    <x v="0"/>
    <x v="3"/>
    <s v="Hon 30&quot; x 60&quot; Table with Locking Drawer"/>
    <n v="613.90800000000002"/>
    <n v="3"/>
    <n v="0.4"/>
    <n v="-122.78160000000003"/>
  </r>
  <r>
    <n v="2361"/>
    <x v="1158"/>
    <x v="2"/>
    <x v="461"/>
    <d v="2011-03-21T00:00:00"/>
    <s v="Standard Class"/>
    <s v="CP-12340"/>
    <x v="291"/>
    <x v="1"/>
    <s v="United States"/>
    <s v="New York City"/>
    <x v="15"/>
    <n v="10024"/>
    <x v="3"/>
    <s v="OFF-PA-10002960"/>
    <x v="1"/>
    <x v="10"/>
    <s v="Xerox 1926"/>
    <n v="34.86"/>
    <n v="7"/>
    <n v="0"/>
    <n v="16.3842"/>
  </r>
  <r>
    <n v="2362"/>
    <x v="1158"/>
    <x v="2"/>
    <x v="461"/>
    <d v="2011-03-21T00:00:00"/>
    <s v="Standard Class"/>
    <s v="CP-12340"/>
    <x v="291"/>
    <x v="1"/>
    <s v="United States"/>
    <s v="New York City"/>
    <x v="15"/>
    <n v="10024"/>
    <x v="3"/>
    <s v="OFF-PA-10000919"/>
    <x v="1"/>
    <x v="10"/>
    <s v="Xerox 1918"/>
    <n v="155.04"/>
    <n v="4"/>
    <n v="0"/>
    <n v="75.9696"/>
  </r>
  <r>
    <n v="2363"/>
    <x v="1159"/>
    <x v="3"/>
    <x v="513"/>
    <d v="2014-04-21T00:00:00"/>
    <s v="Standard Class"/>
    <s v="RF-19840"/>
    <x v="167"/>
    <x v="0"/>
    <s v="United States"/>
    <s v="Columbus"/>
    <x v="24"/>
    <n v="43229"/>
    <x v="3"/>
    <s v="OFF-BI-10001553"/>
    <x v="1"/>
    <x v="8"/>
    <s v="SpineVue Locking Slant-D Ring Binders by Cardinal"/>
    <n v="13.710000000000003"/>
    <n v="5"/>
    <n v="0.7"/>
    <n v="-10.053999999999998"/>
  </r>
  <r>
    <n v="2364"/>
    <x v="1160"/>
    <x v="0"/>
    <x v="69"/>
    <d v="2013-03-19T00:00:00"/>
    <s v="Standard Class"/>
    <s v="AB-10060"/>
    <x v="144"/>
    <x v="2"/>
    <s v="United States"/>
    <s v="Waynesboro"/>
    <x v="17"/>
    <n v="22980"/>
    <x v="0"/>
    <s v="FUR-FU-10004864"/>
    <x v="0"/>
    <x v="5"/>
    <s v="Howard Miller 14-1/2&quot; Diameter Chrome Round Wall Clock"/>
    <n v="127.88"/>
    <n v="2"/>
    <n v="0"/>
    <n v="40.921599999999998"/>
  </r>
  <r>
    <n v="2365"/>
    <x v="1160"/>
    <x v="0"/>
    <x v="69"/>
    <d v="2013-03-19T00:00:00"/>
    <s v="Standard Class"/>
    <s v="AB-10060"/>
    <x v="144"/>
    <x v="2"/>
    <s v="United States"/>
    <s v="Waynesboro"/>
    <x v="17"/>
    <n v="22980"/>
    <x v="0"/>
    <s v="OFF-AP-10004540"/>
    <x v="1"/>
    <x v="9"/>
    <s v="Eureka The Boss Lite 10-Amp Upright Vacuum, Blue"/>
    <n v="160.32"/>
    <n v="2"/>
    <n v="0"/>
    <n v="44.889600000000002"/>
  </r>
  <r>
    <n v="2366"/>
    <x v="1160"/>
    <x v="0"/>
    <x v="69"/>
    <d v="2013-03-19T00:00:00"/>
    <s v="Standard Class"/>
    <s v="AB-10060"/>
    <x v="144"/>
    <x v="2"/>
    <s v="United States"/>
    <s v="Waynesboro"/>
    <x v="17"/>
    <n v="22980"/>
    <x v="0"/>
    <s v="OFF-BI-10004965"/>
    <x v="1"/>
    <x v="8"/>
    <s v="Ibico Covers for Plastic or Wire Binding Elements"/>
    <n v="46"/>
    <n v="4"/>
    <n v="0"/>
    <n v="20.7"/>
  </r>
  <r>
    <n v="2367"/>
    <x v="1161"/>
    <x v="2"/>
    <x v="156"/>
    <d v="2011-11-26T00:00:00"/>
    <s v="Second Class"/>
    <s v="EH-13990"/>
    <x v="552"/>
    <x v="0"/>
    <s v="United States"/>
    <s v="Sacramento"/>
    <x v="1"/>
    <n v="95823"/>
    <x v="1"/>
    <s v="FUR-CH-10001714"/>
    <x v="0"/>
    <x v="1"/>
    <s v="Global Leather &amp; Oak Executive Chair, Burgundy"/>
    <n v="120.71199999999999"/>
    <n v="1"/>
    <n v="0.2"/>
    <n v="-18.106799999999993"/>
  </r>
  <r>
    <n v="2368"/>
    <x v="1162"/>
    <x v="3"/>
    <x v="516"/>
    <d v="2014-02-14T00:00:00"/>
    <s v="First Class"/>
    <s v="MN-17935"/>
    <x v="438"/>
    <x v="0"/>
    <s v="United States"/>
    <s v="Clinton"/>
    <x v="39"/>
    <n v="20735"/>
    <x v="3"/>
    <s v="OFF-PA-10002464"/>
    <x v="1"/>
    <x v="10"/>
    <s v="HP Office Recycled Paper (20Lb. and 87 Bright)"/>
    <n v="23.12"/>
    <n v="4"/>
    <n v="0"/>
    <n v="11.328800000000001"/>
  </r>
  <r>
    <n v="2369"/>
    <x v="1163"/>
    <x v="0"/>
    <x v="713"/>
    <d v="2013-09-28T00:00:00"/>
    <s v="Standard Class"/>
    <s v="KL-16555"/>
    <x v="126"/>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x v="126"/>
    <x v="1"/>
    <s v="United States"/>
    <s v="Fairfield"/>
    <x v="24"/>
    <n v="45014"/>
    <x v="3"/>
    <s v="OFF-AR-10000315"/>
    <x v="1"/>
    <x v="6"/>
    <s v="Dixon Ticonderoga Maple Cedar Pencil, #2"/>
    <n v="4.9119999999999999"/>
    <n v="2"/>
    <n v="0.2"/>
    <n v="0.30700000000000016"/>
  </r>
  <r>
    <n v="2371"/>
    <x v="1164"/>
    <x v="3"/>
    <x v="437"/>
    <d v="2014-07-10T00:00:00"/>
    <s v="Second Class"/>
    <s v="MP-17965"/>
    <x v="172"/>
    <x v="1"/>
    <s v="United States"/>
    <s v="Warwick"/>
    <x v="34"/>
    <n v="2886"/>
    <x v="3"/>
    <s v="TEC-AC-10004353"/>
    <x v="2"/>
    <x v="11"/>
    <s v="Hypercom P1300 Pinpad"/>
    <n v="252"/>
    <n v="4"/>
    <n v="0"/>
    <n v="93.240000000000009"/>
  </r>
  <r>
    <n v="2372"/>
    <x v="1165"/>
    <x v="0"/>
    <x v="274"/>
    <d v="2013-07-12T00:00:00"/>
    <s v="Second Class"/>
    <s v="BF-11020"/>
    <x v="292"/>
    <x v="1"/>
    <s v="United States"/>
    <s v="Aurora"/>
    <x v="10"/>
    <n v="60505"/>
    <x v="2"/>
    <s v="FUR-FU-10004973"/>
    <x v="0"/>
    <x v="5"/>
    <s v="Flat Face Poster Frame"/>
    <n v="60.288000000000004"/>
    <n v="8"/>
    <n v="0.6"/>
    <n v="-27.129599999999996"/>
  </r>
  <r>
    <n v="2373"/>
    <x v="1165"/>
    <x v="0"/>
    <x v="274"/>
    <d v="2013-07-12T00:00:00"/>
    <s v="Second Class"/>
    <s v="BF-11020"/>
    <x v="292"/>
    <x v="1"/>
    <s v="United States"/>
    <s v="Aurora"/>
    <x v="10"/>
    <n v="60505"/>
    <x v="2"/>
    <s v="OFF-FA-10000936"/>
    <x v="1"/>
    <x v="13"/>
    <s v="Acco Hot Clips Clips to Go"/>
    <n v="2.6320000000000001"/>
    <n v="1"/>
    <n v="0.2"/>
    <n v="0.8224999999999999"/>
  </r>
  <r>
    <n v="2374"/>
    <x v="1165"/>
    <x v="0"/>
    <x v="274"/>
    <d v="2013-07-12T00:00:00"/>
    <s v="Second Class"/>
    <s v="BF-11020"/>
    <x v="292"/>
    <x v="1"/>
    <s v="United States"/>
    <s v="Aurora"/>
    <x v="10"/>
    <n v="60505"/>
    <x v="2"/>
    <s v="OFF-PA-10001609"/>
    <x v="1"/>
    <x v="10"/>
    <s v="Tops Wirebound Message Log Books"/>
    <n v="23.688000000000002"/>
    <n v="9"/>
    <n v="0.2"/>
    <n v="7.698599999999999"/>
  </r>
  <r>
    <n v="2375"/>
    <x v="1165"/>
    <x v="0"/>
    <x v="274"/>
    <d v="2013-07-12T00:00:00"/>
    <s v="Second Class"/>
    <s v="BF-11020"/>
    <x v="292"/>
    <x v="1"/>
    <s v="United States"/>
    <s v="Aurora"/>
    <x v="10"/>
    <n v="60505"/>
    <x v="2"/>
    <s v="FUR-CH-10000785"/>
    <x v="0"/>
    <x v="1"/>
    <s v="Global Ergonomic Managers Chair"/>
    <n v="253.37199999999996"/>
    <n v="2"/>
    <n v="0.3"/>
    <n v="-14.478399999999993"/>
  </r>
  <r>
    <n v="2376"/>
    <x v="1166"/>
    <x v="3"/>
    <x v="714"/>
    <d v="2014-01-31T00:00:00"/>
    <s v="Standard Class"/>
    <s v="TP-21130"/>
    <x v="236"/>
    <x v="0"/>
    <s v="United States"/>
    <s v="Smyrna"/>
    <x v="32"/>
    <n v="30080"/>
    <x v="0"/>
    <s v="OFF-FA-10000053"/>
    <x v="1"/>
    <x v="13"/>
    <s v="Revere Boxed Rubber Bands by Revere"/>
    <n v="5.67"/>
    <n v="3"/>
    <n v="0"/>
    <n v="0.11340000000000017"/>
  </r>
  <r>
    <n v="2377"/>
    <x v="1167"/>
    <x v="2"/>
    <x v="710"/>
    <d v="2011-08-21T00:00:00"/>
    <s v="Second Class"/>
    <s v="MS-17770"/>
    <x v="474"/>
    <x v="0"/>
    <s v="United States"/>
    <s v="Columbus"/>
    <x v="24"/>
    <n v="43229"/>
    <x v="3"/>
    <s v="OFF-BI-10001718"/>
    <x v="1"/>
    <x v="8"/>
    <s v="GBC DocuBind P50 Personal Binding Machine"/>
    <n v="76.77600000000001"/>
    <n v="4"/>
    <n v="0.7"/>
    <n v="-58.861599999999981"/>
  </r>
  <r>
    <n v="2378"/>
    <x v="1167"/>
    <x v="2"/>
    <x v="710"/>
    <d v="2011-08-21T00:00:00"/>
    <s v="Second Class"/>
    <s v="MS-17770"/>
    <x v="474"/>
    <x v="0"/>
    <s v="United States"/>
    <s v="Columbus"/>
    <x v="24"/>
    <n v="43229"/>
    <x v="3"/>
    <s v="OFF-SU-10004768"/>
    <x v="1"/>
    <x v="14"/>
    <s v="Acme Kleencut Forged Steel Scissors"/>
    <n v="9.1840000000000011"/>
    <n v="2"/>
    <n v="0.2"/>
    <n v="1.1479999999999988"/>
  </r>
  <r>
    <n v="2379"/>
    <x v="1168"/>
    <x v="1"/>
    <x v="401"/>
    <d v="2012-12-11T00:00:00"/>
    <s v="Standard Class"/>
    <s v="KM-16375"/>
    <x v="454"/>
    <x v="2"/>
    <s v="United States"/>
    <s v="Thousand Oaks"/>
    <x v="1"/>
    <n v="91360"/>
    <x v="1"/>
    <s v="OFF-PA-10003883"/>
    <x v="1"/>
    <x v="10"/>
    <s v="Message Book, Phone, Wirebound Standard Line Memo, 2 3/4&quot; X 5&quot;"/>
    <n v="32.75"/>
    <n v="5"/>
    <n v="0"/>
    <n v="15.065"/>
  </r>
  <r>
    <n v="2380"/>
    <x v="1169"/>
    <x v="0"/>
    <x v="715"/>
    <d v="2013-05-11T00:00:00"/>
    <s v="Standard Class"/>
    <s v="BE-11455"/>
    <x v="534"/>
    <x v="2"/>
    <s v="United States"/>
    <s v="Lorain"/>
    <x v="24"/>
    <n v="44052"/>
    <x v="3"/>
    <s v="OFF-FA-10004248"/>
    <x v="1"/>
    <x v="13"/>
    <s v="Advantus T-Pin Paper Clips"/>
    <n v="7.2160000000000002"/>
    <n v="2"/>
    <n v="0.2"/>
    <n v="1.7138000000000002"/>
  </r>
  <r>
    <n v="2381"/>
    <x v="1169"/>
    <x v="0"/>
    <x v="715"/>
    <d v="2013-05-11T00:00:00"/>
    <s v="Standard Class"/>
    <s v="BE-11455"/>
    <x v="534"/>
    <x v="2"/>
    <s v="United States"/>
    <s v="Lorain"/>
    <x v="24"/>
    <n v="44052"/>
    <x v="3"/>
    <s v="OFF-PA-10002581"/>
    <x v="1"/>
    <x v="10"/>
    <s v="Xerox 1951"/>
    <n v="49.568000000000005"/>
    <n v="2"/>
    <n v="0.2"/>
    <n v="15.489999999999997"/>
  </r>
  <r>
    <n v="2382"/>
    <x v="1169"/>
    <x v="0"/>
    <x v="715"/>
    <d v="2013-05-11T00:00:00"/>
    <s v="Standard Class"/>
    <s v="BE-11455"/>
    <x v="534"/>
    <x v="2"/>
    <s v="United States"/>
    <s v="Lorain"/>
    <x v="24"/>
    <n v="44052"/>
    <x v="3"/>
    <s v="FUR-FU-10004848"/>
    <x v="0"/>
    <x v="5"/>
    <s v="DAX Solid Wood Frames"/>
    <n v="54.711999999999996"/>
    <n v="7"/>
    <n v="0.2"/>
    <n v="11.626299999999999"/>
  </r>
  <r>
    <n v="2383"/>
    <x v="1170"/>
    <x v="3"/>
    <x v="613"/>
    <d v="2014-03-27T00:00:00"/>
    <s v="First Class"/>
    <s v="CV-12295"/>
    <x v="610"/>
    <x v="0"/>
    <s v="United States"/>
    <s v="Fresno"/>
    <x v="1"/>
    <n v="93727"/>
    <x v="1"/>
    <s v="OFF-AP-10002403"/>
    <x v="1"/>
    <x v="9"/>
    <s v="Acco Smartsocket Color-Coded Six-Outlet AC Adapter Model Surge Protectors"/>
    <n v="176.04"/>
    <n v="4"/>
    <n v="0"/>
    <n v="45.770399999999995"/>
  </r>
  <r>
    <n v="2384"/>
    <x v="1170"/>
    <x v="3"/>
    <x v="613"/>
    <d v="2014-03-27T00:00:00"/>
    <s v="First Class"/>
    <s v="CV-12295"/>
    <x v="610"/>
    <x v="0"/>
    <s v="United States"/>
    <s v="Fresno"/>
    <x v="1"/>
    <n v="93727"/>
    <x v="1"/>
    <s v="OFF-AR-10003087"/>
    <x v="1"/>
    <x v="6"/>
    <s v="Staples"/>
    <n v="16.02"/>
    <n v="9"/>
    <n v="0"/>
    <n v="4.4855999999999998"/>
  </r>
  <r>
    <n v="2385"/>
    <x v="1170"/>
    <x v="3"/>
    <x v="613"/>
    <d v="2014-03-27T00:00:00"/>
    <s v="First Class"/>
    <s v="CV-12295"/>
    <x v="610"/>
    <x v="0"/>
    <s v="United States"/>
    <s v="Fresno"/>
    <x v="1"/>
    <n v="93727"/>
    <x v="1"/>
    <s v="OFF-BI-10002026"/>
    <x v="1"/>
    <x v="8"/>
    <s v="Avery Arch Ring Binders"/>
    <n v="185.92000000000002"/>
    <n v="4"/>
    <n v="0.2"/>
    <n v="62.74799999999999"/>
  </r>
  <r>
    <n v="2386"/>
    <x v="1170"/>
    <x v="3"/>
    <x v="613"/>
    <d v="2014-03-27T00:00:00"/>
    <s v="First Class"/>
    <s v="CV-12295"/>
    <x v="610"/>
    <x v="0"/>
    <s v="United States"/>
    <s v="Fresno"/>
    <x v="1"/>
    <n v="93727"/>
    <x v="1"/>
    <s v="TEC-PH-10000141"/>
    <x v="2"/>
    <x v="7"/>
    <s v="Clearsounds A400"/>
    <n v="211.16800000000001"/>
    <n v="4"/>
    <n v="0.2"/>
    <n v="15.837600000000009"/>
  </r>
  <r>
    <n v="2387"/>
    <x v="1170"/>
    <x v="3"/>
    <x v="613"/>
    <d v="2014-03-27T00:00:00"/>
    <s v="First Class"/>
    <s v="CV-12295"/>
    <x v="610"/>
    <x v="0"/>
    <s v="United States"/>
    <s v="Fresno"/>
    <x v="1"/>
    <n v="93727"/>
    <x v="1"/>
    <s v="TEC-CO-10000971"/>
    <x v="2"/>
    <x v="16"/>
    <s v="Hewlett Packard 310 Color Digital Copier"/>
    <n v="479.98400000000004"/>
    <n v="2"/>
    <n v="0.2"/>
    <n v="59.997999999999962"/>
  </r>
  <r>
    <n v="2388"/>
    <x v="1171"/>
    <x v="1"/>
    <x v="295"/>
    <d v="2012-12-15T00:00:00"/>
    <s v="First Class"/>
    <s v="DK-13375"/>
    <x v="589"/>
    <x v="0"/>
    <s v="United States"/>
    <s v="San Diego"/>
    <x v="1"/>
    <n v="92105"/>
    <x v="1"/>
    <s v="OFF-FA-10001229"/>
    <x v="1"/>
    <x v="13"/>
    <s v="Staples"/>
    <n v="7.86"/>
    <n v="2"/>
    <n v="0"/>
    <n v="3.6155999999999997"/>
  </r>
  <r>
    <n v="2389"/>
    <x v="1171"/>
    <x v="1"/>
    <x v="295"/>
    <d v="2012-12-15T00:00:00"/>
    <s v="First Class"/>
    <s v="DK-13375"/>
    <x v="589"/>
    <x v="0"/>
    <s v="United States"/>
    <s v="San Diego"/>
    <x v="1"/>
    <n v="92105"/>
    <x v="1"/>
    <s v="OFF-BI-10002437"/>
    <x v="1"/>
    <x v="8"/>
    <s v="Recycled Premium Regency Composition Covers"/>
    <n v="24.448"/>
    <n v="2"/>
    <n v="0.2"/>
    <n v="8.8623999999999992"/>
  </r>
  <r>
    <n v="2390"/>
    <x v="1172"/>
    <x v="1"/>
    <x v="401"/>
    <d v="2012-12-10T00:00:00"/>
    <s v="Standard Class"/>
    <s v="SG-20605"/>
    <x v="611"/>
    <x v="0"/>
    <s v="United States"/>
    <s v="New York City"/>
    <x v="15"/>
    <n v="10009"/>
    <x v="3"/>
    <s v="OFF-PA-10004255"/>
    <x v="1"/>
    <x v="10"/>
    <s v="Xerox 219"/>
    <n v="6.48"/>
    <n v="1"/>
    <n v="0"/>
    <n v="3.1104000000000003"/>
  </r>
  <r>
    <n v="2391"/>
    <x v="1172"/>
    <x v="1"/>
    <x v="401"/>
    <d v="2012-12-10T00:00:00"/>
    <s v="Standard Class"/>
    <s v="SG-20605"/>
    <x v="611"/>
    <x v="0"/>
    <s v="United States"/>
    <s v="New York City"/>
    <x v="15"/>
    <n v="10009"/>
    <x v="3"/>
    <s v="OFF-PA-10001184"/>
    <x v="1"/>
    <x v="10"/>
    <s v="Xerox 1903"/>
    <n v="41.86"/>
    <n v="7"/>
    <n v="0"/>
    <n v="20.511400000000002"/>
  </r>
  <r>
    <n v="2392"/>
    <x v="1172"/>
    <x v="1"/>
    <x v="401"/>
    <d v="2012-12-10T00:00:00"/>
    <s v="Standard Class"/>
    <s v="SG-20605"/>
    <x v="611"/>
    <x v="0"/>
    <s v="United States"/>
    <s v="New York City"/>
    <x v="15"/>
    <n v="10009"/>
    <x v="3"/>
    <s v="TEC-AC-10002637"/>
    <x v="2"/>
    <x v="11"/>
    <s v="Logitech VX Revolution Cordless Laser Mouse for Notebooks (Black)"/>
    <n v="1619.91"/>
    <n v="9"/>
    <n v="0"/>
    <n v="97.194599999999923"/>
  </r>
  <r>
    <n v="2393"/>
    <x v="1172"/>
    <x v="1"/>
    <x v="401"/>
    <d v="2012-12-10T00:00:00"/>
    <s v="Standard Class"/>
    <s v="SG-20605"/>
    <x v="611"/>
    <x v="0"/>
    <s v="United States"/>
    <s v="New York City"/>
    <x v="15"/>
    <n v="10009"/>
    <x v="3"/>
    <s v="FUR-FU-10002878"/>
    <x v="0"/>
    <x v="5"/>
    <s v="Seth Thomas 14&quot; Day/Date Wall Clock"/>
    <n v="113.92"/>
    <n v="4"/>
    <n v="0"/>
    <n v="42.150400000000005"/>
  </r>
  <r>
    <n v="2394"/>
    <x v="1173"/>
    <x v="0"/>
    <x v="716"/>
    <d v="2013-03-24T00:00:00"/>
    <s v="Standard Class"/>
    <s v="CS-12355"/>
    <x v="394"/>
    <x v="0"/>
    <s v="United States"/>
    <s v="Malden"/>
    <x v="31"/>
    <n v="2148"/>
    <x v="3"/>
    <s v="OFF-AR-10000588"/>
    <x v="1"/>
    <x v="6"/>
    <s v="Newell 345"/>
    <n v="39.68"/>
    <n v="2"/>
    <n v="0"/>
    <n v="10.316800000000001"/>
  </r>
  <r>
    <n v="2395"/>
    <x v="1174"/>
    <x v="1"/>
    <x v="717"/>
    <d v="2012-11-19T00:00:00"/>
    <s v="Standard Class"/>
    <s v="PJ-18835"/>
    <x v="601"/>
    <x v="1"/>
    <s v="United States"/>
    <s v="New York City"/>
    <x v="15"/>
    <n v="10035"/>
    <x v="3"/>
    <s v="TEC-AC-10002217"/>
    <x v="2"/>
    <x v="11"/>
    <s v="Imation Clip USB flash drive - 8 GB"/>
    <n v="37.6"/>
    <n v="2"/>
    <n v="0"/>
    <n v="2.2560000000000002"/>
  </r>
  <r>
    <n v="2396"/>
    <x v="1174"/>
    <x v="1"/>
    <x v="717"/>
    <d v="2012-11-19T00:00:00"/>
    <s v="Standard Class"/>
    <s v="PJ-18835"/>
    <x v="601"/>
    <x v="1"/>
    <s v="United States"/>
    <s v="New York City"/>
    <x v="15"/>
    <n v="10035"/>
    <x v="3"/>
    <s v="TEC-AC-10001267"/>
    <x v="2"/>
    <x v="11"/>
    <s v="Imation 32GB Pocket Pro USB 3.0 Flash Drive - 32 GB - Black - 1 P ..."/>
    <n v="59.9"/>
    <n v="2"/>
    <n v="0"/>
    <n v="23.96"/>
  </r>
  <r>
    <n v="2397"/>
    <x v="1174"/>
    <x v="1"/>
    <x v="717"/>
    <d v="2012-11-19T00:00:00"/>
    <s v="Standard Class"/>
    <s v="PJ-18835"/>
    <x v="601"/>
    <x v="1"/>
    <s v="United States"/>
    <s v="New York City"/>
    <x v="15"/>
    <n v="10035"/>
    <x v="3"/>
    <s v="OFF-PA-10004041"/>
    <x v="1"/>
    <x v="10"/>
    <s v="It's Hot Message Books with Stickers, 2 3/4&quot; x 5&quot;"/>
    <n v="37"/>
    <n v="5"/>
    <n v="0"/>
    <n v="16.649999999999999"/>
  </r>
  <r>
    <n v="2398"/>
    <x v="1175"/>
    <x v="3"/>
    <x v="718"/>
    <d v="2014-08-17T00:00:00"/>
    <s v="Second Class"/>
    <s v="NP-18700"/>
    <x v="413"/>
    <x v="0"/>
    <s v="United States"/>
    <s v="San Francisco"/>
    <x v="1"/>
    <n v="94109"/>
    <x v="1"/>
    <s v="OFF-LA-10001613"/>
    <x v="1"/>
    <x v="2"/>
    <s v="Avery File Folder Labels"/>
    <n v="5.76"/>
    <n v="2"/>
    <n v="0"/>
    <n v="2.8224"/>
  </r>
  <r>
    <n v="2399"/>
    <x v="1175"/>
    <x v="3"/>
    <x v="718"/>
    <d v="2014-08-17T00:00:00"/>
    <s v="Second Class"/>
    <s v="NP-18700"/>
    <x v="413"/>
    <x v="0"/>
    <s v="United States"/>
    <s v="San Francisco"/>
    <x v="1"/>
    <n v="94109"/>
    <x v="1"/>
    <s v="OFF-AR-10000246"/>
    <x v="1"/>
    <x v="6"/>
    <s v="Newell 318"/>
    <n v="16.68"/>
    <n v="6"/>
    <n v="0"/>
    <n v="4.3367999999999993"/>
  </r>
  <r>
    <n v="2400"/>
    <x v="1176"/>
    <x v="3"/>
    <x v="428"/>
    <d v="2014-09-16T00:00:00"/>
    <s v="Standard Class"/>
    <s v="SB-20290"/>
    <x v="115"/>
    <x v="1"/>
    <s v="United States"/>
    <s v="Florence"/>
    <x v="20"/>
    <n v="29501"/>
    <x v="0"/>
    <s v="OFF-ST-10001809"/>
    <x v="1"/>
    <x v="4"/>
    <s v="Fellowes Officeware Wire Shelving"/>
    <n v="628.80999999999995"/>
    <n v="7"/>
    <n v="0"/>
    <n v="12.576199999999986"/>
  </r>
  <r>
    <n v="2401"/>
    <x v="1176"/>
    <x v="3"/>
    <x v="428"/>
    <d v="2014-09-16T00:00:00"/>
    <s v="Standard Class"/>
    <s v="SB-20290"/>
    <x v="115"/>
    <x v="1"/>
    <s v="United States"/>
    <s v="Florence"/>
    <x v="20"/>
    <n v="29501"/>
    <x v="0"/>
    <s v="OFF-ST-10002214"/>
    <x v="1"/>
    <x v="4"/>
    <s v="X-Rack File for Hanging Folders"/>
    <n v="56.449999999999996"/>
    <n v="5"/>
    <n v="0"/>
    <n v="14.676999999999998"/>
  </r>
  <r>
    <n v="2402"/>
    <x v="1177"/>
    <x v="3"/>
    <x v="719"/>
    <d v="2014-04-05T00:00:00"/>
    <s v="Second Class"/>
    <s v="AS-10090"/>
    <x v="548"/>
    <x v="0"/>
    <s v="United States"/>
    <s v="Springfield"/>
    <x v="25"/>
    <n v="65807"/>
    <x v="2"/>
    <s v="OFF-ST-10000649"/>
    <x v="1"/>
    <x v="4"/>
    <s v="Hanging Personal Folder File"/>
    <n v="94.199999999999989"/>
    <n v="6"/>
    <n v="0"/>
    <n v="23.550000000000004"/>
  </r>
  <r>
    <n v="2403"/>
    <x v="1177"/>
    <x v="3"/>
    <x v="719"/>
    <d v="2014-04-05T00:00:00"/>
    <s v="Second Class"/>
    <s v="AS-10090"/>
    <x v="548"/>
    <x v="0"/>
    <s v="United States"/>
    <s v="Springfield"/>
    <x v="25"/>
    <n v="65807"/>
    <x v="2"/>
    <s v="OFF-EN-10001990"/>
    <x v="1"/>
    <x v="12"/>
    <s v="Staples"/>
    <n v="28.4"/>
    <n v="5"/>
    <n v="0"/>
    <n v="13.347999999999997"/>
  </r>
  <r>
    <n v="2404"/>
    <x v="1178"/>
    <x v="0"/>
    <x v="720"/>
    <d v="2013-10-04T00:00:00"/>
    <s v="Standard Class"/>
    <s v="HM-14860"/>
    <x v="447"/>
    <x v="1"/>
    <s v="United States"/>
    <s v="Huntsville"/>
    <x v="5"/>
    <n v="77340"/>
    <x v="2"/>
    <s v="FUR-BO-10000780"/>
    <x v="0"/>
    <x v="0"/>
    <s v="O'Sullivan Plantations 2-Door Library in Landvery Oak"/>
    <n v="956.6647999999999"/>
    <n v="7"/>
    <n v="0.32"/>
    <n v="-225.09759999999991"/>
  </r>
  <r>
    <n v="2405"/>
    <x v="1179"/>
    <x v="3"/>
    <x v="566"/>
    <d v="2014-10-12T00:00:00"/>
    <s v="Standard Class"/>
    <s v="MG-18145"/>
    <x v="207"/>
    <x v="0"/>
    <s v="United States"/>
    <s v="Los Angeles"/>
    <x v="1"/>
    <n v="90045"/>
    <x v="1"/>
    <s v="TEC-AC-10002049"/>
    <x v="2"/>
    <x v="11"/>
    <s v="Logitech G19 Programmable Gaming Keyboard"/>
    <n v="1115.9099999999999"/>
    <n v="9"/>
    <n v="0"/>
    <n v="200.86379999999991"/>
  </r>
  <r>
    <n v="2406"/>
    <x v="1179"/>
    <x v="3"/>
    <x v="566"/>
    <d v="2014-10-12T00:00:00"/>
    <s v="Standard Class"/>
    <s v="MG-18145"/>
    <x v="207"/>
    <x v="0"/>
    <s v="United States"/>
    <s v="Los Angeles"/>
    <x v="1"/>
    <n v="90045"/>
    <x v="1"/>
    <s v="TEC-PH-10003555"/>
    <x v="2"/>
    <x v="7"/>
    <s v="Motorola HK250 Universal Bluetooth Headset"/>
    <n v="128.744"/>
    <n v="7"/>
    <n v="0.2"/>
    <n v="-28.967399999999991"/>
  </r>
  <r>
    <n v="2407"/>
    <x v="1179"/>
    <x v="3"/>
    <x v="566"/>
    <d v="2014-10-12T00:00:00"/>
    <s v="Standard Class"/>
    <s v="MG-18145"/>
    <x v="207"/>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x v="612"/>
    <x v="0"/>
    <s v="United States"/>
    <s v="San Francisco"/>
    <x v="1"/>
    <n v="94122"/>
    <x v="1"/>
    <s v="OFF-AR-10003631"/>
    <x v="1"/>
    <x v="6"/>
    <s v="Staples"/>
    <n v="24.2"/>
    <n v="5"/>
    <n v="0"/>
    <n v="7.9859999999999998"/>
  </r>
  <r>
    <n v="2409"/>
    <x v="1180"/>
    <x v="3"/>
    <x v="176"/>
    <d v="2014-01-26T00:00:00"/>
    <s v="Standard Class"/>
    <s v="TM-21010"/>
    <x v="612"/>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x v="336"/>
    <x v="2"/>
    <s v="United States"/>
    <s v="San Francisco"/>
    <x v="1"/>
    <n v="94122"/>
    <x v="1"/>
    <s v="FUR-FU-10000758"/>
    <x v="0"/>
    <x v="5"/>
    <s v="DAX Natural Wood-Tone Poster Frame"/>
    <n v="211.84"/>
    <n v="8"/>
    <n v="0"/>
    <n v="76.262399999999985"/>
  </r>
  <r>
    <n v="2411"/>
    <x v="1182"/>
    <x v="2"/>
    <x v="601"/>
    <d v="2011-08-06T00:00:00"/>
    <s v="Standard Class"/>
    <s v="AS-10630"/>
    <x v="357"/>
    <x v="2"/>
    <s v="United States"/>
    <s v="Philadelphia"/>
    <x v="9"/>
    <n v="19120"/>
    <x v="3"/>
    <s v="OFF-FA-10000992"/>
    <x v="1"/>
    <x v="13"/>
    <s v="Acco Clips to Go Binder Clips, 24 Clips in Two Sizes"/>
    <n v="5.68"/>
    <n v="2"/>
    <n v="0.2"/>
    <n v="1.9169999999999998"/>
  </r>
  <r>
    <n v="2412"/>
    <x v="1183"/>
    <x v="1"/>
    <x v="722"/>
    <d v="2012-06-09T00:00:00"/>
    <s v="Second Class"/>
    <s v="EM-13810"/>
    <x v="613"/>
    <x v="1"/>
    <s v="United States"/>
    <s v="Los Angeles"/>
    <x v="1"/>
    <n v="90036"/>
    <x v="1"/>
    <s v="OFF-BI-10004187"/>
    <x v="1"/>
    <x v="8"/>
    <s v="Staples"/>
    <n v="7.52"/>
    <n v="5"/>
    <n v="0.2"/>
    <n v="2.6319999999999997"/>
  </r>
  <r>
    <n v="2413"/>
    <x v="1184"/>
    <x v="2"/>
    <x v="607"/>
    <d v="2011-11-16T00:00:00"/>
    <s v="Standard Class"/>
    <s v="JA-15970"/>
    <x v="350"/>
    <x v="0"/>
    <s v="United States"/>
    <s v="Los Angeles"/>
    <x v="1"/>
    <n v="90045"/>
    <x v="1"/>
    <s v="OFF-PA-10001947"/>
    <x v="1"/>
    <x v="10"/>
    <s v="Xerox 1974"/>
    <n v="11.96"/>
    <n v="2"/>
    <n v="0"/>
    <n v="5.8604000000000003"/>
  </r>
  <r>
    <n v="2414"/>
    <x v="1184"/>
    <x v="2"/>
    <x v="607"/>
    <d v="2011-11-16T00:00:00"/>
    <s v="Standard Class"/>
    <s v="JA-15970"/>
    <x v="350"/>
    <x v="0"/>
    <s v="United States"/>
    <s v="Los Angeles"/>
    <x v="1"/>
    <n v="90045"/>
    <x v="1"/>
    <s v="FUR-TA-10002356"/>
    <x v="0"/>
    <x v="3"/>
    <s v="Bevis Boat-Shaped Conference Table"/>
    <n v="629.06400000000008"/>
    <n v="3"/>
    <n v="0.2"/>
    <n v="31.453199999999953"/>
  </r>
  <r>
    <n v="2415"/>
    <x v="1185"/>
    <x v="0"/>
    <x v="723"/>
    <d v="2014-01-03T00:00:00"/>
    <s v="Standard Class"/>
    <s v="TB-21595"/>
    <x v="180"/>
    <x v="0"/>
    <s v="United States"/>
    <s v="Milwaukee"/>
    <x v="6"/>
    <n v="53209"/>
    <x v="2"/>
    <s v="FUR-CH-10001714"/>
    <x v="0"/>
    <x v="1"/>
    <s v="Global Leather &amp; Oak Executive Chair, Burgundy"/>
    <n v="754.44999999999993"/>
    <n v="5"/>
    <n v="0"/>
    <n v="60.356000000000023"/>
  </r>
  <r>
    <n v="2416"/>
    <x v="1186"/>
    <x v="1"/>
    <x v="380"/>
    <d v="2012-07-11T00:00:00"/>
    <s v="Standard Class"/>
    <s v="PP-18955"/>
    <x v="452"/>
    <x v="2"/>
    <s v="United States"/>
    <s v="Holyoke"/>
    <x v="31"/>
    <n v="1040"/>
    <x v="3"/>
    <s v="FUR-BO-10002824"/>
    <x v="0"/>
    <x v="0"/>
    <s v="Bush Mission Pointe Library"/>
    <n v="301.95999999999998"/>
    <n v="2"/>
    <n v="0"/>
    <n v="60.391999999999996"/>
  </r>
  <r>
    <n v="2417"/>
    <x v="1187"/>
    <x v="3"/>
    <x v="386"/>
    <d v="2014-10-19T00:00:00"/>
    <s v="Standard Class"/>
    <s v="ML-18040"/>
    <x v="614"/>
    <x v="1"/>
    <s v="United States"/>
    <s v="Albuquerque"/>
    <x v="27"/>
    <n v="87105"/>
    <x v="1"/>
    <s v="TEC-AC-10002842"/>
    <x v="2"/>
    <x v="11"/>
    <s v="WD My Passport Ultra 2TB Portable External Hard Drive"/>
    <n v="595"/>
    <n v="5"/>
    <n v="0"/>
    <n v="95.200000000000031"/>
  </r>
  <r>
    <n v="2418"/>
    <x v="1187"/>
    <x v="3"/>
    <x v="386"/>
    <d v="2014-10-19T00:00:00"/>
    <s v="Standard Class"/>
    <s v="ML-18040"/>
    <x v="614"/>
    <x v="1"/>
    <s v="United States"/>
    <s v="Albuquerque"/>
    <x v="27"/>
    <n v="87105"/>
    <x v="1"/>
    <s v="OFF-BI-10002082"/>
    <x v="1"/>
    <x v="8"/>
    <s v="GBC Twin Loop Wire Binding Elements"/>
    <n v="79.872000000000014"/>
    <n v="3"/>
    <n v="0.2"/>
    <n v="29.951999999999998"/>
  </r>
  <r>
    <n v="2419"/>
    <x v="1188"/>
    <x v="0"/>
    <x v="206"/>
    <d v="2013-05-29T00:00:00"/>
    <s v="Standard Class"/>
    <s v="LC-16930"/>
    <x v="18"/>
    <x v="1"/>
    <s v="United States"/>
    <s v="Sparks"/>
    <x v="33"/>
    <n v="89431"/>
    <x v="1"/>
    <s v="TEC-MA-10000112"/>
    <x v="2"/>
    <x v="15"/>
    <s v="Panasonic KX MB2061 Multifunction Printer"/>
    <n v="2396.4"/>
    <n v="10"/>
    <n v="0.2"/>
    <n v="179.73000000000013"/>
  </r>
  <r>
    <n v="2420"/>
    <x v="1189"/>
    <x v="3"/>
    <x v="45"/>
    <d v="2014-11-15T00:00:00"/>
    <s v="Standard Class"/>
    <s v="MC-17590"/>
    <x v="565"/>
    <x v="1"/>
    <s v="United States"/>
    <s v="Coachella"/>
    <x v="1"/>
    <n v="92236"/>
    <x v="1"/>
    <s v="OFF-ST-10002289"/>
    <x v="1"/>
    <x v="4"/>
    <s v="Safco Wire Cube Shelving System, For Use as 4 or 5 14&quot; Cubes, Black"/>
    <n v="63.56"/>
    <n v="2"/>
    <n v="0"/>
    <n v="3.1779999999999973"/>
  </r>
  <r>
    <n v="2421"/>
    <x v="1189"/>
    <x v="3"/>
    <x v="45"/>
    <d v="2014-11-15T00:00:00"/>
    <s v="Standard Class"/>
    <s v="MC-17590"/>
    <x v="565"/>
    <x v="1"/>
    <s v="United States"/>
    <s v="Coachella"/>
    <x v="1"/>
    <n v="92236"/>
    <x v="1"/>
    <s v="TEC-AC-10004171"/>
    <x v="2"/>
    <x v="11"/>
    <s v="Razer Kraken 7.1 Surround Sound Over Ear USB Gaming Headset"/>
    <n v="99.99"/>
    <n v="1"/>
    <n v="0"/>
    <n v="43.995600000000003"/>
  </r>
  <r>
    <n v="2422"/>
    <x v="1190"/>
    <x v="0"/>
    <x v="724"/>
    <d v="2013-04-24T00:00:00"/>
    <s v="Standard Class"/>
    <s v="CR-12580"/>
    <x v="615"/>
    <x v="2"/>
    <s v="United States"/>
    <s v="Elmhurst"/>
    <x v="10"/>
    <n v="60126"/>
    <x v="2"/>
    <s v="OFF-ST-10003656"/>
    <x v="1"/>
    <x v="4"/>
    <s v="Safco Industrial Wire Shelving"/>
    <n v="230.376"/>
    <n v="3"/>
    <n v="0.2"/>
    <n v="-48.954900000000002"/>
  </r>
  <r>
    <n v="2423"/>
    <x v="1190"/>
    <x v="0"/>
    <x v="724"/>
    <d v="2013-04-24T00:00:00"/>
    <s v="Standard Class"/>
    <s v="CR-12580"/>
    <x v="615"/>
    <x v="2"/>
    <s v="United States"/>
    <s v="Elmhurst"/>
    <x v="10"/>
    <n v="60126"/>
    <x v="2"/>
    <s v="OFF-PA-10001560"/>
    <x v="1"/>
    <x v="10"/>
    <s v="Adams Telephone Message Books, 5 1/4” x 11”"/>
    <n v="9.6640000000000015"/>
    <n v="2"/>
    <n v="0.2"/>
    <n v="3.2615999999999996"/>
  </r>
  <r>
    <n v="2424"/>
    <x v="1191"/>
    <x v="3"/>
    <x v="53"/>
    <d v="2014-12-31T00:00:00"/>
    <s v="Standard Class"/>
    <s v="SV-20935"/>
    <x v="603"/>
    <x v="0"/>
    <s v="United States"/>
    <s v="Fairfield"/>
    <x v="24"/>
    <n v="45014"/>
    <x v="3"/>
    <s v="TEC-AC-10002473"/>
    <x v="2"/>
    <x v="11"/>
    <s v="Maxell 4.7GB DVD-R"/>
    <n v="158.928"/>
    <n v="7"/>
    <n v="0.2"/>
    <n v="41.718599999999995"/>
  </r>
  <r>
    <n v="2425"/>
    <x v="1191"/>
    <x v="3"/>
    <x v="53"/>
    <d v="2014-12-31T00:00:00"/>
    <s v="Standard Class"/>
    <s v="SV-20935"/>
    <x v="603"/>
    <x v="0"/>
    <s v="United States"/>
    <s v="Fairfield"/>
    <x v="24"/>
    <n v="45014"/>
    <x v="3"/>
    <s v="OFF-BI-10000632"/>
    <x v="1"/>
    <x v="8"/>
    <s v="Satellite Sectional Post Binders"/>
    <n v="13.023000000000001"/>
    <n v="1"/>
    <n v="0.7"/>
    <n v="-10.418399999999998"/>
  </r>
  <r>
    <n v="2426"/>
    <x v="1191"/>
    <x v="3"/>
    <x v="53"/>
    <d v="2014-12-31T00:00:00"/>
    <s v="Standard Class"/>
    <s v="SV-20935"/>
    <x v="603"/>
    <x v="0"/>
    <s v="United States"/>
    <s v="Fairfield"/>
    <x v="24"/>
    <n v="45014"/>
    <x v="3"/>
    <s v="FUR-TA-10002645"/>
    <x v="0"/>
    <x v="3"/>
    <s v="Hon Rectangular Conference Tables"/>
    <n v="273.06"/>
    <n v="2"/>
    <n v="0.4"/>
    <n v="-104.67300000000006"/>
  </r>
  <r>
    <n v="2427"/>
    <x v="1191"/>
    <x v="3"/>
    <x v="53"/>
    <d v="2014-12-31T00:00:00"/>
    <s v="Standard Class"/>
    <s v="SV-20935"/>
    <x v="603"/>
    <x v="0"/>
    <s v="United States"/>
    <s v="Fairfield"/>
    <x v="24"/>
    <n v="45014"/>
    <x v="3"/>
    <s v="OFF-FA-10002975"/>
    <x v="1"/>
    <x v="13"/>
    <s v="Staples"/>
    <n v="39.311999999999998"/>
    <n v="13"/>
    <n v="0.2"/>
    <n v="12.776399999999999"/>
  </r>
  <r>
    <n v="2428"/>
    <x v="1192"/>
    <x v="0"/>
    <x v="725"/>
    <d v="2013-06-18T00:00:00"/>
    <s v="Standard Class"/>
    <s v="MZ-17515"/>
    <x v="89"/>
    <x v="1"/>
    <s v="United States"/>
    <s v="Arlington"/>
    <x v="5"/>
    <n v="76017"/>
    <x v="2"/>
    <s v="OFF-BI-10003784"/>
    <x v="1"/>
    <x v="8"/>
    <s v="Computer Printout Index Tabs"/>
    <n v="1.3439999999999996"/>
    <n v="4"/>
    <n v="0.8"/>
    <n v="-2.1504000000000008"/>
  </r>
  <r>
    <n v="2429"/>
    <x v="1192"/>
    <x v="0"/>
    <x v="725"/>
    <d v="2013-06-18T00:00:00"/>
    <s v="Standard Class"/>
    <s v="MZ-17515"/>
    <x v="89"/>
    <x v="1"/>
    <s v="United States"/>
    <s v="Arlington"/>
    <x v="5"/>
    <n v="76017"/>
    <x v="2"/>
    <s v="OFF-BI-10001617"/>
    <x v="1"/>
    <x v="8"/>
    <s v="GBC Wire Binding Combs"/>
    <n v="8.2719999999999985"/>
    <n v="4"/>
    <n v="0.8"/>
    <n v="-13.648800000000001"/>
  </r>
  <r>
    <n v="2430"/>
    <x v="1192"/>
    <x v="0"/>
    <x v="725"/>
    <d v="2013-06-18T00:00:00"/>
    <s v="Standard Class"/>
    <s v="MZ-17515"/>
    <x v="89"/>
    <x v="1"/>
    <s v="United States"/>
    <s v="Arlington"/>
    <x v="5"/>
    <n v="76017"/>
    <x v="2"/>
    <s v="FUR-FU-10004415"/>
    <x v="0"/>
    <x v="5"/>
    <s v="Stacking Tray, Side-Loading, Legal, Smoke"/>
    <n v="12.544000000000002"/>
    <n v="7"/>
    <n v="0.6"/>
    <n v="-9.0944000000000038"/>
  </r>
  <r>
    <n v="2431"/>
    <x v="1193"/>
    <x v="3"/>
    <x v="726"/>
    <d v="2014-05-21T00:00:00"/>
    <s v="Standard Class"/>
    <s v="RB-19795"/>
    <x v="176"/>
    <x v="2"/>
    <s v="United States"/>
    <s v="San Francisco"/>
    <x v="1"/>
    <n v="94110"/>
    <x v="1"/>
    <s v="OFF-LA-10000240"/>
    <x v="1"/>
    <x v="2"/>
    <s v="Self-Adhesive Address Labels for Typewriters by Universal"/>
    <n v="58.48"/>
    <n v="8"/>
    <n v="0"/>
    <n v="27.485599999999998"/>
  </r>
  <r>
    <n v="2432"/>
    <x v="1194"/>
    <x v="3"/>
    <x v="116"/>
    <d v="2015-01-03T00:00:00"/>
    <s v="Standard Class"/>
    <s v="HM-14860"/>
    <x v="447"/>
    <x v="1"/>
    <s v="United States"/>
    <s v="Seattle"/>
    <x v="4"/>
    <n v="98103"/>
    <x v="1"/>
    <s v="FUR-FU-10001935"/>
    <x v="0"/>
    <x v="5"/>
    <s v="3M Hangers With Command Adhesive"/>
    <n v="7.4"/>
    <n v="2"/>
    <n v="0"/>
    <n v="3.0340000000000007"/>
  </r>
  <r>
    <n v="2433"/>
    <x v="1195"/>
    <x v="2"/>
    <x v="727"/>
    <d v="2011-04-01T00:00:00"/>
    <s v="Standard Class"/>
    <s v="AZ-10750"/>
    <x v="616"/>
    <x v="0"/>
    <s v="United States"/>
    <s v="New York City"/>
    <x v="15"/>
    <n v="10009"/>
    <x v="3"/>
    <s v="FUR-CH-10002439"/>
    <x v="0"/>
    <x v="1"/>
    <s v="Iceberg Nesting Folding Chair, 19w x 6d x 43h"/>
    <n v="366.786"/>
    <n v="7"/>
    <n v="0.1"/>
    <n v="65.206400000000002"/>
  </r>
  <r>
    <n v="2434"/>
    <x v="1196"/>
    <x v="3"/>
    <x v="39"/>
    <d v="2014-06-02T00:00:00"/>
    <s v="Standard Class"/>
    <s v="JH-15910"/>
    <x v="101"/>
    <x v="0"/>
    <s v="United States"/>
    <s v="Houston"/>
    <x v="5"/>
    <n v="77070"/>
    <x v="2"/>
    <s v="TEC-PH-10001536"/>
    <x v="2"/>
    <x v="7"/>
    <s v="Spigen Samsung Galaxy S5 Case Wallet"/>
    <n v="54.367999999999995"/>
    <n v="4"/>
    <n v="0.2"/>
    <n v="4.0775999999999968"/>
  </r>
  <r>
    <n v="2435"/>
    <x v="1197"/>
    <x v="1"/>
    <x v="717"/>
    <d v="2012-11-17T00:00:00"/>
    <s v="First Class"/>
    <s v="PJ-18835"/>
    <x v="601"/>
    <x v="1"/>
    <s v="United States"/>
    <s v="Springfield"/>
    <x v="17"/>
    <n v="22153"/>
    <x v="0"/>
    <s v="OFF-EN-10001532"/>
    <x v="1"/>
    <x v="12"/>
    <s v="Brown Kraft Recycled Envelopes"/>
    <n v="33.96"/>
    <n v="2"/>
    <n v="0"/>
    <n v="16.98"/>
  </r>
  <r>
    <n v="2436"/>
    <x v="1197"/>
    <x v="1"/>
    <x v="717"/>
    <d v="2012-11-17T00:00:00"/>
    <s v="First Class"/>
    <s v="PJ-18835"/>
    <x v="601"/>
    <x v="1"/>
    <s v="United States"/>
    <s v="Springfield"/>
    <x v="17"/>
    <n v="22153"/>
    <x v="0"/>
    <s v="OFF-AP-10003057"/>
    <x v="1"/>
    <x v="9"/>
    <s v="Honeywell Enviracaire Portable HEPA Air Cleaner for 16' x 20' Room"/>
    <n v="826.11"/>
    <n v="3"/>
    <n v="0"/>
    <n v="322.18290000000002"/>
  </r>
  <r>
    <n v="2437"/>
    <x v="1198"/>
    <x v="3"/>
    <x v="445"/>
    <d v="2014-07-11T00:00:00"/>
    <s v="Standard Class"/>
    <s v="CA-12265"/>
    <x v="244"/>
    <x v="0"/>
    <s v="United States"/>
    <s v="Farmington"/>
    <x v="27"/>
    <n v="87401"/>
    <x v="1"/>
    <s v="FUR-FU-10003708"/>
    <x v="0"/>
    <x v="5"/>
    <s v="Tenex Traditional Chairmats for Medium Pile Carpet, Standard Lip, 36&quot; x 48&quot;"/>
    <n v="545.85"/>
    <n v="9"/>
    <n v="0"/>
    <n v="114.6285"/>
  </r>
  <r>
    <n v="2438"/>
    <x v="1199"/>
    <x v="2"/>
    <x v="728"/>
    <d v="2011-11-20T00:00:00"/>
    <s v="Second Class"/>
    <s v="PW-19240"/>
    <x v="617"/>
    <x v="0"/>
    <s v="United States"/>
    <s v="Louisville"/>
    <x v="22"/>
    <n v="80027"/>
    <x v="1"/>
    <s v="FUR-TA-10000849"/>
    <x v="0"/>
    <x v="3"/>
    <s v="Bevis Rectangular Conference Tables"/>
    <n v="145.97999999999999"/>
    <n v="2"/>
    <n v="0.5"/>
    <n v="-99.266399999999976"/>
  </r>
  <r>
    <n v="2439"/>
    <x v="1199"/>
    <x v="2"/>
    <x v="728"/>
    <d v="2011-11-20T00:00:00"/>
    <s v="Second Class"/>
    <s v="PW-19240"/>
    <x v="617"/>
    <x v="0"/>
    <s v="United States"/>
    <s v="Louisville"/>
    <x v="22"/>
    <n v="80027"/>
    <x v="1"/>
    <s v="OFF-PA-10002259"/>
    <x v="1"/>
    <x v="10"/>
    <s v="Geographics Note Cards, Blank, White, 8 1/2&quot; x 11&quot;"/>
    <n v="35.808"/>
    <n v="4"/>
    <n v="0.2"/>
    <n v="12.5328"/>
  </r>
  <r>
    <n v="2440"/>
    <x v="1200"/>
    <x v="3"/>
    <x v="729"/>
    <d v="2014-07-23T00:00:00"/>
    <s v="Standard Class"/>
    <s v="SW-20455"/>
    <x v="517"/>
    <x v="0"/>
    <s v="United States"/>
    <s v="Tampa"/>
    <x v="2"/>
    <n v="33614"/>
    <x v="0"/>
    <s v="FUR-FU-10002597"/>
    <x v="0"/>
    <x v="5"/>
    <s v="C-Line Magnetic Cubicle Keepers, Clear Polypropylene"/>
    <n v="7.9040000000000008"/>
    <n v="2"/>
    <n v="0.2"/>
    <n v="2.1736000000000004"/>
  </r>
  <r>
    <n v="2441"/>
    <x v="1201"/>
    <x v="0"/>
    <x v="730"/>
    <d v="2013-05-28T00:00:00"/>
    <s v="Standard Class"/>
    <s v="AF-10870"/>
    <x v="578"/>
    <x v="0"/>
    <s v="United States"/>
    <s v="Passaic"/>
    <x v="30"/>
    <n v="7055"/>
    <x v="3"/>
    <s v="TEC-PH-10004614"/>
    <x v="2"/>
    <x v="7"/>
    <s v="AT&amp;T 841000 Phone"/>
    <n v="345"/>
    <n v="5"/>
    <n v="0"/>
    <n v="86.25"/>
  </r>
  <r>
    <n v="2442"/>
    <x v="1201"/>
    <x v="0"/>
    <x v="730"/>
    <d v="2013-05-28T00:00:00"/>
    <s v="Standard Class"/>
    <s v="AF-10870"/>
    <x v="578"/>
    <x v="0"/>
    <s v="United States"/>
    <s v="Passaic"/>
    <x v="30"/>
    <n v="7055"/>
    <x v="3"/>
    <s v="FUR-TA-10003748"/>
    <x v="0"/>
    <x v="3"/>
    <s v="Bevis 36 x 72 Conference Tables"/>
    <n v="174.28599999999997"/>
    <n v="2"/>
    <n v="0.3"/>
    <n v="-19.918399999999991"/>
  </r>
  <r>
    <n v="2443"/>
    <x v="1201"/>
    <x v="0"/>
    <x v="730"/>
    <d v="2013-05-28T00:00:00"/>
    <s v="Standard Class"/>
    <s v="AF-10870"/>
    <x v="578"/>
    <x v="0"/>
    <s v="United States"/>
    <s v="Passaic"/>
    <x v="30"/>
    <n v="7055"/>
    <x v="3"/>
    <s v="OFF-AP-10003217"/>
    <x v="1"/>
    <x v="9"/>
    <s v="Eureka Sanitaire  Commercial Upright"/>
    <n v="662.84"/>
    <n v="4"/>
    <n v="0"/>
    <n v="172.33840000000004"/>
  </r>
  <r>
    <n v="2444"/>
    <x v="1201"/>
    <x v="0"/>
    <x v="730"/>
    <d v="2013-05-28T00:00:00"/>
    <s v="Standard Class"/>
    <s v="AF-10870"/>
    <x v="578"/>
    <x v="0"/>
    <s v="United States"/>
    <s v="Passaic"/>
    <x v="30"/>
    <n v="7055"/>
    <x v="3"/>
    <s v="TEC-AC-10002399"/>
    <x v="2"/>
    <x v="11"/>
    <s v="SanDisk Cruzer 32 GB USB Flash Drive"/>
    <n v="95.1"/>
    <n v="5"/>
    <n v="0"/>
    <n v="30.431999999999995"/>
  </r>
  <r>
    <n v="2445"/>
    <x v="1201"/>
    <x v="0"/>
    <x v="730"/>
    <d v="2013-05-28T00:00:00"/>
    <s v="Standard Class"/>
    <s v="AF-10870"/>
    <x v="578"/>
    <x v="0"/>
    <s v="United States"/>
    <s v="Passaic"/>
    <x v="30"/>
    <n v="7055"/>
    <x v="3"/>
    <s v="OFF-EN-10002973"/>
    <x v="1"/>
    <x v="12"/>
    <s v="Ampad #10 Peel &amp; Seel Holiday Envelopes"/>
    <n v="26.880000000000003"/>
    <n v="6"/>
    <n v="0"/>
    <n v="12.902400000000002"/>
  </r>
  <r>
    <n v="2446"/>
    <x v="1201"/>
    <x v="0"/>
    <x v="730"/>
    <d v="2013-05-28T00:00:00"/>
    <s v="Standard Class"/>
    <s v="AF-10870"/>
    <x v="578"/>
    <x v="0"/>
    <s v="United States"/>
    <s v="Passaic"/>
    <x v="30"/>
    <n v="7055"/>
    <x v="3"/>
    <s v="TEC-PH-10001336"/>
    <x v="2"/>
    <x v="7"/>
    <s v="Digium D40 VoIP phone"/>
    <n v="257.98"/>
    <n v="2"/>
    <n v="0"/>
    <n v="74.8142"/>
  </r>
  <r>
    <n v="2447"/>
    <x v="1202"/>
    <x v="1"/>
    <x v="12"/>
    <d v="2012-10-01T00:00:00"/>
    <s v="Standard Class"/>
    <s v="AM-10705"/>
    <x v="562"/>
    <x v="0"/>
    <s v="United States"/>
    <s v="Los Angeles"/>
    <x v="1"/>
    <n v="90004"/>
    <x v="1"/>
    <s v="OFF-EN-10000461"/>
    <x v="1"/>
    <x v="12"/>
    <s v="#10- 4 1/8&quot; x 9 1/2&quot; Recycled Envelopes"/>
    <n v="17.48"/>
    <n v="2"/>
    <n v="0"/>
    <n v="8.2156000000000002"/>
  </r>
  <r>
    <n v="2448"/>
    <x v="1203"/>
    <x v="0"/>
    <x v="731"/>
    <d v="2013-11-07T00:00:00"/>
    <s v="Standard Class"/>
    <s v="BD-11320"/>
    <x v="217"/>
    <x v="0"/>
    <s v="United States"/>
    <s v="Philadelphia"/>
    <x v="9"/>
    <n v="19143"/>
    <x v="3"/>
    <s v="FUR-CH-10000988"/>
    <x v="0"/>
    <x v="1"/>
    <s v="Hon Olson Stacker Stools"/>
    <n v="492.83499999999998"/>
    <n v="5"/>
    <n v="0.3"/>
    <n v="-14.080999999999989"/>
  </r>
  <r>
    <n v="2449"/>
    <x v="1204"/>
    <x v="1"/>
    <x v="471"/>
    <d v="2012-09-17T00:00:00"/>
    <s v="Second Class"/>
    <s v="CM-12385"/>
    <x v="200"/>
    <x v="0"/>
    <s v="United States"/>
    <s v="North Charleston"/>
    <x v="20"/>
    <n v="29406"/>
    <x v="0"/>
    <s v="OFF-ST-10001809"/>
    <x v="1"/>
    <x v="4"/>
    <s v="Fellowes Officeware Wire Shelving"/>
    <n v="269.49"/>
    <n v="3"/>
    <n v="0"/>
    <n v="5.3897999999999939"/>
  </r>
  <r>
    <n v="2450"/>
    <x v="1205"/>
    <x v="0"/>
    <x v="732"/>
    <d v="2013-11-11T00:00:00"/>
    <s v="Standard Class"/>
    <s v="CS-12400"/>
    <x v="37"/>
    <x v="2"/>
    <s v="United States"/>
    <s v="San Jose"/>
    <x v="1"/>
    <n v="95123"/>
    <x v="1"/>
    <s v="OFF-BI-10003963"/>
    <x v="1"/>
    <x v="8"/>
    <s v="Cardinal Holdit Data Disk Pockets"/>
    <n v="29.120000000000005"/>
    <n v="5"/>
    <n v="0.2"/>
    <n v="9.8279999999999959"/>
  </r>
  <r>
    <n v="2451"/>
    <x v="1206"/>
    <x v="3"/>
    <x v="294"/>
    <d v="2014-03-23T00:00:00"/>
    <s v="Second Class"/>
    <s v="DB-13405"/>
    <x v="591"/>
    <x v="0"/>
    <s v="United States"/>
    <s v="New York City"/>
    <x v="15"/>
    <n v="10011"/>
    <x v="3"/>
    <s v="OFF-LA-10000081"/>
    <x v="1"/>
    <x v="2"/>
    <s v="Avery 496"/>
    <n v="18.75"/>
    <n v="5"/>
    <n v="0"/>
    <n v="9"/>
  </r>
  <r>
    <n v="2452"/>
    <x v="1206"/>
    <x v="3"/>
    <x v="294"/>
    <d v="2014-03-23T00:00:00"/>
    <s v="Second Class"/>
    <s v="DB-13405"/>
    <x v="591"/>
    <x v="0"/>
    <s v="United States"/>
    <s v="New York City"/>
    <x v="15"/>
    <n v="10011"/>
    <x v="3"/>
    <s v="TEC-PH-10000149"/>
    <x v="2"/>
    <x v="7"/>
    <s v="Cisco SPA525G2 IP Phone - Wireless"/>
    <n v="119.69999999999999"/>
    <n v="6"/>
    <n v="0"/>
    <n v="31.121999999999996"/>
  </r>
  <r>
    <n v="2453"/>
    <x v="1206"/>
    <x v="3"/>
    <x v="294"/>
    <d v="2014-03-23T00:00:00"/>
    <s v="Second Class"/>
    <s v="DB-13405"/>
    <x v="591"/>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x v="591"/>
    <x v="0"/>
    <s v="United States"/>
    <s v="New York City"/>
    <x v="15"/>
    <n v="10011"/>
    <x v="3"/>
    <s v="TEC-AC-10002399"/>
    <x v="2"/>
    <x v="11"/>
    <s v="SanDisk Cruzer 32 GB USB Flash Drive"/>
    <n v="57.06"/>
    <n v="3"/>
    <n v="0"/>
    <n v="18.2592"/>
  </r>
  <r>
    <n v="2455"/>
    <x v="1206"/>
    <x v="3"/>
    <x v="294"/>
    <d v="2014-03-23T00:00:00"/>
    <s v="Second Class"/>
    <s v="DB-13405"/>
    <x v="591"/>
    <x v="0"/>
    <s v="United States"/>
    <s v="New York City"/>
    <x v="15"/>
    <n v="10011"/>
    <x v="3"/>
    <s v="TEC-AC-10003038"/>
    <x v="2"/>
    <x v="11"/>
    <s v="Kingston Digital DataTraveler 16GB USB 2.0"/>
    <n v="71.599999999999994"/>
    <n v="8"/>
    <n v="0"/>
    <n v="13.603999999999992"/>
  </r>
  <r>
    <n v="2456"/>
    <x v="1206"/>
    <x v="3"/>
    <x v="294"/>
    <d v="2014-03-23T00:00:00"/>
    <s v="Second Class"/>
    <s v="DB-13405"/>
    <x v="591"/>
    <x v="0"/>
    <s v="United States"/>
    <s v="New York City"/>
    <x v="15"/>
    <n v="10011"/>
    <x v="3"/>
    <s v="OFF-ST-10000344"/>
    <x v="1"/>
    <x v="4"/>
    <s v="Neat Ideas Personal Hanging Folder Files, Black"/>
    <n v="107.44"/>
    <n v="8"/>
    <n v="0"/>
    <n v="27.934399999999997"/>
  </r>
  <r>
    <n v="2457"/>
    <x v="1206"/>
    <x v="3"/>
    <x v="294"/>
    <d v="2014-03-23T00:00:00"/>
    <s v="Second Class"/>
    <s v="DB-13405"/>
    <x v="591"/>
    <x v="0"/>
    <s v="United States"/>
    <s v="New York City"/>
    <x v="15"/>
    <n v="10011"/>
    <x v="3"/>
    <s v="OFF-LA-10004093"/>
    <x v="1"/>
    <x v="2"/>
    <s v="Avery 486"/>
    <n v="7.31"/>
    <n v="1"/>
    <n v="0"/>
    <n v="3.4356999999999998"/>
  </r>
  <r>
    <n v="2458"/>
    <x v="1206"/>
    <x v="3"/>
    <x v="294"/>
    <d v="2014-03-23T00:00:00"/>
    <s v="Second Class"/>
    <s v="DB-13405"/>
    <x v="591"/>
    <x v="0"/>
    <s v="United States"/>
    <s v="New York City"/>
    <x v="15"/>
    <n v="10011"/>
    <x v="3"/>
    <s v="OFF-AR-10001683"/>
    <x v="1"/>
    <x v="6"/>
    <s v="Lumber Crayons"/>
    <n v="59.099999999999994"/>
    <n v="6"/>
    <n v="0"/>
    <n v="22.458000000000002"/>
  </r>
  <r>
    <n v="2459"/>
    <x v="1206"/>
    <x v="3"/>
    <x v="294"/>
    <d v="2014-03-23T00:00:00"/>
    <s v="Second Class"/>
    <s v="DB-13405"/>
    <x v="591"/>
    <x v="0"/>
    <s v="United States"/>
    <s v="New York City"/>
    <x v="15"/>
    <n v="10011"/>
    <x v="3"/>
    <s v="OFF-ST-10003455"/>
    <x v="1"/>
    <x v="4"/>
    <s v="Tenex File Box, Personal Filing Tote with Lid, Black"/>
    <n v="46.53"/>
    <n v="3"/>
    <n v="0"/>
    <n v="12.097800000000001"/>
  </r>
  <r>
    <n v="2460"/>
    <x v="1207"/>
    <x v="3"/>
    <x v="733"/>
    <d v="2014-08-22T00:00:00"/>
    <s v="Standard Class"/>
    <s v="JG-15160"/>
    <x v="506"/>
    <x v="0"/>
    <s v="United States"/>
    <s v="Plainfield"/>
    <x v="30"/>
    <n v="7060"/>
    <x v="3"/>
    <s v="OFF-AP-10002578"/>
    <x v="1"/>
    <x v="9"/>
    <s v="Fellowes Premier Superior Surge Suppressor, 10-Outlet, With Phone and Remote"/>
    <n v="97.84"/>
    <n v="2"/>
    <n v="0"/>
    <n v="25.438400000000001"/>
  </r>
  <r>
    <n v="2461"/>
    <x v="1208"/>
    <x v="1"/>
    <x v="655"/>
    <d v="2012-07-13T00:00:00"/>
    <s v="Second Class"/>
    <s v="SC-20380"/>
    <x v="618"/>
    <x v="0"/>
    <s v="United States"/>
    <s v="Seattle"/>
    <x v="4"/>
    <n v="98115"/>
    <x v="1"/>
    <s v="OFF-PA-10001763"/>
    <x v="1"/>
    <x v="10"/>
    <s v="Xerox 1896"/>
    <n v="29.97"/>
    <n v="3"/>
    <n v="0"/>
    <n v="13.486499999999999"/>
  </r>
  <r>
    <n v="2462"/>
    <x v="1208"/>
    <x v="1"/>
    <x v="655"/>
    <d v="2012-07-13T00:00:00"/>
    <s v="Second Class"/>
    <s v="SC-20380"/>
    <x v="618"/>
    <x v="0"/>
    <s v="United States"/>
    <s v="Seattle"/>
    <x v="4"/>
    <n v="98115"/>
    <x v="1"/>
    <s v="OFF-BI-10001597"/>
    <x v="1"/>
    <x v="8"/>
    <s v="Wilson Jones Ledger-Size, Piano-Hinge Binder, 2&quot;, Blue"/>
    <n v="98.352000000000004"/>
    <n v="3"/>
    <n v="0.2"/>
    <n v="34.423199999999987"/>
  </r>
  <r>
    <n v="2463"/>
    <x v="1209"/>
    <x v="3"/>
    <x v="734"/>
    <d v="2014-12-10T00:00:00"/>
    <s v="Standard Class"/>
    <s v="CS-12460"/>
    <x v="427"/>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x v="427"/>
    <x v="0"/>
    <s v="United States"/>
    <s v="New York City"/>
    <x v="15"/>
    <n v="10009"/>
    <x v="3"/>
    <s v="OFF-BI-10001553"/>
    <x v="1"/>
    <x v="8"/>
    <s v="SpineVue Locking Slant-D Ring Binders by Cardinal"/>
    <n v="14.624000000000002"/>
    <n v="2"/>
    <n v="0.2"/>
    <n v="5.1183999999999994"/>
  </r>
  <r>
    <n v="2465"/>
    <x v="1209"/>
    <x v="3"/>
    <x v="734"/>
    <d v="2014-12-10T00:00:00"/>
    <s v="Standard Class"/>
    <s v="CS-12460"/>
    <x v="427"/>
    <x v="0"/>
    <s v="United States"/>
    <s v="New York City"/>
    <x v="15"/>
    <n v="10009"/>
    <x v="3"/>
    <s v="TEC-PH-10000576"/>
    <x v="2"/>
    <x v="7"/>
    <s v="AT&amp;T 1080 Corded phone"/>
    <n v="136.99"/>
    <n v="1"/>
    <n v="0"/>
    <n v="36.987300000000005"/>
  </r>
  <r>
    <n v="2466"/>
    <x v="1209"/>
    <x v="3"/>
    <x v="734"/>
    <d v="2014-12-10T00:00:00"/>
    <s v="Standard Class"/>
    <s v="CS-12460"/>
    <x v="427"/>
    <x v="0"/>
    <s v="United States"/>
    <s v="New York City"/>
    <x v="15"/>
    <n v="10009"/>
    <x v="3"/>
    <s v="OFF-LA-10001317"/>
    <x v="1"/>
    <x v="2"/>
    <s v="Avery 520"/>
    <n v="3.15"/>
    <n v="1"/>
    <n v="0"/>
    <n v="1.512"/>
  </r>
  <r>
    <n v="2467"/>
    <x v="1210"/>
    <x v="3"/>
    <x v="464"/>
    <d v="2014-05-09T00:00:00"/>
    <s v="Standard Class"/>
    <s v="MK-18160"/>
    <x v="177"/>
    <x v="0"/>
    <s v="United States"/>
    <s v="Newport News"/>
    <x v="17"/>
    <n v="23602"/>
    <x v="0"/>
    <s v="OFF-PA-10000726"/>
    <x v="1"/>
    <x v="10"/>
    <s v="Black Print Carbonless Snap-Off Rapid Letter, 8 1/2&quot; x 7&quot;"/>
    <n v="9.11"/>
    <n v="1"/>
    <n v="0"/>
    <n v="4.099499999999999"/>
  </r>
  <r>
    <n v="2468"/>
    <x v="1210"/>
    <x v="3"/>
    <x v="464"/>
    <d v="2014-05-09T00:00:00"/>
    <s v="Standard Class"/>
    <s v="MK-18160"/>
    <x v="177"/>
    <x v="0"/>
    <s v="United States"/>
    <s v="Newport News"/>
    <x v="17"/>
    <n v="23602"/>
    <x v="0"/>
    <s v="OFF-ST-10003306"/>
    <x v="1"/>
    <x v="4"/>
    <s v="Letter Size Cart"/>
    <n v="571.44000000000005"/>
    <n v="4"/>
    <n v="0"/>
    <n v="165.71759999999995"/>
  </r>
  <r>
    <n v="2469"/>
    <x v="1210"/>
    <x v="3"/>
    <x v="464"/>
    <d v="2014-05-09T00:00:00"/>
    <s v="Standard Class"/>
    <s v="MK-18160"/>
    <x v="177"/>
    <x v="0"/>
    <s v="United States"/>
    <s v="Newport News"/>
    <x v="17"/>
    <n v="23602"/>
    <x v="0"/>
    <s v="OFF-PA-10004983"/>
    <x v="1"/>
    <x v="10"/>
    <s v="Xerox 23"/>
    <n v="32.400000000000006"/>
    <n v="5"/>
    <n v="0"/>
    <n v="15.552000000000001"/>
  </r>
  <r>
    <n v="2470"/>
    <x v="1210"/>
    <x v="3"/>
    <x v="464"/>
    <d v="2014-05-09T00:00:00"/>
    <s v="Standard Class"/>
    <s v="MK-18160"/>
    <x v="177"/>
    <x v="0"/>
    <s v="United States"/>
    <s v="Newport News"/>
    <x v="17"/>
    <n v="23602"/>
    <x v="0"/>
    <s v="OFF-ST-10001291"/>
    <x v="1"/>
    <x v="4"/>
    <s v="Tenex Personal Self-Stacking Standard File Box, Black/Gray"/>
    <n v="16.91"/>
    <n v="1"/>
    <n v="0"/>
    <n v="4.5656999999999996"/>
  </r>
  <r>
    <n v="2471"/>
    <x v="1211"/>
    <x v="0"/>
    <x v="115"/>
    <d v="2013-01-28T00:00:00"/>
    <s v="Standard Class"/>
    <s v="CM-11935"/>
    <x v="619"/>
    <x v="0"/>
    <s v="United States"/>
    <s v="Fayetteville"/>
    <x v="3"/>
    <n v="28314"/>
    <x v="0"/>
    <s v="FUR-FU-10002107"/>
    <x v="0"/>
    <x v="5"/>
    <s v="Eldon Pizzaz Desk Accessories"/>
    <n v="14.272"/>
    <n v="8"/>
    <n v="0.2"/>
    <n v="4.281600000000001"/>
  </r>
  <r>
    <n v="2472"/>
    <x v="1211"/>
    <x v="0"/>
    <x v="115"/>
    <d v="2013-01-28T00:00:00"/>
    <s v="Standard Class"/>
    <s v="CM-11935"/>
    <x v="619"/>
    <x v="0"/>
    <s v="United States"/>
    <s v="Fayetteville"/>
    <x v="3"/>
    <n v="28314"/>
    <x v="0"/>
    <s v="FUR-BO-10002213"/>
    <x v="0"/>
    <x v="0"/>
    <s v="Sauder Forest Hills Library, Woodland Oak Finish"/>
    <n v="451.13599999999997"/>
    <n v="4"/>
    <n v="0.2"/>
    <n v="-67.670399999999972"/>
  </r>
  <r>
    <n v="2473"/>
    <x v="1211"/>
    <x v="0"/>
    <x v="115"/>
    <d v="2013-01-28T00:00:00"/>
    <s v="Standard Class"/>
    <s v="CM-11935"/>
    <x v="619"/>
    <x v="0"/>
    <s v="United States"/>
    <s v="Fayetteville"/>
    <x v="3"/>
    <n v="28314"/>
    <x v="0"/>
    <s v="OFF-AP-10000692"/>
    <x v="1"/>
    <x v="9"/>
    <s v="Fellowes Mighty 8 Compact Surge Protector"/>
    <n v="64.864000000000004"/>
    <n v="4"/>
    <n v="0.2"/>
    <n v="6.4864000000000033"/>
  </r>
  <r>
    <n v="2474"/>
    <x v="1212"/>
    <x v="0"/>
    <x v="54"/>
    <d v="2013-11-07T00:00:00"/>
    <s v="First Class"/>
    <s v="PF-19225"/>
    <x v="418"/>
    <x v="0"/>
    <s v="United States"/>
    <s v="Los Angeles"/>
    <x v="1"/>
    <n v="90032"/>
    <x v="1"/>
    <s v="FUR-CH-10001190"/>
    <x v="0"/>
    <x v="1"/>
    <s v="Global Deluxe High-Back Office Chair in Storm"/>
    <n v="217.58400000000003"/>
    <n v="2"/>
    <n v="0.2"/>
    <n v="-29.917800000000021"/>
  </r>
  <r>
    <n v="2475"/>
    <x v="1212"/>
    <x v="0"/>
    <x v="54"/>
    <d v="2013-11-07T00:00:00"/>
    <s v="First Class"/>
    <s v="PF-19225"/>
    <x v="418"/>
    <x v="0"/>
    <s v="United States"/>
    <s v="Los Angeles"/>
    <x v="1"/>
    <n v="90032"/>
    <x v="1"/>
    <s v="TEC-AC-10000682"/>
    <x v="2"/>
    <x v="11"/>
    <s v="Kensington K72356US Mouse-in-a-Box USB Desktop Mouse"/>
    <n v="82.95"/>
    <n v="5"/>
    <n v="0"/>
    <n v="29.032499999999999"/>
  </r>
  <r>
    <n v="2476"/>
    <x v="1212"/>
    <x v="0"/>
    <x v="54"/>
    <d v="2013-11-07T00:00:00"/>
    <s v="First Class"/>
    <s v="PF-19225"/>
    <x v="418"/>
    <x v="0"/>
    <s v="United States"/>
    <s v="Los Angeles"/>
    <x v="1"/>
    <n v="90032"/>
    <x v="1"/>
    <s v="OFF-LA-10004545"/>
    <x v="1"/>
    <x v="2"/>
    <s v="Avery 50"/>
    <n v="87.71"/>
    <n v="7"/>
    <n v="0"/>
    <n v="41.223699999999994"/>
  </r>
  <r>
    <n v="2477"/>
    <x v="1212"/>
    <x v="0"/>
    <x v="54"/>
    <d v="2013-11-07T00:00:00"/>
    <s v="First Class"/>
    <s v="PF-19225"/>
    <x v="418"/>
    <x v="0"/>
    <s v="United States"/>
    <s v="Los Angeles"/>
    <x v="1"/>
    <n v="90032"/>
    <x v="1"/>
    <s v="OFF-AP-10003057"/>
    <x v="1"/>
    <x v="9"/>
    <s v="Honeywell Enviracaire Portable HEPA Air Cleaner for 16' x 20' Room"/>
    <n v="1101.48"/>
    <n v="4"/>
    <n v="0"/>
    <n v="429.57720000000006"/>
  </r>
  <r>
    <n v="2478"/>
    <x v="1213"/>
    <x v="3"/>
    <x v="507"/>
    <d v="2014-09-09T00:00:00"/>
    <s v="Second Class"/>
    <s v="GM-14695"/>
    <x v="620"/>
    <x v="1"/>
    <s v="United States"/>
    <s v="Los Angeles"/>
    <x v="1"/>
    <n v="90036"/>
    <x v="1"/>
    <s v="FUR-TA-10000198"/>
    <x v="0"/>
    <x v="3"/>
    <s v="Chromcraft Bull-Nose Wood Oval Conference Tables &amp; Bases"/>
    <n v="1322.3520000000001"/>
    <n v="3"/>
    <n v="0.2"/>
    <n v="-99.176400000000001"/>
  </r>
  <r>
    <n v="2479"/>
    <x v="1214"/>
    <x v="2"/>
    <x v="103"/>
    <d v="2011-09-19T00:00:00"/>
    <s v="Standard Class"/>
    <s v="DC-12850"/>
    <x v="419"/>
    <x v="0"/>
    <s v="United States"/>
    <s v="New York City"/>
    <x v="15"/>
    <n v="10011"/>
    <x v="3"/>
    <s v="OFF-AR-10002833"/>
    <x v="1"/>
    <x v="6"/>
    <s v="Newell 322"/>
    <n v="5.46"/>
    <n v="3"/>
    <n v="0"/>
    <n v="1.4742000000000002"/>
  </r>
  <r>
    <n v="2480"/>
    <x v="1215"/>
    <x v="3"/>
    <x v="249"/>
    <d v="2014-06-26T00:00:00"/>
    <s v="Standard Class"/>
    <s v="FO-14305"/>
    <x v="383"/>
    <x v="0"/>
    <s v="United States"/>
    <s v="Dallas"/>
    <x v="5"/>
    <n v="75220"/>
    <x v="2"/>
    <s v="OFF-SU-10002557"/>
    <x v="1"/>
    <x v="14"/>
    <s v="Fiskars Spring-Action Scissors"/>
    <n v="11.184000000000001"/>
    <n v="1"/>
    <n v="0.2"/>
    <n v="0.83879999999999999"/>
  </r>
  <r>
    <n v="2481"/>
    <x v="1215"/>
    <x v="3"/>
    <x v="249"/>
    <d v="2014-06-26T00:00:00"/>
    <s v="Standard Class"/>
    <s v="FO-14305"/>
    <x v="383"/>
    <x v="0"/>
    <s v="United States"/>
    <s v="Dallas"/>
    <x v="5"/>
    <n v="75220"/>
    <x v="2"/>
    <s v="OFF-ST-10003656"/>
    <x v="1"/>
    <x v="4"/>
    <s v="Safco Industrial Wire Shelving"/>
    <n v="153.584"/>
    <n v="2"/>
    <n v="0.2"/>
    <n v="-32.636600000000001"/>
  </r>
  <r>
    <n v="2482"/>
    <x v="1216"/>
    <x v="3"/>
    <x v="165"/>
    <d v="2015-01-01T00:00:00"/>
    <s v="Standard Class"/>
    <s v="AH-10210"/>
    <x v="117"/>
    <x v="0"/>
    <s v="United States"/>
    <s v="Seattle"/>
    <x v="4"/>
    <n v="98105"/>
    <x v="1"/>
    <s v="OFF-ST-10001097"/>
    <x v="1"/>
    <x v="4"/>
    <s v="Office Impressions Heavy Duty Welded Shelving &amp; Multimedia Storage Drawers"/>
    <n v="1003.6200000000001"/>
    <n v="6"/>
    <n v="0"/>
    <n v="0"/>
  </r>
  <r>
    <n v="2483"/>
    <x v="1217"/>
    <x v="3"/>
    <x v="735"/>
    <d v="2014-09-04T00:00:00"/>
    <s v="Standard Class"/>
    <s v="KN-16705"/>
    <x v="607"/>
    <x v="2"/>
    <s v="United States"/>
    <s v="Seattle"/>
    <x v="4"/>
    <n v="98105"/>
    <x v="1"/>
    <s v="TEC-PH-10000912"/>
    <x v="2"/>
    <x v="7"/>
    <s v="Anker 24W Portable Micro USB Car Charger"/>
    <n v="35.167999999999999"/>
    <n v="4"/>
    <n v="0.2"/>
    <n v="11.429599999999999"/>
  </r>
  <r>
    <n v="2484"/>
    <x v="1217"/>
    <x v="3"/>
    <x v="735"/>
    <d v="2014-09-04T00:00:00"/>
    <s v="Standard Class"/>
    <s v="KN-16705"/>
    <x v="607"/>
    <x v="2"/>
    <s v="United States"/>
    <s v="Seattle"/>
    <x v="4"/>
    <n v="98105"/>
    <x v="1"/>
    <s v="FUR-TA-10000617"/>
    <x v="0"/>
    <x v="3"/>
    <s v="Hon Practical Foundations 30 x 60 Training Table, Light Gray/Charcoal"/>
    <n v="1137.75"/>
    <n v="5"/>
    <n v="0"/>
    <n v="250.30500000000004"/>
  </r>
  <r>
    <n v="2485"/>
    <x v="1217"/>
    <x v="3"/>
    <x v="735"/>
    <d v="2014-09-04T00:00:00"/>
    <s v="Standard Class"/>
    <s v="KN-16705"/>
    <x v="607"/>
    <x v="2"/>
    <s v="United States"/>
    <s v="Seattle"/>
    <x v="4"/>
    <n v="98105"/>
    <x v="1"/>
    <s v="OFF-BI-10001658"/>
    <x v="1"/>
    <x v="8"/>
    <s v="GBC Standard Therm-A-Bind Covers"/>
    <n v="99.680000000000021"/>
    <n v="5"/>
    <n v="0.2"/>
    <n v="32.396000000000001"/>
  </r>
  <r>
    <n v="2486"/>
    <x v="1217"/>
    <x v="3"/>
    <x v="735"/>
    <d v="2014-09-04T00:00:00"/>
    <s v="Standard Class"/>
    <s v="KN-16705"/>
    <x v="607"/>
    <x v="2"/>
    <s v="United States"/>
    <s v="Seattle"/>
    <x v="4"/>
    <n v="98105"/>
    <x v="1"/>
    <s v="OFF-AR-10003856"/>
    <x v="1"/>
    <x v="6"/>
    <s v="Newell 344"/>
    <n v="5.56"/>
    <n v="2"/>
    <n v="0"/>
    <n v="1.4455999999999998"/>
  </r>
  <r>
    <n v="2487"/>
    <x v="1218"/>
    <x v="1"/>
    <x v="98"/>
    <d v="2012-01-04T00:00:00"/>
    <s v="Second Class"/>
    <s v="CB-12535"/>
    <x v="118"/>
    <x v="1"/>
    <s v="United States"/>
    <s v="Newark"/>
    <x v="13"/>
    <n v="19711"/>
    <x v="3"/>
    <s v="OFF-ST-10001837"/>
    <x v="1"/>
    <x v="4"/>
    <s v="SAFCO Mobile Desk Side File, Wire Frame"/>
    <n v="85.52"/>
    <n v="2"/>
    <n v="0"/>
    <n v="22.235199999999999"/>
  </r>
  <r>
    <n v="2488"/>
    <x v="1218"/>
    <x v="1"/>
    <x v="98"/>
    <d v="2012-01-04T00:00:00"/>
    <s v="Second Class"/>
    <s v="CB-12535"/>
    <x v="118"/>
    <x v="1"/>
    <s v="United States"/>
    <s v="Newark"/>
    <x v="13"/>
    <n v="19711"/>
    <x v="3"/>
    <s v="OFF-AR-10001473"/>
    <x v="1"/>
    <x v="6"/>
    <s v="Newell 313"/>
    <n v="9.84"/>
    <n v="3"/>
    <n v="0"/>
    <n v="2.6568000000000005"/>
  </r>
  <r>
    <n v="2489"/>
    <x v="1218"/>
    <x v="1"/>
    <x v="98"/>
    <d v="2012-01-04T00:00:00"/>
    <s v="Second Class"/>
    <s v="CB-12535"/>
    <x v="118"/>
    <x v="1"/>
    <s v="United States"/>
    <s v="Newark"/>
    <x v="13"/>
    <n v="19711"/>
    <x v="3"/>
    <s v="OFF-PA-10004285"/>
    <x v="1"/>
    <x v="10"/>
    <s v="Xerox 1959"/>
    <n v="20.04"/>
    <n v="3"/>
    <n v="0"/>
    <n v="9.6191999999999993"/>
  </r>
  <r>
    <n v="2490"/>
    <x v="1219"/>
    <x v="1"/>
    <x v="330"/>
    <d v="2012-10-13T00:00:00"/>
    <s v="Second Class"/>
    <s v="TB-21250"/>
    <x v="621"/>
    <x v="0"/>
    <s v="United States"/>
    <s v="New York City"/>
    <x v="15"/>
    <n v="10024"/>
    <x v="3"/>
    <s v="TEC-PH-10001835"/>
    <x v="2"/>
    <x v="7"/>
    <s v="Jawbone JAMBOX Wireless Bluetooth Speaker"/>
    <n v="631.96"/>
    <n v="4"/>
    <n v="0"/>
    <n v="303.3408"/>
  </r>
  <r>
    <n v="2491"/>
    <x v="1219"/>
    <x v="1"/>
    <x v="330"/>
    <d v="2012-10-13T00:00:00"/>
    <s v="Second Class"/>
    <s v="TB-21250"/>
    <x v="621"/>
    <x v="0"/>
    <s v="United States"/>
    <s v="New York City"/>
    <x v="15"/>
    <n v="10024"/>
    <x v="3"/>
    <s v="OFF-PA-10002245"/>
    <x v="1"/>
    <x v="10"/>
    <s v="Xerox 1895"/>
    <n v="23.92"/>
    <n v="4"/>
    <n v="0"/>
    <n v="10.763999999999999"/>
  </r>
  <r>
    <n v="2492"/>
    <x v="1220"/>
    <x v="2"/>
    <x v="736"/>
    <d v="2011-12-15T00:00:00"/>
    <s v="Second Class"/>
    <s v="KD-16345"/>
    <x v="44"/>
    <x v="0"/>
    <s v="United States"/>
    <s v="Los Angeles"/>
    <x v="1"/>
    <n v="90049"/>
    <x v="1"/>
    <s v="OFF-PA-10001457"/>
    <x v="1"/>
    <x v="10"/>
    <s v="White GlueTop Scratch Pads"/>
    <n v="90.24"/>
    <n v="6"/>
    <n v="0"/>
    <n v="41.51039999999999"/>
  </r>
  <r>
    <n v="2493"/>
    <x v="1221"/>
    <x v="2"/>
    <x v="84"/>
    <d v="2011-11-23T00:00:00"/>
    <s v="Standard Class"/>
    <s v="JM-15865"/>
    <x v="622"/>
    <x v="0"/>
    <s v="United States"/>
    <s v="Jamestown"/>
    <x v="15"/>
    <n v="14701"/>
    <x v="3"/>
    <s v="TEC-PH-10002885"/>
    <x v="2"/>
    <x v="7"/>
    <s v="Apple iPhone 5"/>
    <n v="4548.8100000000004"/>
    <n v="7"/>
    <n v="0"/>
    <n v="1228.1787000000004"/>
  </r>
  <r>
    <n v="2494"/>
    <x v="1222"/>
    <x v="0"/>
    <x v="545"/>
    <d v="2013-09-15T00:00:00"/>
    <s v="Second Class"/>
    <s v="KT-16480"/>
    <x v="409"/>
    <x v="0"/>
    <s v="United States"/>
    <s v="Houston"/>
    <x v="5"/>
    <n v="77095"/>
    <x v="2"/>
    <s v="FUR-TA-10004086"/>
    <x v="0"/>
    <x v="3"/>
    <s v="KI Adjustable-Height Table"/>
    <n v="300.93"/>
    <n v="5"/>
    <n v="0.3"/>
    <n v="-34.39200000000001"/>
  </r>
  <r>
    <n v="2495"/>
    <x v="1222"/>
    <x v="0"/>
    <x v="545"/>
    <d v="2013-09-15T00:00:00"/>
    <s v="Second Class"/>
    <s v="KT-16480"/>
    <x v="409"/>
    <x v="0"/>
    <s v="United States"/>
    <s v="Houston"/>
    <x v="5"/>
    <n v="77095"/>
    <x v="2"/>
    <s v="TEC-PH-10000895"/>
    <x v="2"/>
    <x v="7"/>
    <s v="Polycom VVX 310 VoIP phone"/>
    <n v="719.96"/>
    <n v="5"/>
    <n v="0.2"/>
    <n v="53.997000000000043"/>
  </r>
  <r>
    <n v="2496"/>
    <x v="1223"/>
    <x v="2"/>
    <x v="737"/>
    <d v="2011-06-22T00:00:00"/>
    <s v="Standard Class"/>
    <s v="SC-20575"/>
    <x v="623"/>
    <x v="0"/>
    <s v="United States"/>
    <s v="Mishawaka"/>
    <x v="14"/>
    <n v="46544"/>
    <x v="2"/>
    <s v="FUR-CH-10000225"/>
    <x v="0"/>
    <x v="1"/>
    <s v="Global Geo Office Task Chair, Gray"/>
    <n v="647.84"/>
    <n v="8"/>
    <n v="0"/>
    <n v="32.391999999999939"/>
  </r>
  <r>
    <n v="2497"/>
    <x v="1224"/>
    <x v="1"/>
    <x v="120"/>
    <d v="2012-10-01T00:00:00"/>
    <s v="Standard Class"/>
    <s v="BS-11800"/>
    <x v="354"/>
    <x v="2"/>
    <s v="United States"/>
    <s v="San Diego"/>
    <x v="1"/>
    <n v="92037"/>
    <x v="1"/>
    <s v="OFF-ST-10002370"/>
    <x v="1"/>
    <x v="4"/>
    <s v="Sortfiler Multipurpose Personal File Organizer, Black"/>
    <n v="64.17"/>
    <n v="3"/>
    <n v="0"/>
    <n v="18.609299999999998"/>
  </r>
  <r>
    <n v="2498"/>
    <x v="1224"/>
    <x v="1"/>
    <x v="120"/>
    <d v="2012-10-01T00:00:00"/>
    <s v="Standard Class"/>
    <s v="BS-11800"/>
    <x v="354"/>
    <x v="2"/>
    <s v="United States"/>
    <s v="San Diego"/>
    <x v="1"/>
    <n v="92037"/>
    <x v="1"/>
    <s v="OFF-EN-10000056"/>
    <x v="1"/>
    <x v="12"/>
    <s v="Cameo Buff Policy Envelopes"/>
    <n v="124.46"/>
    <n v="2"/>
    <n v="0"/>
    <n v="58.496199999999988"/>
  </r>
  <r>
    <n v="2499"/>
    <x v="1225"/>
    <x v="0"/>
    <x v="288"/>
    <d v="2013-05-25T00:00:00"/>
    <s v="Standard Class"/>
    <s v="BT-11395"/>
    <x v="387"/>
    <x v="1"/>
    <s v="United States"/>
    <s v="San Francisco"/>
    <x v="1"/>
    <n v="94109"/>
    <x v="1"/>
    <s v="OFF-BI-10004817"/>
    <x v="1"/>
    <x v="8"/>
    <s v="GBC Personal VeloBind Strips"/>
    <n v="9.5840000000000014"/>
    <n v="1"/>
    <n v="0.2"/>
    <n v="3.3543999999999996"/>
  </r>
  <r>
    <n v="2500"/>
    <x v="1226"/>
    <x v="3"/>
    <x v="738"/>
    <d v="2014-06-24T00:00:00"/>
    <s v="First Class"/>
    <s v="DC-12850"/>
    <x v="419"/>
    <x v="0"/>
    <s v="United States"/>
    <s v="Miami"/>
    <x v="2"/>
    <n v="33178"/>
    <x v="0"/>
    <s v="OFF-EN-10004483"/>
    <x v="1"/>
    <x v="12"/>
    <s v="#10 White Business Envelopes,4 1/8 x 9 1/2"/>
    <n v="37.608000000000004"/>
    <n v="3"/>
    <n v="0.2"/>
    <n v="12.692699999999995"/>
  </r>
  <r>
    <n v="2501"/>
    <x v="1227"/>
    <x v="3"/>
    <x v="46"/>
    <d v="2014-06-21T00:00:00"/>
    <s v="First Class"/>
    <s v="LS-17200"/>
    <x v="624"/>
    <x v="1"/>
    <s v="United States"/>
    <s v="Skokie"/>
    <x v="10"/>
    <n v="60076"/>
    <x v="2"/>
    <s v="OFF-PA-10001892"/>
    <x v="1"/>
    <x v="10"/>
    <s v="Rediform Wirebound &quot;Phone Memo&quot; Message Book, 11 x 5-3/4"/>
    <n v="12.224"/>
    <n v="2"/>
    <n v="0.2"/>
    <n v="4.4311999999999996"/>
  </r>
  <r>
    <n v="2502"/>
    <x v="1227"/>
    <x v="3"/>
    <x v="46"/>
    <d v="2014-06-21T00:00:00"/>
    <s v="First Class"/>
    <s v="LS-17200"/>
    <x v="624"/>
    <x v="1"/>
    <s v="United States"/>
    <s v="Skokie"/>
    <x v="10"/>
    <n v="60076"/>
    <x v="2"/>
    <s v="OFF-BI-10000546"/>
    <x v="1"/>
    <x v="8"/>
    <s v="Avery Durable Binders"/>
    <n v="2.3039999999999994"/>
    <n v="4"/>
    <n v="0.8"/>
    <n v="-3.5711999999999993"/>
  </r>
  <r>
    <n v="2503"/>
    <x v="1227"/>
    <x v="3"/>
    <x v="46"/>
    <d v="2014-06-21T00:00:00"/>
    <s v="First Class"/>
    <s v="LS-17200"/>
    <x v="624"/>
    <x v="1"/>
    <s v="United States"/>
    <s v="Skokie"/>
    <x v="10"/>
    <n v="60076"/>
    <x v="2"/>
    <s v="OFF-BI-10001294"/>
    <x v="1"/>
    <x v="8"/>
    <s v="Fellowes Binding Cases"/>
    <n v="9.3599999999999977"/>
    <n v="4"/>
    <n v="0.8"/>
    <n v="-16.380000000000003"/>
  </r>
  <r>
    <n v="2504"/>
    <x v="1228"/>
    <x v="0"/>
    <x v="696"/>
    <d v="2013-11-20T00:00:00"/>
    <s v="Standard Class"/>
    <s v="RR-19315"/>
    <x v="625"/>
    <x v="0"/>
    <s v="United States"/>
    <s v="San Francisco"/>
    <x v="1"/>
    <n v="94110"/>
    <x v="1"/>
    <s v="OFF-LA-10000248"/>
    <x v="1"/>
    <x v="2"/>
    <s v="Avery 52"/>
    <n v="7.38"/>
    <n v="2"/>
    <n v="0"/>
    <n v="3.4685999999999999"/>
  </r>
  <r>
    <n v="2505"/>
    <x v="1229"/>
    <x v="2"/>
    <x v="739"/>
    <d v="2011-07-27T00:00:00"/>
    <s v="Second Class"/>
    <s v="KL-16645"/>
    <x v="107"/>
    <x v="0"/>
    <s v="United States"/>
    <s v="San Francisco"/>
    <x v="1"/>
    <n v="94122"/>
    <x v="1"/>
    <s v="OFF-ST-10001228"/>
    <x v="1"/>
    <x v="4"/>
    <s v="Fellowes Personal Hanging Folder Files, Navy"/>
    <n v="53.72"/>
    <n v="4"/>
    <n v="0"/>
    <n v="15.041600000000003"/>
  </r>
  <r>
    <n v="2506"/>
    <x v="1229"/>
    <x v="2"/>
    <x v="739"/>
    <d v="2011-07-27T00:00:00"/>
    <s v="Second Class"/>
    <s v="KL-16645"/>
    <x v="107"/>
    <x v="0"/>
    <s v="United States"/>
    <s v="San Francisco"/>
    <x v="1"/>
    <n v="94122"/>
    <x v="1"/>
    <s v="OFF-SU-10000151"/>
    <x v="1"/>
    <x v="14"/>
    <s v="High Speed Automatic Electric Letter Opener"/>
    <n v="8187.65"/>
    <n v="5"/>
    <n v="0"/>
    <n v="327.50599999999963"/>
  </r>
  <r>
    <n v="2507"/>
    <x v="1229"/>
    <x v="2"/>
    <x v="739"/>
    <d v="2011-07-27T00:00:00"/>
    <s v="Second Class"/>
    <s v="KL-16645"/>
    <x v="107"/>
    <x v="0"/>
    <s v="United States"/>
    <s v="San Francisco"/>
    <x v="1"/>
    <n v="94122"/>
    <x v="1"/>
    <s v="FUR-FU-10004351"/>
    <x v="0"/>
    <x v="5"/>
    <s v="Staples"/>
    <n v="77.92"/>
    <n v="8"/>
    <n v="0"/>
    <n v="34.284800000000004"/>
  </r>
  <r>
    <n v="2508"/>
    <x v="1230"/>
    <x v="1"/>
    <x v="740"/>
    <d v="2012-07-02T00:00:00"/>
    <s v="Same Day"/>
    <s v="RB-19435"/>
    <x v="579"/>
    <x v="0"/>
    <s v="United States"/>
    <s v="Houston"/>
    <x v="5"/>
    <n v="77070"/>
    <x v="2"/>
    <s v="OFF-AP-10001293"/>
    <x v="1"/>
    <x v="9"/>
    <s v="Belkin 8 Outlet Surge Protector"/>
    <n v="32.783999999999992"/>
    <n v="4"/>
    <n v="0.8"/>
    <n v="-85.238399999999999"/>
  </r>
  <r>
    <n v="2509"/>
    <x v="1231"/>
    <x v="3"/>
    <x v="580"/>
    <d v="2014-03-09T00:00:00"/>
    <s v="Standard Class"/>
    <s v="MY-17380"/>
    <x v="199"/>
    <x v="1"/>
    <s v="United States"/>
    <s v="Los Angeles"/>
    <x v="1"/>
    <n v="90045"/>
    <x v="1"/>
    <s v="TEC-PH-10000675"/>
    <x v="2"/>
    <x v="7"/>
    <s v="Panasonic KX TS3282B Corded phone"/>
    <n v="196.77600000000001"/>
    <n v="3"/>
    <n v="0.2"/>
    <n v="14.758199999999995"/>
  </r>
  <r>
    <n v="2510"/>
    <x v="1231"/>
    <x v="3"/>
    <x v="580"/>
    <d v="2014-03-09T00:00:00"/>
    <s v="Standard Class"/>
    <s v="MY-17380"/>
    <x v="199"/>
    <x v="1"/>
    <s v="United States"/>
    <s v="Los Angeles"/>
    <x v="1"/>
    <n v="90045"/>
    <x v="1"/>
    <s v="TEC-AC-10000580"/>
    <x v="2"/>
    <x v="11"/>
    <s v="Logitech G13 Programmable Gameboard with LCD Display"/>
    <n v="479.93999999999994"/>
    <n v="6"/>
    <n v="0"/>
    <n v="52.79340000000002"/>
  </r>
  <r>
    <n v="2511"/>
    <x v="1232"/>
    <x v="0"/>
    <x v="741"/>
    <d v="2013-11-24T00:00:00"/>
    <s v="Standard Class"/>
    <s v="AW-10930"/>
    <x v="585"/>
    <x v="2"/>
    <s v="United States"/>
    <s v="Oklahoma City"/>
    <x v="26"/>
    <n v="73120"/>
    <x v="2"/>
    <s v="OFF-ST-10003470"/>
    <x v="1"/>
    <x v="4"/>
    <s v="Tennsco Snap-Together Open Shelving Units, Starter Sets and Add-On Units"/>
    <n v="1117.92"/>
    <n v="4"/>
    <n v="0"/>
    <n v="55.895999999999958"/>
  </r>
  <r>
    <n v="2512"/>
    <x v="1233"/>
    <x v="1"/>
    <x v="24"/>
    <d v="2012-04-19T00:00:00"/>
    <s v="First Class"/>
    <s v="KW-16570"/>
    <x v="608"/>
    <x v="0"/>
    <s v="United States"/>
    <s v="Monroe"/>
    <x v="28"/>
    <n v="71203"/>
    <x v="0"/>
    <s v="TEC-AC-10003116"/>
    <x v="2"/>
    <x v="11"/>
    <s v="Memorex Froggy Flash Drive 8 GB"/>
    <n v="106.5"/>
    <n v="6"/>
    <n v="0"/>
    <n v="41.534999999999997"/>
  </r>
  <r>
    <n v="2513"/>
    <x v="1234"/>
    <x v="3"/>
    <x v="574"/>
    <d v="2014-12-07T00:00:00"/>
    <s v="Standard Class"/>
    <s v="DB-12910"/>
    <x v="626"/>
    <x v="2"/>
    <s v="United States"/>
    <s v="Tampa"/>
    <x v="2"/>
    <n v="33614"/>
    <x v="0"/>
    <s v="OFF-BI-10002429"/>
    <x v="1"/>
    <x v="8"/>
    <s v="Premier Elliptical Ring Binder, Black"/>
    <n v="45.660000000000011"/>
    <n v="5"/>
    <n v="0.7"/>
    <n v="-33.483999999999995"/>
  </r>
  <r>
    <n v="2514"/>
    <x v="1235"/>
    <x v="0"/>
    <x v="583"/>
    <d v="2013-11-18T00:00:00"/>
    <s v="Standard Class"/>
    <s v="BB-11545"/>
    <x v="179"/>
    <x v="1"/>
    <s v="United States"/>
    <s v="Chicago"/>
    <x v="10"/>
    <n v="60623"/>
    <x v="2"/>
    <s v="TEC-AC-10003280"/>
    <x v="2"/>
    <x v="11"/>
    <s v="Belkin F8E887 USB Wired Ergonomic Keyboard"/>
    <n v="95.968000000000004"/>
    <n v="4"/>
    <n v="0.2"/>
    <n v="1.1995999999999931"/>
  </r>
  <r>
    <n v="2515"/>
    <x v="1235"/>
    <x v="0"/>
    <x v="583"/>
    <d v="2013-11-18T00:00:00"/>
    <s v="Standard Class"/>
    <s v="BB-11545"/>
    <x v="179"/>
    <x v="1"/>
    <s v="United States"/>
    <s v="Chicago"/>
    <x v="10"/>
    <n v="60623"/>
    <x v="2"/>
    <s v="FUR-CH-10004540"/>
    <x v="0"/>
    <x v="1"/>
    <s v="Global Chrome Stack Chair"/>
    <n v="47.991999999999997"/>
    <n v="2"/>
    <n v="0.3"/>
    <n v="-2.0567999999999991"/>
  </r>
  <r>
    <n v="2516"/>
    <x v="1236"/>
    <x v="2"/>
    <x v="742"/>
    <d v="2011-09-10T00:00:00"/>
    <s v="Standard Class"/>
    <s v="NP-18700"/>
    <x v="413"/>
    <x v="0"/>
    <s v="United States"/>
    <s v="Bowling Green"/>
    <x v="24"/>
    <n v="43402"/>
    <x v="3"/>
    <s v="OFF-ST-10000585"/>
    <x v="1"/>
    <x v="4"/>
    <s v="Economy Rollaway Files"/>
    <n v="264.32"/>
    <n v="2"/>
    <n v="0.2"/>
    <n v="19.823999999999998"/>
  </r>
  <r>
    <n v="2517"/>
    <x v="1237"/>
    <x v="2"/>
    <x v="647"/>
    <d v="2011-11-22T00:00:00"/>
    <s v="Standard Class"/>
    <s v="PB-19105"/>
    <x v="287"/>
    <x v="0"/>
    <s v="United States"/>
    <s v="Houston"/>
    <x v="5"/>
    <n v="77095"/>
    <x v="2"/>
    <s v="OFF-EN-10003001"/>
    <x v="1"/>
    <x v="12"/>
    <s v="Ames Color-File Green Diamond Border X-ray Mailers"/>
    <n v="604.65600000000006"/>
    <n v="9"/>
    <n v="0.2"/>
    <n v="204.07139999999995"/>
  </r>
  <r>
    <n v="2518"/>
    <x v="1238"/>
    <x v="3"/>
    <x v="743"/>
    <d v="2014-05-08T00:00:00"/>
    <s v="Standard Class"/>
    <s v="DW-13585"/>
    <x v="61"/>
    <x v="1"/>
    <s v="United States"/>
    <s v="Westfield"/>
    <x v="30"/>
    <n v="7090"/>
    <x v="3"/>
    <s v="FUR-FU-10003975"/>
    <x v="0"/>
    <x v="5"/>
    <s v="Eldon Advantage Chair Mats for Low to Medium Pile Carpets"/>
    <n v="129.93"/>
    <n v="3"/>
    <n v="0"/>
    <n v="12.992999999999988"/>
  </r>
  <r>
    <n v="2519"/>
    <x v="1239"/>
    <x v="0"/>
    <x v="680"/>
    <d v="2013-10-22T00:00:00"/>
    <s v="Standard Class"/>
    <s v="CD-12790"/>
    <x v="522"/>
    <x v="2"/>
    <s v="United States"/>
    <s v="Oklahoma City"/>
    <x v="26"/>
    <n v="73120"/>
    <x v="2"/>
    <s v="OFF-LA-10004559"/>
    <x v="1"/>
    <x v="2"/>
    <s v="Avery 49"/>
    <n v="20.16"/>
    <n v="7"/>
    <n v="0"/>
    <n v="9.8783999999999992"/>
  </r>
  <r>
    <n v="2520"/>
    <x v="1239"/>
    <x v="0"/>
    <x v="680"/>
    <d v="2013-10-22T00:00:00"/>
    <s v="Standard Class"/>
    <s v="CD-12790"/>
    <x v="522"/>
    <x v="2"/>
    <s v="United States"/>
    <s v="Oklahoma City"/>
    <x v="26"/>
    <n v="73120"/>
    <x v="2"/>
    <s v="OFF-LA-10003223"/>
    <x v="1"/>
    <x v="2"/>
    <s v="Avery 508"/>
    <n v="29.46"/>
    <n v="6"/>
    <n v="0"/>
    <n v="14.4354"/>
  </r>
  <r>
    <n v="2521"/>
    <x v="1239"/>
    <x v="0"/>
    <x v="680"/>
    <d v="2013-10-22T00:00:00"/>
    <s v="Standard Class"/>
    <s v="CD-12790"/>
    <x v="522"/>
    <x v="2"/>
    <s v="United States"/>
    <s v="Oklahoma City"/>
    <x v="26"/>
    <n v="73120"/>
    <x v="2"/>
    <s v="OFF-AP-10002651"/>
    <x v="1"/>
    <x v="9"/>
    <s v="Hoover Upright Vacuum With Dirt Cup"/>
    <n v="868.58999999999992"/>
    <n v="3"/>
    <n v="0"/>
    <n v="251.89109999999988"/>
  </r>
  <r>
    <n v="2522"/>
    <x v="1239"/>
    <x v="0"/>
    <x v="680"/>
    <d v="2013-10-22T00:00:00"/>
    <s v="Standard Class"/>
    <s v="CD-12790"/>
    <x v="522"/>
    <x v="2"/>
    <s v="United States"/>
    <s v="Oklahoma City"/>
    <x v="26"/>
    <n v="73120"/>
    <x v="2"/>
    <s v="OFF-PA-10003177"/>
    <x v="1"/>
    <x v="10"/>
    <s v="Xerox 1999"/>
    <n v="12.96"/>
    <n v="2"/>
    <n v="0"/>
    <n v="6.2208000000000006"/>
  </r>
  <r>
    <n v="2523"/>
    <x v="1239"/>
    <x v="0"/>
    <x v="680"/>
    <d v="2013-10-22T00:00:00"/>
    <s v="Standard Class"/>
    <s v="CD-12790"/>
    <x v="522"/>
    <x v="2"/>
    <s v="United States"/>
    <s v="Oklahoma City"/>
    <x v="26"/>
    <n v="73120"/>
    <x v="2"/>
    <s v="TEC-PH-10003442"/>
    <x v="2"/>
    <x v="7"/>
    <s v="Samsung Replacement EH64AVFWE Premium Headset"/>
    <n v="5.5"/>
    <n v="1"/>
    <n v="0"/>
    <n v="1.375"/>
  </r>
  <r>
    <n v="2524"/>
    <x v="1239"/>
    <x v="0"/>
    <x v="680"/>
    <d v="2013-10-22T00:00:00"/>
    <s v="Standard Class"/>
    <s v="CD-12790"/>
    <x v="522"/>
    <x v="2"/>
    <s v="United States"/>
    <s v="Oklahoma City"/>
    <x v="26"/>
    <n v="73120"/>
    <x v="2"/>
    <s v="OFF-BI-10000977"/>
    <x v="1"/>
    <x v="8"/>
    <s v="Ibico Plastic Spiral Binding Combs"/>
    <n v="121.6"/>
    <n v="4"/>
    <n v="0"/>
    <n v="55.935999999999993"/>
  </r>
  <r>
    <n v="2525"/>
    <x v="1240"/>
    <x v="1"/>
    <x v="744"/>
    <d v="2012-04-10T00:00:00"/>
    <s v="Standard Class"/>
    <s v="TT-21220"/>
    <x v="627"/>
    <x v="0"/>
    <s v="United States"/>
    <s v="Houston"/>
    <x v="5"/>
    <n v="77041"/>
    <x v="2"/>
    <s v="OFF-AR-10004078"/>
    <x v="1"/>
    <x v="6"/>
    <s v="Newell 312"/>
    <n v="42.047999999999995"/>
    <n v="9"/>
    <n v="0.2"/>
    <n v="5.2559999999999985"/>
  </r>
  <r>
    <n v="2526"/>
    <x v="1240"/>
    <x v="1"/>
    <x v="744"/>
    <d v="2012-04-10T00:00:00"/>
    <s v="Standard Class"/>
    <s v="TT-21220"/>
    <x v="627"/>
    <x v="0"/>
    <s v="United States"/>
    <s v="Houston"/>
    <x v="5"/>
    <n v="77041"/>
    <x v="2"/>
    <s v="TEC-AC-10002550"/>
    <x v="2"/>
    <x v="11"/>
    <s v="Maxell 4.7GB DVD-RW 3/Pack"/>
    <n v="25.488"/>
    <n v="2"/>
    <n v="0.2"/>
    <n v="4.4603999999999999"/>
  </r>
  <r>
    <n v="2527"/>
    <x v="1240"/>
    <x v="1"/>
    <x v="744"/>
    <d v="2012-04-10T00:00:00"/>
    <s v="Standard Class"/>
    <s v="TT-21220"/>
    <x v="627"/>
    <x v="0"/>
    <s v="United States"/>
    <s v="Houston"/>
    <x v="5"/>
    <n v="77041"/>
    <x v="2"/>
    <s v="OFF-BI-10004965"/>
    <x v="1"/>
    <x v="8"/>
    <s v="Ibico Covers for Plastic or Wire Binding Elements"/>
    <n v="6.8999999999999986"/>
    <n v="3"/>
    <n v="0.8"/>
    <n v="-12.075000000000003"/>
  </r>
  <r>
    <n v="2528"/>
    <x v="1240"/>
    <x v="1"/>
    <x v="744"/>
    <d v="2012-04-10T00:00:00"/>
    <s v="Standard Class"/>
    <s v="TT-21220"/>
    <x v="627"/>
    <x v="0"/>
    <s v="United States"/>
    <s v="Houston"/>
    <x v="5"/>
    <n v="77041"/>
    <x v="2"/>
    <s v="OFF-BI-10004209"/>
    <x v="1"/>
    <x v="8"/>
    <s v="Fellowes Twister Kit, Gray/Clear, 3/pkg"/>
    <n v="9.6479999999999961"/>
    <n v="6"/>
    <n v="0.8"/>
    <n v="-16.884"/>
  </r>
  <r>
    <n v="2529"/>
    <x v="1240"/>
    <x v="1"/>
    <x v="744"/>
    <d v="2012-04-10T00:00:00"/>
    <s v="Standard Class"/>
    <s v="TT-21220"/>
    <x v="627"/>
    <x v="0"/>
    <s v="United States"/>
    <s v="Houston"/>
    <x v="5"/>
    <n v="77041"/>
    <x v="2"/>
    <s v="OFF-PA-10001526"/>
    <x v="1"/>
    <x v="10"/>
    <s v="Xerox 1949"/>
    <n v="7.9680000000000009"/>
    <n v="2"/>
    <n v="0.2"/>
    <n v="2.8884000000000007"/>
  </r>
  <r>
    <n v="2530"/>
    <x v="1241"/>
    <x v="2"/>
    <x v="745"/>
    <d v="2011-10-29T00:00:00"/>
    <s v="Standard Class"/>
    <s v="DB-12910"/>
    <x v="626"/>
    <x v="2"/>
    <s v="United States"/>
    <s v="Fort Lauderdale"/>
    <x v="2"/>
    <n v="33311"/>
    <x v="0"/>
    <s v="OFF-PA-10000788"/>
    <x v="1"/>
    <x v="10"/>
    <s v="Xerox 210"/>
    <n v="10.368000000000002"/>
    <n v="2"/>
    <n v="0.2"/>
    <n v="3.6288"/>
  </r>
  <r>
    <n v="2531"/>
    <x v="1242"/>
    <x v="2"/>
    <x v="654"/>
    <d v="2011-08-21T00:00:00"/>
    <s v="Standard Class"/>
    <s v="DJ-13510"/>
    <x v="137"/>
    <x v="1"/>
    <s v="United States"/>
    <s v="Little Rock"/>
    <x v="36"/>
    <n v="72209"/>
    <x v="0"/>
    <s v="OFF-PA-10000595"/>
    <x v="1"/>
    <x v="10"/>
    <s v="Xerox 1929"/>
    <n v="114.2"/>
    <n v="5"/>
    <n v="0"/>
    <n v="52.531999999999996"/>
  </r>
  <r>
    <n v="2532"/>
    <x v="1242"/>
    <x v="2"/>
    <x v="654"/>
    <d v="2011-08-21T00:00:00"/>
    <s v="Standard Class"/>
    <s v="DJ-13510"/>
    <x v="137"/>
    <x v="1"/>
    <s v="United States"/>
    <s v="Little Rock"/>
    <x v="36"/>
    <n v="72209"/>
    <x v="0"/>
    <s v="OFF-BI-10000829"/>
    <x v="1"/>
    <x v="8"/>
    <s v="Avery Non-Stick Binders"/>
    <n v="17.96"/>
    <n v="4"/>
    <n v="0"/>
    <n v="8.2615999999999996"/>
  </r>
  <r>
    <n v="2533"/>
    <x v="1242"/>
    <x v="2"/>
    <x v="654"/>
    <d v="2011-08-21T00:00:00"/>
    <s v="Standard Class"/>
    <s v="DJ-13510"/>
    <x v="137"/>
    <x v="1"/>
    <s v="United States"/>
    <s v="Little Rock"/>
    <x v="36"/>
    <n v="72209"/>
    <x v="0"/>
    <s v="OFF-FA-10002676"/>
    <x v="1"/>
    <x v="13"/>
    <s v="Colored Push Pins"/>
    <n v="12.67"/>
    <n v="7"/>
    <n v="0"/>
    <n v="4.5611999999999995"/>
  </r>
  <r>
    <n v="2534"/>
    <x v="1242"/>
    <x v="2"/>
    <x v="654"/>
    <d v="2011-08-21T00:00:00"/>
    <s v="Standard Class"/>
    <s v="DJ-13510"/>
    <x v="137"/>
    <x v="1"/>
    <s v="United States"/>
    <s v="Little Rock"/>
    <x v="36"/>
    <n v="72209"/>
    <x v="0"/>
    <s v="TEC-AC-10000844"/>
    <x v="2"/>
    <x v="11"/>
    <s v="Logitech Gaming G510s - Keyboard"/>
    <n v="339.96"/>
    <n v="4"/>
    <n v="0"/>
    <n v="122.38559999999998"/>
  </r>
  <r>
    <n v="2535"/>
    <x v="1243"/>
    <x v="3"/>
    <x v="733"/>
    <d v="2014-08-19T00:00:00"/>
    <s v="Second Class"/>
    <s v="DL-13495"/>
    <x v="393"/>
    <x v="1"/>
    <s v="United States"/>
    <s v="Philadelphia"/>
    <x v="9"/>
    <n v="19120"/>
    <x v="3"/>
    <s v="OFF-ST-10004459"/>
    <x v="1"/>
    <x v="4"/>
    <s v="Tennsco Single-Tier Lockers"/>
    <n v="1801.6320000000001"/>
    <n v="6"/>
    <n v="0.2"/>
    <n v="-337.80600000000004"/>
  </r>
  <r>
    <n v="2536"/>
    <x v="1244"/>
    <x v="1"/>
    <x v="684"/>
    <d v="2012-09-08T00:00:00"/>
    <s v="First Class"/>
    <s v="LO-17170"/>
    <x v="628"/>
    <x v="1"/>
    <s v="United States"/>
    <s v="La Quinta"/>
    <x v="1"/>
    <n v="92253"/>
    <x v="1"/>
    <s v="TEC-AC-10003499"/>
    <x v="2"/>
    <x v="11"/>
    <s v="Memorex Mini Travel Drive 8 GB USB 2.0 Flash Drive"/>
    <n v="46.32"/>
    <n v="4"/>
    <n v="0"/>
    <n v="18.064800000000002"/>
  </r>
  <r>
    <n v="2537"/>
    <x v="1245"/>
    <x v="1"/>
    <x v="746"/>
    <d v="2012-01-29T00:00:00"/>
    <s v="Second Class"/>
    <s v="SV-20365"/>
    <x v="277"/>
    <x v="0"/>
    <s v="United States"/>
    <s v="Cleveland"/>
    <x v="24"/>
    <n v="44105"/>
    <x v="3"/>
    <s v="FUR-CH-10000513"/>
    <x v="0"/>
    <x v="1"/>
    <s v="High-Back Leather Manager's Chair"/>
    <n v="181.98599999999999"/>
    <n v="2"/>
    <n v="0.3"/>
    <n v="-54.595799999999997"/>
  </r>
  <r>
    <n v="2538"/>
    <x v="1245"/>
    <x v="1"/>
    <x v="746"/>
    <d v="2012-01-29T00:00:00"/>
    <s v="Second Class"/>
    <s v="SV-20365"/>
    <x v="277"/>
    <x v="0"/>
    <s v="United States"/>
    <s v="Cleveland"/>
    <x v="24"/>
    <n v="44105"/>
    <x v="3"/>
    <s v="TEC-PH-10000895"/>
    <x v="2"/>
    <x v="7"/>
    <s v="Polycom VVX 310 VoIP phone"/>
    <n v="431.976"/>
    <n v="4"/>
    <n v="0.4"/>
    <n v="-100.7944"/>
  </r>
  <r>
    <n v="2539"/>
    <x v="1245"/>
    <x v="1"/>
    <x v="746"/>
    <d v="2012-01-29T00:00:00"/>
    <s v="Second Class"/>
    <s v="SV-20365"/>
    <x v="277"/>
    <x v="0"/>
    <s v="United States"/>
    <s v="Cleveland"/>
    <x v="24"/>
    <n v="44105"/>
    <x v="3"/>
    <s v="TEC-PH-10002555"/>
    <x v="2"/>
    <x v="7"/>
    <s v="Nortel Meridian M5316 Digital phone"/>
    <n v="155.36999999999998"/>
    <n v="1"/>
    <n v="0.4"/>
    <n v="-36.253"/>
  </r>
  <r>
    <n v="2540"/>
    <x v="1246"/>
    <x v="1"/>
    <x v="747"/>
    <d v="2012-07-16T00:00:00"/>
    <s v="Same Day"/>
    <s v="EM-13810"/>
    <x v="613"/>
    <x v="1"/>
    <s v="United States"/>
    <s v="San Francisco"/>
    <x v="1"/>
    <n v="94122"/>
    <x v="1"/>
    <s v="FUR-CH-10003312"/>
    <x v="0"/>
    <x v="1"/>
    <s v="Hon 2090 “Pillow Soft” Series Mid Back Swivel/Tilt Chairs"/>
    <n v="1348.7040000000002"/>
    <n v="6"/>
    <n v="0.2"/>
    <n v="-219.16440000000023"/>
  </r>
  <r>
    <n v="2541"/>
    <x v="1246"/>
    <x v="1"/>
    <x v="747"/>
    <d v="2012-07-16T00:00:00"/>
    <s v="Same Day"/>
    <s v="EM-13810"/>
    <x v="613"/>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x v="629"/>
    <x v="1"/>
    <s v="United States"/>
    <s v="Scottsdale"/>
    <x v="16"/>
    <n v="85254"/>
    <x v="1"/>
    <s v="FUR-FU-10002759"/>
    <x v="0"/>
    <x v="5"/>
    <s v="12-1/2 Diameter Round Wall Clock"/>
    <n v="111.88800000000001"/>
    <n v="7"/>
    <n v="0.2"/>
    <n v="22.377600000000001"/>
  </r>
  <r>
    <n v="2543"/>
    <x v="1248"/>
    <x v="2"/>
    <x v="467"/>
    <d v="2011-10-01T00:00:00"/>
    <s v="Second Class"/>
    <s v="NB-18580"/>
    <x v="630"/>
    <x v="1"/>
    <s v="United States"/>
    <s v="Philadelphia"/>
    <x v="9"/>
    <n v="19134"/>
    <x v="3"/>
    <s v="OFF-AP-10002191"/>
    <x v="1"/>
    <x v="9"/>
    <s v="Belkin 8 Outlet SurgeMaster II Gold Surge Protector"/>
    <n v="143.952"/>
    <n v="3"/>
    <n v="0.2"/>
    <n v="14.39520000000001"/>
  </r>
  <r>
    <n v="2544"/>
    <x v="1249"/>
    <x v="0"/>
    <x v="162"/>
    <d v="2013-09-15T00:00:00"/>
    <s v="Standard Class"/>
    <s v="AP-10720"/>
    <x v="399"/>
    <x v="2"/>
    <s v="United States"/>
    <s v="Malden"/>
    <x v="31"/>
    <n v="2148"/>
    <x v="3"/>
    <s v="FUR-BO-10003450"/>
    <x v="0"/>
    <x v="0"/>
    <s v="Bush Westfield Collection Bookcases, Dark Cherry Finish"/>
    <n v="173.94"/>
    <n v="3"/>
    <n v="0"/>
    <n v="13.915199999999992"/>
  </r>
  <r>
    <n v="2545"/>
    <x v="1249"/>
    <x v="0"/>
    <x v="162"/>
    <d v="2013-09-15T00:00:00"/>
    <s v="Standard Class"/>
    <s v="AP-10720"/>
    <x v="399"/>
    <x v="2"/>
    <s v="United States"/>
    <s v="Malden"/>
    <x v="31"/>
    <n v="2148"/>
    <x v="3"/>
    <s v="OFF-LA-10000248"/>
    <x v="1"/>
    <x v="2"/>
    <s v="Avery 52"/>
    <n v="14.76"/>
    <n v="4"/>
    <n v="0"/>
    <n v="6.9371999999999998"/>
  </r>
  <r>
    <n v="2546"/>
    <x v="1250"/>
    <x v="3"/>
    <x v="513"/>
    <d v="2014-04-21T00:00:00"/>
    <s v="Standard Class"/>
    <s v="JE-15745"/>
    <x v="32"/>
    <x v="0"/>
    <s v="United States"/>
    <s v="San Jose"/>
    <x v="1"/>
    <n v="95123"/>
    <x v="1"/>
    <s v="OFF-ST-10004804"/>
    <x v="1"/>
    <x v="4"/>
    <s v="Belkin 19&quot; Vented Equipment Shelf, Black"/>
    <n v="205.92"/>
    <n v="4"/>
    <n v="0"/>
    <n v="2.0592000000000041"/>
  </r>
  <r>
    <n v="2547"/>
    <x v="1250"/>
    <x v="3"/>
    <x v="513"/>
    <d v="2014-04-21T00:00:00"/>
    <s v="Standard Class"/>
    <s v="JE-15745"/>
    <x v="32"/>
    <x v="0"/>
    <s v="United States"/>
    <s v="San Jose"/>
    <x v="1"/>
    <n v="95123"/>
    <x v="1"/>
    <s v="FUR-BO-10001337"/>
    <x v="0"/>
    <x v="0"/>
    <s v="O'Sullivan Living Dimensions 2-Shelf Bookcases"/>
    <n v="102.833"/>
    <n v="1"/>
    <n v="0.15"/>
    <n v="-6.0489999999999995"/>
  </r>
  <r>
    <n v="2548"/>
    <x v="1251"/>
    <x v="1"/>
    <x v="748"/>
    <d v="2012-08-22T00:00:00"/>
    <s v="Standard Class"/>
    <s v="JM-15865"/>
    <x v="622"/>
    <x v="0"/>
    <s v="United States"/>
    <s v="Phoenix"/>
    <x v="16"/>
    <n v="85023"/>
    <x v="1"/>
    <s v="OFF-AR-10002255"/>
    <x v="1"/>
    <x v="6"/>
    <s v="Newell 346"/>
    <n v="2.3039999999999998"/>
    <n v="1"/>
    <n v="0.2"/>
    <n v="0.25919999999999999"/>
  </r>
  <r>
    <n v="2549"/>
    <x v="1251"/>
    <x v="1"/>
    <x v="748"/>
    <d v="2012-08-22T00:00:00"/>
    <s v="Standard Class"/>
    <s v="JM-15865"/>
    <x v="622"/>
    <x v="0"/>
    <s v="United States"/>
    <s v="Phoenix"/>
    <x v="16"/>
    <n v="85023"/>
    <x v="1"/>
    <s v="TEC-PH-10002624"/>
    <x v="2"/>
    <x v="7"/>
    <s v="Samsung Galaxy S4 Mini"/>
    <n v="1879.96"/>
    <n v="5"/>
    <n v="0.2"/>
    <n v="211.49549999999977"/>
  </r>
  <r>
    <n v="2550"/>
    <x v="1251"/>
    <x v="1"/>
    <x v="748"/>
    <d v="2012-08-22T00:00:00"/>
    <s v="Standard Class"/>
    <s v="JM-15865"/>
    <x v="622"/>
    <x v="0"/>
    <s v="United States"/>
    <s v="Phoenix"/>
    <x v="16"/>
    <n v="85023"/>
    <x v="1"/>
    <s v="OFF-PA-10001878"/>
    <x v="1"/>
    <x v="10"/>
    <s v="Xerox 1891"/>
    <n v="313.024"/>
    <n v="8"/>
    <n v="0.2"/>
    <n v="105.64559999999997"/>
  </r>
  <r>
    <n v="2551"/>
    <x v="1251"/>
    <x v="1"/>
    <x v="748"/>
    <d v="2012-08-22T00:00:00"/>
    <s v="Standard Class"/>
    <s v="JM-15865"/>
    <x v="622"/>
    <x v="0"/>
    <s v="United States"/>
    <s v="Phoenix"/>
    <x v="16"/>
    <n v="85023"/>
    <x v="1"/>
    <s v="OFF-LA-10000452"/>
    <x v="1"/>
    <x v="2"/>
    <s v="Avery 488"/>
    <n v="5.04"/>
    <n v="2"/>
    <n v="0.2"/>
    <n v="1.764"/>
  </r>
  <r>
    <n v="2552"/>
    <x v="1252"/>
    <x v="3"/>
    <x v="123"/>
    <d v="2014-11-24T00:00:00"/>
    <s v="Standard Class"/>
    <s v="AB-10105"/>
    <x v="455"/>
    <x v="0"/>
    <s v="United States"/>
    <s v="Henderson"/>
    <x v="0"/>
    <n v="42420"/>
    <x v="0"/>
    <s v="FUR-FU-10004665"/>
    <x v="0"/>
    <x v="5"/>
    <s v="3M Polarizing Task Lamp with Clamp Arm, Light Gray"/>
    <n v="821.87999999999988"/>
    <n v="6"/>
    <n v="0"/>
    <n v="213.68880000000001"/>
  </r>
  <r>
    <n v="2553"/>
    <x v="1252"/>
    <x v="3"/>
    <x v="123"/>
    <d v="2014-11-24T00:00:00"/>
    <s v="Standard Class"/>
    <s v="AB-10105"/>
    <x v="455"/>
    <x v="0"/>
    <s v="United States"/>
    <s v="Henderson"/>
    <x v="0"/>
    <n v="42420"/>
    <x v="0"/>
    <s v="OFF-BI-10000088"/>
    <x v="1"/>
    <x v="8"/>
    <s v="GBC Imprintable Covers"/>
    <n v="21.96"/>
    <n v="2"/>
    <n v="0"/>
    <n v="10.760400000000001"/>
  </r>
  <r>
    <n v="2554"/>
    <x v="1253"/>
    <x v="0"/>
    <x v="749"/>
    <d v="2013-09-19T00:00:00"/>
    <s v="Standard Class"/>
    <s v="PN-18775"/>
    <x v="43"/>
    <x v="2"/>
    <s v="United States"/>
    <s v="Columbia"/>
    <x v="20"/>
    <n v="29203"/>
    <x v="0"/>
    <s v="OFF-PA-10000029"/>
    <x v="1"/>
    <x v="10"/>
    <s v="Xerox 224"/>
    <n v="25.92"/>
    <n v="4"/>
    <n v="0"/>
    <n v="12.441600000000001"/>
  </r>
  <r>
    <n v="2555"/>
    <x v="1254"/>
    <x v="0"/>
    <x v="243"/>
    <d v="2013-08-21T00:00:00"/>
    <s v="Standard Class"/>
    <s v="JC-15775"/>
    <x v="547"/>
    <x v="0"/>
    <s v="United States"/>
    <s v="Tallahassee"/>
    <x v="2"/>
    <n v="32303"/>
    <x v="0"/>
    <s v="TEC-PH-10000369"/>
    <x v="2"/>
    <x v="7"/>
    <s v="HTC One Mini"/>
    <n v="705.54399999999998"/>
    <n v="7"/>
    <n v="0.2"/>
    <n v="70.554400000000072"/>
  </r>
  <r>
    <n v="2556"/>
    <x v="1255"/>
    <x v="1"/>
    <x v="120"/>
    <d v="2012-09-30T00:00:00"/>
    <s v="Standard Class"/>
    <s v="PF-19165"/>
    <x v="58"/>
    <x v="0"/>
    <s v="United States"/>
    <s v="New York City"/>
    <x v="15"/>
    <n v="10035"/>
    <x v="3"/>
    <s v="TEC-AC-10001590"/>
    <x v="2"/>
    <x v="11"/>
    <s v="Dell Slim USB Multimedia Keyboard"/>
    <n v="50"/>
    <n v="2"/>
    <n v="0"/>
    <n v="12"/>
  </r>
  <r>
    <n v="2557"/>
    <x v="1256"/>
    <x v="0"/>
    <x v="750"/>
    <d v="2013-10-15T00:00:00"/>
    <s v="Standard Class"/>
    <s v="BW-11110"/>
    <x v="308"/>
    <x v="1"/>
    <s v="United States"/>
    <s v="Houston"/>
    <x v="5"/>
    <n v="77070"/>
    <x v="2"/>
    <s v="FUR-FU-10004909"/>
    <x v="0"/>
    <x v="5"/>
    <s v="Contemporary Wood/Metal Frame"/>
    <n v="51.712000000000003"/>
    <n v="8"/>
    <n v="0.6"/>
    <n v="-32.320000000000007"/>
  </r>
  <r>
    <n v="2558"/>
    <x v="1257"/>
    <x v="1"/>
    <x v="539"/>
    <d v="2012-03-30T00:00:00"/>
    <s v="Standard Class"/>
    <s v="BP-11185"/>
    <x v="130"/>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x v="612"/>
    <x v="0"/>
    <s v="United States"/>
    <s v="Orem"/>
    <x v="7"/>
    <n v="84057"/>
    <x v="1"/>
    <s v="FUR-BO-10004357"/>
    <x v="0"/>
    <x v="0"/>
    <s v="O'Sullivan Living Dimensions 3-Shelf Bookcases"/>
    <n v="1406.86"/>
    <n v="7"/>
    <n v="0"/>
    <n v="140.68599999999989"/>
  </r>
  <r>
    <n v="2560"/>
    <x v="1258"/>
    <x v="1"/>
    <x v="70"/>
    <d v="2012-06-04T00:00:00"/>
    <s v="Standard Class"/>
    <s v="TM-21010"/>
    <x v="612"/>
    <x v="0"/>
    <s v="United States"/>
    <s v="Orem"/>
    <x v="7"/>
    <n v="84057"/>
    <x v="1"/>
    <s v="OFF-LA-10003766"/>
    <x v="1"/>
    <x v="2"/>
    <s v="Self-Adhesive Removable Labels"/>
    <n v="15.75"/>
    <n v="5"/>
    <n v="0"/>
    <n v="7.5600000000000005"/>
  </r>
  <r>
    <n v="2561"/>
    <x v="1258"/>
    <x v="1"/>
    <x v="70"/>
    <d v="2012-06-04T00:00:00"/>
    <s v="Standard Class"/>
    <s v="TM-21010"/>
    <x v="612"/>
    <x v="0"/>
    <s v="United States"/>
    <s v="Orem"/>
    <x v="7"/>
    <n v="84057"/>
    <x v="1"/>
    <s v="OFF-ST-10000046"/>
    <x v="1"/>
    <x v="4"/>
    <s v="Fellowes Super Stor/Drawer Files"/>
    <n v="323.10000000000002"/>
    <n v="2"/>
    <n v="0"/>
    <n v="61.38900000000001"/>
  </r>
  <r>
    <n v="2562"/>
    <x v="1259"/>
    <x v="1"/>
    <x v="707"/>
    <d v="2012-12-31T00:00:00"/>
    <s v="Standard Class"/>
    <s v="MB-17305"/>
    <x v="93"/>
    <x v="0"/>
    <s v="United States"/>
    <s v="Nashville"/>
    <x v="18"/>
    <n v="37211"/>
    <x v="0"/>
    <s v="OFF-LA-10003190"/>
    <x v="1"/>
    <x v="2"/>
    <s v="Avery 474"/>
    <n v="9.2159999999999993"/>
    <n v="4"/>
    <n v="0.2"/>
    <n v="3.3408000000000002"/>
  </r>
  <r>
    <n v="2563"/>
    <x v="1259"/>
    <x v="1"/>
    <x v="707"/>
    <d v="2012-12-31T00:00:00"/>
    <s v="Standard Class"/>
    <s v="MB-17305"/>
    <x v="93"/>
    <x v="0"/>
    <s v="United States"/>
    <s v="Nashville"/>
    <x v="18"/>
    <n v="37211"/>
    <x v="0"/>
    <s v="OFF-PA-10002787"/>
    <x v="1"/>
    <x v="10"/>
    <s v="Xerox 227"/>
    <n v="10.368000000000002"/>
    <n v="2"/>
    <n v="0.2"/>
    <n v="3.6288"/>
  </r>
  <r>
    <n v="2564"/>
    <x v="1260"/>
    <x v="1"/>
    <x v="751"/>
    <d v="2012-03-22T00:00:00"/>
    <s v="Second Class"/>
    <s v="HR-14830"/>
    <x v="403"/>
    <x v="1"/>
    <s v="United States"/>
    <s v="New York City"/>
    <x v="15"/>
    <n v="10009"/>
    <x v="3"/>
    <s v="TEC-AC-10000387"/>
    <x v="2"/>
    <x v="11"/>
    <s v="KeyTronic KT800P2 - Keyboard - Black"/>
    <n v="15.02"/>
    <n v="1"/>
    <n v="0"/>
    <n v="2.7035999999999998"/>
  </r>
  <r>
    <n v="2565"/>
    <x v="1260"/>
    <x v="1"/>
    <x v="751"/>
    <d v="2012-03-22T00:00:00"/>
    <s v="Second Class"/>
    <s v="HR-14830"/>
    <x v="403"/>
    <x v="1"/>
    <s v="United States"/>
    <s v="New York City"/>
    <x v="15"/>
    <n v="10009"/>
    <x v="3"/>
    <s v="OFF-ST-10001291"/>
    <x v="1"/>
    <x v="4"/>
    <s v="Tenex Personal Self-Stacking Standard File Box, Black/Gray"/>
    <n v="33.82"/>
    <n v="2"/>
    <n v="0"/>
    <n v="9.1313999999999993"/>
  </r>
  <r>
    <n v="2566"/>
    <x v="1261"/>
    <x v="3"/>
    <x v="202"/>
    <d v="2014-12-25T00:00:00"/>
    <s v="First Class"/>
    <s v="BD-11635"/>
    <x v="631"/>
    <x v="0"/>
    <s v="United States"/>
    <s v="Bowling Green"/>
    <x v="0"/>
    <n v="42104"/>
    <x v="0"/>
    <s v="TEC-AC-10003116"/>
    <x v="2"/>
    <x v="11"/>
    <s v="Memorex Froggy Flash Drive 8 GB"/>
    <n v="71"/>
    <n v="4"/>
    <n v="0"/>
    <n v="27.689999999999998"/>
  </r>
  <r>
    <n v="2567"/>
    <x v="1262"/>
    <x v="3"/>
    <x v="752"/>
    <d v="2014-11-04T00:00:00"/>
    <s v="Second Class"/>
    <s v="SF-20200"/>
    <x v="227"/>
    <x v="0"/>
    <s v="United States"/>
    <s v="Bellingham"/>
    <x v="4"/>
    <n v="98226"/>
    <x v="1"/>
    <s v="OFF-BI-10001308"/>
    <x v="1"/>
    <x v="8"/>
    <s v="GBC Standard Plastic Binding Systems' Combs"/>
    <n v="25.120000000000005"/>
    <n v="5"/>
    <n v="0.2"/>
    <n v="7.8499999999999979"/>
  </r>
  <r>
    <n v="2568"/>
    <x v="1262"/>
    <x v="3"/>
    <x v="752"/>
    <d v="2014-11-04T00:00:00"/>
    <s v="Second Class"/>
    <s v="SF-20200"/>
    <x v="227"/>
    <x v="0"/>
    <s v="United States"/>
    <s v="Bellingham"/>
    <x v="4"/>
    <n v="98226"/>
    <x v="1"/>
    <s v="FUR-TA-10003954"/>
    <x v="0"/>
    <x v="3"/>
    <s v="Hon 94000 Series Round Tables"/>
    <n v="2665.62"/>
    <n v="9"/>
    <n v="0"/>
    <n v="239.90580000000011"/>
  </r>
  <r>
    <n v="2569"/>
    <x v="1263"/>
    <x v="3"/>
    <x v="210"/>
    <d v="2014-09-12T00:00:00"/>
    <s v="Standard Class"/>
    <s v="SP-20620"/>
    <x v="407"/>
    <x v="1"/>
    <s v="United States"/>
    <s v="New York City"/>
    <x v="15"/>
    <n v="10011"/>
    <x v="3"/>
    <s v="OFF-ST-10003282"/>
    <x v="1"/>
    <x v="4"/>
    <s v="Advantus 10-Drawer Portable Organizer, Chrome Metal Frame, Smoke Drawers"/>
    <n v="478.08"/>
    <n v="8"/>
    <n v="0"/>
    <n v="133.86240000000004"/>
  </r>
  <r>
    <n v="2570"/>
    <x v="1264"/>
    <x v="3"/>
    <x v="753"/>
    <d v="2014-12-28T00:00:00"/>
    <s v="Same Day"/>
    <s v="DR-12880"/>
    <x v="112"/>
    <x v="1"/>
    <s v="United States"/>
    <s v="Newark"/>
    <x v="24"/>
    <n v="43055"/>
    <x v="3"/>
    <s v="TEC-PH-10000576"/>
    <x v="2"/>
    <x v="7"/>
    <s v="AT&amp;T 1080 Corded phone"/>
    <n v="164.38800000000001"/>
    <n v="2"/>
    <n v="0.4"/>
    <n v="-35.617400000000004"/>
  </r>
  <r>
    <n v="2571"/>
    <x v="1264"/>
    <x v="3"/>
    <x v="753"/>
    <d v="2014-12-28T00:00:00"/>
    <s v="Same Day"/>
    <s v="DR-12880"/>
    <x v="112"/>
    <x v="1"/>
    <s v="United States"/>
    <s v="Newark"/>
    <x v="24"/>
    <n v="43055"/>
    <x v="3"/>
    <s v="OFF-AR-10004441"/>
    <x v="1"/>
    <x v="6"/>
    <s v="BIC Brite Liner Highlighters"/>
    <n v="13.247999999999999"/>
    <n v="4"/>
    <n v="0.2"/>
    <n v="3.6431999999999998"/>
  </r>
  <r>
    <n v="2572"/>
    <x v="1265"/>
    <x v="3"/>
    <x v="11"/>
    <d v="2014-07-22T00:00:00"/>
    <s v="Standard Class"/>
    <s v="VM-21685"/>
    <x v="91"/>
    <x v="2"/>
    <s v="United States"/>
    <s v="Woodstock"/>
    <x v="10"/>
    <n v="60098"/>
    <x v="2"/>
    <s v="OFF-AR-10003759"/>
    <x v="1"/>
    <x v="6"/>
    <s v="Crayola Anti Dust Chalk, 12/Pack"/>
    <n v="2.9120000000000004"/>
    <n v="2"/>
    <n v="0.2"/>
    <n v="0.90999999999999981"/>
  </r>
  <r>
    <n v="2573"/>
    <x v="1266"/>
    <x v="0"/>
    <x v="399"/>
    <d v="2013-08-16T00:00:00"/>
    <s v="Second Class"/>
    <s v="CM-12235"/>
    <x v="632"/>
    <x v="0"/>
    <s v="United States"/>
    <s v="Carrollton"/>
    <x v="5"/>
    <n v="75007"/>
    <x v="2"/>
    <s v="TEC-AC-10004145"/>
    <x v="2"/>
    <x v="11"/>
    <s v="Logitech diNovo Edge Keyboard"/>
    <n v="1399.9440000000002"/>
    <n v="7"/>
    <n v="0.2"/>
    <n v="52.497900000000016"/>
  </r>
  <r>
    <n v="2574"/>
    <x v="1267"/>
    <x v="3"/>
    <x v="362"/>
    <d v="2014-07-15T00:00:00"/>
    <s v="Standard Class"/>
    <s v="SM-20320"/>
    <x v="598"/>
    <x v="2"/>
    <s v="United States"/>
    <s v="Lafayette"/>
    <x v="14"/>
    <n v="47905"/>
    <x v="2"/>
    <s v="FUR-FU-10000293"/>
    <x v="0"/>
    <x v="5"/>
    <s v="Eldon Antistatic Chair Mats for Low to Medium Pile Carpets"/>
    <n v="526.45000000000005"/>
    <n v="5"/>
    <n v="0"/>
    <n v="31.586999999999961"/>
  </r>
  <r>
    <n v="2575"/>
    <x v="1268"/>
    <x v="2"/>
    <x v="754"/>
    <d v="2011-11-27T00:00:00"/>
    <s v="Standard Class"/>
    <s v="RA-19885"/>
    <x v="19"/>
    <x v="1"/>
    <s v="United States"/>
    <s v="Columbus"/>
    <x v="32"/>
    <n v="31907"/>
    <x v="0"/>
    <s v="OFF-EN-10004955"/>
    <x v="1"/>
    <x v="12"/>
    <s v="Fashion Color Clasp Envelopes"/>
    <n v="16.23"/>
    <n v="3"/>
    <n v="0"/>
    <n v="7.9527000000000001"/>
  </r>
  <r>
    <n v="2576"/>
    <x v="1268"/>
    <x v="2"/>
    <x v="754"/>
    <d v="2011-11-27T00:00:00"/>
    <s v="Standard Class"/>
    <s v="RA-19885"/>
    <x v="19"/>
    <x v="1"/>
    <s v="United States"/>
    <s v="Columbus"/>
    <x v="32"/>
    <n v="31907"/>
    <x v="0"/>
    <s v="OFF-BI-10001071"/>
    <x v="1"/>
    <x v="8"/>
    <s v="GBC ProClick Punch Binding System"/>
    <n v="319.89999999999998"/>
    <n v="5"/>
    <n v="0"/>
    <n v="156.751"/>
  </r>
  <r>
    <n v="2577"/>
    <x v="1268"/>
    <x v="2"/>
    <x v="754"/>
    <d v="2011-11-27T00:00:00"/>
    <s v="Standard Class"/>
    <s v="RA-19885"/>
    <x v="19"/>
    <x v="1"/>
    <s v="United States"/>
    <s v="Columbus"/>
    <x v="32"/>
    <n v="31907"/>
    <x v="0"/>
    <s v="OFF-EN-10001990"/>
    <x v="1"/>
    <x v="12"/>
    <s v="Staples"/>
    <n v="11.36"/>
    <n v="2"/>
    <n v="0"/>
    <n v="5.3391999999999991"/>
  </r>
  <r>
    <n v="2578"/>
    <x v="1268"/>
    <x v="2"/>
    <x v="754"/>
    <d v="2011-11-27T00:00:00"/>
    <s v="Standard Class"/>
    <s v="RA-19885"/>
    <x v="19"/>
    <x v="1"/>
    <s v="United States"/>
    <s v="Columbus"/>
    <x v="32"/>
    <n v="31907"/>
    <x v="0"/>
    <s v="OFF-AP-10002734"/>
    <x v="1"/>
    <x v="9"/>
    <s v="Holmes Harmony HEPA Air Purifier for 17 x 20 Room"/>
    <n v="675.12"/>
    <n v="3"/>
    <n v="0"/>
    <n v="290.30160000000001"/>
  </r>
  <r>
    <n v="2579"/>
    <x v="1269"/>
    <x v="2"/>
    <x v="755"/>
    <d v="2011-02-01T00:00:00"/>
    <s v="Standard Class"/>
    <s v="SD-20485"/>
    <x v="174"/>
    <x v="2"/>
    <s v="United States"/>
    <s v="Alexandria"/>
    <x v="17"/>
    <n v="22304"/>
    <x v="0"/>
    <s v="FUR-FU-10004587"/>
    <x v="0"/>
    <x v="5"/>
    <s v="GE General Use Halogen Bulbs, 100 Watts, 1 Bulb per Pack"/>
    <n v="62.820000000000007"/>
    <n v="3"/>
    <n v="0"/>
    <n v="30.7818"/>
  </r>
  <r>
    <n v="2580"/>
    <x v="1269"/>
    <x v="2"/>
    <x v="755"/>
    <d v="2011-02-01T00:00:00"/>
    <s v="Standard Class"/>
    <s v="SD-20485"/>
    <x v="174"/>
    <x v="2"/>
    <s v="United States"/>
    <s v="Alexandria"/>
    <x v="17"/>
    <n v="22304"/>
    <x v="0"/>
    <s v="OFF-ST-10004337"/>
    <x v="1"/>
    <x v="4"/>
    <s v="SAFCO Commercial Wire Shelving, 72h"/>
    <n v="489.92"/>
    <n v="8"/>
    <n v="0"/>
    <n v="0"/>
  </r>
  <r>
    <n v="2581"/>
    <x v="1269"/>
    <x v="2"/>
    <x v="755"/>
    <d v="2011-02-01T00:00:00"/>
    <s v="Standard Class"/>
    <s v="SD-20485"/>
    <x v="174"/>
    <x v="2"/>
    <s v="United States"/>
    <s v="Alexandria"/>
    <x v="17"/>
    <n v="22304"/>
    <x v="0"/>
    <s v="OFF-PA-10003072"/>
    <x v="1"/>
    <x v="10"/>
    <s v="Eureka Recycled Copy Paper 8 1/2&quot; x 11&quot;, Ream"/>
    <n v="19.440000000000001"/>
    <n v="3"/>
    <n v="0"/>
    <n v="9.3312000000000008"/>
  </r>
  <r>
    <n v="2582"/>
    <x v="1269"/>
    <x v="2"/>
    <x v="755"/>
    <d v="2011-02-01T00:00:00"/>
    <s v="Standard Class"/>
    <s v="SD-20485"/>
    <x v="174"/>
    <x v="2"/>
    <s v="United States"/>
    <s v="Alexandria"/>
    <x v="17"/>
    <n v="22304"/>
    <x v="0"/>
    <s v="OFF-PA-10000380"/>
    <x v="1"/>
    <x v="10"/>
    <s v="REDIFORM Incoming/Outgoing Call Register, 11&quot; X 8 1/2&quot;, 100 Messages"/>
    <n v="16.68"/>
    <n v="2"/>
    <n v="0"/>
    <n v="8.34"/>
  </r>
  <r>
    <n v="2583"/>
    <x v="1269"/>
    <x v="2"/>
    <x v="755"/>
    <d v="2011-02-01T00:00:00"/>
    <s v="Standard Class"/>
    <s v="SD-20485"/>
    <x v="174"/>
    <x v="2"/>
    <s v="United States"/>
    <s v="Alexandria"/>
    <x v="17"/>
    <n v="22304"/>
    <x v="0"/>
    <s v="TEC-PH-10004833"/>
    <x v="2"/>
    <x v="7"/>
    <s v="Macally Suction Cup Mount"/>
    <n v="155.35"/>
    <n v="13"/>
    <n v="0"/>
    <n v="0"/>
  </r>
  <r>
    <n v="2584"/>
    <x v="1269"/>
    <x v="2"/>
    <x v="755"/>
    <d v="2011-02-01T00:00:00"/>
    <s v="Standard Class"/>
    <s v="SD-20485"/>
    <x v="174"/>
    <x v="2"/>
    <s v="United States"/>
    <s v="Alexandria"/>
    <x v="17"/>
    <n v="22304"/>
    <x v="0"/>
    <s v="FUR-FU-10001847"/>
    <x v="0"/>
    <x v="5"/>
    <s v="Eldon Image Series Black Desk Accessories"/>
    <n v="12.419999999999998"/>
    <n v="3"/>
    <n v="0"/>
    <n v="4.4711999999999996"/>
  </r>
  <r>
    <n v="2585"/>
    <x v="1269"/>
    <x v="2"/>
    <x v="755"/>
    <d v="2011-02-01T00:00:00"/>
    <s v="Standard Class"/>
    <s v="SD-20485"/>
    <x v="174"/>
    <x v="2"/>
    <s v="United States"/>
    <s v="Alexandria"/>
    <x v="17"/>
    <n v="22304"/>
    <x v="0"/>
    <s v="TEC-PH-10002103"/>
    <x v="2"/>
    <x v="7"/>
    <s v="Jabra SPEAK 410"/>
    <n v="187.98"/>
    <n v="2"/>
    <n v="0"/>
    <n v="52.634399999999999"/>
  </r>
  <r>
    <n v="2586"/>
    <x v="1270"/>
    <x v="1"/>
    <x v="502"/>
    <d v="2012-11-10T00:00:00"/>
    <s v="Standard Class"/>
    <s v="CS-12250"/>
    <x v="294"/>
    <x v="1"/>
    <s v="United States"/>
    <s v="Haltom City"/>
    <x v="5"/>
    <n v="76117"/>
    <x v="2"/>
    <s v="OFF-EN-10001137"/>
    <x v="1"/>
    <x v="12"/>
    <s v="#10 Gummed Flap White Envelopes, 100/Box"/>
    <n v="6.6080000000000005"/>
    <n v="2"/>
    <n v="0.2"/>
    <n v="2.1475999999999997"/>
  </r>
  <r>
    <n v="2587"/>
    <x v="1271"/>
    <x v="3"/>
    <x v="160"/>
    <d v="2014-07-07T00:00:00"/>
    <s v="Standard Class"/>
    <s v="RA-19285"/>
    <x v="267"/>
    <x v="0"/>
    <s v="United States"/>
    <s v="New York City"/>
    <x v="15"/>
    <n v="10024"/>
    <x v="3"/>
    <s v="OFF-ST-10001476"/>
    <x v="1"/>
    <x v="4"/>
    <s v="Steel Personal Filing/Posting Tote"/>
    <n v="248.57"/>
    <n v="7"/>
    <n v="0"/>
    <n v="67.113900000000015"/>
  </r>
  <r>
    <n v="2588"/>
    <x v="1271"/>
    <x v="3"/>
    <x v="160"/>
    <d v="2014-07-07T00:00:00"/>
    <s v="Standard Class"/>
    <s v="RA-19285"/>
    <x v="267"/>
    <x v="0"/>
    <s v="United States"/>
    <s v="New York City"/>
    <x v="15"/>
    <n v="10024"/>
    <x v="3"/>
    <s v="FUR-FU-10002045"/>
    <x v="0"/>
    <x v="5"/>
    <s v="Executive Impressions 14&quot;"/>
    <n v="22.23"/>
    <n v="1"/>
    <n v="0"/>
    <n v="9.7812000000000019"/>
  </r>
  <r>
    <n v="2589"/>
    <x v="1272"/>
    <x v="0"/>
    <x v="465"/>
    <d v="2013-05-10T00:00:00"/>
    <s v="Standard Class"/>
    <s v="BF-11005"/>
    <x v="593"/>
    <x v="2"/>
    <s v="United States"/>
    <s v="Los Angeles"/>
    <x v="1"/>
    <n v="90004"/>
    <x v="1"/>
    <s v="OFF-ST-10001505"/>
    <x v="1"/>
    <x v="4"/>
    <s v="Perma STOR-ALL Hanging File Box, 13 1/8&quot;W x 12 1/4&quot;D x 10 1/2&quot;H"/>
    <n v="5.98"/>
    <n v="1"/>
    <n v="0"/>
    <n v="1.0165999999999995"/>
  </r>
  <r>
    <n v="2590"/>
    <x v="1272"/>
    <x v="0"/>
    <x v="465"/>
    <d v="2013-05-10T00:00:00"/>
    <s v="Standard Class"/>
    <s v="BF-11005"/>
    <x v="593"/>
    <x v="2"/>
    <s v="United States"/>
    <s v="Los Angeles"/>
    <x v="1"/>
    <n v="90004"/>
    <x v="1"/>
    <s v="TEC-PH-10001433"/>
    <x v="2"/>
    <x v="7"/>
    <s v="Cisco Small Business SPA 502G VoIP phone"/>
    <n v="246.16800000000001"/>
    <n v="3"/>
    <n v="0.2"/>
    <n v="21.539699999999996"/>
  </r>
  <r>
    <n v="2591"/>
    <x v="1273"/>
    <x v="0"/>
    <x v="162"/>
    <d v="2013-09-15T00:00:00"/>
    <s v="Standard Class"/>
    <s v="SE-20110"/>
    <x v="339"/>
    <x v="0"/>
    <s v="United States"/>
    <s v="Wheeling"/>
    <x v="10"/>
    <n v="60090"/>
    <x v="2"/>
    <s v="FUR-FU-10004671"/>
    <x v="0"/>
    <x v="5"/>
    <s v="Executive Impressions 12&quot; Wall Clock"/>
    <n v="14.136000000000003"/>
    <n v="2"/>
    <n v="0.6"/>
    <n v="-7.774799999999999"/>
  </r>
  <r>
    <n v="2592"/>
    <x v="1273"/>
    <x v="0"/>
    <x v="162"/>
    <d v="2013-09-15T00:00:00"/>
    <s v="Standard Class"/>
    <s v="SE-20110"/>
    <x v="339"/>
    <x v="0"/>
    <s v="United States"/>
    <s v="Wheeling"/>
    <x v="10"/>
    <n v="60090"/>
    <x v="2"/>
    <s v="FUR-TA-10003569"/>
    <x v="0"/>
    <x v="3"/>
    <s v="Bretford CR8500 Series Meeting Room Furniture"/>
    <n v="601.47"/>
    <n v="3"/>
    <n v="0.5"/>
    <n v="-300.73500000000001"/>
  </r>
  <r>
    <n v="2593"/>
    <x v="1274"/>
    <x v="3"/>
    <x v="221"/>
    <d v="2014-11-27T00:00:00"/>
    <s v="Second Class"/>
    <s v="RS-19765"/>
    <x v="276"/>
    <x v="1"/>
    <s v="United States"/>
    <s v="Summerville"/>
    <x v="20"/>
    <n v="29483"/>
    <x v="0"/>
    <s v="TEC-PH-10002807"/>
    <x v="2"/>
    <x v="7"/>
    <s v="Motorla HX550 Universal Bluetooth Headset"/>
    <n v="79.099999999999994"/>
    <n v="2"/>
    <n v="0"/>
    <n v="39.549999999999997"/>
  </r>
  <r>
    <n v="2594"/>
    <x v="1274"/>
    <x v="3"/>
    <x v="221"/>
    <d v="2014-11-27T00:00:00"/>
    <s v="Second Class"/>
    <s v="RS-19765"/>
    <x v="276"/>
    <x v="1"/>
    <s v="United States"/>
    <s v="Summerville"/>
    <x v="20"/>
    <n v="29483"/>
    <x v="0"/>
    <s v="OFF-BI-10001597"/>
    <x v="1"/>
    <x v="8"/>
    <s v="Wilson Jones Ledger-Size, Piano-Hinge Binder, 2&quot;, Blue"/>
    <n v="327.84"/>
    <n v="8"/>
    <n v="0"/>
    <n v="157.36319999999998"/>
  </r>
  <r>
    <n v="2595"/>
    <x v="1275"/>
    <x v="3"/>
    <x v="726"/>
    <d v="2014-05-18T00:00:00"/>
    <s v="Standard Class"/>
    <s v="BM-11650"/>
    <x v="312"/>
    <x v="1"/>
    <s v="United States"/>
    <s v="Columbus"/>
    <x v="14"/>
    <n v="47201"/>
    <x v="2"/>
    <s v="OFF-EN-10003296"/>
    <x v="1"/>
    <x v="12"/>
    <s v="Tyvek Side-Opening Peel &amp; Seel Expanding Envelopes"/>
    <n v="180.96"/>
    <n v="2"/>
    <n v="0"/>
    <n v="81.432000000000002"/>
  </r>
  <r>
    <n v="2596"/>
    <x v="1275"/>
    <x v="3"/>
    <x v="726"/>
    <d v="2014-05-18T00:00:00"/>
    <s v="Standard Class"/>
    <s v="BM-11650"/>
    <x v="312"/>
    <x v="1"/>
    <s v="United States"/>
    <s v="Columbus"/>
    <x v="14"/>
    <n v="47201"/>
    <x v="2"/>
    <s v="OFF-BI-10004632"/>
    <x v="1"/>
    <x v="8"/>
    <s v="Ibico Hi-Tech Manual Binding System"/>
    <n v="914.97"/>
    <n v="3"/>
    <n v="0"/>
    <n v="411.73649999999998"/>
  </r>
  <r>
    <n v="2597"/>
    <x v="1275"/>
    <x v="3"/>
    <x v="726"/>
    <d v="2014-05-18T00:00:00"/>
    <s v="Standard Class"/>
    <s v="BM-11650"/>
    <x v="312"/>
    <x v="1"/>
    <s v="United States"/>
    <s v="Columbus"/>
    <x v="14"/>
    <n v="47201"/>
    <x v="2"/>
    <s v="TEC-PH-10002310"/>
    <x v="2"/>
    <x v="7"/>
    <s v="Plantronics Calisto P620-M USB Wireless Speakerphone System"/>
    <n v="587.97"/>
    <n v="3"/>
    <n v="0"/>
    <n v="158.75190000000003"/>
  </r>
  <r>
    <n v="2598"/>
    <x v="1275"/>
    <x v="3"/>
    <x v="726"/>
    <d v="2014-05-18T00:00:00"/>
    <s v="Standard Class"/>
    <s v="BM-11650"/>
    <x v="312"/>
    <x v="1"/>
    <s v="United States"/>
    <s v="Columbus"/>
    <x v="14"/>
    <n v="47201"/>
    <x v="2"/>
    <s v="OFF-ST-10000078"/>
    <x v="1"/>
    <x v="4"/>
    <s v="Tennsco 6- and 18-Compartment Lockers"/>
    <n v="530.34"/>
    <n v="2"/>
    <n v="0"/>
    <n v="95.461199999999963"/>
  </r>
  <r>
    <n v="2599"/>
    <x v="1275"/>
    <x v="3"/>
    <x v="726"/>
    <d v="2014-05-18T00:00:00"/>
    <s v="Standard Class"/>
    <s v="BM-11650"/>
    <x v="312"/>
    <x v="1"/>
    <s v="United States"/>
    <s v="Columbus"/>
    <x v="14"/>
    <n v="47201"/>
    <x v="2"/>
    <s v="OFF-PA-10001752"/>
    <x v="1"/>
    <x v="10"/>
    <s v="Hammermill CopyPlus Copy Paper (20Lb. and 84 Bright)"/>
    <n v="14.940000000000001"/>
    <n v="3"/>
    <n v="0"/>
    <n v="7.3206000000000007"/>
  </r>
  <r>
    <n v="2600"/>
    <x v="1276"/>
    <x v="3"/>
    <x v="756"/>
    <d v="2014-04-30T00:00:00"/>
    <s v="Standard Class"/>
    <s v="SK-19990"/>
    <x v="85"/>
    <x v="0"/>
    <s v="United States"/>
    <s v="New York City"/>
    <x v="15"/>
    <n v="10024"/>
    <x v="3"/>
    <s v="OFF-AP-10000026"/>
    <x v="1"/>
    <x v="9"/>
    <s v="Tripp Lite Isotel 6 Outlet Surge Protector with Fax/Modem Protection"/>
    <n v="121.94"/>
    <n v="2"/>
    <n v="0"/>
    <n v="35.362599999999986"/>
  </r>
  <r>
    <n v="2601"/>
    <x v="1276"/>
    <x v="3"/>
    <x v="756"/>
    <d v="2014-04-30T00:00:00"/>
    <s v="Standard Class"/>
    <s v="SK-19990"/>
    <x v="85"/>
    <x v="0"/>
    <s v="United States"/>
    <s v="New York City"/>
    <x v="15"/>
    <n v="10024"/>
    <x v="3"/>
    <s v="OFF-SU-10002573"/>
    <x v="1"/>
    <x v="14"/>
    <s v="Acme 10&quot; Easy Grip Assistive Scissors"/>
    <n v="122.71000000000001"/>
    <n v="7"/>
    <n v="0"/>
    <n v="36.812999999999988"/>
  </r>
  <r>
    <n v="2602"/>
    <x v="1277"/>
    <x v="0"/>
    <x v="30"/>
    <d v="2013-06-05T00:00:00"/>
    <s v="Same Day"/>
    <s v="EN-13780"/>
    <x v="633"/>
    <x v="0"/>
    <s v="United States"/>
    <s v="New York City"/>
    <x v="15"/>
    <n v="10035"/>
    <x v="3"/>
    <s v="OFF-PA-10000349"/>
    <x v="1"/>
    <x v="10"/>
    <s v="Staples"/>
    <n v="14.940000000000001"/>
    <n v="3"/>
    <n v="0"/>
    <n v="7.0218000000000007"/>
  </r>
  <r>
    <n v="2603"/>
    <x v="1277"/>
    <x v="0"/>
    <x v="30"/>
    <d v="2013-06-05T00:00:00"/>
    <s v="Same Day"/>
    <s v="EN-13780"/>
    <x v="633"/>
    <x v="0"/>
    <s v="United States"/>
    <s v="New York City"/>
    <x v="15"/>
    <n v="10035"/>
    <x v="3"/>
    <s v="TEC-MA-10003356"/>
    <x v="2"/>
    <x v="15"/>
    <s v="Panasonic KX MC6040 Color Laser Multifunction Printer"/>
    <n v="1349.85"/>
    <n v="3"/>
    <n v="0"/>
    <n v="364.45949999999993"/>
  </r>
  <r>
    <n v="2604"/>
    <x v="1277"/>
    <x v="0"/>
    <x v="30"/>
    <d v="2013-06-05T00:00:00"/>
    <s v="Same Day"/>
    <s v="EN-13780"/>
    <x v="633"/>
    <x v="0"/>
    <s v="United States"/>
    <s v="New York City"/>
    <x v="15"/>
    <n v="10035"/>
    <x v="3"/>
    <s v="FUR-BO-10000362"/>
    <x v="0"/>
    <x v="0"/>
    <s v="Sauder Inglewood Library Bookcases"/>
    <n v="136.78399999999999"/>
    <n v="1"/>
    <n v="0.2"/>
    <n v="5.129400000000004"/>
  </r>
  <r>
    <n v="2605"/>
    <x v="1277"/>
    <x v="0"/>
    <x v="30"/>
    <d v="2013-06-05T00:00:00"/>
    <s v="Same Day"/>
    <s v="EN-13780"/>
    <x v="633"/>
    <x v="0"/>
    <s v="United States"/>
    <s v="New York City"/>
    <x v="15"/>
    <n v="10035"/>
    <x v="3"/>
    <s v="FUR-FU-10003878"/>
    <x v="0"/>
    <x v="5"/>
    <s v="Linden 10&quot; Round Wall Clock, Black"/>
    <n v="61.12"/>
    <n v="4"/>
    <n v="0"/>
    <n v="20.780799999999999"/>
  </r>
  <r>
    <n v="2606"/>
    <x v="1278"/>
    <x v="2"/>
    <x v="757"/>
    <d v="2011-12-21T00:00:00"/>
    <s v="Standard Class"/>
    <s v="KN-16450"/>
    <x v="634"/>
    <x v="1"/>
    <s v="United States"/>
    <s v="Jacksonville"/>
    <x v="2"/>
    <n v="32216"/>
    <x v="0"/>
    <s v="OFF-BI-10000591"/>
    <x v="1"/>
    <x v="8"/>
    <s v="Avery Binder Labels"/>
    <n v="1.1670000000000003"/>
    <n v="1"/>
    <n v="0.7"/>
    <n v="-0.85579999999999989"/>
  </r>
  <r>
    <n v="2607"/>
    <x v="1279"/>
    <x v="0"/>
    <x v="758"/>
    <d v="2013-03-11T00:00:00"/>
    <s v="Standard Class"/>
    <s v="MG-17890"/>
    <x v="450"/>
    <x v="2"/>
    <s v="United States"/>
    <s v="San Diego"/>
    <x v="1"/>
    <n v="92024"/>
    <x v="1"/>
    <s v="OFF-AR-10003727"/>
    <x v="1"/>
    <x v="6"/>
    <s v="Berol Giant Pencil Sharpener"/>
    <n v="16.989999999999998"/>
    <n v="1"/>
    <n v="0"/>
    <n v="4.9270999999999976"/>
  </r>
  <r>
    <n v="2608"/>
    <x v="1280"/>
    <x v="2"/>
    <x v="641"/>
    <d v="2011-11-30T00:00:00"/>
    <s v="Standard Class"/>
    <s v="MC-17590"/>
    <x v="565"/>
    <x v="1"/>
    <s v="United States"/>
    <s v="Arlington"/>
    <x v="5"/>
    <n v="76017"/>
    <x v="2"/>
    <s v="TEC-AC-10001635"/>
    <x v="2"/>
    <x v="11"/>
    <s v="KeyTronic KT400U2 - Keyboard - Black"/>
    <n v="24.672000000000001"/>
    <n v="3"/>
    <n v="0.2"/>
    <n v="0"/>
  </r>
  <r>
    <n v="2609"/>
    <x v="1280"/>
    <x v="2"/>
    <x v="641"/>
    <d v="2011-11-30T00:00:00"/>
    <s v="Standard Class"/>
    <s v="MC-17590"/>
    <x v="565"/>
    <x v="1"/>
    <s v="United States"/>
    <s v="Arlington"/>
    <x v="5"/>
    <n v="76017"/>
    <x v="2"/>
    <s v="OFF-LA-10001317"/>
    <x v="1"/>
    <x v="2"/>
    <s v="Avery 520"/>
    <n v="2.52"/>
    <n v="1"/>
    <n v="0.2"/>
    <n v="0.88200000000000001"/>
  </r>
  <r>
    <n v="2610"/>
    <x v="1280"/>
    <x v="2"/>
    <x v="641"/>
    <d v="2011-11-30T00:00:00"/>
    <s v="Standard Class"/>
    <s v="MC-17590"/>
    <x v="565"/>
    <x v="1"/>
    <s v="United States"/>
    <s v="Arlington"/>
    <x v="5"/>
    <n v="76017"/>
    <x v="2"/>
    <s v="FUR-TA-10000577"/>
    <x v="0"/>
    <x v="3"/>
    <s v="Bretford CR4500 Series Slim Rectangular Table"/>
    <n v="1218.7349999999997"/>
    <n v="5"/>
    <n v="0.3"/>
    <n v="-121.87349999999992"/>
  </r>
  <r>
    <n v="2611"/>
    <x v="1280"/>
    <x v="2"/>
    <x v="641"/>
    <d v="2011-11-30T00:00:00"/>
    <s v="Standard Class"/>
    <s v="MC-17590"/>
    <x v="565"/>
    <x v="1"/>
    <s v="United States"/>
    <s v="Arlington"/>
    <x v="5"/>
    <n v="76017"/>
    <x v="2"/>
    <s v="OFF-LA-10000248"/>
    <x v="1"/>
    <x v="2"/>
    <s v="Avery 52"/>
    <n v="5.9039999999999999"/>
    <n v="2"/>
    <n v="0.2"/>
    <n v="1.9925999999999999"/>
  </r>
  <r>
    <n v="2612"/>
    <x v="1280"/>
    <x v="2"/>
    <x v="641"/>
    <d v="2011-11-30T00:00:00"/>
    <s v="Standard Class"/>
    <s v="MC-17590"/>
    <x v="565"/>
    <x v="1"/>
    <s v="United States"/>
    <s v="Arlington"/>
    <x v="5"/>
    <n v="76017"/>
    <x v="2"/>
    <s v="OFF-PA-10000955"/>
    <x v="1"/>
    <x v="10"/>
    <s v="Southworth 25% Cotton Granite Paper &amp; Envelopes"/>
    <n v="15.696000000000002"/>
    <n v="3"/>
    <n v="0.2"/>
    <n v="5.1011999999999995"/>
  </r>
  <r>
    <n v="2613"/>
    <x v="1280"/>
    <x v="2"/>
    <x v="641"/>
    <d v="2011-11-30T00:00:00"/>
    <s v="Standard Class"/>
    <s v="MC-17590"/>
    <x v="565"/>
    <x v="1"/>
    <s v="United States"/>
    <s v="Arlington"/>
    <x v="5"/>
    <n v="76017"/>
    <x v="2"/>
    <s v="FUR-FU-10000221"/>
    <x v="0"/>
    <x v="5"/>
    <s v="Master Caster Door Stop, Brown"/>
    <n v="6.0960000000000001"/>
    <n v="3"/>
    <n v="0.6"/>
    <n v="-3.9624000000000006"/>
  </r>
  <r>
    <n v="2614"/>
    <x v="1281"/>
    <x v="0"/>
    <x v="236"/>
    <d v="2013-05-06T00:00:00"/>
    <s v="Standard Class"/>
    <s v="BO-11350"/>
    <x v="635"/>
    <x v="1"/>
    <s v="United States"/>
    <s v="Los Angeles"/>
    <x v="1"/>
    <n v="90045"/>
    <x v="1"/>
    <s v="FUR-CH-10002304"/>
    <x v="0"/>
    <x v="1"/>
    <s v="Global Stack Chair without Arms, Black"/>
    <n v="41.568000000000005"/>
    <n v="2"/>
    <n v="0.2"/>
    <n v="2.5980000000000008"/>
  </r>
  <r>
    <n v="2615"/>
    <x v="1282"/>
    <x v="2"/>
    <x v="759"/>
    <d v="2011-05-03T00:00:00"/>
    <s v="Standard Class"/>
    <s v="AG-10300"/>
    <x v="636"/>
    <x v="1"/>
    <s v="United States"/>
    <s v="Los Angeles"/>
    <x v="1"/>
    <n v="90049"/>
    <x v="1"/>
    <s v="FUR-CH-10004886"/>
    <x v="0"/>
    <x v="1"/>
    <s v="Bevis Steel Folding Chairs"/>
    <n v="230.28000000000003"/>
    <n v="3"/>
    <n v="0.2"/>
    <n v="23.027999999999992"/>
  </r>
  <r>
    <n v="2616"/>
    <x v="1282"/>
    <x v="2"/>
    <x v="759"/>
    <d v="2011-05-03T00:00:00"/>
    <s v="Standard Class"/>
    <s v="AG-10300"/>
    <x v="636"/>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x v="333"/>
    <x v="0"/>
    <s v="United States"/>
    <s v="San Francisco"/>
    <x v="1"/>
    <n v="94110"/>
    <x v="1"/>
    <s v="OFF-LA-10003663"/>
    <x v="1"/>
    <x v="2"/>
    <s v="Avery 498"/>
    <n v="5.78"/>
    <n v="2"/>
    <n v="0"/>
    <n v="2.7166000000000001"/>
  </r>
  <r>
    <n v="2618"/>
    <x v="1283"/>
    <x v="3"/>
    <x v="719"/>
    <d v="2014-04-06T00:00:00"/>
    <s v="Standard Class"/>
    <s v="MS-17365"/>
    <x v="333"/>
    <x v="0"/>
    <s v="United States"/>
    <s v="San Francisco"/>
    <x v="1"/>
    <n v="94110"/>
    <x v="1"/>
    <s v="OFF-BI-10001294"/>
    <x v="1"/>
    <x v="8"/>
    <s v="Fellowes Binding Cases"/>
    <n v="121.67999999999999"/>
    <n v="13"/>
    <n v="0.2"/>
    <n v="38.024999999999977"/>
  </r>
  <r>
    <n v="2619"/>
    <x v="1284"/>
    <x v="3"/>
    <x v="66"/>
    <d v="2014-12-27T00:00:00"/>
    <s v="Standard Class"/>
    <s v="JM-15655"/>
    <x v="487"/>
    <x v="1"/>
    <s v="United States"/>
    <s v="Carlsbad"/>
    <x v="27"/>
    <n v="88220"/>
    <x v="1"/>
    <s v="OFF-AR-10000369"/>
    <x v="1"/>
    <x v="6"/>
    <s v="Design Ebony Sketching Pencil"/>
    <n v="4.17"/>
    <n v="3"/>
    <n v="0"/>
    <n v="1.0841999999999998"/>
  </r>
  <r>
    <n v="2620"/>
    <x v="1284"/>
    <x v="3"/>
    <x v="66"/>
    <d v="2014-12-27T00:00:00"/>
    <s v="Standard Class"/>
    <s v="JM-15655"/>
    <x v="487"/>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x v="487"/>
    <x v="1"/>
    <s v="United States"/>
    <s v="Carlsbad"/>
    <x v="27"/>
    <n v="88220"/>
    <x v="1"/>
    <s v="OFF-ST-10000876"/>
    <x v="1"/>
    <x v="4"/>
    <s v="Eldon Simplefile Box Office"/>
    <n v="37.32"/>
    <n v="3"/>
    <n v="0"/>
    <n v="10.4496"/>
  </r>
  <r>
    <n v="2622"/>
    <x v="1284"/>
    <x v="3"/>
    <x v="66"/>
    <d v="2014-12-27T00:00:00"/>
    <s v="Standard Class"/>
    <s v="JM-15655"/>
    <x v="487"/>
    <x v="1"/>
    <s v="United States"/>
    <s v="Carlsbad"/>
    <x v="27"/>
    <n v="88220"/>
    <x v="1"/>
    <s v="OFF-LA-10001404"/>
    <x v="1"/>
    <x v="2"/>
    <s v="Avery 517"/>
    <n v="18.45"/>
    <n v="5"/>
    <n v="0"/>
    <n v="8.6715"/>
  </r>
  <r>
    <n v="2623"/>
    <x v="1285"/>
    <x v="2"/>
    <x v="640"/>
    <d v="2011-12-06T00:00:00"/>
    <s v="Second Class"/>
    <s v="MC-17635"/>
    <x v="637"/>
    <x v="1"/>
    <s v="United States"/>
    <s v="Saint Louis"/>
    <x v="25"/>
    <n v="63116"/>
    <x v="2"/>
    <s v="OFF-PA-10001972"/>
    <x v="1"/>
    <x v="10"/>
    <s v="Xerox 214"/>
    <n v="25.92"/>
    <n v="4"/>
    <n v="0"/>
    <n v="12.441600000000001"/>
  </r>
  <r>
    <n v="2624"/>
    <x v="1286"/>
    <x v="3"/>
    <x v="760"/>
    <d v="2014-10-25T00:00:00"/>
    <s v="First Class"/>
    <s v="TA-21385"/>
    <x v="638"/>
    <x v="2"/>
    <s v="United States"/>
    <s v="New York City"/>
    <x v="15"/>
    <n v="10024"/>
    <x v="3"/>
    <s v="TEC-CO-10004722"/>
    <x v="2"/>
    <x v="16"/>
    <s v="Canon imageCLASS 2200 Advanced Copier"/>
    <n v="11199.968000000001"/>
    <n v="4"/>
    <n v="0.2"/>
    <n v="3919.9887999999992"/>
  </r>
  <r>
    <n v="2625"/>
    <x v="1286"/>
    <x v="3"/>
    <x v="760"/>
    <d v="2014-10-25T00:00:00"/>
    <s v="First Class"/>
    <s v="TA-21385"/>
    <x v="638"/>
    <x v="2"/>
    <s v="United States"/>
    <s v="New York City"/>
    <x v="15"/>
    <n v="10024"/>
    <x v="3"/>
    <s v="TEC-PH-10001494"/>
    <x v="2"/>
    <x v="7"/>
    <s v="Polycom CX600 IP Phone VoIP phone"/>
    <n v="2399.6"/>
    <n v="8"/>
    <n v="0"/>
    <n v="647.89200000000005"/>
  </r>
  <r>
    <n v="2626"/>
    <x v="1286"/>
    <x v="3"/>
    <x v="760"/>
    <d v="2014-10-25T00:00:00"/>
    <s v="First Class"/>
    <s v="TA-21385"/>
    <x v="638"/>
    <x v="2"/>
    <s v="United States"/>
    <s v="New York City"/>
    <x v="15"/>
    <n v="10024"/>
    <x v="3"/>
    <s v="OFF-EN-10002500"/>
    <x v="1"/>
    <x v="12"/>
    <s v="Globe Weis Peel &amp; Seel First Class Envelopes"/>
    <n v="63.9"/>
    <n v="5"/>
    <n v="0"/>
    <n v="28.754999999999995"/>
  </r>
  <r>
    <n v="2627"/>
    <x v="1286"/>
    <x v="3"/>
    <x v="760"/>
    <d v="2014-10-25T00:00:00"/>
    <s v="First Class"/>
    <s v="TA-21385"/>
    <x v="638"/>
    <x v="2"/>
    <s v="United States"/>
    <s v="New York City"/>
    <x v="15"/>
    <n v="10024"/>
    <x v="3"/>
    <s v="TEC-PH-10003800"/>
    <x v="2"/>
    <x v="7"/>
    <s v="i.Sound Portable Power - 8000 mAh"/>
    <n v="52.99"/>
    <n v="1"/>
    <n v="0"/>
    <n v="0.52989999999999782"/>
  </r>
  <r>
    <n v="2628"/>
    <x v="1287"/>
    <x v="3"/>
    <x v="38"/>
    <d v="2014-11-16T00:00:00"/>
    <s v="First Class"/>
    <s v="SB-20290"/>
    <x v="115"/>
    <x v="1"/>
    <s v="United States"/>
    <s v="Springfield"/>
    <x v="24"/>
    <n v="45503"/>
    <x v="3"/>
    <s v="TEC-AC-10002399"/>
    <x v="2"/>
    <x v="11"/>
    <s v="SanDisk Cruzer 32 GB USB Flash Drive"/>
    <n v="60.864000000000004"/>
    <n v="4"/>
    <n v="0.2"/>
    <n v="9.1295999999999964"/>
  </r>
  <r>
    <n v="2629"/>
    <x v="1287"/>
    <x v="3"/>
    <x v="38"/>
    <d v="2014-11-16T00:00:00"/>
    <s v="First Class"/>
    <s v="SB-20290"/>
    <x v="115"/>
    <x v="1"/>
    <s v="United States"/>
    <s v="Springfield"/>
    <x v="24"/>
    <n v="45503"/>
    <x v="3"/>
    <s v="TEC-MA-10002210"/>
    <x v="2"/>
    <x v="15"/>
    <s v="Epson TM-T88V Direct Thermal Printer - Monochrome - Desktop"/>
    <n v="652.99500000000012"/>
    <n v="7"/>
    <n v="0.7"/>
    <n v="-935.95949999999993"/>
  </r>
  <r>
    <n v="2630"/>
    <x v="1287"/>
    <x v="3"/>
    <x v="38"/>
    <d v="2014-11-16T00:00:00"/>
    <s v="First Class"/>
    <s v="SB-20290"/>
    <x v="115"/>
    <x v="1"/>
    <s v="United States"/>
    <s v="Springfield"/>
    <x v="24"/>
    <n v="45503"/>
    <x v="3"/>
    <s v="OFF-BI-10003196"/>
    <x v="1"/>
    <x v="8"/>
    <s v="Accohide Poly Flexible Ring Binders"/>
    <n v="11.220000000000002"/>
    <n v="10"/>
    <n v="0.7"/>
    <n v="-7.4799999999999969"/>
  </r>
  <r>
    <n v="2631"/>
    <x v="1288"/>
    <x v="1"/>
    <x v="229"/>
    <d v="2012-09-15T00:00:00"/>
    <s v="Standard Class"/>
    <s v="AB-10150"/>
    <x v="492"/>
    <x v="0"/>
    <s v="United States"/>
    <s v="Tulsa"/>
    <x v="26"/>
    <n v="74133"/>
    <x v="2"/>
    <s v="OFF-PA-10000477"/>
    <x v="1"/>
    <x v="10"/>
    <s v="Xerox 1952"/>
    <n v="14.940000000000001"/>
    <n v="3"/>
    <n v="0"/>
    <n v="7.0218000000000007"/>
  </r>
  <r>
    <n v="2632"/>
    <x v="1289"/>
    <x v="3"/>
    <x v="356"/>
    <d v="2014-05-21T00:00:00"/>
    <s v="Standard Class"/>
    <s v="JF-15295"/>
    <x v="639"/>
    <x v="0"/>
    <s v="United States"/>
    <s v="Seattle"/>
    <x v="4"/>
    <n v="98103"/>
    <x v="1"/>
    <s v="FUR-FU-10000076"/>
    <x v="0"/>
    <x v="5"/>
    <s v="24-Hour Round Wall Clock"/>
    <n v="39.96"/>
    <n v="2"/>
    <n v="0"/>
    <n v="17.182800000000004"/>
  </r>
  <r>
    <n v="2633"/>
    <x v="1289"/>
    <x v="3"/>
    <x v="356"/>
    <d v="2014-05-21T00:00:00"/>
    <s v="Standard Class"/>
    <s v="JF-15295"/>
    <x v="639"/>
    <x v="0"/>
    <s v="United States"/>
    <s v="Seattle"/>
    <x v="4"/>
    <n v="98103"/>
    <x v="1"/>
    <s v="FUR-CH-10002017"/>
    <x v="0"/>
    <x v="1"/>
    <s v="SAFCO Optional Arm Kit for Workspace Cribbage Stacking Chair"/>
    <n v="42.624000000000002"/>
    <n v="2"/>
    <n v="0.2"/>
    <n v="4.2623999999999977"/>
  </r>
  <r>
    <n v="2634"/>
    <x v="1289"/>
    <x v="3"/>
    <x v="356"/>
    <d v="2014-05-21T00:00:00"/>
    <s v="Standard Class"/>
    <s v="JF-15295"/>
    <x v="639"/>
    <x v="0"/>
    <s v="United States"/>
    <s v="Seattle"/>
    <x v="4"/>
    <n v="98103"/>
    <x v="1"/>
    <s v="FUR-CH-10004287"/>
    <x v="0"/>
    <x v="1"/>
    <s v="SAFCO Arco Folding Chair"/>
    <n v="220.96"/>
    <n v="1"/>
    <n v="0.2"/>
    <n v="24.857999999999983"/>
  </r>
  <r>
    <n v="2635"/>
    <x v="1290"/>
    <x v="1"/>
    <x v="761"/>
    <d v="2012-07-10T00:00:00"/>
    <s v="Second Class"/>
    <s v="BF-10975"/>
    <x v="541"/>
    <x v="1"/>
    <s v="United States"/>
    <s v="Fayetteville"/>
    <x v="3"/>
    <n v="28314"/>
    <x v="0"/>
    <s v="FUR-FU-10003829"/>
    <x v="0"/>
    <x v="5"/>
    <s v="Stackable Trays"/>
    <n v="4.9280000000000008"/>
    <n v="2"/>
    <n v="0.2"/>
    <n v="0.73919999999999941"/>
  </r>
  <r>
    <n v="2636"/>
    <x v="1290"/>
    <x v="1"/>
    <x v="761"/>
    <d v="2012-07-10T00:00:00"/>
    <s v="Second Class"/>
    <s v="BF-10975"/>
    <x v="541"/>
    <x v="1"/>
    <s v="United States"/>
    <s v="Fayetteville"/>
    <x v="3"/>
    <n v="28314"/>
    <x v="0"/>
    <s v="OFF-BI-10004728"/>
    <x v="1"/>
    <x v="8"/>
    <s v="Wilson Jones Turn Tabs Binder Tool for Ring Binders"/>
    <n v="7.2300000000000022"/>
    <n v="5"/>
    <n v="0.7"/>
    <n v="-5.7840000000000007"/>
  </r>
  <r>
    <n v="2637"/>
    <x v="1291"/>
    <x v="1"/>
    <x v="762"/>
    <d v="2012-08-19T00:00:00"/>
    <s v="Standard Class"/>
    <s v="TT-21265"/>
    <x v="640"/>
    <x v="1"/>
    <s v="United States"/>
    <s v="Los Angeles"/>
    <x v="1"/>
    <n v="90045"/>
    <x v="1"/>
    <s v="OFF-ST-10000046"/>
    <x v="1"/>
    <x v="4"/>
    <s v="Fellowes Super Stor/Drawer Files"/>
    <n v="323.10000000000002"/>
    <n v="2"/>
    <n v="0"/>
    <n v="61.38900000000001"/>
  </r>
  <r>
    <n v="2638"/>
    <x v="1292"/>
    <x v="3"/>
    <x v="492"/>
    <d v="2014-06-19T00:00:00"/>
    <s v="Standard Class"/>
    <s v="SB-20170"/>
    <x v="641"/>
    <x v="0"/>
    <s v="United States"/>
    <s v="New York City"/>
    <x v="15"/>
    <n v="10035"/>
    <x v="3"/>
    <s v="OFF-PA-10000697"/>
    <x v="1"/>
    <x v="10"/>
    <s v="TOPS Voice Message Log Book, Flash Format"/>
    <n v="19.04"/>
    <n v="4"/>
    <n v="0"/>
    <n v="9.3295999999999992"/>
  </r>
  <r>
    <n v="2639"/>
    <x v="1292"/>
    <x v="3"/>
    <x v="492"/>
    <d v="2014-06-19T00:00:00"/>
    <s v="Standard Class"/>
    <s v="SB-20170"/>
    <x v="641"/>
    <x v="0"/>
    <s v="United States"/>
    <s v="New York City"/>
    <x v="15"/>
    <n v="10035"/>
    <x v="3"/>
    <s v="OFF-BI-10000848"/>
    <x v="1"/>
    <x v="8"/>
    <s v="Angle-D Ring Binders"/>
    <n v="13.128"/>
    <n v="3"/>
    <n v="0.2"/>
    <n v="4.2665999999999986"/>
  </r>
  <r>
    <n v="2640"/>
    <x v="1292"/>
    <x v="3"/>
    <x v="492"/>
    <d v="2014-06-19T00:00:00"/>
    <s v="Standard Class"/>
    <s v="SB-20170"/>
    <x v="641"/>
    <x v="0"/>
    <s v="United States"/>
    <s v="New York City"/>
    <x v="15"/>
    <n v="10035"/>
    <x v="3"/>
    <s v="OFF-AR-10004691"/>
    <x v="1"/>
    <x v="6"/>
    <s v="Boston 1730 StandUp Electric Pencil Sharpener"/>
    <n v="64.14"/>
    <n v="3"/>
    <n v="0"/>
    <n v="16.676400000000001"/>
  </r>
  <r>
    <n v="2641"/>
    <x v="1292"/>
    <x v="3"/>
    <x v="492"/>
    <d v="2014-06-19T00:00:00"/>
    <s v="Standard Class"/>
    <s v="SB-20170"/>
    <x v="641"/>
    <x v="0"/>
    <s v="United States"/>
    <s v="New York City"/>
    <x v="15"/>
    <n v="10035"/>
    <x v="3"/>
    <s v="FUR-CH-10000595"/>
    <x v="0"/>
    <x v="1"/>
    <s v="Safco Contoured Stacking Chairs"/>
    <n v="858.24"/>
    <n v="4"/>
    <n v="0.1"/>
    <n v="143.03999999999996"/>
  </r>
  <r>
    <n v="2642"/>
    <x v="1293"/>
    <x v="1"/>
    <x v="763"/>
    <d v="2012-02-25T00:00:00"/>
    <s v="Standard Class"/>
    <s v="LM-17065"/>
    <x v="215"/>
    <x v="0"/>
    <s v="United States"/>
    <s v="Hot Springs"/>
    <x v="36"/>
    <n v="71901"/>
    <x v="0"/>
    <s v="TEC-AC-10000927"/>
    <x v="2"/>
    <x v="11"/>
    <s v="Anker Ultrathin Bluetooth Wireless Keyboard Aluminum Cover with Stand "/>
    <n v="29.99"/>
    <n v="1"/>
    <n v="0"/>
    <n v="2.9989999999999988"/>
  </r>
  <r>
    <n v="2643"/>
    <x v="1294"/>
    <x v="0"/>
    <x v="723"/>
    <d v="2013-12-31T00:00:00"/>
    <s v="First Class"/>
    <s v="KA-16525"/>
    <x v="567"/>
    <x v="0"/>
    <s v="United States"/>
    <s v="Aurora"/>
    <x v="10"/>
    <n v="60505"/>
    <x v="2"/>
    <s v="OFF-PA-10001289"/>
    <x v="1"/>
    <x v="10"/>
    <s v="White Computer Printout Paper by Universal"/>
    <n v="186.048"/>
    <n v="6"/>
    <n v="0.2"/>
    <n v="67.442399999999992"/>
  </r>
  <r>
    <n v="2644"/>
    <x v="1295"/>
    <x v="0"/>
    <x v="764"/>
    <d v="2013-04-22T00:00:00"/>
    <s v="Second Class"/>
    <s v="BF-11170"/>
    <x v="408"/>
    <x v="2"/>
    <s v="United States"/>
    <s v="Raleigh"/>
    <x v="3"/>
    <n v="27604"/>
    <x v="0"/>
    <s v="TEC-PH-10003092"/>
    <x v="2"/>
    <x v="7"/>
    <s v="Motorola L804"/>
    <n v="36.792000000000002"/>
    <n v="1"/>
    <n v="0.2"/>
    <n v="4.1390999999999991"/>
  </r>
  <r>
    <n v="2645"/>
    <x v="1295"/>
    <x v="0"/>
    <x v="764"/>
    <d v="2013-04-22T00:00:00"/>
    <s v="Second Class"/>
    <s v="BF-11170"/>
    <x v="408"/>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x v="483"/>
    <x v="0"/>
    <s v="United States"/>
    <s v="Tulsa"/>
    <x v="26"/>
    <n v="74133"/>
    <x v="2"/>
    <s v="FUR-FU-10004270"/>
    <x v="0"/>
    <x v="5"/>
    <s v="Executive Impressions 13&quot; Clairmont Wall Clock"/>
    <n v="57.69"/>
    <n v="3"/>
    <n v="0"/>
    <n v="23.652900000000002"/>
  </r>
  <r>
    <n v="2647"/>
    <x v="1296"/>
    <x v="2"/>
    <x v="557"/>
    <d v="2011-09-12T00:00:00"/>
    <s v="Second Class"/>
    <s v="TB-21400"/>
    <x v="483"/>
    <x v="0"/>
    <s v="United States"/>
    <s v="Tulsa"/>
    <x v="26"/>
    <n v="74133"/>
    <x v="2"/>
    <s v="OFF-BI-10000948"/>
    <x v="1"/>
    <x v="8"/>
    <s v="GBC Laser Imprintable Binding System Covers, Desert Sand"/>
    <n v="42.81"/>
    <n v="3"/>
    <n v="0"/>
    <n v="20.120699999999999"/>
  </r>
  <r>
    <n v="2648"/>
    <x v="1296"/>
    <x v="2"/>
    <x v="557"/>
    <d v="2011-09-12T00:00:00"/>
    <s v="Second Class"/>
    <s v="TB-21400"/>
    <x v="483"/>
    <x v="0"/>
    <s v="United States"/>
    <s v="Tulsa"/>
    <x v="26"/>
    <n v="74133"/>
    <x v="2"/>
    <s v="OFF-PA-10000223"/>
    <x v="1"/>
    <x v="10"/>
    <s v="Xerox 2000"/>
    <n v="12.96"/>
    <n v="2"/>
    <n v="0"/>
    <n v="6.2208000000000006"/>
  </r>
  <r>
    <n v="2649"/>
    <x v="1296"/>
    <x v="2"/>
    <x v="557"/>
    <d v="2011-09-12T00:00:00"/>
    <s v="Second Class"/>
    <s v="TB-21400"/>
    <x v="483"/>
    <x v="0"/>
    <s v="United States"/>
    <s v="Tulsa"/>
    <x v="26"/>
    <n v="74133"/>
    <x v="2"/>
    <s v="FUR-FU-10004665"/>
    <x v="0"/>
    <x v="5"/>
    <s v="3M Polarizing Task Lamp with Clamp Arm, Light Gray"/>
    <n v="821.87999999999988"/>
    <n v="6"/>
    <n v="0"/>
    <n v="213.68880000000001"/>
  </r>
  <r>
    <n v="2650"/>
    <x v="1296"/>
    <x v="2"/>
    <x v="557"/>
    <d v="2011-09-12T00:00:00"/>
    <s v="Second Class"/>
    <s v="TB-21400"/>
    <x v="483"/>
    <x v="0"/>
    <s v="United States"/>
    <s v="Tulsa"/>
    <x v="26"/>
    <n v="74133"/>
    <x v="2"/>
    <s v="TEC-PH-10000215"/>
    <x v="2"/>
    <x v="7"/>
    <s v="Plantronics Cordless Phone Headset with In-line Volume - M214C"/>
    <n v="104.85000000000001"/>
    <n v="3"/>
    <n v="0"/>
    <n v="28.309500000000007"/>
  </r>
  <r>
    <n v="2651"/>
    <x v="1297"/>
    <x v="0"/>
    <x v="182"/>
    <d v="2013-10-02T00:00:00"/>
    <s v="Standard Class"/>
    <s v="SH-19975"/>
    <x v="64"/>
    <x v="1"/>
    <s v="United States"/>
    <s v="Hesperia"/>
    <x v="1"/>
    <n v="92345"/>
    <x v="1"/>
    <s v="FUR-BO-10004467"/>
    <x v="0"/>
    <x v="0"/>
    <s v="Bestar Classic Bookcase"/>
    <n v="424.95749999999992"/>
    <n v="5"/>
    <n v="0.15"/>
    <n v="19.997999999999976"/>
  </r>
  <r>
    <n v="2652"/>
    <x v="1298"/>
    <x v="3"/>
    <x v="697"/>
    <d v="2014-09-22T00:00:00"/>
    <s v="Second Class"/>
    <s v="AS-10225"/>
    <x v="127"/>
    <x v="1"/>
    <s v="United States"/>
    <s v="Provo"/>
    <x v="7"/>
    <n v="84604"/>
    <x v="1"/>
    <s v="OFF-BI-10000829"/>
    <x v="1"/>
    <x v="8"/>
    <s v="Avery Non-Stick Binders"/>
    <n v="10.776000000000002"/>
    <n v="3"/>
    <n v="0.2"/>
    <n v="3.5021999999999989"/>
  </r>
  <r>
    <n v="2653"/>
    <x v="1298"/>
    <x v="3"/>
    <x v="697"/>
    <d v="2014-09-22T00:00:00"/>
    <s v="Second Class"/>
    <s v="AS-10225"/>
    <x v="127"/>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x v="127"/>
    <x v="1"/>
    <s v="United States"/>
    <s v="Provo"/>
    <x v="7"/>
    <n v="84604"/>
    <x v="1"/>
    <s v="OFF-PA-10000062"/>
    <x v="1"/>
    <x v="10"/>
    <s v="Green Bar Computer Printout Paper"/>
    <n v="164.88"/>
    <n v="3"/>
    <n v="0"/>
    <n v="80.791200000000003"/>
  </r>
  <r>
    <n v="2655"/>
    <x v="1298"/>
    <x v="3"/>
    <x v="697"/>
    <d v="2014-09-22T00:00:00"/>
    <s v="Second Class"/>
    <s v="AS-10225"/>
    <x v="127"/>
    <x v="1"/>
    <s v="United States"/>
    <s v="Provo"/>
    <x v="7"/>
    <n v="84604"/>
    <x v="1"/>
    <s v="FUR-BO-10003404"/>
    <x v="0"/>
    <x v="0"/>
    <s v="Global Adaptabilites Bookcase, Cherry/Storm Gray Finish"/>
    <n v="1292.94"/>
    <n v="3"/>
    <n v="0"/>
    <n v="77.576399999999921"/>
  </r>
  <r>
    <n v="2656"/>
    <x v="1298"/>
    <x v="3"/>
    <x v="697"/>
    <d v="2014-09-22T00:00:00"/>
    <s v="Second Class"/>
    <s v="AS-10225"/>
    <x v="127"/>
    <x v="1"/>
    <s v="United States"/>
    <s v="Provo"/>
    <x v="7"/>
    <n v="84604"/>
    <x v="1"/>
    <s v="OFF-BI-10004233"/>
    <x v="1"/>
    <x v="8"/>
    <s v="GBC Pre-Punched Binding Paper, Plastic, White, 8-1/2&quot; x 11&quot;"/>
    <n v="25.584000000000003"/>
    <n v="2"/>
    <n v="0.2"/>
    <n v="8.9543999999999997"/>
  </r>
  <r>
    <n v="2657"/>
    <x v="1298"/>
    <x v="3"/>
    <x v="697"/>
    <d v="2014-09-22T00:00:00"/>
    <s v="Second Class"/>
    <s v="AS-10225"/>
    <x v="127"/>
    <x v="1"/>
    <s v="United States"/>
    <s v="Provo"/>
    <x v="7"/>
    <n v="84604"/>
    <x v="1"/>
    <s v="OFF-ST-10001272"/>
    <x v="1"/>
    <x v="4"/>
    <s v="Mini 13-1/2 Capacity Data Binder Rack, Pearl"/>
    <n v="261.74"/>
    <n v="2"/>
    <n v="0"/>
    <n v="65.435000000000002"/>
  </r>
  <r>
    <n v="2658"/>
    <x v="1298"/>
    <x v="3"/>
    <x v="697"/>
    <d v="2014-09-22T00:00:00"/>
    <s v="Second Class"/>
    <s v="AS-10225"/>
    <x v="127"/>
    <x v="1"/>
    <s v="United States"/>
    <s v="Provo"/>
    <x v="7"/>
    <n v="84604"/>
    <x v="1"/>
    <s v="OFF-LA-10001175"/>
    <x v="1"/>
    <x v="2"/>
    <s v="Avery 514"/>
    <n v="14.399999999999999"/>
    <n v="5"/>
    <n v="0"/>
    <n v="7.056"/>
  </r>
  <r>
    <n v="2659"/>
    <x v="1299"/>
    <x v="0"/>
    <x v="765"/>
    <d v="2013-08-21T00:00:00"/>
    <s v="Standard Class"/>
    <s v="PK-19075"/>
    <x v="7"/>
    <x v="0"/>
    <s v="United States"/>
    <s v="San Francisco"/>
    <x v="1"/>
    <n v="94110"/>
    <x v="1"/>
    <s v="OFF-EN-10004030"/>
    <x v="1"/>
    <x v="12"/>
    <s v="Convenience Packs of Business Envelopes"/>
    <n v="10.86"/>
    <n v="3"/>
    <n v="0"/>
    <n v="5.1042000000000005"/>
  </r>
  <r>
    <n v="2660"/>
    <x v="1300"/>
    <x v="1"/>
    <x v="100"/>
    <d v="2012-12-28T00:00:00"/>
    <s v="Standard Class"/>
    <s v="HR-14830"/>
    <x v="403"/>
    <x v="1"/>
    <s v="United States"/>
    <s v="Gilbert"/>
    <x v="16"/>
    <n v="85234"/>
    <x v="1"/>
    <s v="FUR-CH-10004287"/>
    <x v="0"/>
    <x v="1"/>
    <s v="SAFCO Arco Folding Chair"/>
    <n v="883.84"/>
    <n v="4"/>
    <n v="0.2"/>
    <n v="99.431999999999931"/>
  </r>
  <r>
    <n v="2661"/>
    <x v="1301"/>
    <x v="3"/>
    <x v="354"/>
    <d v="2014-12-03T00:00:00"/>
    <s v="Standard Class"/>
    <s v="DG-13300"/>
    <x v="375"/>
    <x v="1"/>
    <s v="United States"/>
    <s v="New York City"/>
    <x v="15"/>
    <n v="10035"/>
    <x v="3"/>
    <s v="TEC-PH-10002834"/>
    <x v="2"/>
    <x v="7"/>
    <s v="Google Nexus 5"/>
    <n v="1979.89"/>
    <n v="11"/>
    <n v="0"/>
    <n v="494.97250000000003"/>
  </r>
  <r>
    <n v="2662"/>
    <x v="1301"/>
    <x v="3"/>
    <x v="354"/>
    <d v="2014-12-03T00:00:00"/>
    <s v="Standard Class"/>
    <s v="DG-13300"/>
    <x v="375"/>
    <x v="1"/>
    <s v="United States"/>
    <s v="New York City"/>
    <x v="15"/>
    <n v="10035"/>
    <x v="3"/>
    <s v="OFF-EN-10003055"/>
    <x v="1"/>
    <x v="12"/>
    <s v="Blue String-Tie &amp; Button Interoffice Envelopes, 10 x 13"/>
    <n v="79.959999999999994"/>
    <n v="2"/>
    <n v="0"/>
    <n v="35.981999999999992"/>
  </r>
  <r>
    <n v="2663"/>
    <x v="1302"/>
    <x v="3"/>
    <x v="349"/>
    <d v="2014-04-16T00:00:00"/>
    <s v="First Class"/>
    <s v="CL-12700"/>
    <x v="642"/>
    <x v="2"/>
    <s v="United States"/>
    <s v="Springfield"/>
    <x v="25"/>
    <n v="65807"/>
    <x v="2"/>
    <s v="OFF-BI-10003460"/>
    <x v="1"/>
    <x v="8"/>
    <s v="Acco 3-Hole Punch"/>
    <n v="8.76"/>
    <n v="2"/>
    <n v="0"/>
    <n v="4.2047999999999996"/>
  </r>
  <r>
    <n v="2664"/>
    <x v="1303"/>
    <x v="0"/>
    <x v="766"/>
    <d v="2013-05-05T00:00:00"/>
    <s v="First Class"/>
    <s v="HF-14995"/>
    <x v="520"/>
    <x v="0"/>
    <s v="United States"/>
    <s v="Memphis"/>
    <x v="18"/>
    <n v="38109"/>
    <x v="0"/>
    <s v="OFF-LA-10001569"/>
    <x v="1"/>
    <x v="2"/>
    <s v="Avery 499"/>
    <n v="3.9840000000000004"/>
    <n v="1"/>
    <n v="0.2"/>
    <n v="1.2948"/>
  </r>
  <r>
    <n v="2665"/>
    <x v="1303"/>
    <x v="0"/>
    <x v="766"/>
    <d v="2013-05-05T00:00:00"/>
    <s v="First Class"/>
    <s v="HF-14995"/>
    <x v="520"/>
    <x v="0"/>
    <s v="United States"/>
    <s v="Memphis"/>
    <x v="18"/>
    <n v="38109"/>
    <x v="0"/>
    <s v="FUR-TA-10004534"/>
    <x v="0"/>
    <x v="3"/>
    <s v="Bevis 44 x 96 Conference Tables"/>
    <n v="370.62"/>
    <n v="3"/>
    <n v="0.4"/>
    <n v="-142.07100000000008"/>
  </r>
  <r>
    <n v="2666"/>
    <x v="1303"/>
    <x v="0"/>
    <x v="766"/>
    <d v="2013-05-05T00:00:00"/>
    <s v="First Class"/>
    <s v="HF-14995"/>
    <x v="520"/>
    <x v="0"/>
    <s v="United States"/>
    <s v="Memphis"/>
    <x v="18"/>
    <n v="38109"/>
    <x v="0"/>
    <s v="OFF-BI-10002954"/>
    <x v="1"/>
    <x v="8"/>
    <s v="Newell 3-Hole Punched Plastic Slotted Magazine Holders for Binders"/>
    <n v="2.7420000000000004"/>
    <n v="2"/>
    <n v="0.7"/>
    <n v="-2.0107999999999997"/>
  </r>
  <r>
    <n v="2667"/>
    <x v="1304"/>
    <x v="0"/>
    <x v="393"/>
    <d v="2013-10-02T00:00:00"/>
    <s v="Same Day"/>
    <s v="HG-15025"/>
    <x v="643"/>
    <x v="0"/>
    <s v="United States"/>
    <s v="Amarillo"/>
    <x v="5"/>
    <n v="79109"/>
    <x v="2"/>
    <s v="TEC-AC-10003832"/>
    <x v="2"/>
    <x v="11"/>
    <s v="Imation 16GB Mini TravelDrive USB 2.0 Flash Drive"/>
    <n v="79.512000000000015"/>
    <n v="3"/>
    <n v="0.2"/>
    <n v="20.8719"/>
  </r>
  <r>
    <n v="2668"/>
    <x v="1304"/>
    <x v="0"/>
    <x v="393"/>
    <d v="2013-10-02T00:00:00"/>
    <s v="Same Day"/>
    <s v="HG-15025"/>
    <x v="643"/>
    <x v="0"/>
    <s v="United States"/>
    <s v="Amarillo"/>
    <x v="5"/>
    <n v="79109"/>
    <x v="2"/>
    <s v="OFF-PA-10000474"/>
    <x v="1"/>
    <x v="10"/>
    <s v="Staples"/>
    <n v="28.352"/>
    <n v="1"/>
    <n v="0.2"/>
    <n v="9.568799999999996"/>
  </r>
  <r>
    <n v="2669"/>
    <x v="1305"/>
    <x v="1"/>
    <x v="767"/>
    <d v="2012-08-30T00:00:00"/>
    <s v="Standard Class"/>
    <s v="NL-18310"/>
    <x v="644"/>
    <x v="2"/>
    <s v="United States"/>
    <s v="Los Angeles"/>
    <x v="1"/>
    <n v="90045"/>
    <x v="1"/>
    <s v="FUR-CH-10002774"/>
    <x v="0"/>
    <x v="1"/>
    <s v="Global Deluxe Stacking Chair, Gray"/>
    <n v="40.783999999999999"/>
    <n v="1"/>
    <n v="0.2"/>
    <n v="4.5881999999999987"/>
  </r>
  <r>
    <n v="2670"/>
    <x v="1305"/>
    <x v="1"/>
    <x v="767"/>
    <d v="2012-08-30T00:00:00"/>
    <s v="Standard Class"/>
    <s v="NL-18310"/>
    <x v="644"/>
    <x v="2"/>
    <s v="United States"/>
    <s v="Los Angeles"/>
    <x v="1"/>
    <n v="90045"/>
    <x v="1"/>
    <s v="OFF-AP-10002765"/>
    <x v="1"/>
    <x v="9"/>
    <s v="Fellowes Advanced Computer Series Surge Protectors"/>
    <n v="105.96"/>
    <n v="4"/>
    <n v="0"/>
    <n v="29.668800000000005"/>
  </r>
  <r>
    <n v="2671"/>
    <x v="1306"/>
    <x v="2"/>
    <x v="340"/>
    <d v="2011-09-12T00:00:00"/>
    <s v="Second Class"/>
    <s v="RR-19525"/>
    <x v="645"/>
    <x v="1"/>
    <s v="United States"/>
    <s v="Lowell"/>
    <x v="31"/>
    <n v="1852"/>
    <x v="3"/>
    <s v="OFF-PA-10001144"/>
    <x v="1"/>
    <x v="10"/>
    <s v="Xerox 1913"/>
    <n v="166.44"/>
    <n v="3"/>
    <n v="0"/>
    <n v="79.891199999999998"/>
  </r>
  <r>
    <n v="2672"/>
    <x v="1306"/>
    <x v="2"/>
    <x v="340"/>
    <d v="2011-09-12T00:00:00"/>
    <s v="Second Class"/>
    <s v="RR-19525"/>
    <x v="645"/>
    <x v="1"/>
    <s v="United States"/>
    <s v="Lowell"/>
    <x v="31"/>
    <n v="1852"/>
    <x v="3"/>
    <s v="FUR-CH-10003761"/>
    <x v="0"/>
    <x v="1"/>
    <s v="Global Italian Leather Office Chair"/>
    <n v="785.87999999999988"/>
    <n v="6"/>
    <n v="0"/>
    <n v="212.18759999999997"/>
  </r>
  <r>
    <n v="2673"/>
    <x v="1306"/>
    <x v="2"/>
    <x v="340"/>
    <d v="2011-09-12T00:00:00"/>
    <s v="Second Class"/>
    <s v="RR-19525"/>
    <x v="645"/>
    <x v="1"/>
    <s v="United States"/>
    <s v="Lowell"/>
    <x v="31"/>
    <n v="1852"/>
    <x v="3"/>
    <s v="OFF-PA-10004665"/>
    <x v="1"/>
    <x v="10"/>
    <s v="Advantus Motivational Note Cards"/>
    <n v="26.2"/>
    <n v="2"/>
    <n v="0"/>
    <n v="12.837999999999999"/>
  </r>
  <r>
    <n v="2674"/>
    <x v="1306"/>
    <x v="2"/>
    <x v="340"/>
    <d v="2011-09-12T00:00:00"/>
    <s v="Second Class"/>
    <s v="RR-19525"/>
    <x v="645"/>
    <x v="1"/>
    <s v="United States"/>
    <s v="Lowell"/>
    <x v="31"/>
    <n v="1852"/>
    <x v="3"/>
    <s v="OFF-ST-10000078"/>
    <x v="1"/>
    <x v="4"/>
    <s v="Tennsco 6- and 18-Compartment Lockers"/>
    <n v="1325.8500000000001"/>
    <n v="5"/>
    <n v="0"/>
    <n v="238.65299999999991"/>
  </r>
  <r>
    <n v="2675"/>
    <x v="1307"/>
    <x v="3"/>
    <x v="734"/>
    <d v="2014-12-04T00:00:00"/>
    <s v="Same Day"/>
    <s v="TC-21295"/>
    <x v="646"/>
    <x v="0"/>
    <s v="United States"/>
    <s v="San Diego"/>
    <x v="1"/>
    <n v="92024"/>
    <x v="1"/>
    <s v="OFF-PA-10000357"/>
    <x v="1"/>
    <x v="10"/>
    <s v="Xerox 1888"/>
    <n v="166.44"/>
    <n v="3"/>
    <n v="0"/>
    <n v="79.891199999999998"/>
  </r>
  <r>
    <n v="2676"/>
    <x v="1308"/>
    <x v="3"/>
    <x v="344"/>
    <d v="2014-12-03T00:00:00"/>
    <s v="Standard Class"/>
    <s v="DB-13615"/>
    <x v="140"/>
    <x v="0"/>
    <s v="United States"/>
    <s v="Asheville"/>
    <x v="3"/>
    <n v="28806"/>
    <x v="0"/>
    <s v="OFF-AR-10000422"/>
    <x v="1"/>
    <x v="6"/>
    <s v="Pencil and Crayon Sharpener"/>
    <n v="8.76"/>
    <n v="5"/>
    <n v="0.2"/>
    <n v="0.76649999999999974"/>
  </r>
  <r>
    <n v="2677"/>
    <x v="1308"/>
    <x v="3"/>
    <x v="344"/>
    <d v="2014-12-03T00:00:00"/>
    <s v="Standard Class"/>
    <s v="DB-13615"/>
    <x v="140"/>
    <x v="0"/>
    <s v="United States"/>
    <s v="Asheville"/>
    <x v="3"/>
    <n v="28806"/>
    <x v="0"/>
    <s v="OFF-AP-10001205"/>
    <x v="1"/>
    <x v="9"/>
    <s v="Belkin 5 Outlet SurgeMaster Power Centers"/>
    <n v="43.584000000000003"/>
    <n v="1"/>
    <n v="0.2"/>
    <n v="4.3584000000000032"/>
  </r>
  <r>
    <n v="2678"/>
    <x v="1309"/>
    <x v="2"/>
    <x v="261"/>
    <d v="2011-06-21T00:00:00"/>
    <s v="Same Day"/>
    <s v="SV-20785"/>
    <x v="647"/>
    <x v="0"/>
    <s v="United States"/>
    <s v="Pueblo"/>
    <x v="22"/>
    <n v="81001"/>
    <x v="1"/>
    <s v="OFF-BI-10001116"/>
    <x v="1"/>
    <x v="8"/>
    <s v="Wilson Jones 1&quot; Hanging DublLock Ring Binders"/>
    <n v="11.088000000000003"/>
    <n v="7"/>
    <n v="0.7"/>
    <n v="-8.1311999999999998"/>
  </r>
  <r>
    <n v="2679"/>
    <x v="1309"/>
    <x v="2"/>
    <x v="261"/>
    <d v="2011-06-21T00:00:00"/>
    <s v="Same Day"/>
    <s v="SV-20785"/>
    <x v="647"/>
    <x v="0"/>
    <s v="United States"/>
    <s v="Pueblo"/>
    <x v="22"/>
    <n v="81001"/>
    <x v="1"/>
    <s v="OFF-BI-10002931"/>
    <x v="1"/>
    <x v="8"/>
    <s v="Avery Trapezoid Extra Heavy Duty 4&quot; Binders"/>
    <n v="25.164000000000001"/>
    <n v="2"/>
    <n v="0.7"/>
    <n v="-16.775999999999996"/>
  </r>
  <r>
    <n v="2680"/>
    <x v="1310"/>
    <x v="3"/>
    <x v="276"/>
    <d v="2014-01-28T00:00:00"/>
    <s v="Standard Class"/>
    <s v="MH-18115"/>
    <x v="414"/>
    <x v="2"/>
    <s v="United States"/>
    <s v="Jackson"/>
    <x v="12"/>
    <n v="49201"/>
    <x v="2"/>
    <s v="OFF-BI-10000546"/>
    <x v="1"/>
    <x v="8"/>
    <s v="Avery Durable Binders"/>
    <n v="14.399999999999999"/>
    <n v="5"/>
    <n v="0"/>
    <n v="7.056"/>
  </r>
  <r>
    <n v="2681"/>
    <x v="1310"/>
    <x v="3"/>
    <x v="276"/>
    <d v="2014-01-28T00:00:00"/>
    <s v="Standard Class"/>
    <s v="MH-18115"/>
    <x v="414"/>
    <x v="2"/>
    <s v="United States"/>
    <s v="Jackson"/>
    <x v="12"/>
    <n v="49201"/>
    <x v="2"/>
    <s v="TEC-AC-10002049"/>
    <x v="2"/>
    <x v="11"/>
    <s v="Logitech G19 Programmable Gaming Keyboard"/>
    <n v="619.94999999999993"/>
    <n v="5"/>
    <n v="0"/>
    <n v="111.59099999999995"/>
  </r>
  <r>
    <n v="2682"/>
    <x v="1310"/>
    <x v="3"/>
    <x v="276"/>
    <d v="2014-01-28T00:00:00"/>
    <s v="Standard Class"/>
    <s v="MH-18115"/>
    <x v="414"/>
    <x v="2"/>
    <s v="United States"/>
    <s v="Jackson"/>
    <x v="12"/>
    <n v="49201"/>
    <x v="2"/>
    <s v="OFF-BI-10001196"/>
    <x v="1"/>
    <x v="8"/>
    <s v="Avery Flip-Chart Easel Binder, Black"/>
    <n v="89.52"/>
    <n v="4"/>
    <n v="0"/>
    <n v="42.074399999999997"/>
  </r>
  <r>
    <n v="2683"/>
    <x v="1310"/>
    <x v="3"/>
    <x v="276"/>
    <d v="2014-01-28T00:00:00"/>
    <s v="Standard Class"/>
    <s v="MH-18115"/>
    <x v="414"/>
    <x v="2"/>
    <s v="United States"/>
    <s v="Jackson"/>
    <x v="12"/>
    <n v="49201"/>
    <x v="2"/>
    <s v="TEC-MA-10002981"/>
    <x v="2"/>
    <x v="15"/>
    <s v="I.R.I.S IRISCard Anywhere 5 Card Scanner"/>
    <n v="350.97300000000007"/>
    <n v="3"/>
    <n v="0.1"/>
    <n v="152.08829999999998"/>
  </r>
  <r>
    <n v="2684"/>
    <x v="1310"/>
    <x v="3"/>
    <x v="276"/>
    <d v="2014-01-28T00:00:00"/>
    <s v="Standard Class"/>
    <s v="MH-18115"/>
    <x v="414"/>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x v="564"/>
    <x v="0"/>
    <s v="United States"/>
    <s v="Los Angeles"/>
    <x v="1"/>
    <n v="90004"/>
    <x v="1"/>
    <s v="OFF-BI-10000632"/>
    <x v="1"/>
    <x v="8"/>
    <s v="Satellite Sectional Post Binders"/>
    <n v="312.55200000000002"/>
    <n v="9"/>
    <n v="0.2"/>
    <n v="101.57939999999999"/>
  </r>
  <r>
    <n v="2686"/>
    <x v="1312"/>
    <x v="0"/>
    <x v="47"/>
    <d v="2013-09-12T00:00:00"/>
    <s v="Standard Class"/>
    <s v="KB-16315"/>
    <x v="41"/>
    <x v="0"/>
    <s v="United States"/>
    <s v="Thomasville"/>
    <x v="3"/>
    <n v="27360"/>
    <x v="0"/>
    <s v="OFF-EN-10003055"/>
    <x v="1"/>
    <x v="12"/>
    <s v="Blue String-Tie &amp; Button Interoffice Envelopes, 10 x 13"/>
    <n v="95.951999999999998"/>
    <n v="3"/>
    <n v="0.2"/>
    <n v="29.984999999999985"/>
  </r>
  <r>
    <n v="2687"/>
    <x v="1312"/>
    <x v="0"/>
    <x v="47"/>
    <d v="2013-09-12T00:00:00"/>
    <s v="Standard Class"/>
    <s v="KB-16315"/>
    <x v="41"/>
    <x v="0"/>
    <s v="United States"/>
    <s v="Thomasville"/>
    <x v="3"/>
    <n v="27360"/>
    <x v="0"/>
    <s v="OFF-BI-10001031"/>
    <x v="1"/>
    <x v="8"/>
    <s v="Pressboard Data Binders by Wilson Jones"/>
    <n v="3.2040000000000002"/>
    <n v="2"/>
    <n v="0.7"/>
    <n v="-2.4563999999999995"/>
  </r>
  <r>
    <n v="2688"/>
    <x v="1313"/>
    <x v="0"/>
    <x v="578"/>
    <d v="2013-08-06T00:00:00"/>
    <s v="First Class"/>
    <s v="RA-19285"/>
    <x v="267"/>
    <x v="0"/>
    <s v="United States"/>
    <s v="Peoria"/>
    <x v="10"/>
    <n v="61604"/>
    <x v="2"/>
    <s v="OFF-BI-10002003"/>
    <x v="1"/>
    <x v="8"/>
    <s v="Ibico Presentation Index for Binding Systems"/>
    <n v="3.9799999999999991"/>
    <n v="5"/>
    <n v="0.8"/>
    <n v="-6.5670000000000019"/>
  </r>
  <r>
    <n v="2689"/>
    <x v="1314"/>
    <x v="1"/>
    <x v="768"/>
    <d v="2012-11-14T00:00:00"/>
    <s v="First Class"/>
    <s v="YC-21895"/>
    <x v="289"/>
    <x v="1"/>
    <s v="United States"/>
    <s v="Los Angeles"/>
    <x v="1"/>
    <n v="90032"/>
    <x v="1"/>
    <s v="OFF-PA-10003016"/>
    <x v="1"/>
    <x v="10"/>
    <s v="Adams &quot;While You Were Out&quot; Message Pads"/>
    <n v="15.700000000000001"/>
    <n v="5"/>
    <n v="0"/>
    <n v="7.0649999999999995"/>
  </r>
  <r>
    <n v="2690"/>
    <x v="1315"/>
    <x v="2"/>
    <x v="479"/>
    <d v="2011-07-02T00:00:00"/>
    <s v="First Class"/>
    <s v="RA-19915"/>
    <x v="154"/>
    <x v="0"/>
    <s v="United States"/>
    <s v="Chicago"/>
    <x v="10"/>
    <n v="60653"/>
    <x v="2"/>
    <s v="OFF-AR-10004582"/>
    <x v="1"/>
    <x v="6"/>
    <s v="BIC Brite Liner Grip Highlighters"/>
    <n v="5.2480000000000002"/>
    <n v="4"/>
    <n v="0.2"/>
    <n v="1.6399999999999995"/>
  </r>
  <r>
    <n v="2691"/>
    <x v="1316"/>
    <x v="3"/>
    <x v="769"/>
    <d v="2014-12-09T00:00:00"/>
    <s v="Standard Class"/>
    <s v="CM-12160"/>
    <x v="380"/>
    <x v="0"/>
    <s v="United States"/>
    <s v="Philadelphia"/>
    <x v="9"/>
    <n v="19134"/>
    <x v="3"/>
    <s v="OFF-BI-10004364"/>
    <x v="1"/>
    <x v="8"/>
    <s v="Storex Dura Pro Binders"/>
    <n v="5.3460000000000019"/>
    <n v="3"/>
    <n v="0.7"/>
    <n v="-4.4550000000000001"/>
  </r>
  <r>
    <n v="2692"/>
    <x v="1317"/>
    <x v="0"/>
    <x v="770"/>
    <d v="2013-09-03T00:00:00"/>
    <s v="Standard Class"/>
    <s v="CS-12130"/>
    <x v="79"/>
    <x v="0"/>
    <s v="United States"/>
    <s v="Englewood"/>
    <x v="22"/>
    <n v="80112"/>
    <x v="1"/>
    <s v="OFF-PA-10002246"/>
    <x v="1"/>
    <x v="10"/>
    <s v="Wirebound Four 2-3/4 x 5 Forms per Page, 400 Sets per Book"/>
    <n v="15.48"/>
    <n v="3"/>
    <n v="0.2"/>
    <n v="5.6115000000000004"/>
  </r>
  <r>
    <n v="2693"/>
    <x v="1317"/>
    <x v="0"/>
    <x v="770"/>
    <d v="2013-09-03T00:00:00"/>
    <s v="Standard Class"/>
    <s v="CS-12130"/>
    <x v="79"/>
    <x v="0"/>
    <s v="United States"/>
    <s v="Englewood"/>
    <x v="22"/>
    <n v="80112"/>
    <x v="1"/>
    <s v="TEC-PH-10002890"/>
    <x v="2"/>
    <x v="7"/>
    <s v="AT&amp;T 17929 Lendline Telephone"/>
    <n v="108.57599999999999"/>
    <n v="3"/>
    <n v="0.2"/>
    <n v="8.1432000000000002"/>
  </r>
  <r>
    <n v="2694"/>
    <x v="1318"/>
    <x v="0"/>
    <x v="115"/>
    <d v="2013-01-28T00:00:00"/>
    <s v="Standard Class"/>
    <s v="AJ-10795"/>
    <x v="295"/>
    <x v="1"/>
    <s v="United States"/>
    <s v="Seattle"/>
    <x v="4"/>
    <n v="98115"/>
    <x v="1"/>
    <s v="FUR-FU-10001475"/>
    <x v="0"/>
    <x v="5"/>
    <s v="Contract Clock, 14&quot;, Brown"/>
    <n v="109.9"/>
    <n v="5"/>
    <n v="0"/>
    <n v="37.366"/>
  </r>
  <r>
    <n v="2695"/>
    <x v="1319"/>
    <x v="2"/>
    <x v="771"/>
    <d v="2011-10-20T00:00:00"/>
    <s v="Standard Class"/>
    <s v="DL-12865"/>
    <x v="297"/>
    <x v="0"/>
    <s v="United States"/>
    <s v="Hialeah"/>
    <x v="2"/>
    <n v="33012"/>
    <x v="0"/>
    <s v="FUR-FU-10004270"/>
    <x v="0"/>
    <x v="5"/>
    <s v="Executive Impressions 13&quot; Clairmont Wall Clock"/>
    <n v="15.384"/>
    <n v="1"/>
    <n v="0.2"/>
    <n v="4.0383000000000013"/>
  </r>
  <r>
    <n v="2696"/>
    <x v="1320"/>
    <x v="0"/>
    <x v="569"/>
    <d v="2013-02-09T00:00:00"/>
    <s v="First Class"/>
    <s v="BE-11410"/>
    <x v="648"/>
    <x v="0"/>
    <s v="United States"/>
    <s v="Lancaster"/>
    <x v="24"/>
    <n v="43130"/>
    <x v="3"/>
    <s v="OFF-PA-10003465"/>
    <x v="1"/>
    <x v="10"/>
    <s v="Xerox 1912"/>
    <n v="30.352"/>
    <n v="2"/>
    <n v="0.2"/>
    <n v="10.623199999999997"/>
  </r>
  <r>
    <n v="2697"/>
    <x v="1321"/>
    <x v="2"/>
    <x v="772"/>
    <d v="2011-03-23T00:00:00"/>
    <s v="Standard Class"/>
    <s v="SM-20320"/>
    <x v="598"/>
    <x v="2"/>
    <s v="United States"/>
    <s v="Jacksonville"/>
    <x v="2"/>
    <n v="32216"/>
    <x v="0"/>
    <s v="TEC-MA-10003626"/>
    <x v="2"/>
    <x v="15"/>
    <s v="Hewlett-Packard Deskjet 6540 Color Inkjet Printer"/>
    <n v="821.3"/>
    <n v="4"/>
    <n v="0.5"/>
    <n v="-16.426000000000045"/>
  </r>
  <r>
    <n v="2698"/>
    <x v="1321"/>
    <x v="2"/>
    <x v="772"/>
    <d v="2011-03-23T00:00:00"/>
    <s v="Standard Class"/>
    <s v="SM-20320"/>
    <x v="598"/>
    <x v="2"/>
    <s v="United States"/>
    <s v="Jacksonville"/>
    <x v="2"/>
    <n v="32216"/>
    <x v="0"/>
    <s v="TEC-MA-10002412"/>
    <x v="2"/>
    <x v="15"/>
    <s v="Cisco TelePresence System EX90 Videoconferencing Unit"/>
    <n v="22638.48"/>
    <n v="6"/>
    <n v="0.5"/>
    <n v="-1811.0784000000021"/>
  </r>
  <r>
    <n v="2699"/>
    <x v="1321"/>
    <x v="2"/>
    <x v="772"/>
    <d v="2011-03-23T00:00:00"/>
    <s v="Standard Class"/>
    <s v="SM-20320"/>
    <x v="598"/>
    <x v="2"/>
    <s v="United States"/>
    <s v="Jacksonville"/>
    <x v="2"/>
    <n v="32216"/>
    <x v="0"/>
    <s v="OFF-PA-10001804"/>
    <x v="1"/>
    <x v="10"/>
    <s v="Xerox 195"/>
    <n v="21.376000000000001"/>
    <n v="4"/>
    <n v="0.2"/>
    <n v="7.4815999999999994"/>
  </r>
  <r>
    <n v="2700"/>
    <x v="1321"/>
    <x v="2"/>
    <x v="772"/>
    <d v="2011-03-23T00:00:00"/>
    <s v="Standard Class"/>
    <s v="SM-20320"/>
    <x v="598"/>
    <x v="2"/>
    <s v="United States"/>
    <s v="Jacksonville"/>
    <x v="2"/>
    <n v="32216"/>
    <x v="0"/>
    <s v="OFF-AR-10003183"/>
    <x v="1"/>
    <x v="6"/>
    <s v="Avery Fluorescent Highlighter Four-Color Set"/>
    <n v="8.016"/>
    <n v="3"/>
    <n v="0.2"/>
    <n v="1.0019999999999993"/>
  </r>
  <r>
    <n v="2701"/>
    <x v="1321"/>
    <x v="2"/>
    <x v="772"/>
    <d v="2011-03-23T00:00:00"/>
    <s v="Standard Class"/>
    <s v="SM-20320"/>
    <x v="598"/>
    <x v="2"/>
    <s v="United States"/>
    <s v="Jacksonville"/>
    <x v="2"/>
    <n v="32216"/>
    <x v="0"/>
    <s v="FUR-FU-10004270"/>
    <x v="0"/>
    <x v="5"/>
    <s v="Executive Impressions 13&quot; Clairmont Wall Clock"/>
    <n v="30.768000000000001"/>
    <n v="2"/>
    <n v="0.2"/>
    <n v="8.0766000000000027"/>
  </r>
  <r>
    <n v="2702"/>
    <x v="1321"/>
    <x v="2"/>
    <x v="772"/>
    <d v="2011-03-23T00:00:00"/>
    <s v="Standard Class"/>
    <s v="SM-20320"/>
    <x v="598"/>
    <x v="2"/>
    <s v="United States"/>
    <s v="Jacksonville"/>
    <x v="2"/>
    <n v="32216"/>
    <x v="0"/>
    <s v="OFF-FA-10003112"/>
    <x v="1"/>
    <x v="13"/>
    <s v="Staples"/>
    <n v="18.936"/>
    <n v="3"/>
    <n v="0.2"/>
    <n v="5.9174999999999986"/>
  </r>
  <r>
    <n v="2703"/>
    <x v="1321"/>
    <x v="2"/>
    <x v="772"/>
    <d v="2011-03-23T00:00:00"/>
    <s v="Standard Class"/>
    <s v="SM-20320"/>
    <x v="598"/>
    <x v="2"/>
    <s v="United States"/>
    <s v="Jacksonville"/>
    <x v="2"/>
    <n v="32216"/>
    <x v="0"/>
    <s v="FUR-FU-10001986"/>
    <x v="0"/>
    <x v="5"/>
    <s v="Dana Fluorescent Magnifying Lamp, White, 36&quot;"/>
    <n v="122.352"/>
    <n v="3"/>
    <n v="0.2"/>
    <n v="15.29399999999999"/>
  </r>
  <r>
    <n v="2704"/>
    <x v="1322"/>
    <x v="2"/>
    <x v="773"/>
    <d v="2011-05-30T00:00:00"/>
    <s v="Standard Class"/>
    <s v="RP-19390"/>
    <x v="261"/>
    <x v="0"/>
    <s v="United States"/>
    <s v="Baltimore"/>
    <x v="39"/>
    <n v="21215"/>
    <x v="3"/>
    <s v="OFF-PA-10002319"/>
    <x v="1"/>
    <x v="10"/>
    <s v="Xerox 1944"/>
    <n v="116.28"/>
    <n v="3"/>
    <n v="0"/>
    <n v="56.977199999999996"/>
  </r>
  <r>
    <n v="2705"/>
    <x v="1323"/>
    <x v="3"/>
    <x v="497"/>
    <d v="2014-07-14T00:00:00"/>
    <s v="Second Class"/>
    <s v="JD-16015"/>
    <x v="557"/>
    <x v="0"/>
    <s v="United States"/>
    <s v="New York City"/>
    <x v="15"/>
    <n v="10009"/>
    <x v="3"/>
    <s v="TEC-AC-10002323"/>
    <x v="2"/>
    <x v="11"/>
    <s v="SanDisk Ultra 32 GB MicroSDHC Class 10 Memory Card"/>
    <n v="132.60000000000002"/>
    <n v="6"/>
    <n v="0"/>
    <n v="17.238000000000007"/>
  </r>
  <r>
    <n v="2706"/>
    <x v="1324"/>
    <x v="3"/>
    <x v="114"/>
    <d v="2014-06-22T00:00:00"/>
    <s v="Standard Class"/>
    <s v="AB-10255"/>
    <x v="437"/>
    <x v="2"/>
    <s v="United States"/>
    <s v="Carlsbad"/>
    <x v="27"/>
    <n v="88220"/>
    <x v="1"/>
    <s v="OFF-SU-10001165"/>
    <x v="1"/>
    <x v="14"/>
    <s v="Acme Elite Stainless Steel Scissors"/>
    <n v="16.68"/>
    <n v="2"/>
    <n v="0"/>
    <n v="4.3368000000000002"/>
  </r>
  <r>
    <n v="2707"/>
    <x v="1324"/>
    <x v="3"/>
    <x v="114"/>
    <d v="2014-06-22T00:00:00"/>
    <s v="Standard Class"/>
    <s v="AB-10255"/>
    <x v="437"/>
    <x v="2"/>
    <s v="United States"/>
    <s v="Carlsbad"/>
    <x v="27"/>
    <n v="88220"/>
    <x v="1"/>
    <s v="OFF-PA-10001246"/>
    <x v="1"/>
    <x v="10"/>
    <s v="Xerox 215"/>
    <n v="19.440000000000001"/>
    <n v="3"/>
    <n v="0"/>
    <n v="9.3312000000000008"/>
  </r>
  <r>
    <n v="2708"/>
    <x v="1324"/>
    <x v="3"/>
    <x v="114"/>
    <d v="2014-06-22T00:00:00"/>
    <s v="Standard Class"/>
    <s v="AB-10255"/>
    <x v="437"/>
    <x v="2"/>
    <s v="United States"/>
    <s v="Carlsbad"/>
    <x v="27"/>
    <n v="88220"/>
    <x v="1"/>
    <s v="OFF-PA-10001815"/>
    <x v="1"/>
    <x v="10"/>
    <s v="Xerox 1885"/>
    <n v="192.16"/>
    <n v="4"/>
    <n v="0"/>
    <n v="92.236799999999988"/>
  </r>
  <r>
    <n v="2709"/>
    <x v="1325"/>
    <x v="1"/>
    <x v="564"/>
    <d v="2012-02-06T00:00:00"/>
    <s v="Standard Class"/>
    <s v="CC-12145"/>
    <x v="230"/>
    <x v="0"/>
    <s v="United States"/>
    <s v="Los Angeles"/>
    <x v="1"/>
    <n v="90049"/>
    <x v="1"/>
    <s v="FUR-FU-10001876"/>
    <x v="0"/>
    <x v="5"/>
    <s v="Computer Room Manger, 14&quot;"/>
    <n v="227.35999999999999"/>
    <n v="7"/>
    <n v="0"/>
    <n v="81.849599999999981"/>
  </r>
  <r>
    <n v="2710"/>
    <x v="1325"/>
    <x v="1"/>
    <x v="564"/>
    <d v="2012-02-06T00:00:00"/>
    <s v="Standard Class"/>
    <s v="CC-12145"/>
    <x v="230"/>
    <x v="0"/>
    <s v="United States"/>
    <s v="Los Angeles"/>
    <x v="1"/>
    <n v="90049"/>
    <x v="1"/>
    <s v="TEC-MA-10000488"/>
    <x v="2"/>
    <x v="15"/>
    <s v="Bady BDG101FRU Card Printer"/>
    <n v="1919.9760000000001"/>
    <n v="3"/>
    <n v="0.2"/>
    <n v="215.99729999999977"/>
  </r>
  <r>
    <n v="2711"/>
    <x v="1326"/>
    <x v="1"/>
    <x v="555"/>
    <d v="2012-12-15T00:00:00"/>
    <s v="Standard Class"/>
    <s v="GH-14425"/>
    <x v="485"/>
    <x v="0"/>
    <s v="United States"/>
    <s v="Jacksonville"/>
    <x v="2"/>
    <n v="32216"/>
    <x v="0"/>
    <s v="OFF-BI-10001098"/>
    <x v="1"/>
    <x v="8"/>
    <s v="Acco D-Ring Binder w/DublLock"/>
    <n v="12.828000000000001"/>
    <n v="2"/>
    <n v="0.7"/>
    <n v="-8.9795999999999978"/>
  </r>
  <r>
    <n v="2712"/>
    <x v="1327"/>
    <x v="3"/>
    <x v="449"/>
    <d v="2014-10-12T00:00:00"/>
    <s v="First Class"/>
    <s v="CP-12085"/>
    <x v="434"/>
    <x v="1"/>
    <s v="United States"/>
    <s v="Lakewood"/>
    <x v="24"/>
    <n v="44107"/>
    <x v="3"/>
    <s v="FUR-FU-10003577"/>
    <x v="0"/>
    <x v="5"/>
    <s v="Nu-Dell Leatherette Frames"/>
    <n v="45.888000000000005"/>
    <n v="4"/>
    <n v="0.2"/>
    <n v="9.1775999999999982"/>
  </r>
  <r>
    <n v="2713"/>
    <x v="1328"/>
    <x v="3"/>
    <x v="570"/>
    <d v="2014-08-02T00:00:00"/>
    <s v="Second Class"/>
    <s v="GM-14440"/>
    <x v="306"/>
    <x v="0"/>
    <s v="United States"/>
    <s v="Troy"/>
    <x v="15"/>
    <n v="12180"/>
    <x v="3"/>
    <s v="OFF-AR-10002656"/>
    <x v="1"/>
    <x v="6"/>
    <s v="Sanford Liquid Accent Highlighters"/>
    <n v="60.12"/>
    <n v="9"/>
    <n v="0"/>
    <n v="22.244399999999995"/>
  </r>
  <r>
    <n v="2714"/>
    <x v="1329"/>
    <x v="2"/>
    <x v="573"/>
    <d v="2011-04-29T00:00:00"/>
    <s v="Standard Class"/>
    <s v="LC-16885"/>
    <x v="62"/>
    <x v="0"/>
    <s v="United States"/>
    <s v="Wilmington"/>
    <x v="3"/>
    <n v="28403"/>
    <x v="0"/>
    <s v="TEC-PH-10004531"/>
    <x v="2"/>
    <x v="7"/>
    <s v="AT&amp;T CL2909"/>
    <n v="302.37599999999998"/>
    <n v="3"/>
    <n v="0.2"/>
    <n v="37.796999999999997"/>
  </r>
  <r>
    <n v="2715"/>
    <x v="1330"/>
    <x v="1"/>
    <x v="494"/>
    <d v="2012-12-06T00:00:00"/>
    <s v="Standard Class"/>
    <s v="BT-11305"/>
    <x v="457"/>
    <x v="2"/>
    <s v="United States"/>
    <s v="Seattle"/>
    <x v="4"/>
    <n v="98105"/>
    <x v="1"/>
    <s v="OFF-AR-10003251"/>
    <x v="1"/>
    <x v="6"/>
    <s v="Prang Drawing Pencil Set"/>
    <n v="13.899999999999999"/>
    <n v="5"/>
    <n v="0"/>
    <n v="5.56"/>
  </r>
  <r>
    <n v="2716"/>
    <x v="1331"/>
    <x v="2"/>
    <x v="774"/>
    <d v="2011-12-08T00:00:00"/>
    <s v="Standard Class"/>
    <s v="CP-12085"/>
    <x v="434"/>
    <x v="1"/>
    <s v="United States"/>
    <s v="New York City"/>
    <x v="15"/>
    <n v="10024"/>
    <x v="3"/>
    <s v="TEC-PH-10000673"/>
    <x v="2"/>
    <x v="7"/>
    <s v="Plantronics Voyager Pro HD - Bluetooth Headset"/>
    <n v="129.97999999999999"/>
    <n v="2"/>
    <n v="0"/>
    <n v="62.3904"/>
  </r>
  <r>
    <n v="2717"/>
    <x v="1332"/>
    <x v="3"/>
    <x v="775"/>
    <d v="2014-09-02T00:00:00"/>
    <s v="Standard Class"/>
    <s v="SC-20680"/>
    <x v="649"/>
    <x v="2"/>
    <s v="United States"/>
    <s v="Columbus"/>
    <x v="32"/>
    <n v="31907"/>
    <x v="0"/>
    <s v="TEC-AC-10000158"/>
    <x v="2"/>
    <x v="11"/>
    <s v="Sony 64GB Class 10 Micro SDHC R40 Memory Card"/>
    <n v="71.98"/>
    <n v="2"/>
    <n v="0"/>
    <n v="15.1158"/>
  </r>
  <r>
    <n v="2718"/>
    <x v="1333"/>
    <x v="2"/>
    <x v="557"/>
    <d v="2011-09-13T00:00:00"/>
    <s v="Standard Class"/>
    <s v="DK-13375"/>
    <x v="589"/>
    <x v="0"/>
    <s v="United States"/>
    <s v="New York City"/>
    <x v="15"/>
    <n v="10024"/>
    <x v="3"/>
    <s v="TEC-PH-10002075"/>
    <x v="2"/>
    <x v="7"/>
    <s v="AT&amp;T EL51110 DECT"/>
    <n v="377.96999999999997"/>
    <n v="3"/>
    <n v="0"/>
    <n v="109.61129999999999"/>
  </r>
  <r>
    <n v="2719"/>
    <x v="1334"/>
    <x v="3"/>
    <x v="202"/>
    <d v="2014-12-28T00:00:00"/>
    <s v="Standard Class"/>
    <s v="SE-20110"/>
    <x v="339"/>
    <x v="0"/>
    <s v="United States"/>
    <s v="Costa Mesa"/>
    <x v="1"/>
    <n v="92627"/>
    <x v="1"/>
    <s v="OFF-ST-10004340"/>
    <x v="1"/>
    <x v="4"/>
    <s v="Fellowes Mobile File Cart, Black"/>
    <n v="124.36"/>
    <n v="2"/>
    <n v="0"/>
    <n v="33.577200000000005"/>
  </r>
  <r>
    <n v="2720"/>
    <x v="1335"/>
    <x v="2"/>
    <x v="776"/>
    <d v="2011-12-08T00:00:00"/>
    <s v="Second Class"/>
    <s v="LF-17185"/>
    <x v="166"/>
    <x v="0"/>
    <s v="United States"/>
    <s v="Houston"/>
    <x v="5"/>
    <n v="77095"/>
    <x v="2"/>
    <s v="FUR-FU-10002759"/>
    <x v="0"/>
    <x v="5"/>
    <s v="12-1/2 Diameter Round Wall Clock"/>
    <n v="23.976000000000003"/>
    <n v="3"/>
    <n v="0.6"/>
    <n v="-14.385599999999997"/>
  </r>
  <r>
    <n v="2721"/>
    <x v="1336"/>
    <x v="2"/>
    <x v="130"/>
    <d v="2011-11-08T00:00:00"/>
    <s v="Second Class"/>
    <s v="ON-18715"/>
    <x v="21"/>
    <x v="1"/>
    <s v="United States"/>
    <s v="Cary"/>
    <x v="3"/>
    <n v="27511"/>
    <x v="0"/>
    <s v="OFF-FA-10000585"/>
    <x v="1"/>
    <x v="13"/>
    <s v="OIC Bulk Pack Metal Binder Clips"/>
    <n v="8.3760000000000012"/>
    <n v="3"/>
    <n v="0.2"/>
    <n v="2.7222"/>
  </r>
  <r>
    <n v="2722"/>
    <x v="1336"/>
    <x v="2"/>
    <x v="130"/>
    <d v="2011-11-08T00:00:00"/>
    <s v="Second Class"/>
    <s v="ON-18715"/>
    <x v="21"/>
    <x v="1"/>
    <s v="United States"/>
    <s v="Cary"/>
    <x v="3"/>
    <n v="27511"/>
    <x v="0"/>
    <s v="OFF-AP-10004859"/>
    <x v="1"/>
    <x v="9"/>
    <s v="Acco 6 Outlet Guardian Premium Surge Suppressor"/>
    <n v="58.240000000000009"/>
    <n v="5"/>
    <n v="0.2"/>
    <n v="5.0960000000000001"/>
  </r>
  <r>
    <n v="2723"/>
    <x v="1337"/>
    <x v="0"/>
    <x v="167"/>
    <d v="2013-04-20T00:00:00"/>
    <s v="Second Class"/>
    <s v="TB-21400"/>
    <x v="483"/>
    <x v="0"/>
    <s v="United States"/>
    <s v="Alexandria"/>
    <x v="17"/>
    <n v="22304"/>
    <x v="0"/>
    <s v="OFF-ST-10001558"/>
    <x v="1"/>
    <x v="4"/>
    <s v="Acco Perma 4000 Stacking Storage Drawers"/>
    <n v="81.199999999999989"/>
    <n v="5"/>
    <n v="0"/>
    <n v="12.18"/>
  </r>
  <r>
    <n v="2724"/>
    <x v="1338"/>
    <x v="2"/>
    <x v="777"/>
    <d v="2011-10-08T00:00:00"/>
    <s v="Standard Class"/>
    <s v="DF-13135"/>
    <x v="650"/>
    <x v="0"/>
    <s v="United States"/>
    <s v="Vallejo"/>
    <x v="1"/>
    <n v="94591"/>
    <x v="1"/>
    <s v="OFF-LA-10004689"/>
    <x v="1"/>
    <x v="2"/>
    <s v="Avery 512"/>
    <n v="14.450000000000001"/>
    <n v="5"/>
    <n v="0"/>
    <n v="6.7915000000000001"/>
  </r>
  <r>
    <n v="2725"/>
    <x v="1338"/>
    <x v="2"/>
    <x v="777"/>
    <d v="2011-10-08T00:00:00"/>
    <s v="Standard Class"/>
    <s v="DF-13135"/>
    <x v="650"/>
    <x v="0"/>
    <s v="United States"/>
    <s v="Vallejo"/>
    <x v="1"/>
    <n v="94591"/>
    <x v="1"/>
    <s v="OFF-BI-10002867"/>
    <x v="1"/>
    <x v="8"/>
    <s v="GBC Recycled Regency Composition Covers"/>
    <n v="95.64800000000001"/>
    <n v="2"/>
    <n v="0.2"/>
    <n v="31.085599999999989"/>
  </r>
  <r>
    <n v="2726"/>
    <x v="1339"/>
    <x v="3"/>
    <x v="659"/>
    <d v="2014-11-14T00:00:00"/>
    <s v="Standard Class"/>
    <s v="EP-13915"/>
    <x v="212"/>
    <x v="0"/>
    <s v="United States"/>
    <s v="Philadelphia"/>
    <x v="9"/>
    <n v="19120"/>
    <x v="3"/>
    <s v="TEC-PH-10003811"/>
    <x v="2"/>
    <x v="7"/>
    <s v="Jabra Supreme Plus Driver Edition Headset"/>
    <n v="359.97"/>
    <n v="5"/>
    <n v="0.4"/>
    <n v="-71.994000000000028"/>
  </r>
  <r>
    <n v="2727"/>
    <x v="1339"/>
    <x v="3"/>
    <x v="659"/>
    <d v="2014-11-14T00:00:00"/>
    <s v="Standard Class"/>
    <s v="EP-13915"/>
    <x v="212"/>
    <x v="0"/>
    <s v="United States"/>
    <s v="Philadelphia"/>
    <x v="9"/>
    <n v="19120"/>
    <x v="3"/>
    <s v="FUR-TA-10000849"/>
    <x v="0"/>
    <x v="3"/>
    <s v="Bevis Rectangular Conference Tables"/>
    <n v="350.35199999999998"/>
    <n v="4"/>
    <n v="0.4"/>
    <n v="-140.14079999999996"/>
  </r>
  <r>
    <n v="2728"/>
    <x v="1340"/>
    <x v="3"/>
    <x v="66"/>
    <d v="2014-12-25T00:00:00"/>
    <s v="First Class"/>
    <s v="SK-19990"/>
    <x v="85"/>
    <x v="0"/>
    <s v="United States"/>
    <s v="Toledo"/>
    <x v="24"/>
    <n v="43615"/>
    <x v="3"/>
    <s v="OFF-BI-10000848"/>
    <x v="1"/>
    <x v="8"/>
    <s v="Angle-D Ring Binders"/>
    <n v="1.6410000000000002"/>
    <n v="1"/>
    <n v="0.7"/>
    <n v="-1.3128000000000002"/>
  </r>
  <r>
    <n v="2729"/>
    <x v="1340"/>
    <x v="3"/>
    <x v="66"/>
    <d v="2014-12-25T00:00:00"/>
    <s v="First Class"/>
    <s v="SK-19990"/>
    <x v="85"/>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x v="651"/>
    <x v="0"/>
    <s v="United States"/>
    <s v="Seattle"/>
    <x v="4"/>
    <n v="98105"/>
    <x v="1"/>
    <s v="OFF-AR-10001547"/>
    <x v="1"/>
    <x v="6"/>
    <s v="Newell 311"/>
    <n v="6.63"/>
    <n v="3"/>
    <n v="0"/>
    <n v="1.7901"/>
  </r>
  <r>
    <n v="2731"/>
    <x v="1341"/>
    <x v="3"/>
    <x v="778"/>
    <d v="2014-02-20T00:00:00"/>
    <s v="Standard Class"/>
    <s v="FH-14350"/>
    <x v="651"/>
    <x v="0"/>
    <s v="United States"/>
    <s v="Seattle"/>
    <x v="4"/>
    <n v="98105"/>
    <x v="1"/>
    <s v="TEC-AC-10001838"/>
    <x v="2"/>
    <x v="11"/>
    <s v="Razer Tiamat Over Ear 7.1 Surround Sound PC Gaming Headset"/>
    <n v="799.96"/>
    <n v="4"/>
    <n v="0"/>
    <n v="343.98280000000005"/>
  </r>
  <r>
    <n v="2732"/>
    <x v="1341"/>
    <x v="3"/>
    <x v="778"/>
    <d v="2014-02-20T00:00:00"/>
    <s v="Standard Class"/>
    <s v="FH-14350"/>
    <x v="651"/>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x v="13"/>
    <x v="0"/>
    <s v="United States"/>
    <s v="Plainfield"/>
    <x v="30"/>
    <n v="7060"/>
    <x v="3"/>
    <s v="TEC-PH-10002923"/>
    <x v="2"/>
    <x v="7"/>
    <s v="Logitech B530 USB Headset - headset - Full size, Binaural"/>
    <n v="73.98"/>
    <n v="2"/>
    <n v="0"/>
    <n v="19.974600000000002"/>
  </r>
  <r>
    <n v="2734"/>
    <x v="1342"/>
    <x v="2"/>
    <x v="779"/>
    <d v="2011-07-06T00:00:00"/>
    <s v="Standard Class"/>
    <s v="EH-13945"/>
    <x v="13"/>
    <x v="0"/>
    <s v="United States"/>
    <s v="Plainfield"/>
    <x v="30"/>
    <n v="7060"/>
    <x v="3"/>
    <s v="OFF-AR-10000716"/>
    <x v="1"/>
    <x v="6"/>
    <s v="DIXON Ticonderoga Erasable Checking Pencils"/>
    <n v="5.58"/>
    <n v="1"/>
    <n v="0"/>
    <n v="2.1762000000000001"/>
  </r>
  <r>
    <n v="2735"/>
    <x v="1343"/>
    <x v="1"/>
    <x v="780"/>
    <d v="2012-02-23T00:00:00"/>
    <s v="Second Class"/>
    <s v="JE-15715"/>
    <x v="555"/>
    <x v="0"/>
    <s v="United States"/>
    <s v="Las Cruces"/>
    <x v="27"/>
    <n v="88001"/>
    <x v="1"/>
    <s v="OFF-PA-10000249"/>
    <x v="1"/>
    <x v="10"/>
    <s v="Staples"/>
    <n v="49.12"/>
    <n v="4"/>
    <n v="0"/>
    <n v="23.086399999999998"/>
  </r>
  <r>
    <n v="2736"/>
    <x v="1344"/>
    <x v="1"/>
    <x v="50"/>
    <d v="2012-11-19T00:00:00"/>
    <s v="Standard Class"/>
    <s v="KL-16645"/>
    <x v="107"/>
    <x v="0"/>
    <s v="United States"/>
    <s v="Newark"/>
    <x v="13"/>
    <n v="19711"/>
    <x v="3"/>
    <s v="TEC-PH-10003691"/>
    <x v="2"/>
    <x v="7"/>
    <s v="BlackBerry Q10"/>
    <n v="377.96999999999997"/>
    <n v="3"/>
    <n v="0"/>
    <n v="94.492500000000007"/>
  </r>
  <r>
    <n v="2737"/>
    <x v="1344"/>
    <x v="1"/>
    <x v="50"/>
    <d v="2012-11-19T00:00:00"/>
    <s v="Standard Class"/>
    <s v="KL-16645"/>
    <x v="107"/>
    <x v="0"/>
    <s v="United States"/>
    <s v="Newark"/>
    <x v="13"/>
    <n v="19711"/>
    <x v="3"/>
    <s v="OFF-PA-10001560"/>
    <x v="1"/>
    <x v="10"/>
    <s v="Adams Telephone Message Books, 5 1/4” x 11”"/>
    <n v="42.28"/>
    <n v="7"/>
    <n v="0"/>
    <n v="19.871600000000001"/>
  </r>
  <r>
    <n v="2738"/>
    <x v="1344"/>
    <x v="1"/>
    <x v="50"/>
    <d v="2012-11-19T00:00:00"/>
    <s v="Standard Class"/>
    <s v="KL-16645"/>
    <x v="107"/>
    <x v="0"/>
    <s v="United States"/>
    <s v="Newark"/>
    <x v="13"/>
    <n v="19711"/>
    <x v="3"/>
    <s v="FUR-BO-10004467"/>
    <x v="0"/>
    <x v="0"/>
    <s v="Bestar Classic Bookcase"/>
    <n v="299.96999999999997"/>
    <n v="3"/>
    <n v="0"/>
    <n v="56.994299999999981"/>
  </r>
  <r>
    <n v="2739"/>
    <x v="1344"/>
    <x v="1"/>
    <x v="50"/>
    <d v="2012-11-19T00:00:00"/>
    <s v="Standard Class"/>
    <s v="KL-16645"/>
    <x v="107"/>
    <x v="0"/>
    <s v="United States"/>
    <s v="Newark"/>
    <x v="13"/>
    <n v="19711"/>
    <x v="3"/>
    <s v="TEC-PH-10001819"/>
    <x v="2"/>
    <x v="7"/>
    <s v="Innergie mMini Combo Duo USB Travel Charging Kit"/>
    <n v="89.98"/>
    <n v="2"/>
    <n v="0"/>
    <n v="43.190399999999997"/>
  </r>
  <r>
    <n v="2740"/>
    <x v="1345"/>
    <x v="3"/>
    <x v="513"/>
    <d v="2014-04-19T00:00:00"/>
    <s v="First Class"/>
    <s v="EB-13750"/>
    <x v="494"/>
    <x v="1"/>
    <s v="United States"/>
    <s v="Hoover"/>
    <x v="19"/>
    <n v="35244"/>
    <x v="0"/>
    <s v="OFF-SU-10000157"/>
    <x v="1"/>
    <x v="14"/>
    <s v="Compact Automatic Electric Letter Opener"/>
    <n v="477.24"/>
    <n v="4"/>
    <n v="0"/>
    <n v="9.5448000000000093"/>
  </r>
  <r>
    <n v="2741"/>
    <x v="1345"/>
    <x v="3"/>
    <x v="513"/>
    <d v="2014-04-19T00:00:00"/>
    <s v="First Class"/>
    <s v="EB-13750"/>
    <x v="494"/>
    <x v="1"/>
    <s v="United States"/>
    <s v="Hoover"/>
    <x v="19"/>
    <n v="35244"/>
    <x v="0"/>
    <s v="TEC-AC-10004227"/>
    <x v="2"/>
    <x v="11"/>
    <s v="SanDisk Ultra 16 GB MicroSDHC Class 10 Memory Card"/>
    <n v="25.98"/>
    <n v="2"/>
    <n v="0"/>
    <n v="1.558799999999998"/>
  </r>
  <r>
    <n v="2742"/>
    <x v="1346"/>
    <x v="0"/>
    <x v="781"/>
    <d v="2013-02-27T00:00:00"/>
    <s v="Second Class"/>
    <s v="BD-11725"/>
    <x v="232"/>
    <x v="0"/>
    <s v="United States"/>
    <s v="Newark"/>
    <x v="24"/>
    <n v="43055"/>
    <x v="3"/>
    <s v="OFF-EN-10003134"/>
    <x v="1"/>
    <x v="12"/>
    <s v="Staples"/>
    <n v="46.72"/>
    <n v="5"/>
    <n v="0.2"/>
    <n v="17.52"/>
  </r>
  <r>
    <n v="2743"/>
    <x v="1347"/>
    <x v="2"/>
    <x v="130"/>
    <d v="2011-11-08T00:00:00"/>
    <s v="Standard Class"/>
    <s v="MS-17530"/>
    <x v="652"/>
    <x v="0"/>
    <s v="United States"/>
    <s v="San Diego"/>
    <x v="1"/>
    <n v="92037"/>
    <x v="1"/>
    <s v="FUR-FU-10004671"/>
    <x v="0"/>
    <x v="5"/>
    <s v="Executive Impressions 12&quot; Wall Clock"/>
    <n v="35.340000000000003"/>
    <n v="2"/>
    <n v="0"/>
    <n v="13.429200000000002"/>
  </r>
  <r>
    <n v="2744"/>
    <x v="1348"/>
    <x v="1"/>
    <x v="782"/>
    <d v="2012-06-25T00:00:00"/>
    <s v="Second Class"/>
    <s v="SC-20770"/>
    <x v="34"/>
    <x v="1"/>
    <s v="United States"/>
    <s v="San Francisco"/>
    <x v="1"/>
    <n v="94122"/>
    <x v="1"/>
    <s v="FUR-FU-10002253"/>
    <x v="0"/>
    <x v="5"/>
    <s v="Howard Miller 13&quot; Diameter Pewter Finish Round Wall Clock"/>
    <n v="257.64"/>
    <n v="6"/>
    <n v="0"/>
    <n v="100.4796"/>
  </r>
  <r>
    <n v="2745"/>
    <x v="1348"/>
    <x v="1"/>
    <x v="782"/>
    <d v="2012-06-25T00:00:00"/>
    <s v="Second Class"/>
    <s v="SC-20770"/>
    <x v="34"/>
    <x v="1"/>
    <s v="United States"/>
    <s v="San Francisco"/>
    <x v="1"/>
    <n v="94122"/>
    <x v="1"/>
    <s v="TEC-PH-10002726"/>
    <x v="2"/>
    <x v="7"/>
    <s v="netTALK DUO VoIP Telephone Service"/>
    <n v="125.97600000000001"/>
    <n v="3"/>
    <n v="0.2"/>
    <n v="47.241"/>
  </r>
  <r>
    <n v="2746"/>
    <x v="1349"/>
    <x v="3"/>
    <x v="783"/>
    <d v="2014-08-12T00:00:00"/>
    <s v="Second Class"/>
    <s v="FM-14380"/>
    <x v="248"/>
    <x v="0"/>
    <s v="United States"/>
    <s v="Jacksonville"/>
    <x v="3"/>
    <n v="28540"/>
    <x v="0"/>
    <s v="TEC-AC-10004571"/>
    <x v="2"/>
    <x v="11"/>
    <s v="Logitech G700s Rechargeable Gaming Mouse"/>
    <n v="79.992000000000004"/>
    <n v="1"/>
    <n v="0.2"/>
    <n v="21.997800000000002"/>
  </r>
  <r>
    <n v="2747"/>
    <x v="1350"/>
    <x v="2"/>
    <x v="552"/>
    <d v="2011-05-17T00:00:00"/>
    <s v="Standard Class"/>
    <s v="KT-16480"/>
    <x v="409"/>
    <x v="0"/>
    <s v="United States"/>
    <s v="Franklin"/>
    <x v="31"/>
    <n v="2038"/>
    <x v="3"/>
    <s v="FUR-TA-10002228"/>
    <x v="0"/>
    <x v="3"/>
    <s v="Bevis Traditional Conference Table Top, Plinth Base"/>
    <n v="700.05600000000004"/>
    <n v="3"/>
    <n v="0.3"/>
    <n v="-130.0104"/>
  </r>
  <r>
    <n v="2748"/>
    <x v="1351"/>
    <x v="1"/>
    <x v="6"/>
    <d v="2012-11-26T00:00:00"/>
    <s v="Standard Class"/>
    <s v="AP-10720"/>
    <x v="399"/>
    <x v="2"/>
    <s v="United States"/>
    <s v="Frisco"/>
    <x v="5"/>
    <n v="75034"/>
    <x v="2"/>
    <s v="TEC-AC-10004127"/>
    <x v="2"/>
    <x v="11"/>
    <s v="SanDisk Cruzer 8 GB USB Flash Drive"/>
    <n v="27.168000000000003"/>
    <n v="4"/>
    <n v="0.2"/>
    <n v="-1.3583999999999987"/>
  </r>
  <r>
    <n v="2749"/>
    <x v="1352"/>
    <x v="1"/>
    <x v="784"/>
    <d v="2012-12-08T00:00:00"/>
    <s v="Standard Class"/>
    <s v="RH-19555"/>
    <x v="653"/>
    <x v="0"/>
    <s v="United States"/>
    <s v="Tallahassee"/>
    <x v="2"/>
    <n v="32303"/>
    <x v="0"/>
    <s v="OFF-BI-10001553"/>
    <x v="1"/>
    <x v="8"/>
    <s v="SpineVue Locking Slant-D Ring Binders by Cardinal"/>
    <n v="8.2260000000000009"/>
    <n v="3"/>
    <n v="0.7"/>
    <n v="-6.0323999999999991"/>
  </r>
  <r>
    <n v="2750"/>
    <x v="1353"/>
    <x v="2"/>
    <x v="785"/>
    <d v="2011-06-14T00:00:00"/>
    <s v="Standard Class"/>
    <s v="CS-11950"/>
    <x v="229"/>
    <x v="0"/>
    <s v="United States"/>
    <s v="Seattle"/>
    <x v="4"/>
    <n v="98115"/>
    <x v="1"/>
    <s v="FUR-CH-10002758"/>
    <x v="0"/>
    <x v="1"/>
    <s v="Hon Deluxe Fabric Upholstered Stacking Chairs, Squared Back"/>
    <n v="585.55200000000002"/>
    <n v="3"/>
    <n v="0.2"/>
    <n v="73.19399999999996"/>
  </r>
  <r>
    <n v="2751"/>
    <x v="1354"/>
    <x v="2"/>
    <x v="233"/>
    <d v="2011-08-11T00:00:00"/>
    <s v="Second Class"/>
    <s v="TM-21010"/>
    <x v="612"/>
    <x v="0"/>
    <s v="United States"/>
    <s v="Vacaville"/>
    <x v="1"/>
    <n v="95687"/>
    <x v="1"/>
    <s v="OFF-ST-10000532"/>
    <x v="1"/>
    <x v="4"/>
    <s v="Advantus Rolling Drawer Organizers"/>
    <n v="423.28"/>
    <n v="11"/>
    <n v="0"/>
    <n v="110.05279999999999"/>
  </r>
  <r>
    <n v="2752"/>
    <x v="1355"/>
    <x v="2"/>
    <x v="542"/>
    <d v="2011-05-30T00:00:00"/>
    <s v="Standard Class"/>
    <s v="HF-14995"/>
    <x v="520"/>
    <x v="0"/>
    <s v="United States"/>
    <s v="Los Angeles"/>
    <x v="1"/>
    <n v="90008"/>
    <x v="1"/>
    <s v="FUR-CH-10000988"/>
    <x v="0"/>
    <x v="1"/>
    <s v="Hon Olson Stacker Stools"/>
    <n v="225.29600000000002"/>
    <n v="2"/>
    <n v="0.2"/>
    <n v="22.529599999999995"/>
  </r>
  <r>
    <n v="2753"/>
    <x v="1356"/>
    <x v="1"/>
    <x v="786"/>
    <d v="2012-04-21T00:00:00"/>
    <s v="Standard Class"/>
    <s v="GA-14515"/>
    <x v="654"/>
    <x v="0"/>
    <s v="United States"/>
    <s v="San Francisco"/>
    <x v="1"/>
    <n v="94122"/>
    <x v="1"/>
    <s v="OFF-AR-10003251"/>
    <x v="1"/>
    <x v="6"/>
    <s v="Prang Drawing Pencil Set"/>
    <n v="5.56"/>
    <n v="2"/>
    <n v="0"/>
    <n v="2.2239999999999998"/>
  </r>
  <r>
    <n v="2754"/>
    <x v="1356"/>
    <x v="1"/>
    <x v="786"/>
    <d v="2012-04-21T00:00:00"/>
    <s v="Standard Class"/>
    <s v="GA-14515"/>
    <x v="654"/>
    <x v="0"/>
    <s v="United States"/>
    <s v="San Francisco"/>
    <x v="1"/>
    <n v="94122"/>
    <x v="1"/>
    <s v="TEC-AC-10003174"/>
    <x v="2"/>
    <x v="11"/>
    <s v="Plantronics S12 Corded Telephone Headset System"/>
    <n v="323.37"/>
    <n v="3"/>
    <n v="0"/>
    <n v="129.34800000000001"/>
  </r>
  <r>
    <n v="2755"/>
    <x v="1356"/>
    <x v="1"/>
    <x v="786"/>
    <d v="2012-04-21T00:00:00"/>
    <s v="Standard Class"/>
    <s v="GA-14515"/>
    <x v="654"/>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x v="654"/>
    <x v="0"/>
    <s v="United States"/>
    <s v="San Francisco"/>
    <x v="1"/>
    <n v="94122"/>
    <x v="1"/>
    <s v="OFF-AP-10002651"/>
    <x v="1"/>
    <x v="9"/>
    <s v="Hoover Upright Vacuum With Dirt Cup"/>
    <n v="1447.6499999999999"/>
    <n v="5"/>
    <n v="0"/>
    <n v="419.8184999999998"/>
  </r>
  <r>
    <n v="2757"/>
    <x v="1356"/>
    <x v="1"/>
    <x v="786"/>
    <d v="2012-04-21T00:00:00"/>
    <s v="Standard Class"/>
    <s v="GA-14515"/>
    <x v="654"/>
    <x v="0"/>
    <s v="United States"/>
    <s v="San Francisco"/>
    <x v="1"/>
    <n v="94122"/>
    <x v="1"/>
    <s v="OFF-PA-10001184"/>
    <x v="1"/>
    <x v="10"/>
    <s v="Xerox 1903"/>
    <n v="11.96"/>
    <n v="2"/>
    <n v="0"/>
    <n v="5.8604000000000003"/>
  </r>
  <r>
    <n v="2758"/>
    <x v="1357"/>
    <x v="0"/>
    <x v="725"/>
    <d v="2013-06-14T00:00:00"/>
    <s v="Second Class"/>
    <s v="ES-14020"/>
    <x v="301"/>
    <x v="0"/>
    <s v="United States"/>
    <s v="New York City"/>
    <x v="15"/>
    <n v="10035"/>
    <x v="3"/>
    <s v="TEC-AC-10002402"/>
    <x v="2"/>
    <x v="11"/>
    <s v="Razer Kraken PRO Over Ear PC and Music Headset"/>
    <n v="239.96999999999997"/>
    <n v="3"/>
    <n v="0"/>
    <n v="71.990999999999985"/>
  </r>
  <r>
    <n v="2759"/>
    <x v="1358"/>
    <x v="0"/>
    <x v="21"/>
    <d v="2013-03-16T00:00:00"/>
    <s v="Standard Class"/>
    <s v="JP-16135"/>
    <x v="655"/>
    <x v="2"/>
    <s v="United States"/>
    <s v="Columbus"/>
    <x v="32"/>
    <n v="31907"/>
    <x v="0"/>
    <s v="FUR-FU-10004270"/>
    <x v="0"/>
    <x v="5"/>
    <s v="Executive Impressions 13&quot; Clairmont Wall Clock"/>
    <n v="76.92"/>
    <n v="4"/>
    <n v="0"/>
    <n v="31.537200000000006"/>
  </r>
  <r>
    <n v="2760"/>
    <x v="1358"/>
    <x v="0"/>
    <x v="21"/>
    <d v="2013-03-16T00:00:00"/>
    <s v="Standard Class"/>
    <s v="JP-16135"/>
    <x v="655"/>
    <x v="2"/>
    <s v="United States"/>
    <s v="Columbus"/>
    <x v="32"/>
    <n v="31907"/>
    <x v="0"/>
    <s v="OFF-ST-10001526"/>
    <x v="1"/>
    <x v="4"/>
    <s v="Iceberg Mobile Mega Data/Printer Cart "/>
    <n v="481.32"/>
    <n v="4"/>
    <n v="0"/>
    <n v="125.14319999999998"/>
  </r>
  <r>
    <n v="2761"/>
    <x v="1359"/>
    <x v="2"/>
    <x v="542"/>
    <d v="2011-05-29T00:00:00"/>
    <s v="First Class"/>
    <s v="Dp-13240"/>
    <x v="656"/>
    <x v="2"/>
    <s v="United States"/>
    <s v="Murray"/>
    <x v="7"/>
    <n v="84107"/>
    <x v="1"/>
    <s v="OFF-PA-10002893"/>
    <x v="1"/>
    <x v="10"/>
    <s v="Wirebound Service Call Books, 5 1/2&quot; x 4&quot;"/>
    <n v="48.4"/>
    <n v="5"/>
    <n v="0"/>
    <n v="23.231999999999999"/>
  </r>
  <r>
    <n v="2762"/>
    <x v="1360"/>
    <x v="3"/>
    <x v="386"/>
    <d v="2014-10-15T00:00:00"/>
    <s v="First Class"/>
    <s v="NK-18490"/>
    <x v="71"/>
    <x v="2"/>
    <s v="United States"/>
    <s v="San Francisco"/>
    <x v="1"/>
    <n v="94110"/>
    <x v="1"/>
    <s v="TEC-AC-10003709"/>
    <x v="2"/>
    <x v="11"/>
    <s v="Maxell 4.7GB DVD-R 5/Pack"/>
    <n v="0.99"/>
    <n v="1"/>
    <n v="0"/>
    <n v="0.4356000000000001"/>
  </r>
  <r>
    <n v="2763"/>
    <x v="1360"/>
    <x v="3"/>
    <x v="386"/>
    <d v="2014-10-15T00:00:00"/>
    <s v="First Class"/>
    <s v="NK-18490"/>
    <x v="71"/>
    <x v="2"/>
    <s v="United States"/>
    <s v="San Francisco"/>
    <x v="1"/>
    <n v="94110"/>
    <x v="1"/>
    <s v="OFF-BI-10001191"/>
    <x v="1"/>
    <x v="8"/>
    <s v="Canvas Sectional Post Binders"/>
    <n v="101.84"/>
    <n v="5"/>
    <n v="0.2"/>
    <n v="36.917000000000002"/>
  </r>
  <r>
    <n v="2764"/>
    <x v="1361"/>
    <x v="3"/>
    <x v="738"/>
    <d v="2014-06-29T00:00:00"/>
    <s v="Standard Class"/>
    <s v="PL-18925"/>
    <x v="484"/>
    <x v="2"/>
    <s v="United States"/>
    <s v="Philadelphia"/>
    <x v="9"/>
    <n v="19140"/>
    <x v="3"/>
    <s v="OFF-BI-10003166"/>
    <x v="1"/>
    <x v="8"/>
    <s v="GBC Plasticlear Binding Covers"/>
    <n v="10.332000000000003"/>
    <n v="3"/>
    <n v="0.7"/>
    <n v="-7.5767999999999986"/>
  </r>
  <r>
    <n v="2765"/>
    <x v="1361"/>
    <x v="3"/>
    <x v="738"/>
    <d v="2014-06-29T00:00:00"/>
    <s v="Standard Class"/>
    <s v="PL-18925"/>
    <x v="484"/>
    <x v="2"/>
    <s v="United States"/>
    <s v="Philadelphia"/>
    <x v="9"/>
    <n v="19140"/>
    <x v="3"/>
    <s v="OFF-BI-10003982"/>
    <x v="1"/>
    <x v="8"/>
    <s v="Wilson Jones Century Plastic Molded Ring Binders"/>
    <n v="31.155000000000005"/>
    <n v="5"/>
    <n v="0.7"/>
    <n v="-23.8855"/>
  </r>
  <r>
    <n v="2766"/>
    <x v="1361"/>
    <x v="3"/>
    <x v="738"/>
    <d v="2014-06-29T00:00:00"/>
    <s v="Standard Class"/>
    <s v="PL-18925"/>
    <x v="484"/>
    <x v="2"/>
    <s v="United States"/>
    <s v="Philadelphia"/>
    <x v="9"/>
    <n v="19140"/>
    <x v="3"/>
    <s v="OFF-ST-10004835"/>
    <x v="1"/>
    <x v="4"/>
    <s v="Plastic Stacking Crates &amp; Casters"/>
    <n v="8.9280000000000008"/>
    <n v="2"/>
    <n v="0.2"/>
    <n v="0.66959999999999997"/>
  </r>
  <r>
    <n v="2767"/>
    <x v="1362"/>
    <x v="3"/>
    <x v="787"/>
    <d v="2014-01-19T00:00:00"/>
    <s v="First Class"/>
    <s v="RW-19690"/>
    <x v="355"/>
    <x v="0"/>
    <s v="United States"/>
    <s v="Philadelphia"/>
    <x v="9"/>
    <n v="19134"/>
    <x v="3"/>
    <s v="OFF-AP-10000159"/>
    <x v="1"/>
    <x v="9"/>
    <s v="Belkin F9M820V08 8 Outlet Surge"/>
    <n v="34.384"/>
    <n v="1"/>
    <n v="0.2"/>
    <n v="3.8681999999999945"/>
  </r>
  <r>
    <n v="2768"/>
    <x v="1362"/>
    <x v="3"/>
    <x v="787"/>
    <d v="2014-01-19T00:00:00"/>
    <s v="First Class"/>
    <s v="RW-19690"/>
    <x v="355"/>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x v="657"/>
    <x v="0"/>
    <s v="United States"/>
    <s v="Dallas"/>
    <x v="5"/>
    <n v="75220"/>
    <x v="2"/>
    <s v="OFF-AP-10001242"/>
    <x v="1"/>
    <x v="9"/>
    <s v="APC 7 Outlet Network SurgeArrest Surge Protector"/>
    <n v="32.191999999999993"/>
    <n v="2"/>
    <n v="0.8"/>
    <n v="-80.48"/>
  </r>
  <r>
    <n v="2770"/>
    <x v="1363"/>
    <x v="1"/>
    <x v="788"/>
    <d v="2012-04-07T00:00:00"/>
    <s v="Standard Class"/>
    <s v="MO-17950"/>
    <x v="657"/>
    <x v="0"/>
    <s v="United States"/>
    <s v="Dallas"/>
    <x v="5"/>
    <n v="75220"/>
    <x v="2"/>
    <s v="TEC-AC-10003038"/>
    <x v="2"/>
    <x v="11"/>
    <s v="Kingston Digital DataTraveler 16GB USB 2.0"/>
    <n v="50.120000000000005"/>
    <n v="7"/>
    <n v="0.2"/>
    <n v="-0.62650000000000716"/>
  </r>
  <r>
    <n v="2771"/>
    <x v="1363"/>
    <x v="1"/>
    <x v="788"/>
    <d v="2012-04-07T00:00:00"/>
    <s v="Standard Class"/>
    <s v="MO-17950"/>
    <x v="657"/>
    <x v="0"/>
    <s v="United States"/>
    <s v="Dallas"/>
    <x v="5"/>
    <n v="75220"/>
    <x v="2"/>
    <s v="TEC-AC-10003289"/>
    <x v="2"/>
    <x v="11"/>
    <s v="Anker Ultra-Slim Mini Bluetooth 3.0 Wireless Keyboard"/>
    <n v="47.975999999999999"/>
    <n v="3"/>
    <n v="0.2"/>
    <n v="1.7990999999999993"/>
  </r>
  <r>
    <n v="2772"/>
    <x v="1364"/>
    <x v="0"/>
    <x v="323"/>
    <d v="2013-09-11T00:00:00"/>
    <s v="Standard Class"/>
    <s v="JJ-15445"/>
    <x v="370"/>
    <x v="0"/>
    <s v="United States"/>
    <s v="Waukesha"/>
    <x v="6"/>
    <n v="53186"/>
    <x v="2"/>
    <s v="OFF-ST-10000918"/>
    <x v="1"/>
    <x v="4"/>
    <s v="Crate-A-Files"/>
    <n v="54.5"/>
    <n v="5"/>
    <n v="0"/>
    <n v="14.169999999999998"/>
  </r>
  <r>
    <n v="2773"/>
    <x v="1365"/>
    <x v="3"/>
    <x v="389"/>
    <d v="2014-12-13T00:00:00"/>
    <s v="First Class"/>
    <s v="BT-11680"/>
    <x v="537"/>
    <x v="0"/>
    <s v="United States"/>
    <s v="Fort Lauderdale"/>
    <x v="2"/>
    <n v="33311"/>
    <x v="0"/>
    <s v="FUR-FU-10001940"/>
    <x v="0"/>
    <x v="5"/>
    <s v="Staples"/>
    <n v="19.103999999999999"/>
    <n v="3"/>
    <n v="0.2"/>
    <n v="5.7312000000000012"/>
  </r>
  <r>
    <n v="2774"/>
    <x v="1366"/>
    <x v="0"/>
    <x v="441"/>
    <d v="2013-11-27T00:00:00"/>
    <s v="Standard Class"/>
    <s v="RD-19585"/>
    <x v="361"/>
    <x v="0"/>
    <s v="United States"/>
    <s v="Detroit"/>
    <x v="12"/>
    <n v="48205"/>
    <x v="2"/>
    <s v="OFF-BI-10002852"/>
    <x v="1"/>
    <x v="8"/>
    <s v="Ibico Standard Transparent Covers"/>
    <n v="49.44"/>
    <n v="3"/>
    <n v="0"/>
    <n v="24.2256"/>
  </r>
  <r>
    <n v="2775"/>
    <x v="1367"/>
    <x v="3"/>
    <x v="343"/>
    <d v="2014-11-19T00:00:00"/>
    <s v="Standard Class"/>
    <s v="ML-17755"/>
    <x v="529"/>
    <x v="2"/>
    <s v="United States"/>
    <s v="Springfield"/>
    <x v="24"/>
    <n v="45503"/>
    <x v="3"/>
    <s v="OFF-PA-10004451"/>
    <x v="1"/>
    <x v="10"/>
    <s v="Xerox 222"/>
    <n v="10.368000000000002"/>
    <n v="2"/>
    <n v="0.2"/>
    <n v="3.6288"/>
  </r>
  <r>
    <n v="2776"/>
    <x v="1368"/>
    <x v="0"/>
    <x v="147"/>
    <d v="2013-10-26T00:00:00"/>
    <s v="Standard Class"/>
    <s v="JE-15745"/>
    <x v="32"/>
    <x v="0"/>
    <s v="United States"/>
    <s v="San Diego"/>
    <x v="1"/>
    <n v="92037"/>
    <x v="1"/>
    <s v="OFF-ST-10004804"/>
    <x v="1"/>
    <x v="4"/>
    <s v="Belkin 19&quot; Vented Equipment Shelf, Black"/>
    <n v="154.44"/>
    <n v="3"/>
    <n v="0"/>
    <n v="1.5444000000000031"/>
  </r>
  <r>
    <n v="2777"/>
    <x v="1369"/>
    <x v="1"/>
    <x v="379"/>
    <d v="2012-12-25T00:00:00"/>
    <s v="Standard Class"/>
    <s v="ER-13855"/>
    <x v="45"/>
    <x v="1"/>
    <s v="United States"/>
    <s v="Colorado Springs"/>
    <x v="22"/>
    <n v="80906"/>
    <x v="1"/>
    <s v="OFF-AP-10003971"/>
    <x v="1"/>
    <x v="9"/>
    <s v="Belkin 6 Outlet Metallic Surge Strip"/>
    <n v="60.984000000000009"/>
    <n v="7"/>
    <n v="0.2"/>
    <n v="4.5737999999999985"/>
  </r>
  <r>
    <n v="2778"/>
    <x v="1370"/>
    <x v="1"/>
    <x v="789"/>
    <d v="2012-07-19T00:00:00"/>
    <s v="Second Class"/>
    <s v="JM-15535"/>
    <x v="341"/>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x v="164"/>
    <x v="1"/>
    <s v="United States"/>
    <s v="Pompano Beach"/>
    <x v="2"/>
    <n v="33068"/>
    <x v="0"/>
    <s v="FUR-FU-10001935"/>
    <x v="0"/>
    <x v="5"/>
    <s v="3M Hangers With Command Adhesive"/>
    <n v="23.680000000000003"/>
    <n v="8"/>
    <n v="0.2"/>
    <n v="6.216000000000002"/>
  </r>
  <r>
    <n v="2780"/>
    <x v="1371"/>
    <x v="3"/>
    <x v="504"/>
    <d v="2014-05-06T00:00:00"/>
    <s v="Standard Class"/>
    <s v="SS-20140"/>
    <x v="164"/>
    <x v="1"/>
    <s v="United States"/>
    <s v="Pompano Beach"/>
    <x v="2"/>
    <n v="33068"/>
    <x v="0"/>
    <s v="TEC-AC-10003433"/>
    <x v="2"/>
    <x v="11"/>
    <s v="Maxell 4.7GB DVD+R 5/Pack"/>
    <n v="2.3760000000000003"/>
    <n v="3"/>
    <n v="0.2"/>
    <n v="0.74249999999999994"/>
  </r>
  <r>
    <n v="2781"/>
    <x v="1372"/>
    <x v="3"/>
    <x v="636"/>
    <d v="2014-05-09T00:00:00"/>
    <s v="First Class"/>
    <s v="TC-21295"/>
    <x v="646"/>
    <x v="0"/>
    <s v="United States"/>
    <s v="New York City"/>
    <x v="15"/>
    <n v="10035"/>
    <x v="3"/>
    <s v="OFF-LA-10004544"/>
    <x v="1"/>
    <x v="2"/>
    <s v="Avery 505"/>
    <n v="59.2"/>
    <n v="4"/>
    <n v="0"/>
    <n v="29.6"/>
  </r>
  <r>
    <n v="2782"/>
    <x v="1373"/>
    <x v="3"/>
    <x v="225"/>
    <d v="2014-11-28T00:00:00"/>
    <s v="Standard Class"/>
    <s v="HG-15025"/>
    <x v="643"/>
    <x v="0"/>
    <s v="United States"/>
    <s v="Lakeville"/>
    <x v="11"/>
    <n v="55044"/>
    <x v="2"/>
    <s v="OFF-AR-10001026"/>
    <x v="1"/>
    <x v="6"/>
    <s v="Sanford Uni-Blazer View Highlighters, Chisel Tip, Yellow"/>
    <n v="22"/>
    <n v="10"/>
    <n v="0"/>
    <n v="9.6800000000000015"/>
  </r>
  <r>
    <n v="2783"/>
    <x v="1374"/>
    <x v="0"/>
    <x v="583"/>
    <d v="2013-11-17T00:00:00"/>
    <s v="Standard Class"/>
    <s v="LD-17005"/>
    <x v="436"/>
    <x v="0"/>
    <s v="United States"/>
    <s v="Detroit"/>
    <x v="12"/>
    <n v="48234"/>
    <x v="2"/>
    <s v="TEC-PH-10001336"/>
    <x v="2"/>
    <x v="7"/>
    <s v="Digium D40 VoIP phone"/>
    <n v="257.98"/>
    <n v="2"/>
    <n v="0"/>
    <n v="74.8142"/>
  </r>
  <r>
    <n v="2784"/>
    <x v="1375"/>
    <x v="0"/>
    <x v="732"/>
    <d v="2013-11-11T00:00:00"/>
    <s v="Standard Class"/>
    <s v="AS-10285"/>
    <x v="155"/>
    <x v="1"/>
    <s v="United States"/>
    <s v="Philadelphia"/>
    <x v="9"/>
    <n v="19134"/>
    <x v="3"/>
    <s v="TEC-PH-10003187"/>
    <x v="2"/>
    <x v="7"/>
    <s v="Anker Astro Mini 3000mAh Ultra-Compact Portable Charger"/>
    <n v="23.987999999999996"/>
    <n v="2"/>
    <n v="0.4"/>
    <n v="-15.991999999999999"/>
  </r>
  <r>
    <n v="2785"/>
    <x v="1376"/>
    <x v="0"/>
    <x v="790"/>
    <d v="2013-10-16T00:00:00"/>
    <s v="Standard Class"/>
    <s v="MP-17965"/>
    <x v="172"/>
    <x v="1"/>
    <s v="United States"/>
    <s v="Troy"/>
    <x v="24"/>
    <n v="45373"/>
    <x v="3"/>
    <s v="TEC-PH-10004897"/>
    <x v="2"/>
    <x v="7"/>
    <s v="Mediabridge Sport Armband iPhone 5s"/>
    <n v="23.975999999999999"/>
    <n v="4"/>
    <n v="0.4"/>
    <n v="-15.584400000000002"/>
  </r>
  <r>
    <n v="2786"/>
    <x v="1377"/>
    <x v="1"/>
    <x v="481"/>
    <d v="2012-09-23T00:00:00"/>
    <s v="First Class"/>
    <s v="CD-12790"/>
    <x v="522"/>
    <x v="2"/>
    <s v="United States"/>
    <s v="Los Angeles"/>
    <x v="1"/>
    <n v="90036"/>
    <x v="1"/>
    <s v="FUR-CH-10004997"/>
    <x v="0"/>
    <x v="1"/>
    <s v="Hon Every-Day Series Multi-Task Chairs"/>
    <n v="601.53599999999994"/>
    <n v="4"/>
    <n v="0.2"/>
    <n v="0"/>
  </r>
  <r>
    <n v="2787"/>
    <x v="1377"/>
    <x v="1"/>
    <x v="481"/>
    <d v="2012-09-23T00:00:00"/>
    <s v="First Class"/>
    <s v="CD-12790"/>
    <x v="522"/>
    <x v="2"/>
    <s v="United States"/>
    <s v="Los Angeles"/>
    <x v="1"/>
    <n v="90036"/>
    <x v="1"/>
    <s v="OFF-FA-10002763"/>
    <x v="1"/>
    <x v="13"/>
    <s v="Advantus Map Pennant Flags and Round Head Tacks"/>
    <n v="7.9"/>
    <n v="2"/>
    <n v="0"/>
    <n v="2.5279999999999996"/>
  </r>
  <r>
    <n v="2788"/>
    <x v="1378"/>
    <x v="2"/>
    <x v="266"/>
    <d v="2011-12-06T00:00:00"/>
    <s v="Standard Class"/>
    <s v="MD-17860"/>
    <x v="550"/>
    <x v="1"/>
    <s v="United States"/>
    <s v="Corpus Christi"/>
    <x v="5"/>
    <n v="78415"/>
    <x v="2"/>
    <s v="FUR-FU-10001588"/>
    <x v="0"/>
    <x v="5"/>
    <s v="Deflect-o SuperTray Unbreakable Stackable Tray, Letter, Black"/>
    <n v="58.36"/>
    <n v="5"/>
    <n v="0.6"/>
    <n v="-24.802999999999997"/>
  </r>
  <r>
    <n v="2789"/>
    <x v="1378"/>
    <x v="2"/>
    <x v="266"/>
    <d v="2011-12-06T00:00:00"/>
    <s v="Standard Class"/>
    <s v="MD-17860"/>
    <x v="550"/>
    <x v="1"/>
    <s v="United States"/>
    <s v="Corpus Christi"/>
    <x v="5"/>
    <n v="78415"/>
    <x v="2"/>
    <s v="OFF-AR-10000940"/>
    <x v="1"/>
    <x v="6"/>
    <s v="Newell 343"/>
    <n v="16.463999999999999"/>
    <n v="7"/>
    <n v="0.2"/>
    <n v="1.4406000000000008"/>
  </r>
  <r>
    <n v="2790"/>
    <x v="1378"/>
    <x v="2"/>
    <x v="266"/>
    <d v="2011-12-06T00:00:00"/>
    <s v="Standard Class"/>
    <s v="MD-17860"/>
    <x v="550"/>
    <x v="1"/>
    <s v="United States"/>
    <s v="Corpus Christi"/>
    <x v="5"/>
    <n v="78415"/>
    <x v="2"/>
    <s v="FUR-FU-10002759"/>
    <x v="0"/>
    <x v="5"/>
    <s v="12-1/2 Diameter Round Wall Clock"/>
    <n v="39.960000000000008"/>
    <n v="5"/>
    <n v="0.6"/>
    <n v="-23.975999999999999"/>
  </r>
  <r>
    <n v="2791"/>
    <x v="1379"/>
    <x v="2"/>
    <x v="158"/>
    <d v="2011-09-22T00:00:00"/>
    <s v="First Class"/>
    <s v="BM-11650"/>
    <x v="312"/>
    <x v="1"/>
    <s v="United States"/>
    <s v="Omaha"/>
    <x v="8"/>
    <n v="68104"/>
    <x v="2"/>
    <s v="OFF-AP-10000358"/>
    <x v="1"/>
    <x v="9"/>
    <s v="Fellowes Basic Home/Office Series Surge Protectors"/>
    <n v="25.96"/>
    <n v="2"/>
    <n v="0"/>
    <n v="7.5283999999999978"/>
  </r>
  <r>
    <n v="2792"/>
    <x v="1379"/>
    <x v="2"/>
    <x v="158"/>
    <d v="2011-09-22T00:00:00"/>
    <s v="First Class"/>
    <s v="BM-11650"/>
    <x v="312"/>
    <x v="1"/>
    <s v="United States"/>
    <s v="Omaha"/>
    <x v="8"/>
    <n v="68104"/>
    <x v="2"/>
    <s v="OFF-AP-10003281"/>
    <x v="1"/>
    <x v="9"/>
    <s v="Acco 6 Outlet Guardian Standard Surge Suppressor"/>
    <n v="36.269999999999996"/>
    <n v="3"/>
    <n v="0"/>
    <n v="10.880999999999997"/>
  </r>
  <r>
    <n v="2793"/>
    <x v="1379"/>
    <x v="2"/>
    <x v="158"/>
    <d v="2011-09-22T00:00:00"/>
    <s v="First Class"/>
    <s v="BM-11650"/>
    <x v="312"/>
    <x v="1"/>
    <s v="United States"/>
    <s v="Omaha"/>
    <x v="8"/>
    <n v="68104"/>
    <x v="2"/>
    <s v="OFF-PA-10000029"/>
    <x v="1"/>
    <x v="10"/>
    <s v="Xerox 224"/>
    <n v="6.48"/>
    <n v="1"/>
    <n v="0"/>
    <n v="3.1104000000000003"/>
  </r>
  <r>
    <n v="2794"/>
    <x v="1380"/>
    <x v="2"/>
    <x v="791"/>
    <d v="2011-04-17T00:00:00"/>
    <s v="Standard Class"/>
    <s v="KN-16450"/>
    <x v="634"/>
    <x v="1"/>
    <s v="United States"/>
    <s v="Redondo Beach"/>
    <x v="1"/>
    <n v="90278"/>
    <x v="1"/>
    <s v="TEC-PH-10001557"/>
    <x v="2"/>
    <x v="7"/>
    <s v="Pyle PMP37LED"/>
    <n v="1075.088"/>
    <n v="14"/>
    <n v="0.2"/>
    <n v="94.070199999999943"/>
  </r>
  <r>
    <n v="2795"/>
    <x v="1380"/>
    <x v="2"/>
    <x v="791"/>
    <d v="2011-04-17T00:00:00"/>
    <s v="Standard Class"/>
    <s v="KN-16450"/>
    <x v="634"/>
    <x v="1"/>
    <s v="United States"/>
    <s v="Redondo Beach"/>
    <x v="1"/>
    <n v="90278"/>
    <x v="1"/>
    <s v="TEC-PH-10000576"/>
    <x v="2"/>
    <x v="7"/>
    <s v="AT&amp;T 1080 Corded phone"/>
    <n v="438.36800000000005"/>
    <n v="4"/>
    <n v="0.2"/>
    <n v="38.357200000000006"/>
  </r>
  <r>
    <n v="2796"/>
    <x v="1380"/>
    <x v="2"/>
    <x v="791"/>
    <d v="2011-04-17T00:00:00"/>
    <s v="Standard Class"/>
    <s v="KN-16450"/>
    <x v="634"/>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x v="634"/>
    <x v="1"/>
    <s v="United States"/>
    <s v="Redondo Beach"/>
    <x v="1"/>
    <n v="90278"/>
    <x v="1"/>
    <s v="FUR-BO-10001337"/>
    <x v="0"/>
    <x v="0"/>
    <s v="O'Sullivan Living Dimensions 2-Shelf Bookcases"/>
    <n v="308.49900000000002"/>
    <n v="3"/>
    <n v="0.15"/>
    <n v="-18.146999999999998"/>
  </r>
  <r>
    <n v="2798"/>
    <x v="1381"/>
    <x v="3"/>
    <x v="179"/>
    <d v="2014-10-28T00:00:00"/>
    <s v="Standard Class"/>
    <s v="IG-15085"/>
    <x v="490"/>
    <x v="0"/>
    <s v="United States"/>
    <s v="Little Rock"/>
    <x v="36"/>
    <n v="72209"/>
    <x v="0"/>
    <s v="OFF-AR-10002257"/>
    <x v="1"/>
    <x v="6"/>
    <s v="Eldon Spacemaker Box, Quick-Snap Lid, Clear"/>
    <n v="13.36"/>
    <n v="4"/>
    <n v="0"/>
    <n v="4.1415999999999986"/>
  </r>
  <r>
    <n v="2799"/>
    <x v="1381"/>
    <x v="3"/>
    <x v="179"/>
    <d v="2014-10-28T00:00:00"/>
    <s v="Standard Class"/>
    <s v="IG-15085"/>
    <x v="490"/>
    <x v="0"/>
    <s v="United States"/>
    <s v="Little Rock"/>
    <x v="36"/>
    <n v="72209"/>
    <x v="0"/>
    <s v="OFF-PA-10001019"/>
    <x v="1"/>
    <x v="10"/>
    <s v="Xerox 1884"/>
    <n v="39.96"/>
    <n v="2"/>
    <n v="0"/>
    <n v="18.781199999999998"/>
  </r>
  <r>
    <n v="2800"/>
    <x v="1381"/>
    <x v="3"/>
    <x v="179"/>
    <d v="2014-10-28T00:00:00"/>
    <s v="Standard Class"/>
    <s v="IG-15085"/>
    <x v="490"/>
    <x v="0"/>
    <s v="United States"/>
    <s v="Little Rock"/>
    <x v="36"/>
    <n v="72209"/>
    <x v="0"/>
    <s v="OFF-BI-10003364"/>
    <x v="1"/>
    <x v="8"/>
    <s v="Binding Machine Supplies"/>
    <n v="145.85000000000002"/>
    <n v="5"/>
    <n v="0"/>
    <n v="70.007999999999996"/>
  </r>
  <r>
    <n v="2801"/>
    <x v="1382"/>
    <x v="0"/>
    <x v="792"/>
    <d v="2013-10-29T00:00:00"/>
    <s v="First Class"/>
    <s v="JS-15595"/>
    <x v="329"/>
    <x v="1"/>
    <s v="United States"/>
    <s v="Miami"/>
    <x v="2"/>
    <n v="33180"/>
    <x v="0"/>
    <s v="TEC-PH-10000984"/>
    <x v="2"/>
    <x v="7"/>
    <s v="Panasonic KX-TG9471B"/>
    <n v="783.96000000000015"/>
    <n v="5"/>
    <n v="0.2"/>
    <n v="78.396000000000043"/>
  </r>
  <r>
    <n v="2802"/>
    <x v="1383"/>
    <x v="1"/>
    <x v="549"/>
    <d v="2012-11-04T00:00:00"/>
    <s v="First Class"/>
    <s v="GA-14725"/>
    <x v="315"/>
    <x v="0"/>
    <s v="United States"/>
    <s v="Salem"/>
    <x v="21"/>
    <n v="97301"/>
    <x v="1"/>
    <s v="OFF-AR-10001683"/>
    <x v="1"/>
    <x v="6"/>
    <s v="Lumber Crayons"/>
    <n v="7.88"/>
    <n v="1"/>
    <n v="0.2"/>
    <n v="1.7730000000000004"/>
  </r>
  <r>
    <n v="2803"/>
    <x v="1384"/>
    <x v="3"/>
    <x v="132"/>
    <d v="2014-11-09T00:00:00"/>
    <s v="Standard Class"/>
    <s v="DL-13330"/>
    <x v="658"/>
    <x v="0"/>
    <s v="United States"/>
    <s v="Las Cruces"/>
    <x v="27"/>
    <n v="88001"/>
    <x v="1"/>
    <s v="FUR-FU-10000629"/>
    <x v="0"/>
    <x v="5"/>
    <s v="9-3/4 Diameter Round Wall Clock"/>
    <n v="41.37"/>
    <n v="3"/>
    <n v="0"/>
    <n v="17.375399999999999"/>
  </r>
  <r>
    <n v="2804"/>
    <x v="1385"/>
    <x v="1"/>
    <x v="793"/>
    <d v="2012-05-16T00:00:00"/>
    <s v="Standard Class"/>
    <s v="CS-12505"/>
    <x v="473"/>
    <x v="0"/>
    <s v="United States"/>
    <s v="San Francisco"/>
    <x v="1"/>
    <n v="94122"/>
    <x v="1"/>
    <s v="OFF-PA-10003893"/>
    <x v="1"/>
    <x v="10"/>
    <s v="Xerox 1962"/>
    <n v="12.84"/>
    <n v="3"/>
    <n v="0"/>
    <n v="5.7779999999999987"/>
  </r>
  <r>
    <n v="2805"/>
    <x v="1385"/>
    <x v="1"/>
    <x v="793"/>
    <d v="2012-05-16T00:00:00"/>
    <s v="Standard Class"/>
    <s v="CS-12505"/>
    <x v="473"/>
    <x v="0"/>
    <s v="United States"/>
    <s v="San Francisco"/>
    <x v="1"/>
    <n v="94122"/>
    <x v="1"/>
    <s v="OFF-PA-10004239"/>
    <x v="1"/>
    <x v="10"/>
    <s v="Xerox 1953"/>
    <n v="25.68"/>
    <n v="6"/>
    <n v="0"/>
    <n v="11.555999999999997"/>
  </r>
  <r>
    <n v="2806"/>
    <x v="1386"/>
    <x v="1"/>
    <x v="67"/>
    <d v="2012-09-11T00:00:00"/>
    <s v="Standard Class"/>
    <s v="CC-12145"/>
    <x v="230"/>
    <x v="0"/>
    <s v="United States"/>
    <s v="El Paso"/>
    <x v="5"/>
    <n v="79907"/>
    <x v="2"/>
    <s v="FUR-CH-10000553"/>
    <x v="0"/>
    <x v="1"/>
    <s v="Metal Folding Chairs, Beige, 4/Carton"/>
    <n v="47.515999999999991"/>
    <n v="2"/>
    <n v="0.3"/>
    <n v="-2.0364000000000004"/>
  </r>
  <r>
    <n v="2807"/>
    <x v="1387"/>
    <x v="1"/>
    <x v="395"/>
    <d v="2012-07-27T00:00:00"/>
    <s v="Second Class"/>
    <s v="MH-18025"/>
    <x v="659"/>
    <x v="0"/>
    <s v="United States"/>
    <s v="Seattle"/>
    <x v="4"/>
    <n v="98115"/>
    <x v="1"/>
    <s v="OFF-FA-10004395"/>
    <x v="1"/>
    <x v="13"/>
    <s v="Plymouth Boxed Rubber Bands by Plymouth"/>
    <n v="9.42"/>
    <n v="2"/>
    <n v="0"/>
    <n v="0.47100000000000009"/>
  </r>
  <r>
    <n v="2808"/>
    <x v="1387"/>
    <x v="1"/>
    <x v="395"/>
    <d v="2012-07-27T00:00:00"/>
    <s v="Second Class"/>
    <s v="MH-18025"/>
    <x v="659"/>
    <x v="0"/>
    <s v="United States"/>
    <s v="Seattle"/>
    <x v="4"/>
    <n v="98115"/>
    <x v="1"/>
    <s v="OFF-PA-10004782"/>
    <x v="1"/>
    <x v="10"/>
    <s v="Xerox 228"/>
    <n v="12.96"/>
    <n v="2"/>
    <n v="0"/>
    <n v="6.2208000000000006"/>
  </r>
  <r>
    <n v="2809"/>
    <x v="1387"/>
    <x v="1"/>
    <x v="395"/>
    <d v="2012-07-27T00:00:00"/>
    <s v="Second Class"/>
    <s v="MH-18025"/>
    <x v="659"/>
    <x v="0"/>
    <s v="United States"/>
    <s v="Seattle"/>
    <x v="4"/>
    <n v="98115"/>
    <x v="1"/>
    <s v="FUR-BO-10002213"/>
    <x v="0"/>
    <x v="0"/>
    <s v="Sauder Forest Hills Library, Woodland Oak Finish"/>
    <n v="704.9"/>
    <n v="5"/>
    <n v="0"/>
    <n v="56.392000000000024"/>
  </r>
  <r>
    <n v="2810"/>
    <x v="1387"/>
    <x v="1"/>
    <x v="395"/>
    <d v="2012-07-27T00:00:00"/>
    <s v="Second Class"/>
    <s v="MH-18025"/>
    <x v="659"/>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x v="486"/>
    <x v="2"/>
    <s v="United States"/>
    <s v="Milwaukee"/>
    <x v="6"/>
    <n v="53209"/>
    <x v="2"/>
    <s v="OFF-PA-10000157"/>
    <x v="1"/>
    <x v="10"/>
    <s v="Xerox 191"/>
    <n v="179.82"/>
    <n v="9"/>
    <n v="0"/>
    <n v="84.5154"/>
  </r>
  <r>
    <n v="2812"/>
    <x v="1388"/>
    <x v="1"/>
    <x v="547"/>
    <d v="2012-11-18T00:00:00"/>
    <s v="Second Class"/>
    <s v="MP-18175"/>
    <x v="486"/>
    <x v="2"/>
    <s v="United States"/>
    <s v="Milwaukee"/>
    <x v="6"/>
    <n v="53209"/>
    <x v="2"/>
    <s v="FUR-FU-10001185"/>
    <x v="0"/>
    <x v="5"/>
    <s v="Advantus Employee of the Month Certificate Frame, 11 x 13-1/2"/>
    <n v="185.57999999999998"/>
    <n v="6"/>
    <n v="0"/>
    <n v="76.087800000000001"/>
  </r>
  <r>
    <n v="2813"/>
    <x v="1388"/>
    <x v="1"/>
    <x v="547"/>
    <d v="2012-11-18T00:00:00"/>
    <s v="Second Class"/>
    <s v="MP-18175"/>
    <x v="486"/>
    <x v="2"/>
    <s v="United States"/>
    <s v="Milwaukee"/>
    <x v="6"/>
    <n v="53209"/>
    <x v="2"/>
    <s v="FUR-TA-10001520"/>
    <x v="0"/>
    <x v="3"/>
    <s v="Lesro Sheffield Collection Coffee Table, End Table, Center Table, Corner Table"/>
    <n v="214.11"/>
    <n v="3"/>
    <n v="0"/>
    <n v="36.398699999999977"/>
  </r>
  <r>
    <n v="2814"/>
    <x v="1388"/>
    <x v="1"/>
    <x v="547"/>
    <d v="2012-11-18T00:00:00"/>
    <s v="Second Class"/>
    <s v="MP-18175"/>
    <x v="486"/>
    <x v="2"/>
    <s v="United States"/>
    <s v="Milwaukee"/>
    <x v="6"/>
    <n v="53209"/>
    <x v="2"/>
    <s v="TEC-AC-10004145"/>
    <x v="2"/>
    <x v="11"/>
    <s v="Logitech diNovo Edge Keyboard"/>
    <n v="999.96"/>
    <n v="4"/>
    <n v="0"/>
    <n v="229.99080000000004"/>
  </r>
  <r>
    <n v="2815"/>
    <x v="1388"/>
    <x v="1"/>
    <x v="547"/>
    <d v="2012-11-18T00:00:00"/>
    <s v="Second Class"/>
    <s v="MP-18175"/>
    <x v="486"/>
    <x v="2"/>
    <s v="United States"/>
    <s v="Milwaukee"/>
    <x v="6"/>
    <n v="53209"/>
    <x v="2"/>
    <s v="FUR-TA-10000688"/>
    <x v="0"/>
    <x v="3"/>
    <s v="Chromcraft Bull-Nose Wood Round Conference Table Top, Wood Base"/>
    <n v="653.54999999999995"/>
    <n v="3"/>
    <n v="0"/>
    <n v="111.10349999999994"/>
  </r>
  <r>
    <n v="2816"/>
    <x v="1389"/>
    <x v="1"/>
    <x v="135"/>
    <d v="2012-09-08T00:00:00"/>
    <s v="Standard Class"/>
    <s v="DR-12940"/>
    <x v="660"/>
    <x v="2"/>
    <s v="United States"/>
    <s v="Franklin"/>
    <x v="31"/>
    <n v="2038"/>
    <x v="3"/>
    <s v="OFF-BI-10001510"/>
    <x v="1"/>
    <x v="8"/>
    <s v="Deluxe Heavy-Duty Vinyl Round Ring Binder"/>
    <n v="114.60000000000001"/>
    <n v="5"/>
    <n v="0"/>
    <n v="51.57"/>
  </r>
  <r>
    <n v="2817"/>
    <x v="1389"/>
    <x v="1"/>
    <x v="135"/>
    <d v="2012-09-08T00:00:00"/>
    <s v="Standard Class"/>
    <s v="DR-12940"/>
    <x v="660"/>
    <x v="2"/>
    <s v="United States"/>
    <s v="Franklin"/>
    <x v="31"/>
    <n v="2038"/>
    <x v="3"/>
    <s v="FUR-CH-10003817"/>
    <x v="0"/>
    <x v="1"/>
    <s v="Global Value Steno Chair, Gray"/>
    <n v="60.74"/>
    <n v="1"/>
    <n v="0"/>
    <n v="15.185000000000002"/>
  </r>
  <r>
    <n v="2818"/>
    <x v="1389"/>
    <x v="1"/>
    <x v="135"/>
    <d v="2012-09-08T00:00:00"/>
    <s v="Standard Class"/>
    <s v="DR-12940"/>
    <x v="660"/>
    <x v="2"/>
    <s v="United States"/>
    <s v="Franklin"/>
    <x v="31"/>
    <n v="2038"/>
    <x v="3"/>
    <s v="FUR-FU-10000308"/>
    <x v="0"/>
    <x v="5"/>
    <s v="Deflect-o Glass Clear Studded Chair Mats"/>
    <n v="124.36"/>
    <n v="2"/>
    <n v="0"/>
    <n v="27.359200000000001"/>
  </r>
  <r>
    <n v="2819"/>
    <x v="1389"/>
    <x v="1"/>
    <x v="135"/>
    <d v="2012-09-08T00:00:00"/>
    <s v="Standard Class"/>
    <s v="DR-12940"/>
    <x v="660"/>
    <x v="2"/>
    <s v="United States"/>
    <s v="Franklin"/>
    <x v="31"/>
    <n v="2038"/>
    <x v="3"/>
    <s v="OFF-ST-10003208"/>
    <x v="1"/>
    <x v="4"/>
    <s v="Adjustable Depth Letter/Legal Cart"/>
    <n v="1088.76"/>
    <n v="6"/>
    <n v="0"/>
    <n v="315.74039999999985"/>
  </r>
  <r>
    <n v="2820"/>
    <x v="1390"/>
    <x v="0"/>
    <x v="465"/>
    <d v="2013-05-09T00:00:00"/>
    <s v="First Class"/>
    <s v="DM-13015"/>
    <x v="661"/>
    <x v="0"/>
    <s v="United States"/>
    <s v="Encinitas"/>
    <x v="1"/>
    <n v="92024"/>
    <x v="1"/>
    <s v="OFF-BI-10003784"/>
    <x v="1"/>
    <x v="8"/>
    <s v="Computer Printout Index Tabs"/>
    <n v="6.7200000000000006"/>
    <n v="5"/>
    <n v="0.2"/>
    <n v="2.351999999999999"/>
  </r>
  <r>
    <n v="2821"/>
    <x v="1390"/>
    <x v="0"/>
    <x v="465"/>
    <d v="2013-05-09T00:00:00"/>
    <s v="First Class"/>
    <s v="DM-13015"/>
    <x v="661"/>
    <x v="0"/>
    <s v="United States"/>
    <s v="Encinitas"/>
    <x v="1"/>
    <n v="92024"/>
    <x v="1"/>
    <s v="FUR-TA-10003748"/>
    <x v="0"/>
    <x v="3"/>
    <s v="Bevis 36 x 72 Conference Tables"/>
    <n v="298.77600000000001"/>
    <n v="3"/>
    <n v="0.2"/>
    <n v="7.4693999999999932"/>
  </r>
  <r>
    <n v="2822"/>
    <x v="1391"/>
    <x v="3"/>
    <x v="413"/>
    <d v="2014-01-06T00:00:00"/>
    <s v="Standard Class"/>
    <s v="BD-11620"/>
    <x v="379"/>
    <x v="0"/>
    <s v="United States"/>
    <s v="Anaheim"/>
    <x v="1"/>
    <n v="92804"/>
    <x v="1"/>
    <s v="TEC-PH-10002563"/>
    <x v="2"/>
    <x v="7"/>
    <s v="Adtran 1202752G1"/>
    <n v="302.37599999999998"/>
    <n v="3"/>
    <n v="0.2"/>
    <n v="22.678200000000018"/>
  </r>
  <r>
    <n v="2823"/>
    <x v="1392"/>
    <x v="3"/>
    <x v="65"/>
    <d v="2014-09-21T00:00:00"/>
    <s v="First Class"/>
    <s v="DC-12850"/>
    <x v="419"/>
    <x v="0"/>
    <s v="United States"/>
    <s v="Arlington"/>
    <x v="5"/>
    <n v="76017"/>
    <x v="2"/>
    <s v="OFF-AR-10000122"/>
    <x v="1"/>
    <x v="6"/>
    <s v="Newell 314"/>
    <n v="8.9280000000000008"/>
    <n v="2"/>
    <n v="0.2"/>
    <n v="0.55799999999999894"/>
  </r>
  <r>
    <n v="2824"/>
    <x v="1392"/>
    <x v="3"/>
    <x v="65"/>
    <d v="2014-09-21T00:00:00"/>
    <s v="First Class"/>
    <s v="DC-12850"/>
    <x v="419"/>
    <x v="0"/>
    <s v="United States"/>
    <s v="Arlington"/>
    <x v="5"/>
    <n v="76017"/>
    <x v="2"/>
    <s v="OFF-ST-10000352"/>
    <x v="1"/>
    <x v="4"/>
    <s v="Acco Perma 2700 Stacking Storage Drawers"/>
    <n v="47.584000000000003"/>
    <n v="2"/>
    <n v="0.2"/>
    <n v="-2.9739999999999966"/>
  </r>
  <r>
    <n v="2825"/>
    <x v="1393"/>
    <x v="2"/>
    <x v="794"/>
    <d v="2011-09-30T00:00:00"/>
    <s v="Standard Class"/>
    <s v="MT-18070"/>
    <x v="192"/>
    <x v="2"/>
    <s v="United States"/>
    <s v="Houston"/>
    <x v="5"/>
    <n v="77041"/>
    <x v="2"/>
    <s v="OFF-PA-10003270"/>
    <x v="1"/>
    <x v="10"/>
    <s v="Xerox 1954"/>
    <n v="33.792000000000002"/>
    <n v="8"/>
    <n v="0.2"/>
    <n v="10.559999999999999"/>
  </r>
  <r>
    <n v="2826"/>
    <x v="1393"/>
    <x v="2"/>
    <x v="794"/>
    <d v="2011-09-30T00:00:00"/>
    <s v="Standard Class"/>
    <s v="MT-18070"/>
    <x v="192"/>
    <x v="2"/>
    <s v="United States"/>
    <s v="Houston"/>
    <x v="5"/>
    <n v="77041"/>
    <x v="2"/>
    <s v="FUR-BO-10003272"/>
    <x v="0"/>
    <x v="0"/>
    <s v="O'Sullivan Living Dimensions 5-Shelf Bookcases"/>
    <n v="300.53279999999995"/>
    <n v="2"/>
    <n v="0.32"/>
    <n v="-97.23120000000003"/>
  </r>
  <r>
    <n v="2827"/>
    <x v="1393"/>
    <x v="2"/>
    <x v="794"/>
    <d v="2011-09-30T00:00:00"/>
    <s v="Standard Class"/>
    <s v="MT-18070"/>
    <x v="192"/>
    <x v="2"/>
    <s v="United States"/>
    <s v="Houston"/>
    <x v="5"/>
    <n v="77041"/>
    <x v="2"/>
    <s v="OFF-BI-10002982"/>
    <x v="1"/>
    <x v="8"/>
    <s v="Avery Self-Adhesive Photo Pockets for Polaroid Photos"/>
    <n v="2.7239999999999993"/>
    <n v="2"/>
    <n v="0.8"/>
    <n v="-4.3584000000000014"/>
  </r>
  <r>
    <n v="2828"/>
    <x v="1393"/>
    <x v="2"/>
    <x v="794"/>
    <d v="2011-09-30T00:00:00"/>
    <s v="Standard Class"/>
    <s v="MT-18070"/>
    <x v="192"/>
    <x v="2"/>
    <s v="United States"/>
    <s v="Houston"/>
    <x v="5"/>
    <n v="77041"/>
    <x v="2"/>
    <s v="OFF-EN-10001509"/>
    <x v="1"/>
    <x v="12"/>
    <s v="Poly String Tie Envelopes"/>
    <n v="3.2640000000000002"/>
    <n v="2"/>
    <n v="0.2"/>
    <n v="1.1015999999999997"/>
  </r>
  <r>
    <n v="2829"/>
    <x v="1394"/>
    <x v="0"/>
    <x v="131"/>
    <d v="2013-04-27T00:00:00"/>
    <s v="First Class"/>
    <s v="MJ-17740"/>
    <x v="77"/>
    <x v="0"/>
    <s v="United States"/>
    <s v="Lancaster"/>
    <x v="24"/>
    <n v="43130"/>
    <x v="3"/>
    <s v="OFF-PA-10002421"/>
    <x v="1"/>
    <x v="10"/>
    <s v="Embossed Ink Jet Note Cards"/>
    <n v="108.33600000000001"/>
    <n v="6"/>
    <n v="0.2"/>
    <n v="37.917599999999993"/>
  </r>
  <r>
    <n v="2830"/>
    <x v="1394"/>
    <x v="0"/>
    <x v="131"/>
    <d v="2013-04-27T00:00:00"/>
    <s v="First Class"/>
    <s v="MJ-17740"/>
    <x v="77"/>
    <x v="0"/>
    <s v="United States"/>
    <s v="Lancaster"/>
    <x v="24"/>
    <n v="43130"/>
    <x v="3"/>
    <s v="OFF-ST-10000760"/>
    <x v="1"/>
    <x v="4"/>
    <s v="Eldon Fold 'N Roll Cart System"/>
    <n v="55.92"/>
    <n v="5"/>
    <n v="0.2"/>
    <n v="6.2910000000000004"/>
  </r>
  <r>
    <n v="2831"/>
    <x v="1394"/>
    <x v="0"/>
    <x v="131"/>
    <d v="2013-04-27T00:00:00"/>
    <s v="First Class"/>
    <s v="MJ-17740"/>
    <x v="77"/>
    <x v="0"/>
    <s v="United States"/>
    <s v="Lancaster"/>
    <x v="24"/>
    <n v="43130"/>
    <x v="3"/>
    <s v="OFF-PA-10002923"/>
    <x v="1"/>
    <x v="10"/>
    <s v="Xerox 1942"/>
    <n v="78.304000000000002"/>
    <n v="2"/>
    <n v="0.2"/>
    <n v="29.363999999999997"/>
  </r>
  <r>
    <n v="2832"/>
    <x v="1395"/>
    <x v="2"/>
    <x v="301"/>
    <d v="2011-11-05T00:00:00"/>
    <s v="Standard Class"/>
    <s v="ND-18370"/>
    <x v="444"/>
    <x v="0"/>
    <s v="United States"/>
    <s v="Portland"/>
    <x v="21"/>
    <n v="97206"/>
    <x v="1"/>
    <s v="OFF-ST-10001128"/>
    <x v="1"/>
    <x v="4"/>
    <s v="Carina Mini System Audio Rack, Model AR050B"/>
    <n v="443.92"/>
    <n v="5"/>
    <n v="0.2"/>
    <n v="-94.33299999999997"/>
  </r>
  <r>
    <n v="2833"/>
    <x v="1395"/>
    <x v="2"/>
    <x v="301"/>
    <d v="2011-11-05T00:00:00"/>
    <s v="Standard Class"/>
    <s v="ND-18370"/>
    <x v="444"/>
    <x v="0"/>
    <s v="United States"/>
    <s v="Portland"/>
    <x v="21"/>
    <n v="97206"/>
    <x v="1"/>
    <s v="TEC-PH-10000673"/>
    <x v="2"/>
    <x v="7"/>
    <s v="Plantronics Voyager Pro HD - Bluetooth Headset"/>
    <n v="155.976"/>
    <n v="3"/>
    <n v="0.2"/>
    <n v="54.5916"/>
  </r>
  <r>
    <n v="2834"/>
    <x v="1396"/>
    <x v="3"/>
    <x v="795"/>
    <d v="2014-02-01T00:00:00"/>
    <s v="Second Class"/>
    <s v="CA-11965"/>
    <x v="662"/>
    <x v="1"/>
    <s v="United States"/>
    <s v="Hoover"/>
    <x v="19"/>
    <n v="35244"/>
    <x v="0"/>
    <s v="OFF-AR-10001547"/>
    <x v="1"/>
    <x v="6"/>
    <s v="Newell 311"/>
    <n v="15.469999999999999"/>
    <n v="7"/>
    <n v="0"/>
    <n v="4.1768999999999998"/>
  </r>
  <r>
    <n v="2835"/>
    <x v="1396"/>
    <x v="3"/>
    <x v="795"/>
    <d v="2014-02-01T00:00:00"/>
    <s v="Second Class"/>
    <s v="CA-11965"/>
    <x v="662"/>
    <x v="1"/>
    <s v="United States"/>
    <s v="Hoover"/>
    <x v="19"/>
    <n v="35244"/>
    <x v="0"/>
    <s v="OFF-BI-10001890"/>
    <x v="1"/>
    <x v="8"/>
    <s v="Avery Poly Binder Pockets"/>
    <n v="7.16"/>
    <n v="2"/>
    <n v="0"/>
    <n v="3.4367999999999999"/>
  </r>
  <r>
    <n v="2836"/>
    <x v="1397"/>
    <x v="3"/>
    <x v="343"/>
    <d v="2014-11-17T00:00:00"/>
    <s v="Standard Class"/>
    <s v="GA-14725"/>
    <x v="315"/>
    <x v="0"/>
    <s v="United States"/>
    <s v="Los Angeles"/>
    <x v="1"/>
    <n v="90036"/>
    <x v="1"/>
    <s v="OFF-AP-10003971"/>
    <x v="1"/>
    <x v="9"/>
    <s v="Belkin 6 Outlet Metallic Surge Strip"/>
    <n v="10.89"/>
    <n v="1"/>
    <n v="0"/>
    <n v="2.8314000000000004"/>
  </r>
  <r>
    <n v="2837"/>
    <x v="1397"/>
    <x v="3"/>
    <x v="343"/>
    <d v="2014-11-17T00:00:00"/>
    <s v="Standard Class"/>
    <s v="GA-14725"/>
    <x v="315"/>
    <x v="0"/>
    <s v="United States"/>
    <s v="Los Angeles"/>
    <x v="1"/>
    <n v="90036"/>
    <x v="1"/>
    <s v="OFF-PA-10000520"/>
    <x v="1"/>
    <x v="10"/>
    <s v="Xerox 201"/>
    <n v="19.440000000000001"/>
    <n v="3"/>
    <n v="0"/>
    <n v="9.3312000000000008"/>
  </r>
  <r>
    <n v="2838"/>
    <x v="1397"/>
    <x v="3"/>
    <x v="343"/>
    <d v="2014-11-17T00:00:00"/>
    <s v="Standard Class"/>
    <s v="GA-14725"/>
    <x v="315"/>
    <x v="0"/>
    <s v="United States"/>
    <s v="Los Angeles"/>
    <x v="1"/>
    <n v="90036"/>
    <x v="1"/>
    <s v="OFF-BI-10000977"/>
    <x v="1"/>
    <x v="8"/>
    <s v="Ibico Plastic Spiral Binding Combs"/>
    <n v="121.6"/>
    <n v="5"/>
    <n v="0.2"/>
    <n v="39.519999999999989"/>
  </r>
  <r>
    <n v="2839"/>
    <x v="1398"/>
    <x v="0"/>
    <x v="632"/>
    <d v="2013-06-13T00:00:00"/>
    <s v="First Class"/>
    <s v="TC-21295"/>
    <x v="646"/>
    <x v="0"/>
    <s v="United States"/>
    <s v="Tallahassee"/>
    <x v="2"/>
    <n v="32303"/>
    <x v="0"/>
    <s v="TEC-MA-10002178"/>
    <x v="2"/>
    <x v="15"/>
    <s v="Cisco CP-7937G Unified IP Conference Station Phone"/>
    <n v="695.7"/>
    <n v="2"/>
    <n v="0.5"/>
    <n v="-27.827999999999975"/>
  </r>
  <r>
    <n v="2840"/>
    <x v="1399"/>
    <x v="1"/>
    <x v="37"/>
    <d v="2012-09-08T00:00:00"/>
    <s v="Second Class"/>
    <s v="JB-15400"/>
    <x v="80"/>
    <x v="1"/>
    <s v="United States"/>
    <s v="New York City"/>
    <x v="15"/>
    <n v="10009"/>
    <x v="3"/>
    <s v="OFF-ST-10001526"/>
    <x v="1"/>
    <x v="4"/>
    <s v="Iceberg Mobile Mega Data/Printer Cart "/>
    <n v="120.33"/>
    <n v="1"/>
    <n v="0"/>
    <n v="31.285799999999995"/>
  </r>
  <r>
    <n v="2841"/>
    <x v="1400"/>
    <x v="2"/>
    <x v="619"/>
    <d v="2011-03-19T00:00:00"/>
    <s v="Standard Class"/>
    <s v="CK-12325"/>
    <x v="278"/>
    <x v="2"/>
    <s v="United States"/>
    <s v="Chesapeake"/>
    <x v="17"/>
    <n v="23320"/>
    <x v="0"/>
    <s v="FUR-CH-10003379"/>
    <x v="0"/>
    <x v="1"/>
    <s v="Global Commerce Series High-Back Swivel/Tilt Chairs"/>
    <n v="1139.92"/>
    <n v="4"/>
    <n v="0"/>
    <n v="284.98"/>
  </r>
  <r>
    <n v="2842"/>
    <x v="1401"/>
    <x v="3"/>
    <x v="515"/>
    <d v="2014-09-05T00:00:00"/>
    <s v="Second Class"/>
    <s v="RL-19615"/>
    <x v="210"/>
    <x v="0"/>
    <s v="United States"/>
    <s v="Fayetteville"/>
    <x v="3"/>
    <n v="28314"/>
    <x v="0"/>
    <s v="OFF-PA-10000100"/>
    <x v="1"/>
    <x v="10"/>
    <s v="Xerox 1945"/>
    <n v="229.54400000000001"/>
    <n v="7"/>
    <n v="0.2"/>
    <n v="83.209699999999998"/>
  </r>
  <r>
    <n v="2843"/>
    <x v="1402"/>
    <x v="3"/>
    <x v="721"/>
    <d v="2014-03-28T00:00:00"/>
    <s v="Standard Class"/>
    <s v="AC-10660"/>
    <x v="663"/>
    <x v="0"/>
    <s v="United States"/>
    <s v="Huntsville"/>
    <x v="5"/>
    <n v="77340"/>
    <x v="2"/>
    <s v="OFF-ST-10001809"/>
    <x v="1"/>
    <x v="4"/>
    <s v="Fellowes Officeware Wire Shelving"/>
    <n v="143.72800000000001"/>
    <n v="2"/>
    <n v="0.2"/>
    <n v="-32.338800000000006"/>
  </r>
  <r>
    <n v="2844"/>
    <x v="1403"/>
    <x v="3"/>
    <x v="796"/>
    <d v="2014-05-23T00:00:00"/>
    <s v="Standard Class"/>
    <s v="BH-11710"/>
    <x v="3"/>
    <x v="0"/>
    <s v="United States"/>
    <s v="Philadelphia"/>
    <x v="9"/>
    <n v="19140"/>
    <x v="3"/>
    <s v="TEC-AC-10000387"/>
    <x v="2"/>
    <x v="11"/>
    <s v="KeyTronic KT800P2 - Keyboard - Black"/>
    <n v="36.048000000000002"/>
    <n v="3"/>
    <n v="0.2"/>
    <n v="-0.90120000000000111"/>
  </r>
  <r>
    <n v="2845"/>
    <x v="1404"/>
    <x v="0"/>
    <x v="797"/>
    <d v="2014-01-01T00:00:00"/>
    <s v="Standard Class"/>
    <s v="BG-11695"/>
    <x v="410"/>
    <x v="1"/>
    <s v="United States"/>
    <s v="Woodstock"/>
    <x v="10"/>
    <n v="60098"/>
    <x v="2"/>
    <s v="FUR-CH-10004853"/>
    <x v="0"/>
    <x v="1"/>
    <s v="Global Manager's Adjustable Task Chair, Storm"/>
    <n v="845.48799999999994"/>
    <n v="8"/>
    <n v="0.3"/>
    <n v="-12.078400000000101"/>
  </r>
  <r>
    <n v="2846"/>
    <x v="1405"/>
    <x v="3"/>
    <x v="701"/>
    <d v="2014-11-21T00:00:00"/>
    <s v="First Class"/>
    <s v="XP-21865"/>
    <x v="190"/>
    <x v="0"/>
    <s v="United States"/>
    <s v="Everett"/>
    <x v="31"/>
    <n v="2149"/>
    <x v="3"/>
    <s v="OFF-AR-10001958"/>
    <x v="1"/>
    <x v="6"/>
    <s v="Stanley Bostitch Contemporary Electric Pencil Sharpeners"/>
    <n v="50.94"/>
    <n v="3"/>
    <n v="0"/>
    <n v="14.263200000000001"/>
  </r>
  <r>
    <n v="2847"/>
    <x v="1406"/>
    <x v="3"/>
    <x v="18"/>
    <d v="2014-09-16T00:00:00"/>
    <s v="Standard Class"/>
    <s v="SN-20560"/>
    <x v="381"/>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x v="664"/>
    <x v="1"/>
    <s v="United States"/>
    <s v="Roswell"/>
    <x v="32"/>
    <n v="30076"/>
    <x v="0"/>
    <s v="FUR-FU-10003832"/>
    <x v="0"/>
    <x v="5"/>
    <s v="Eldon Expressions Punched Metal &amp; Wood Desk Accessories, Black &amp; Cherry"/>
    <n v="56.28"/>
    <n v="6"/>
    <n v="0"/>
    <n v="15.758400000000002"/>
  </r>
  <r>
    <n v="2849"/>
    <x v="1407"/>
    <x v="3"/>
    <x v="798"/>
    <d v="2014-04-16T00:00:00"/>
    <s v="Standard Class"/>
    <s v="DM-13345"/>
    <x v="664"/>
    <x v="1"/>
    <s v="United States"/>
    <s v="Roswell"/>
    <x v="32"/>
    <n v="30076"/>
    <x v="0"/>
    <s v="OFF-BI-10001359"/>
    <x v="1"/>
    <x v="8"/>
    <s v="GBC DocuBind TL300 Electric Binding System"/>
    <n v="2690.9700000000003"/>
    <n v="3"/>
    <n v="0"/>
    <n v="1264.7558999999999"/>
  </r>
  <r>
    <n v="2850"/>
    <x v="1408"/>
    <x v="0"/>
    <x v="85"/>
    <d v="2013-12-04T00:00:00"/>
    <s v="Standard Class"/>
    <s v="AJ-10780"/>
    <x v="321"/>
    <x v="1"/>
    <s v="United States"/>
    <s v="Palm Coast"/>
    <x v="2"/>
    <n v="32137"/>
    <x v="0"/>
    <s v="OFF-BI-10002976"/>
    <x v="1"/>
    <x v="8"/>
    <s v="ACCOHIDE Binder by Acco"/>
    <n v="7.4340000000000011"/>
    <n v="6"/>
    <n v="0.7"/>
    <n v="-5.6993999999999971"/>
  </r>
  <r>
    <n v="2851"/>
    <x v="1409"/>
    <x v="0"/>
    <x v="799"/>
    <d v="2013-06-06T00:00:00"/>
    <s v="First Class"/>
    <s v="KC-16255"/>
    <x v="346"/>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x v="665"/>
    <x v="2"/>
    <s v="United States"/>
    <s v="Columbus"/>
    <x v="14"/>
    <n v="47201"/>
    <x v="2"/>
    <s v="OFF-PA-10001745"/>
    <x v="1"/>
    <x v="10"/>
    <s v="Wirebound Message Books, 2 7/8&quot; x 5&quot;, 3 Forms per Page"/>
    <n v="28.16"/>
    <n v="4"/>
    <n v="0"/>
    <n v="13.235199999999999"/>
  </r>
  <r>
    <n v="2853"/>
    <x v="1411"/>
    <x v="0"/>
    <x v="690"/>
    <d v="2013-03-22T00:00:00"/>
    <s v="Second Class"/>
    <s v="SV-20935"/>
    <x v="603"/>
    <x v="0"/>
    <s v="United States"/>
    <s v="Oceanside"/>
    <x v="15"/>
    <n v="11572"/>
    <x v="3"/>
    <s v="FUR-FU-10000409"/>
    <x v="0"/>
    <x v="5"/>
    <s v="GE 4 Foot Flourescent Tube, 40 Watt"/>
    <n v="14.98"/>
    <n v="1"/>
    <n v="0"/>
    <n v="6.8908000000000005"/>
  </r>
  <r>
    <n v="2854"/>
    <x v="1411"/>
    <x v="0"/>
    <x v="690"/>
    <d v="2013-03-22T00:00:00"/>
    <s v="Second Class"/>
    <s v="SV-20935"/>
    <x v="603"/>
    <x v="0"/>
    <s v="United States"/>
    <s v="Oceanside"/>
    <x v="15"/>
    <n v="11572"/>
    <x v="3"/>
    <s v="FUR-FU-10000221"/>
    <x v="0"/>
    <x v="5"/>
    <s v="Master Caster Door Stop, Brown"/>
    <n v="20.32"/>
    <n v="4"/>
    <n v="0"/>
    <n v="6.9087999999999994"/>
  </r>
  <r>
    <n v="2855"/>
    <x v="1412"/>
    <x v="3"/>
    <x v="648"/>
    <d v="2014-08-21T00:00:00"/>
    <s v="Same Day"/>
    <s v="EM-13810"/>
    <x v="613"/>
    <x v="1"/>
    <s v="United States"/>
    <s v="Franklin"/>
    <x v="31"/>
    <n v="2038"/>
    <x v="3"/>
    <s v="OFF-ST-10000344"/>
    <x v="1"/>
    <x v="4"/>
    <s v="Neat Ideas Personal Hanging Folder Files, Black"/>
    <n v="40.29"/>
    <n v="3"/>
    <n v="0"/>
    <n v="10.475399999999999"/>
  </r>
  <r>
    <n v="2856"/>
    <x v="1413"/>
    <x v="3"/>
    <x v="800"/>
    <d v="2014-08-01T00:00:00"/>
    <s v="Standard Class"/>
    <s v="RB-19360"/>
    <x v="181"/>
    <x v="0"/>
    <s v="United States"/>
    <s v="Sioux Falls"/>
    <x v="44"/>
    <n v="57103"/>
    <x v="2"/>
    <s v="OFF-LA-10003663"/>
    <x v="1"/>
    <x v="2"/>
    <s v="Avery 498"/>
    <n v="20.23"/>
    <n v="7"/>
    <n v="0"/>
    <n v="9.5081000000000007"/>
  </r>
  <r>
    <n v="2857"/>
    <x v="1414"/>
    <x v="0"/>
    <x v="370"/>
    <d v="2013-08-30T00:00:00"/>
    <s v="First Class"/>
    <s v="DJ-13510"/>
    <x v="137"/>
    <x v="1"/>
    <s v="United States"/>
    <s v="San Diego"/>
    <x v="1"/>
    <n v="92037"/>
    <x v="1"/>
    <s v="FUR-CH-10001215"/>
    <x v="0"/>
    <x v="1"/>
    <s v="Global Troy Executive Leather Low-Back Tilter"/>
    <n v="1603.1360000000002"/>
    <n v="4"/>
    <n v="0.2"/>
    <n v="100.19599999999997"/>
  </r>
  <r>
    <n v="2858"/>
    <x v="1415"/>
    <x v="0"/>
    <x v="243"/>
    <d v="2013-08-18T00:00:00"/>
    <s v="Second Class"/>
    <s v="CC-12370"/>
    <x v="666"/>
    <x v="0"/>
    <s v="United States"/>
    <s v="Fayetteville"/>
    <x v="3"/>
    <n v="28314"/>
    <x v="0"/>
    <s v="FUR-CH-10000988"/>
    <x v="0"/>
    <x v="1"/>
    <s v="Hon Olson Stacker Stools"/>
    <n v="225.29600000000002"/>
    <n v="2"/>
    <n v="0.2"/>
    <n v="22.529599999999995"/>
  </r>
  <r>
    <n v="2859"/>
    <x v="1416"/>
    <x v="3"/>
    <x v="240"/>
    <d v="2014-05-24T00:00:00"/>
    <s v="Standard Class"/>
    <s v="SC-20380"/>
    <x v="618"/>
    <x v="0"/>
    <s v="United States"/>
    <s v="Atlanta"/>
    <x v="32"/>
    <n v="30318"/>
    <x v="0"/>
    <s v="TEC-AC-10003441"/>
    <x v="2"/>
    <x v="11"/>
    <s v="Kingston Digital DataTraveler 32GB USB 2.0"/>
    <n v="67.8"/>
    <n v="4"/>
    <n v="0"/>
    <n v="4.0679999999999978"/>
  </r>
  <r>
    <n v="2860"/>
    <x v="1416"/>
    <x v="3"/>
    <x v="240"/>
    <d v="2014-05-24T00:00:00"/>
    <s v="Standard Class"/>
    <s v="SC-20380"/>
    <x v="618"/>
    <x v="0"/>
    <s v="United States"/>
    <s v="Atlanta"/>
    <x v="32"/>
    <n v="30318"/>
    <x v="0"/>
    <s v="TEC-PH-10004389"/>
    <x v="2"/>
    <x v="7"/>
    <s v="Nokia Lumia 925"/>
    <n v="377.96999999999997"/>
    <n v="3"/>
    <n v="0"/>
    <n v="98.272200000000012"/>
  </r>
  <r>
    <n v="2861"/>
    <x v="1416"/>
    <x v="3"/>
    <x v="240"/>
    <d v="2014-05-24T00:00:00"/>
    <s v="Standard Class"/>
    <s v="SC-20380"/>
    <x v="618"/>
    <x v="0"/>
    <s v="United States"/>
    <s v="Atlanta"/>
    <x v="32"/>
    <n v="30318"/>
    <x v="0"/>
    <s v="FUR-BO-10004695"/>
    <x v="0"/>
    <x v="0"/>
    <s v="O'Sullivan 2-Door Barrister Bookcase in Odessa Pine"/>
    <n v="1628.82"/>
    <n v="9"/>
    <n v="0"/>
    <n v="374.62859999999989"/>
  </r>
  <r>
    <n v="2862"/>
    <x v="1416"/>
    <x v="3"/>
    <x v="240"/>
    <d v="2014-05-24T00:00:00"/>
    <s v="Standard Class"/>
    <s v="SC-20380"/>
    <x v="618"/>
    <x v="0"/>
    <s v="United States"/>
    <s v="Atlanta"/>
    <x v="32"/>
    <n v="30318"/>
    <x v="0"/>
    <s v="OFF-PA-10000100"/>
    <x v="1"/>
    <x v="10"/>
    <s v="Xerox 1945"/>
    <n v="286.93"/>
    <n v="7"/>
    <n v="0"/>
    <n v="140.59569999999999"/>
  </r>
  <r>
    <n v="2863"/>
    <x v="1417"/>
    <x v="3"/>
    <x v="801"/>
    <d v="2014-08-18T00:00:00"/>
    <s v="Standard Class"/>
    <s v="RH-19495"/>
    <x v="302"/>
    <x v="0"/>
    <s v="United States"/>
    <s v="Orlando"/>
    <x v="2"/>
    <n v="32839"/>
    <x v="0"/>
    <s v="OFF-PA-10000223"/>
    <x v="1"/>
    <x v="10"/>
    <s v="Xerox 2000"/>
    <n v="20.736000000000004"/>
    <n v="4"/>
    <n v="0.2"/>
    <n v="7.2576000000000001"/>
  </r>
  <r>
    <n v="2864"/>
    <x v="1418"/>
    <x v="3"/>
    <x v="802"/>
    <d v="2014-08-14T00:00:00"/>
    <s v="Same Day"/>
    <s v="JK-15370"/>
    <x v="271"/>
    <x v="0"/>
    <s v="United States"/>
    <s v="San Francisco"/>
    <x v="1"/>
    <n v="94122"/>
    <x v="1"/>
    <s v="OFF-ST-10001325"/>
    <x v="1"/>
    <x v="4"/>
    <s v="Sterilite Officeware Hinged File Box"/>
    <n v="31.44"/>
    <n v="3"/>
    <n v="0"/>
    <n v="8.4888000000000012"/>
  </r>
  <r>
    <n v="2865"/>
    <x v="1418"/>
    <x v="3"/>
    <x v="802"/>
    <d v="2014-08-14T00:00:00"/>
    <s v="Same Day"/>
    <s v="JK-15370"/>
    <x v="271"/>
    <x v="0"/>
    <s v="United States"/>
    <s v="San Francisco"/>
    <x v="1"/>
    <n v="94122"/>
    <x v="1"/>
    <s v="OFF-AP-10004249"/>
    <x v="1"/>
    <x v="9"/>
    <s v="Staples"/>
    <n v="83.79"/>
    <n v="7"/>
    <n v="0"/>
    <n v="22.623299999999997"/>
  </r>
  <r>
    <n v="2866"/>
    <x v="1418"/>
    <x v="3"/>
    <x v="802"/>
    <d v="2014-08-14T00:00:00"/>
    <s v="Same Day"/>
    <s v="JK-15370"/>
    <x v="271"/>
    <x v="0"/>
    <s v="United States"/>
    <s v="San Francisco"/>
    <x v="1"/>
    <n v="94122"/>
    <x v="1"/>
    <s v="OFF-AR-10000588"/>
    <x v="1"/>
    <x v="6"/>
    <s v="Newell 345"/>
    <n v="59.519999999999996"/>
    <n v="3"/>
    <n v="0"/>
    <n v="15.475200000000001"/>
  </r>
  <r>
    <n v="2867"/>
    <x v="1418"/>
    <x v="3"/>
    <x v="802"/>
    <d v="2014-08-14T00:00:00"/>
    <s v="Same Day"/>
    <s v="JK-15370"/>
    <x v="271"/>
    <x v="0"/>
    <s v="United States"/>
    <s v="San Francisco"/>
    <x v="1"/>
    <n v="94122"/>
    <x v="1"/>
    <s v="OFF-SU-10000946"/>
    <x v="1"/>
    <x v="14"/>
    <s v="Staples"/>
    <n v="31.92"/>
    <n v="4"/>
    <n v="0"/>
    <n v="9.2567999999999984"/>
  </r>
  <r>
    <n v="2868"/>
    <x v="1419"/>
    <x v="0"/>
    <x v="338"/>
    <d v="2013-11-13T00:00:00"/>
    <s v="Second Class"/>
    <s v="AF-10885"/>
    <x v="314"/>
    <x v="0"/>
    <s v="United States"/>
    <s v="Toledo"/>
    <x v="24"/>
    <n v="43615"/>
    <x v="3"/>
    <s v="OFF-SU-10001225"/>
    <x v="1"/>
    <x v="14"/>
    <s v="Staples"/>
    <n v="14.720000000000002"/>
    <n v="5"/>
    <n v="0.2"/>
    <n v="-3.3120000000000012"/>
  </r>
  <r>
    <n v="2869"/>
    <x v="1419"/>
    <x v="0"/>
    <x v="338"/>
    <d v="2013-11-13T00:00:00"/>
    <s v="Second Class"/>
    <s v="AF-10885"/>
    <x v="314"/>
    <x v="0"/>
    <s v="United States"/>
    <s v="Toledo"/>
    <x v="24"/>
    <n v="43615"/>
    <x v="3"/>
    <s v="OFF-ST-10001558"/>
    <x v="1"/>
    <x v="4"/>
    <s v="Acco Perma 4000 Stacking Storage Drawers"/>
    <n v="38.975999999999999"/>
    <n v="3"/>
    <n v="0.2"/>
    <n v="-2.4359999999999999"/>
  </r>
  <r>
    <n v="2870"/>
    <x v="1420"/>
    <x v="3"/>
    <x v="492"/>
    <d v="2014-06-20T00:00:00"/>
    <s v="Standard Class"/>
    <s v="LC-16885"/>
    <x v="62"/>
    <x v="0"/>
    <s v="United States"/>
    <s v="Saint Petersburg"/>
    <x v="2"/>
    <n v="33710"/>
    <x v="0"/>
    <s v="FUR-FU-10001546"/>
    <x v="0"/>
    <x v="5"/>
    <s v="Dana Swing-Arm Lamps"/>
    <n v="17.088000000000001"/>
    <n v="2"/>
    <n v="0.2"/>
    <n v="1.0679999999999996"/>
  </r>
  <r>
    <n v="2871"/>
    <x v="1421"/>
    <x v="2"/>
    <x v="579"/>
    <d v="2011-03-26T00:00:00"/>
    <s v="Standard Class"/>
    <s v="BF-11275"/>
    <x v="667"/>
    <x v="1"/>
    <s v="United States"/>
    <s v="Tucson"/>
    <x v="16"/>
    <n v="85705"/>
    <x v="1"/>
    <s v="OFF-PA-10002581"/>
    <x v="1"/>
    <x v="10"/>
    <s v="Xerox 1951"/>
    <n v="74.352000000000004"/>
    <n v="3"/>
    <n v="0.2"/>
    <n v="23.234999999999992"/>
  </r>
  <r>
    <n v="2872"/>
    <x v="1421"/>
    <x v="2"/>
    <x v="579"/>
    <d v="2011-03-26T00:00:00"/>
    <s v="Standard Class"/>
    <s v="BF-11275"/>
    <x v="667"/>
    <x v="1"/>
    <s v="United States"/>
    <s v="Tucson"/>
    <x v="16"/>
    <n v="85705"/>
    <x v="1"/>
    <s v="FUR-CH-10001482"/>
    <x v="0"/>
    <x v="1"/>
    <s v="Office Star - Mesh Screen back chair with Vinyl seat"/>
    <n v="314.35199999999998"/>
    <n v="3"/>
    <n v="0.2"/>
    <n v="-35.36460000000001"/>
  </r>
  <r>
    <n v="2873"/>
    <x v="1422"/>
    <x v="3"/>
    <x v="140"/>
    <d v="2014-06-21T00:00:00"/>
    <s v="Standard Class"/>
    <s v="SC-20800"/>
    <x v="561"/>
    <x v="0"/>
    <s v="United States"/>
    <s v="Los Angeles"/>
    <x v="1"/>
    <n v="90036"/>
    <x v="1"/>
    <s v="OFF-AR-10002399"/>
    <x v="1"/>
    <x v="6"/>
    <s v="Dixon Prang Watercolor Pencils, 10-Color Set with Brush"/>
    <n v="4.26"/>
    <n v="1"/>
    <n v="0"/>
    <n v="1.7465999999999999"/>
  </r>
  <r>
    <n v="2874"/>
    <x v="1423"/>
    <x v="3"/>
    <x v="673"/>
    <d v="2014-11-23T00:00:00"/>
    <s v="Standard Class"/>
    <s v="SW-20275"/>
    <x v="349"/>
    <x v="0"/>
    <s v="United States"/>
    <s v="San Diego"/>
    <x v="1"/>
    <n v="92105"/>
    <x v="1"/>
    <s v="OFF-ST-10001963"/>
    <x v="1"/>
    <x v="4"/>
    <s v="Tennsco Regal Shelving Units"/>
    <n v="811.28"/>
    <n v="8"/>
    <n v="0"/>
    <n v="24.338399999999979"/>
  </r>
  <r>
    <n v="2875"/>
    <x v="1424"/>
    <x v="3"/>
    <x v="614"/>
    <d v="2015-01-01T00:00:00"/>
    <s v="First Class"/>
    <s v="MC-17845"/>
    <x v="266"/>
    <x v="0"/>
    <s v="United States"/>
    <s v="New York City"/>
    <x v="15"/>
    <n v="10035"/>
    <x v="3"/>
    <s v="OFF-FA-10002988"/>
    <x v="1"/>
    <x v="13"/>
    <s v="Ideal Clamps"/>
    <n v="6.0299999999999994"/>
    <n v="3"/>
    <n v="0"/>
    <n v="2.9546999999999999"/>
  </r>
  <r>
    <n v="2876"/>
    <x v="1425"/>
    <x v="0"/>
    <x v="803"/>
    <d v="2013-01-23T00:00:00"/>
    <s v="Second Class"/>
    <s v="TD-20995"/>
    <x v="143"/>
    <x v="0"/>
    <s v="United States"/>
    <s v="San Diego"/>
    <x v="1"/>
    <n v="92037"/>
    <x v="1"/>
    <s v="FUR-CH-10004289"/>
    <x v="0"/>
    <x v="1"/>
    <s v="Global Super Steno Chair"/>
    <n v="153.56800000000001"/>
    <n v="2"/>
    <n v="0.2"/>
    <n v="-5.758800000000015"/>
  </r>
  <r>
    <n v="2877"/>
    <x v="1425"/>
    <x v="0"/>
    <x v="803"/>
    <d v="2013-01-23T00:00:00"/>
    <s v="Second Class"/>
    <s v="TD-20995"/>
    <x v="143"/>
    <x v="0"/>
    <s v="United States"/>
    <s v="San Diego"/>
    <x v="1"/>
    <n v="92037"/>
    <x v="1"/>
    <s v="FUR-CH-10000785"/>
    <x v="0"/>
    <x v="1"/>
    <s v="Global Ergonomic Managers Chair"/>
    <n v="1013.4879999999999"/>
    <n v="7"/>
    <n v="0.2"/>
    <n v="76.011600000000016"/>
  </r>
  <r>
    <n v="2878"/>
    <x v="1426"/>
    <x v="0"/>
    <x v="804"/>
    <d v="2013-01-19T00:00:00"/>
    <s v="Standard Class"/>
    <s v="Dp-13240"/>
    <x v="656"/>
    <x v="2"/>
    <s v="United States"/>
    <s v="Westfield"/>
    <x v="30"/>
    <n v="7090"/>
    <x v="3"/>
    <s v="OFF-EN-10003040"/>
    <x v="1"/>
    <x v="12"/>
    <s v="Quality Park Security Envelopes"/>
    <n v="52.34"/>
    <n v="2"/>
    <n v="0"/>
    <n v="24.599800000000002"/>
  </r>
  <r>
    <n v="2879"/>
    <x v="1426"/>
    <x v="0"/>
    <x v="804"/>
    <d v="2013-01-19T00:00:00"/>
    <s v="Standard Class"/>
    <s v="Dp-13240"/>
    <x v="656"/>
    <x v="2"/>
    <s v="United States"/>
    <s v="Westfield"/>
    <x v="30"/>
    <n v="7090"/>
    <x v="3"/>
    <s v="OFF-AR-10001573"/>
    <x v="1"/>
    <x v="6"/>
    <s v="American Pencil"/>
    <n v="4.66"/>
    <n v="2"/>
    <n v="0"/>
    <n v="1.3513999999999995"/>
  </r>
  <r>
    <n v="2880"/>
    <x v="1426"/>
    <x v="0"/>
    <x v="804"/>
    <d v="2013-01-19T00:00:00"/>
    <s v="Standard Class"/>
    <s v="Dp-13240"/>
    <x v="656"/>
    <x v="2"/>
    <s v="United States"/>
    <s v="Westfield"/>
    <x v="30"/>
    <n v="7090"/>
    <x v="3"/>
    <s v="TEC-AC-10000844"/>
    <x v="2"/>
    <x v="11"/>
    <s v="Logitech Gaming G510s - Keyboard"/>
    <n v="254.96999999999997"/>
    <n v="3"/>
    <n v="0"/>
    <n v="91.789199999999994"/>
  </r>
  <r>
    <n v="2881"/>
    <x v="1427"/>
    <x v="0"/>
    <x v="251"/>
    <d v="2013-09-24T00:00:00"/>
    <s v="Second Class"/>
    <s v="SD-20485"/>
    <x v="174"/>
    <x v="2"/>
    <s v="United States"/>
    <s v="Orange"/>
    <x v="30"/>
    <n v="7050"/>
    <x v="3"/>
    <s v="OFF-BI-10000756"/>
    <x v="1"/>
    <x v="8"/>
    <s v="Storex DuraTech Recycled Plastic Frosted Binders"/>
    <n v="25.44"/>
    <n v="6"/>
    <n v="0"/>
    <n v="12.72"/>
  </r>
  <r>
    <n v="2882"/>
    <x v="1427"/>
    <x v="0"/>
    <x v="251"/>
    <d v="2013-09-24T00:00:00"/>
    <s v="Second Class"/>
    <s v="SD-20485"/>
    <x v="174"/>
    <x v="2"/>
    <s v="United States"/>
    <s v="Orange"/>
    <x v="30"/>
    <n v="7050"/>
    <x v="3"/>
    <s v="OFF-SU-10000381"/>
    <x v="1"/>
    <x v="14"/>
    <s v="Acme Forged Steel Scissors with Black Enamel Handles"/>
    <n v="27.93"/>
    <n v="3"/>
    <n v="0"/>
    <n v="8.0996999999999986"/>
  </r>
  <r>
    <n v="2883"/>
    <x v="1428"/>
    <x v="2"/>
    <x v="805"/>
    <d v="2011-02-26T00:00:00"/>
    <s v="Standard Class"/>
    <s v="TM-21010"/>
    <x v="612"/>
    <x v="0"/>
    <s v="United States"/>
    <s v="Woodstock"/>
    <x v="10"/>
    <n v="60098"/>
    <x v="2"/>
    <s v="OFF-BI-10004094"/>
    <x v="1"/>
    <x v="8"/>
    <s v="GBC Standard Plastic Binding Systems Combs"/>
    <n v="8.8499999999999979"/>
    <n v="5"/>
    <n v="0.8"/>
    <n v="-13.717499999999998"/>
  </r>
  <r>
    <n v="2884"/>
    <x v="1429"/>
    <x v="0"/>
    <x v="583"/>
    <d v="2013-11-17T00:00:00"/>
    <s v="Second Class"/>
    <s v="BK-11260"/>
    <x v="318"/>
    <x v="0"/>
    <s v="United States"/>
    <s v="San Francisco"/>
    <x v="1"/>
    <n v="94110"/>
    <x v="1"/>
    <s v="FUR-FU-10001852"/>
    <x v="0"/>
    <x v="5"/>
    <s v="Eldon Regeneration Recycled Desk Accessories, Smoke"/>
    <n v="6.96"/>
    <n v="4"/>
    <n v="0"/>
    <n v="2.2271999999999998"/>
  </r>
  <r>
    <n v="2885"/>
    <x v="1430"/>
    <x v="0"/>
    <x v="806"/>
    <d v="2013-02-03T00:00:00"/>
    <s v="Standard Class"/>
    <s v="JF-15490"/>
    <x v="223"/>
    <x v="0"/>
    <s v="United States"/>
    <s v="San Francisco"/>
    <x v="1"/>
    <n v="94122"/>
    <x v="1"/>
    <s v="OFF-BI-10000014"/>
    <x v="1"/>
    <x v="8"/>
    <s v="Heavy-Duty E-Z-D Binders"/>
    <n v="17.456"/>
    <n v="2"/>
    <n v="0.2"/>
    <n v="5.8914"/>
  </r>
  <r>
    <n v="2886"/>
    <x v="1431"/>
    <x v="0"/>
    <x v="807"/>
    <d v="2013-10-23T00:00:00"/>
    <s v="Standard Class"/>
    <s v="EP-13915"/>
    <x v="212"/>
    <x v="0"/>
    <s v="United States"/>
    <s v="Tempe"/>
    <x v="16"/>
    <n v="85281"/>
    <x v="1"/>
    <s v="FUR-CH-10003396"/>
    <x v="0"/>
    <x v="1"/>
    <s v="Global Deluxe Steno Chair"/>
    <n v="307.92"/>
    <n v="5"/>
    <n v="0.2"/>
    <n v="-34.64100000000002"/>
  </r>
  <r>
    <n v="2887"/>
    <x v="1432"/>
    <x v="3"/>
    <x v="404"/>
    <d v="2014-12-20T00:00:00"/>
    <s v="First Class"/>
    <s v="EP-13915"/>
    <x v="212"/>
    <x v="0"/>
    <s v="United States"/>
    <s v="Los Angeles"/>
    <x v="1"/>
    <n v="90008"/>
    <x v="1"/>
    <s v="OFF-AR-10003811"/>
    <x v="1"/>
    <x v="6"/>
    <s v="Newell 327"/>
    <n v="6.63"/>
    <n v="3"/>
    <n v="0"/>
    <n v="1.7901"/>
  </r>
  <r>
    <n v="2888"/>
    <x v="1432"/>
    <x v="3"/>
    <x v="404"/>
    <d v="2014-12-20T00:00:00"/>
    <s v="First Class"/>
    <s v="EP-13915"/>
    <x v="212"/>
    <x v="0"/>
    <s v="United States"/>
    <s v="Los Angeles"/>
    <x v="1"/>
    <n v="90008"/>
    <x v="1"/>
    <s v="OFF-PA-10003172"/>
    <x v="1"/>
    <x v="10"/>
    <s v="Xerox 1996"/>
    <n v="12.96"/>
    <n v="2"/>
    <n v="0"/>
    <n v="6.2208000000000006"/>
  </r>
  <r>
    <n v="2889"/>
    <x v="1432"/>
    <x v="3"/>
    <x v="404"/>
    <d v="2014-12-20T00:00:00"/>
    <s v="First Class"/>
    <s v="EP-13915"/>
    <x v="212"/>
    <x v="0"/>
    <s v="United States"/>
    <s v="Los Angeles"/>
    <x v="1"/>
    <n v="90008"/>
    <x v="1"/>
    <s v="OFF-PA-10000289"/>
    <x v="1"/>
    <x v="10"/>
    <s v="Xerox 213"/>
    <n v="32.400000000000006"/>
    <n v="5"/>
    <n v="0"/>
    <n v="15.552000000000001"/>
  </r>
  <r>
    <n v="2890"/>
    <x v="1433"/>
    <x v="3"/>
    <x v="808"/>
    <d v="2014-11-07T00:00:00"/>
    <s v="Standard Class"/>
    <s v="KH-16630"/>
    <x v="175"/>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x v="668"/>
    <x v="0"/>
    <s v="United States"/>
    <s v="Lake Charles"/>
    <x v="28"/>
    <n v="70601"/>
    <x v="0"/>
    <s v="FUR-CH-10002304"/>
    <x v="0"/>
    <x v="1"/>
    <s v="Global Stack Chair without Arms, Black"/>
    <n v="51.96"/>
    <n v="2"/>
    <n v="0"/>
    <n v="12.990000000000002"/>
  </r>
  <r>
    <n v="2892"/>
    <x v="1434"/>
    <x v="2"/>
    <x v="333"/>
    <d v="2011-05-01T00:00:00"/>
    <s v="Second Class"/>
    <s v="HG-14845"/>
    <x v="668"/>
    <x v="0"/>
    <s v="United States"/>
    <s v="Lake Charles"/>
    <x v="28"/>
    <n v="70601"/>
    <x v="0"/>
    <s v="OFF-BI-10000136"/>
    <x v="1"/>
    <x v="8"/>
    <s v="Avery Non-Stick Heavy Duty View Round Locking Ring Binders"/>
    <n v="17.940000000000001"/>
    <n v="3"/>
    <n v="0"/>
    <n v="8.6112000000000002"/>
  </r>
  <r>
    <n v="2893"/>
    <x v="1435"/>
    <x v="3"/>
    <x v="436"/>
    <d v="2014-10-30T00:00:00"/>
    <s v="Standard Class"/>
    <s v="JC-16105"/>
    <x v="36"/>
    <x v="1"/>
    <s v="United States"/>
    <s v="Rochester"/>
    <x v="15"/>
    <n v="14609"/>
    <x v="3"/>
    <s v="OFF-PA-10003739"/>
    <x v="1"/>
    <x v="10"/>
    <s v="Xerox 1969"/>
    <n v="11.56"/>
    <n v="2"/>
    <n v="0"/>
    <n v="5.6644000000000005"/>
  </r>
  <r>
    <n v="2894"/>
    <x v="1435"/>
    <x v="3"/>
    <x v="436"/>
    <d v="2014-10-30T00:00:00"/>
    <s v="Standard Class"/>
    <s v="JC-16105"/>
    <x v="36"/>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x v="36"/>
    <x v="1"/>
    <s v="United States"/>
    <s v="Rochester"/>
    <x v="15"/>
    <n v="14609"/>
    <x v="3"/>
    <s v="FUR-FU-10000771"/>
    <x v="0"/>
    <x v="5"/>
    <s v="Eldon 200 Class Desk Accessories, Smoke"/>
    <n v="69.08"/>
    <n v="11"/>
    <n v="0"/>
    <n v="29.013600000000004"/>
  </r>
  <r>
    <n v="2896"/>
    <x v="1435"/>
    <x v="3"/>
    <x v="436"/>
    <d v="2014-10-30T00:00:00"/>
    <s v="Standard Class"/>
    <s v="JC-16105"/>
    <x v="36"/>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x v="27"/>
    <x v="0"/>
    <s v="United States"/>
    <s v="Long Beach"/>
    <x v="15"/>
    <n v="11561"/>
    <x v="3"/>
    <s v="OFF-AR-10001915"/>
    <x v="1"/>
    <x v="6"/>
    <s v="Peel-Off China Markers"/>
    <n v="49.65"/>
    <n v="5"/>
    <n v="0"/>
    <n v="20.853000000000002"/>
  </r>
  <r>
    <n v="2898"/>
    <x v="1437"/>
    <x v="0"/>
    <x v="810"/>
    <d v="2013-01-09T00:00:00"/>
    <s v="Standard Class"/>
    <s v="EB-13975"/>
    <x v="424"/>
    <x v="1"/>
    <s v="United States"/>
    <s v="Charlotte"/>
    <x v="3"/>
    <n v="28205"/>
    <x v="0"/>
    <s v="TEC-CO-10000971"/>
    <x v="2"/>
    <x v="16"/>
    <s v="Hewlett Packard 310 Color Digital Copier"/>
    <n v="959.96800000000007"/>
    <n v="4"/>
    <n v="0.2"/>
    <n v="119.99599999999992"/>
  </r>
  <r>
    <n v="2899"/>
    <x v="1438"/>
    <x v="1"/>
    <x v="33"/>
    <d v="2012-04-30T00:00:00"/>
    <s v="Standard Class"/>
    <s v="PW-19240"/>
    <x v="617"/>
    <x v="0"/>
    <s v="United States"/>
    <s v="Houston"/>
    <x v="5"/>
    <n v="77036"/>
    <x v="2"/>
    <s v="FUR-CH-10004086"/>
    <x v="0"/>
    <x v="1"/>
    <s v="Hon 4070 Series Pagoda Armless Upholstered Stacking Chairs"/>
    <n v="408.42200000000003"/>
    <n v="2"/>
    <n v="0.3"/>
    <n v="-5.8346000000000231"/>
  </r>
  <r>
    <n v="2900"/>
    <x v="1439"/>
    <x v="1"/>
    <x v="811"/>
    <d v="2012-09-17T00:00:00"/>
    <s v="Standard Class"/>
    <s v="PG-18895"/>
    <x v="38"/>
    <x v="0"/>
    <s v="United States"/>
    <s v="New York City"/>
    <x v="15"/>
    <n v="10035"/>
    <x v="3"/>
    <s v="TEC-CO-10000971"/>
    <x v="2"/>
    <x v="16"/>
    <s v="Hewlett Packard 310 Color Digital Copier"/>
    <n v="479.98400000000004"/>
    <n v="2"/>
    <n v="0.2"/>
    <n v="59.997999999999962"/>
  </r>
  <r>
    <n v="2901"/>
    <x v="1439"/>
    <x v="1"/>
    <x v="811"/>
    <d v="2012-09-17T00:00:00"/>
    <s v="Standard Class"/>
    <s v="PG-18895"/>
    <x v="38"/>
    <x v="0"/>
    <s v="United States"/>
    <s v="New York City"/>
    <x v="15"/>
    <n v="10035"/>
    <x v="3"/>
    <s v="OFF-LA-10001317"/>
    <x v="1"/>
    <x v="2"/>
    <s v="Avery 520"/>
    <n v="12.6"/>
    <n v="4"/>
    <n v="0"/>
    <n v="6.048"/>
  </r>
  <r>
    <n v="2902"/>
    <x v="1440"/>
    <x v="3"/>
    <x v="220"/>
    <d v="2014-09-16T00:00:00"/>
    <s v="Standard Class"/>
    <s v="DB-12910"/>
    <x v="626"/>
    <x v="2"/>
    <s v="United States"/>
    <s v="Columbus"/>
    <x v="32"/>
    <n v="31907"/>
    <x v="0"/>
    <s v="OFF-PA-10003656"/>
    <x v="1"/>
    <x v="10"/>
    <s v="Xerox 1935"/>
    <n v="184.66"/>
    <n v="7"/>
    <n v="0"/>
    <n v="84.943599999999989"/>
  </r>
  <r>
    <n v="2903"/>
    <x v="1441"/>
    <x v="0"/>
    <x v="1"/>
    <d v="2013-06-18T00:00:00"/>
    <s v="Standard Class"/>
    <s v="CR-12730"/>
    <x v="257"/>
    <x v="0"/>
    <s v="United States"/>
    <s v="Chicago"/>
    <x v="10"/>
    <n v="60610"/>
    <x v="2"/>
    <s v="OFF-PA-10002160"/>
    <x v="1"/>
    <x v="10"/>
    <s v="Xerox 1978"/>
    <n v="23.120000000000005"/>
    <n v="5"/>
    <n v="0.2"/>
    <n v="8.3810000000000002"/>
  </r>
  <r>
    <n v="2904"/>
    <x v="1442"/>
    <x v="0"/>
    <x v="812"/>
    <d v="2013-07-02T00:00:00"/>
    <s v="Standard Class"/>
    <s v="KH-16330"/>
    <x v="542"/>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x v="542"/>
    <x v="1"/>
    <s v="United States"/>
    <s v="Highland Park"/>
    <x v="10"/>
    <n v="60035"/>
    <x v="2"/>
    <s v="FUR-CH-10003981"/>
    <x v="0"/>
    <x v="1"/>
    <s v="Global Commerce Series Low-Back Swivel/Tilt Chairs"/>
    <n v="539.65800000000002"/>
    <n v="3"/>
    <n v="0.3"/>
    <n v="-7.7094000000001017"/>
  </r>
  <r>
    <n v="2906"/>
    <x v="1443"/>
    <x v="2"/>
    <x v="467"/>
    <d v="2011-09-30T00:00:00"/>
    <s v="Standard Class"/>
    <s v="CS-12400"/>
    <x v="37"/>
    <x v="2"/>
    <s v="United States"/>
    <s v="Seattle"/>
    <x v="4"/>
    <n v="98115"/>
    <x v="1"/>
    <s v="OFF-ST-10002615"/>
    <x v="1"/>
    <x v="4"/>
    <s v="Dual Level, Single-Width Filing Carts"/>
    <n v="310.12"/>
    <n v="2"/>
    <n v="0"/>
    <n v="80.631200000000007"/>
  </r>
  <r>
    <n v="2907"/>
    <x v="1444"/>
    <x v="3"/>
    <x v="132"/>
    <d v="2014-11-10T00:00:00"/>
    <s v="Standard Class"/>
    <s v="DL-12925"/>
    <x v="351"/>
    <x v="0"/>
    <s v="United States"/>
    <s v="Eagan"/>
    <x v="11"/>
    <n v="55122"/>
    <x v="2"/>
    <s v="OFF-PA-10000327"/>
    <x v="1"/>
    <x v="10"/>
    <s v="Xerox 1971"/>
    <n v="8.56"/>
    <n v="2"/>
    <n v="0"/>
    <n v="3.8519999999999994"/>
  </r>
  <r>
    <n v="2908"/>
    <x v="1444"/>
    <x v="3"/>
    <x v="132"/>
    <d v="2014-11-10T00:00:00"/>
    <s v="Standard Class"/>
    <s v="DL-12925"/>
    <x v="351"/>
    <x v="0"/>
    <s v="United States"/>
    <s v="Eagan"/>
    <x v="11"/>
    <n v="55122"/>
    <x v="2"/>
    <s v="OFF-ST-10001325"/>
    <x v="1"/>
    <x v="4"/>
    <s v="Sterilite Officeware Hinged File Box"/>
    <n v="52.400000000000006"/>
    <n v="5"/>
    <n v="0"/>
    <n v="14.148"/>
  </r>
  <r>
    <n v="2909"/>
    <x v="1444"/>
    <x v="3"/>
    <x v="132"/>
    <d v="2014-11-10T00:00:00"/>
    <s v="Standard Class"/>
    <s v="DL-12925"/>
    <x v="351"/>
    <x v="0"/>
    <s v="United States"/>
    <s v="Eagan"/>
    <x v="11"/>
    <n v="55122"/>
    <x v="2"/>
    <s v="OFF-LA-10001771"/>
    <x v="1"/>
    <x v="2"/>
    <s v="Avery 513"/>
    <n v="14.940000000000001"/>
    <n v="3"/>
    <n v="0"/>
    <n v="6.8723999999999998"/>
  </r>
  <r>
    <n v="2910"/>
    <x v="1445"/>
    <x v="3"/>
    <x v="600"/>
    <d v="2014-02-24T00:00:00"/>
    <s v="Standard Class"/>
    <s v="ME-17725"/>
    <x v="250"/>
    <x v="0"/>
    <s v="United States"/>
    <s v="Seattle"/>
    <x v="4"/>
    <n v="98103"/>
    <x v="1"/>
    <s v="OFF-FA-10004968"/>
    <x v="1"/>
    <x v="13"/>
    <s v="Rubber Band Ball"/>
    <n v="11.22"/>
    <n v="3"/>
    <n v="0"/>
    <n v="0.2244000000000006"/>
  </r>
  <r>
    <n v="2911"/>
    <x v="1446"/>
    <x v="1"/>
    <x v="599"/>
    <d v="2012-11-09T00:00:00"/>
    <s v="Standard Class"/>
    <s v="VD-21670"/>
    <x v="104"/>
    <x v="0"/>
    <s v="United States"/>
    <s v="Coral Springs"/>
    <x v="2"/>
    <n v="33065"/>
    <x v="0"/>
    <s v="OFF-AP-10000576"/>
    <x v="1"/>
    <x v="9"/>
    <s v="Belkin 325VA UPS Surge Protector, 6'"/>
    <n v="387.13600000000002"/>
    <n v="4"/>
    <n v="0.2"/>
    <n v="24.196000000000012"/>
  </r>
  <r>
    <n v="2912"/>
    <x v="1447"/>
    <x v="2"/>
    <x v="737"/>
    <d v="2011-06-21T00:00:00"/>
    <s v="Standard Class"/>
    <s v="CK-12205"/>
    <x v="237"/>
    <x v="0"/>
    <s v="United States"/>
    <s v="Hempstead"/>
    <x v="15"/>
    <n v="11550"/>
    <x v="3"/>
    <s v="OFF-EN-10003286"/>
    <x v="1"/>
    <x v="12"/>
    <s v="Staples"/>
    <n v="41.4"/>
    <n v="5"/>
    <n v="0"/>
    <n v="19.457999999999998"/>
  </r>
  <r>
    <n v="2913"/>
    <x v="1447"/>
    <x v="2"/>
    <x v="737"/>
    <d v="2011-06-21T00:00:00"/>
    <s v="Standard Class"/>
    <s v="CK-12205"/>
    <x v="237"/>
    <x v="0"/>
    <s v="United States"/>
    <s v="Hempstead"/>
    <x v="15"/>
    <n v="11550"/>
    <x v="3"/>
    <s v="OFF-AR-10003772"/>
    <x v="1"/>
    <x v="6"/>
    <s v="Boston 16750 Black Compact Battery Pencil Sharpener"/>
    <n v="35"/>
    <n v="4"/>
    <n v="0"/>
    <n v="10.499999999999996"/>
  </r>
  <r>
    <n v="2914"/>
    <x v="1447"/>
    <x v="2"/>
    <x v="737"/>
    <d v="2011-06-21T00:00:00"/>
    <s v="Standard Class"/>
    <s v="CK-12205"/>
    <x v="237"/>
    <x v="0"/>
    <s v="United States"/>
    <s v="Hempstead"/>
    <x v="15"/>
    <n v="11550"/>
    <x v="3"/>
    <s v="OFF-BI-10002852"/>
    <x v="1"/>
    <x v="8"/>
    <s v="Ibico Standard Transparent Covers"/>
    <n v="39.552000000000007"/>
    <n v="3"/>
    <n v="0.2"/>
    <n v="14.337599999999998"/>
  </r>
  <r>
    <n v="2915"/>
    <x v="1448"/>
    <x v="1"/>
    <x v="88"/>
    <d v="2012-10-17T00:00:00"/>
    <s v="Second Class"/>
    <s v="DL-12925"/>
    <x v="351"/>
    <x v="0"/>
    <s v="United States"/>
    <s v="Noblesville"/>
    <x v="14"/>
    <n v="46060"/>
    <x v="2"/>
    <s v="TEC-PH-10002890"/>
    <x v="2"/>
    <x v="7"/>
    <s v="AT&amp;T 17929 Lendline Telephone"/>
    <n v="135.72"/>
    <n v="3"/>
    <n v="0"/>
    <n v="35.287199999999999"/>
  </r>
  <r>
    <n v="2916"/>
    <x v="1448"/>
    <x v="1"/>
    <x v="88"/>
    <d v="2012-10-17T00:00:00"/>
    <s v="Second Class"/>
    <s v="DL-12925"/>
    <x v="351"/>
    <x v="0"/>
    <s v="United States"/>
    <s v="Noblesville"/>
    <x v="14"/>
    <n v="46060"/>
    <x v="2"/>
    <s v="OFF-BI-10001308"/>
    <x v="1"/>
    <x v="8"/>
    <s v="GBC Standard Plastic Binding Systems' Combs"/>
    <n v="12.56"/>
    <n v="2"/>
    <n v="0"/>
    <n v="5.6519999999999992"/>
  </r>
  <r>
    <n v="2917"/>
    <x v="1448"/>
    <x v="1"/>
    <x v="88"/>
    <d v="2012-10-17T00:00:00"/>
    <s v="Second Class"/>
    <s v="DL-12925"/>
    <x v="351"/>
    <x v="0"/>
    <s v="United States"/>
    <s v="Noblesville"/>
    <x v="14"/>
    <n v="46060"/>
    <x v="2"/>
    <s v="TEC-PH-10001750"/>
    <x v="2"/>
    <x v="7"/>
    <s v="Samsung Rugby III"/>
    <n v="263.95999999999998"/>
    <n v="4"/>
    <n v="0"/>
    <n v="71.269200000000012"/>
  </r>
  <r>
    <n v="2918"/>
    <x v="1449"/>
    <x v="3"/>
    <x v="151"/>
    <d v="2014-08-31T00:00:00"/>
    <s v="First Class"/>
    <s v="SE-20110"/>
    <x v="339"/>
    <x v="0"/>
    <s v="United States"/>
    <s v="Dallas"/>
    <x v="5"/>
    <n v="75220"/>
    <x v="2"/>
    <s v="OFF-AR-10003338"/>
    <x v="1"/>
    <x v="6"/>
    <s v="Eberhard Faber 3 1/2&quot; Golf Pencils"/>
    <n v="5.9520000000000008"/>
    <n v="1"/>
    <n v="0.2"/>
    <n v="0.37200000000000011"/>
  </r>
  <r>
    <n v="2919"/>
    <x v="1450"/>
    <x v="0"/>
    <x v="813"/>
    <d v="2013-11-24T00:00:00"/>
    <s v="Same Day"/>
    <s v="LS-17200"/>
    <x v="624"/>
    <x v="1"/>
    <s v="United States"/>
    <s v="Philadelphia"/>
    <x v="9"/>
    <n v="19140"/>
    <x v="3"/>
    <s v="OFF-FA-10002763"/>
    <x v="1"/>
    <x v="13"/>
    <s v="Advantus Map Pennant Flags and Round Head Tacks"/>
    <n v="15.8"/>
    <n v="5"/>
    <n v="0.2"/>
    <n v="2.3699999999999983"/>
  </r>
  <r>
    <n v="2920"/>
    <x v="1450"/>
    <x v="0"/>
    <x v="813"/>
    <d v="2013-11-24T00:00:00"/>
    <s v="Same Day"/>
    <s v="LS-17200"/>
    <x v="624"/>
    <x v="1"/>
    <s v="United States"/>
    <s v="Philadelphia"/>
    <x v="9"/>
    <n v="19140"/>
    <x v="3"/>
    <s v="FUR-FU-10002088"/>
    <x v="0"/>
    <x v="5"/>
    <s v="Nu-Dell Float Frame 11 x 14 1/2"/>
    <n v="14.368000000000002"/>
    <n v="2"/>
    <n v="0.2"/>
    <n v="3.9512"/>
  </r>
  <r>
    <n v="2921"/>
    <x v="1450"/>
    <x v="0"/>
    <x v="813"/>
    <d v="2013-11-24T00:00:00"/>
    <s v="Same Day"/>
    <s v="LS-17200"/>
    <x v="624"/>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x v="462"/>
    <x v="0"/>
    <s v="United States"/>
    <s v="San Francisco"/>
    <x v="1"/>
    <n v="94109"/>
    <x v="1"/>
    <s v="OFF-ST-10001511"/>
    <x v="1"/>
    <x v="4"/>
    <s v="Space Solutions Commercial Steel Shelving"/>
    <n v="129.30000000000001"/>
    <n v="2"/>
    <n v="0"/>
    <n v="6.4649999999999892"/>
  </r>
  <r>
    <n v="2923"/>
    <x v="1452"/>
    <x v="1"/>
    <x v="672"/>
    <d v="2012-12-03T00:00:00"/>
    <s v="Second Class"/>
    <s v="DB-13270"/>
    <x v="489"/>
    <x v="2"/>
    <s v="United States"/>
    <s v="Austin"/>
    <x v="5"/>
    <n v="78745"/>
    <x v="2"/>
    <s v="OFF-BI-10000301"/>
    <x v="1"/>
    <x v="8"/>
    <s v="GBC Instant Report Kit"/>
    <n v="3.8819999999999988"/>
    <n v="3"/>
    <n v="0.8"/>
    <n v="-5.8230000000000004"/>
  </r>
  <r>
    <n v="2924"/>
    <x v="1453"/>
    <x v="2"/>
    <x v="307"/>
    <d v="2011-07-04T00:00:00"/>
    <s v="Standard Class"/>
    <s v="RW-19630"/>
    <x v="338"/>
    <x v="1"/>
    <s v="United States"/>
    <s v="Detroit"/>
    <x v="12"/>
    <n v="48234"/>
    <x v="2"/>
    <s v="OFF-FA-10003495"/>
    <x v="1"/>
    <x v="13"/>
    <s v="Staples"/>
    <n v="6.08"/>
    <n v="1"/>
    <n v="0"/>
    <n v="3.04"/>
  </r>
  <r>
    <n v="2925"/>
    <x v="1454"/>
    <x v="2"/>
    <x v="814"/>
    <d v="2011-09-05T00:00:00"/>
    <s v="First Class"/>
    <s v="JM-16195"/>
    <x v="594"/>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x v="594"/>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x v="669"/>
    <x v="0"/>
    <s v="United States"/>
    <s v="Columbus"/>
    <x v="32"/>
    <n v="31907"/>
    <x v="0"/>
    <s v="FUR-FU-10000771"/>
    <x v="0"/>
    <x v="5"/>
    <s v="Eldon 200 Class Desk Accessories, Smoke"/>
    <n v="18.84"/>
    <n v="3"/>
    <n v="0"/>
    <n v="7.9128000000000007"/>
  </r>
  <r>
    <n v="2928"/>
    <x v="1456"/>
    <x v="3"/>
    <x v="400"/>
    <d v="2014-06-11T00:00:00"/>
    <s v="Standard Class"/>
    <s v="CT-11995"/>
    <x v="564"/>
    <x v="0"/>
    <s v="United States"/>
    <s v="Apple Valley"/>
    <x v="11"/>
    <n v="55124"/>
    <x v="2"/>
    <s v="OFF-AR-10002255"/>
    <x v="1"/>
    <x v="6"/>
    <s v="Newell 346"/>
    <n v="8.64"/>
    <n v="3"/>
    <n v="0"/>
    <n v="2.5055999999999998"/>
  </r>
  <r>
    <n v="2929"/>
    <x v="1457"/>
    <x v="3"/>
    <x v="15"/>
    <d v="2014-10-27T00:00:00"/>
    <s v="Standard Class"/>
    <s v="TH-21550"/>
    <x v="274"/>
    <x v="2"/>
    <s v="United States"/>
    <s v="Burlington"/>
    <x v="3"/>
    <n v="27217"/>
    <x v="0"/>
    <s v="OFF-BI-10004995"/>
    <x v="1"/>
    <x v="8"/>
    <s v="GBC DocuBind P400 Electric Binding System"/>
    <n v="1633.1880000000003"/>
    <n v="4"/>
    <n v="0.7"/>
    <n v="-1306.5504000000001"/>
  </r>
  <r>
    <n v="2930"/>
    <x v="1458"/>
    <x v="3"/>
    <x v="551"/>
    <d v="2014-11-25T00:00:00"/>
    <s v="Standard Class"/>
    <s v="ME-17320"/>
    <x v="467"/>
    <x v="2"/>
    <s v="United States"/>
    <s v="Saginaw"/>
    <x v="12"/>
    <n v="48601"/>
    <x v="2"/>
    <s v="FUR-FU-10002597"/>
    <x v="0"/>
    <x v="5"/>
    <s v="C-Line Magnetic Cubicle Keepers, Clear Polypropylene"/>
    <n v="19.760000000000002"/>
    <n v="4"/>
    <n v="0"/>
    <n v="8.2992000000000008"/>
  </r>
  <r>
    <n v="2931"/>
    <x v="1459"/>
    <x v="1"/>
    <x v="816"/>
    <d v="2012-08-08T00:00:00"/>
    <s v="Same Day"/>
    <s v="TT-21220"/>
    <x v="627"/>
    <x v="0"/>
    <s v="United States"/>
    <s v="San Francisco"/>
    <x v="1"/>
    <n v="94109"/>
    <x v="1"/>
    <s v="OFF-BI-10004970"/>
    <x v="1"/>
    <x v="8"/>
    <s v="ACCOHIDE 3-Ring Binder, Blue, 1&quot;"/>
    <n v="6.6080000000000005"/>
    <n v="2"/>
    <n v="0.2"/>
    <n v="2.2302"/>
  </r>
  <r>
    <n v="2932"/>
    <x v="1459"/>
    <x v="1"/>
    <x v="816"/>
    <d v="2012-08-08T00:00:00"/>
    <s v="Same Day"/>
    <s v="TT-21220"/>
    <x v="627"/>
    <x v="0"/>
    <s v="United States"/>
    <s v="San Francisco"/>
    <x v="1"/>
    <n v="94109"/>
    <x v="1"/>
    <s v="OFF-BI-10002557"/>
    <x v="1"/>
    <x v="8"/>
    <s v="Presstex Flexible Ring Binders"/>
    <n v="7.28"/>
    <n v="2"/>
    <n v="0.2"/>
    <n v="2.7299999999999995"/>
  </r>
  <r>
    <n v="2933"/>
    <x v="1459"/>
    <x v="1"/>
    <x v="816"/>
    <d v="2012-08-08T00:00:00"/>
    <s v="Same Day"/>
    <s v="TT-21220"/>
    <x v="627"/>
    <x v="0"/>
    <s v="United States"/>
    <s v="San Francisco"/>
    <x v="1"/>
    <n v="94109"/>
    <x v="1"/>
    <s v="FUR-CH-10000785"/>
    <x v="0"/>
    <x v="1"/>
    <s v="Global Ergonomic Managers Chair"/>
    <n v="144.78399999999999"/>
    <n v="1"/>
    <n v="0.2"/>
    <n v="10.858800000000002"/>
  </r>
  <r>
    <n v="2934"/>
    <x v="1460"/>
    <x v="0"/>
    <x v="409"/>
    <d v="2013-12-13T00:00:00"/>
    <s v="Standard Class"/>
    <s v="GT-14710"/>
    <x v="218"/>
    <x v="0"/>
    <s v="United States"/>
    <s v="Seattle"/>
    <x v="4"/>
    <n v="98105"/>
    <x v="1"/>
    <s v="TEC-PH-10002310"/>
    <x v="2"/>
    <x v="7"/>
    <s v="Plantronics Calisto P620-M USB Wireless Speakerphone System"/>
    <n v="156.79200000000003"/>
    <n v="1"/>
    <n v="0.2"/>
    <n v="13.719300000000004"/>
  </r>
  <r>
    <n v="2935"/>
    <x v="1460"/>
    <x v="0"/>
    <x v="409"/>
    <d v="2013-12-13T00:00:00"/>
    <s v="Standard Class"/>
    <s v="GT-14710"/>
    <x v="218"/>
    <x v="0"/>
    <s v="United States"/>
    <s v="Seattle"/>
    <x v="4"/>
    <n v="98105"/>
    <x v="1"/>
    <s v="TEC-PH-10002834"/>
    <x v="2"/>
    <x v="7"/>
    <s v="Google Nexus 5"/>
    <n v="431.97600000000006"/>
    <n v="3"/>
    <n v="0.2"/>
    <n v="26.998499999999993"/>
  </r>
  <r>
    <n v="2936"/>
    <x v="1460"/>
    <x v="0"/>
    <x v="409"/>
    <d v="2013-12-13T00:00:00"/>
    <s v="Standard Class"/>
    <s v="GT-14710"/>
    <x v="218"/>
    <x v="0"/>
    <s v="United States"/>
    <s v="Seattle"/>
    <x v="4"/>
    <n v="98105"/>
    <x v="1"/>
    <s v="OFF-EN-10000927"/>
    <x v="1"/>
    <x v="12"/>
    <s v="Jet-Pak Recycled Peel 'N' Seal Padded Mailers"/>
    <n v="35.89"/>
    <n v="1"/>
    <n v="0"/>
    <n v="16.150499999999997"/>
  </r>
  <r>
    <n v="2937"/>
    <x v="1460"/>
    <x v="0"/>
    <x v="409"/>
    <d v="2013-12-13T00:00:00"/>
    <s v="Standard Class"/>
    <s v="GT-14710"/>
    <x v="218"/>
    <x v="0"/>
    <s v="United States"/>
    <s v="Seattle"/>
    <x v="4"/>
    <n v="98105"/>
    <x v="1"/>
    <s v="OFF-BI-10001636"/>
    <x v="1"/>
    <x v="8"/>
    <s v="Ibico Plastic and Wire Spiral Binding Combs"/>
    <n v="47.207999999999998"/>
    <n v="7"/>
    <n v="0.2"/>
    <n v="15.342599999999997"/>
  </r>
  <r>
    <n v="2938"/>
    <x v="1460"/>
    <x v="0"/>
    <x v="409"/>
    <d v="2013-12-13T00:00:00"/>
    <s v="Standard Class"/>
    <s v="GT-14710"/>
    <x v="218"/>
    <x v="0"/>
    <s v="United States"/>
    <s v="Seattle"/>
    <x v="4"/>
    <n v="98105"/>
    <x v="1"/>
    <s v="OFF-PA-10001736"/>
    <x v="1"/>
    <x v="10"/>
    <s v="Xerox 1880"/>
    <n v="248.07999999999998"/>
    <n v="7"/>
    <n v="0"/>
    <n v="116.59759999999997"/>
  </r>
  <r>
    <n v="2939"/>
    <x v="1460"/>
    <x v="0"/>
    <x v="409"/>
    <d v="2013-12-13T00:00:00"/>
    <s v="Standard Class"/>
    <s v="GT-14710"/>
    <x v="218"/>
    <x v="0"/>
    <s v="United States"/>
    <s v="Seattle"/>
    <x v="4"/>
    <n v="98105"/>
    <x v="1"/>
    <s v="OFF-PA-10000482"/>
    <x v="1"/>
    <x v="10"/>
    <s v="Snap-A-Way Black Print Carbonless Ruled Speed Letter, Triplicate"/>
    <n v="189.7"/>
    <n v="5"/>
    <n v="0"/>
    <n v="89.158999999999992"/>
  </r>
  <r>
    <n v="2940"/>
    <x v="1460"/>
    <x v="0"/>
    <x v="409"/>
    <d v="2013-12-13T00:00:00"/>
    <s v="Standard Class"/>
    <s v="GT-14710"/>
    <x v="218"/>
    <x v="0"/>
    <s v="United States"/>
    <s v="Seattle"/>
    <x v="4"/>
    <n v="98105"/>
    <x v="1"/>
    <s v="OFF-BI-10001658"/>
    <x v="1"/>
    <x v="8"/>
    <s v="GBC Standard Therm-A-Bind Covers"/>
    <n v="59.808000000000007"/>
    <n v="3"/>
    <n v="0.2"/>
    <n v="19.4376"/>
  </r>
  <r>
    <n v="2941"/>
    <x v="1461"/>
    <x v="3"/>
    <x v="613"/>
    <d v="2014-04-01T00:00:00"/>
    <s v="Standard Class"/>
    <s v="JD-16150"/>
    <x v="251"/>
    <x v="1"/>
    <s v="United States"/>
    <s v="Milwaukee"/>
    <x v="6"/>
    <n v="53209"/>
    <x v="2"/>
    <s v="FUR-CH-10000422"/>
    <x v="0"/>
    <x v="1"/>
    <s v="Global Highback Leather Tilter in Burgundy"/>
    <n v="90.99"/>
    <n v="1"/>
    <n v="0"/>
    <n v="14.558400000000006"/>
  </r>
  <r>
    <n v="2942"/>
    <x v="1461"/>
    <x v="3"/>
    <x v="613"/>
    <d v="2014-04-01T00:00:00"/>
    <s v="Standard Class"/>
    <s v="JD-16150"/>
    <x v="251"/>
    <x v="1"/>
    <s v="United States"/>
    <s v="Milwaukee"/>
    <x v="6"/>
    <n v="53209"/>
    <x v="2"/>
    <s v="FUR-CH-10004675"/>
    <x v="0"/>
    <x v="1"/>
    <s v="Lifetime Advantage Folding Chairs, 4/Carton"/>
    <n v="1526.5600000000002"/>
    <n v="7"/>
    <n v="0"/>
    <n v="427.43679999999995"/>
  </r>
  <r>
    <n v="2943"/>
    <x v="1461"/>
    <x v="3"/>
    <x v="613"/>
    <d v="2014-04-01T00:00:00"/>
    <s v="Standard Class"/>
    <s v="JD-16150"/>
    <x v="251"/>
    <x v="1"/>
    <s v="United States"/>
    <s v="Milwaukee"/>
    <x v="6"/>
    <n v="53209"/>
    <x v="2"/>
    <s v="FUR-CH-10002880"/>
    <x v="0"/>
    <x v="1"/>
    <s v="Global High-Back Leather Tilter, Burgundy"/>
    <n v="368.96999999999997"/>
    <n v="3"/>
    <n v="0"/>
    <n v="40.586699999999979"/>
  </r>
  <r>
    <n v="2944"/>
    <x v="1462"/>
    <x v="3"/>
    <x v="123"/>
    <d v="2014-11-25T00:00:00"/>
    <s v="Standard Class"/>
    <s v="MC-18100"/>
    <x v="498"/>
    <x v="0"/>
    <s v="United States"/>
    <s v="Los Angeles"/>
    <x v="1"/>
    <n v="90049"/>
    <x v="1"/>
    <s v="OFF-ST-10000675"/>
    <x v="1"/>
    <x v="4"/>
    <s v="File Shuttle II and Handi-File, Black"/>
    <n v="305.01"/>
    <n v="9"/>
    <n v="0"/>
    <n v="76.252499999999998"/>
  </r>
  <r>
    <n v="2945"/>
    <x v="1462"/>
    <x v="3"/>
    <x v="123"/>
    <d v="2014-11-25T00:00:00"/>
    <s v="Standard Class"/>
    <s v="MC-18100"/>
    <x v="498"/>
    <x v="0"/>
    <s v="United States"/>
    <s v="Los Angeles"/>
    <x v="1"/>
    <n v="90049"/>
    <x v="1"/>
    <s v="FUR-FU-10002685"/>
    <x v="0"/>
    <x v="5"/>
    <s v="Executive Impressions 13-1/2&quot; Indoor/Outdoor Wall Clock"/>
    <n v="18.7"/>
    <n v="1"/>
    <n v="0"/>
    <n v="7.1059999999999999"/>
  </r>
  <r>
    <n v="2946"/>
    <x v="1463"/>
    <x v="0"/>
    <x v="254"/>
    <d v="2013-11-06T00:00:00"/>
    <s v="First Class"/>
    <s v="LH-17020"/>
    <x v="293"/>
    <x v="0"/>
    <s v="United States"/>
    <s v="San Francisco"/>
    <x v="1"/>
    <n v="94122"/>
    <x v="1"/>
    <s v="FUR-FU-10004020"/>
    <x v="0"/>
    <x v="5"/>
    <s v="Advantus Panel Wall Acrylic Frame"/>
    <n v="38.29"/>
    <n v="7"/>
    <n v="0"/>
    <n v="16.464700000000001"/>
  </r>
  <r>
    <n v="2947"/>
    <x v="1464"/>
    <x v="3"/>
    <x v="817"/>
    <d v="2014-12-19T00:00:00"/>
    <s v="Standard Class"/>
    <s v="MP-18175"/>
    <x v="486"/>
    <x v="2"/>
    <s v="United States"/>
    <s v="San Diego"/>
    <x v="1"/>
    <n v="92024"/>
    <x v="1"/>
    <s v="FUR-FU-10004963"/>
    <x v="0"/>
    <x v="5"/>
    <s v="Eldon 400 Class Desk Accessories, Black Carbon"/>
    <n v="26.25"/>
    <n v="3"/>
    <n v="0"/>
    <n v="11.025000000000002"/>
  </r>
  <r>
    <n v="2948"/>
    <x v="1464"/>
    <x v="3"/>
    <x v="817"/>
    <d v="2014-12-19T00:00:00"/>
    <s v="Standard Class"/>
    <s v="MP-18175"/>
    <x v="486"/>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x v="486"/>
    <x v="2"/>
    <s v="United States"/>
    <s v="San Diego"/>
    <x v="1"/>
    <n v="92024"/>
    <x v="1"/>
    <s v="OFF-EN-10000461"/>
    <x v="1"/>
    <x v="12"/>
    <s v="#10- 4 1/8&quot; x 9 1/2&quot; Recycled Envelopes"/>
    <n v="43.7"/>
    <n v="5"/>
    <n v="0"/>
    <n v="20.539000000000001"/>
  </r>
  <r>
    <n v="2950"/>
    <x v="1465"/>
    <x v="3"/>
    <x v="105"/>
    <d v="2014-11-13T00:00:00"/>
    <s v="Same Day"/>
    <s v="EM-14140"/>
    <x v="670"/>
    <x v="2"/>
    <s v="United States"/>
    <s v="Glendale"/>
    <x v="16"/>
    <n v="85301"/>
    <x v="1"/>
    <s v="TEC-AC-10001266"/>
    <x v="2"/>
    <x v="11"/>
    <s v="Memorex Micro Travel Drive 8 GB"/>
    <n v="41.6"/>
    <n v="4"/>
    <n v="0.2"/>
    <n v="12.999999999999998"/>
  </r>
  <r>
    <n v="2951"/>
    <x v="1465"/>
    <x v="3"/>
    <x v="105"/>
    <d v="2014-11-13T00:00:00"/>
    <s v="Same Day"/>
    <s v="EM-14140"/>
    <x v="670"/>
    <x v="2"/>
    <s v="United States"/>
    <s v="Glendale"/>
    <x v="16"/>
    <n v="85301"/>
    <x v="1"/>
    <s v="OFF-PA-10002160"/>
    <x v="1"/>
    <x v="10"/>
    <s v="Xerox 1978"/>
    <n v="23.120000000000005"/>
    <n v="5"/>
    <n v="0.2"/>
    <n v="8.3810000000000002"/>
  </r>
  <r>
    <n v="2952"/>
    <x v="1465"/>
    <x v="3"/>
    <x v="105"/>
    <d v="2014-11-13T00:00:00"/>
    <s v="Same Day"/>
    <s v="EM-14140"/>
    <x v="670"/>
    <x v="2"/>
    <s v="United States"/>
    <s v="Glendale"/>
    <x v="16"/>
    <n v="85301"/>
    <x v="1"/>
    <s v="FUR-CH-10004875"/>
    <x v="0"/>
    <x v="1"/>
    <s v="Harbour Creations 67200 Series Stacking Chairs"/>
    <n v="113.88800000000002"/>
    <n v="2"/>
    <n v="0.2"/>
    <n v="9.9651999999999994"/>
  </r>
  <r>
    <n v="2953"/>
    <x v="1465"/>
    <x v="3"/>
    <x v="105"/>
    <d v="2014-11-13T00:00:00"/>
    <s v="Same Day"/>
    <s v="EM-14140"/>
    <x v="670"/>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x v="670"/>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x v="670"/>
    <x v="2"/>
    <s v="United States"/>
    <s v="Glendale"/>
    <x v="16"/>
    <n v="85301"/>
    <x v="1"/>
    <s v="TEC-PH-10001459"/>
    <x v="2"/>
    <x v="7"/>
    <s v="Samsung Galaxy Mega 6.3"/>
    <n v="671.98400000000004"/>
    <n v="2"/>
    <n v="0.2"/>
    <n v="50.398800000000023"/>
  </r>
  <r>
    <n v="2956"/>
    <x v="1466"/>
    <x v="0"/>
    <x v="298"/>
    <d v="2013-08-25T00:00:00"/>
    <s v="Standard Class"/>
    <s v="GG-14650"/>
    <x v="55"/>
    <x v="1"/>
    <s v="United States"/>
    <s v="New York City"/>
    <x v="15"/>
    <n v="10035"/>
    <x v="3"/>
    <s v="TEC-PH-10000439"/>
    <x v="2"/>
    <x v="7"/>
    <s v="GE DSL Phone Line Filter"/>
    <n v="39.99"/>
    <n v="1"/>
    <n v="0"/>
    <n v="11.597099999999998"/>
  </r>
  <r>
    <n v="2957"/>
    <x v="1467"/>
    <x v="3"/>
    <x v="818"/>
    <d v="2014-07-05T00:00:00"/>
    <s v="Standard Class"/>
    <s v="MA-17995"/>
    <x v="671"/>
    <x v="2"/>
    <s v="United States"/>
    <s v="Watertown"/>
    <x v="15"/>
    <n v="13601"/>
    <x v="3"/>
    <s v="FUR-CH-10002647"/>
    <x v="0"/>
    <x v="1"/>
    <s v="Situations Contoured Folding Chairs, 4/Set"/>
    <n v="191.64600000000002"/>
    <n v="3"/>
    <n v="0.1"/>
    <n v="31.94100000000001"/>
  </r>
  <r>
    <n v="2958"/>
    <x v="1468"/>
    <x v="3"/>
    <x v="464"/>
    <d v="2014-05-10T00:00:00"/>
    <s v="Standard Class"/>
    <s v="SH-20395"/>
    <x v="129"/>
    <x v="0"/>
    <s v="United States"/>
    <s v="Springfield"/>
    <x v="24"/>
    <n v="45503"/>
    <x v="3"/>
    <s v="OFF-BI-10003910"/>
    <x v="1"/>
    <x v="8"/>
    <s v="DXL Angle-View Binders with Locking Rings by Samsill"/>
    <n v="2.3130000000000002"/>
    <n v="1"/>
    <n v="0.7"/>
    <n v="-1.9274999999999993"/>
  </r>
  <r>
    <n v="2959"/>
    <x v="1469"/>
    <x v="1"/>
    <x v="100"/>
    <d v="2012-12-29T00:00:00"/>
    <s v="Standard Class"/>
    <s v="KT-16465"/>
    <x v="446"/>
    <x v="0"/>
    <s v="United States"/>
    <s v="Los Angeles"/>
    <x v="1"/>
    <n v="90032"/>
    <x v="1"/>
    <s v="OFF-BI-10001097"/>
    <x v="1"/>
    <x v="8"/>
    <s v="Avery Hole Reinforcements"/>
    <n v="19.936000000000003"/>
    <n v="4"/>
    <n v="0.2"/>
    <n v="7.2267999999999999"/>
  </r>
  <r>
    <n v="2960"/>
    <x v="1469"/>
    <x v="1"/>
    <x v="100"/>
    <d v="2012-12-29T00:00:00"/>
    <s v="Standard Class"/>
    <s v="KT-16465"/>
    <x v="446"/>
    <x v="0"/>
    <s v="United States"/>
    <s v="Los Angeles"/>
    <x v="1"/>
    <n v="90032"/>
    <x v="1"/>
    <s v="OFF-FA-10004854"/>
    <x v="1"/>
    <x v="13"/>
    <s v="Vinyl Coated Wire Paper Clips in Organizer Box, 800/Box"/>
    <n v="45.92"/>
    <n v="4"/>
    <n v="0"/>
    <n v="21.5824"/>
  </r>
  <r>
    <n v="2961"/>
    <x v="1470"/>
    <x v="3"/>
    <x v="466"/>
    <d v="2014-05-02T00:00:00"/>
    <s v="Standard Class"/>
    <s v="PO-19180"/>
    <x v="178"/>
    <x v="2"/>
    <s v="United States"/>
    <s v="Seattle"/>
    <x v="4"/>
    <n v="98115"/>
    <x v="1"/>
    <s v="OFF-PA-10003673"/>
    <x v="1"/>
    <x v="10"/>
    <s v="Strathmore Photo Mount Cards"/>
    <n v="20.34"/>
    <n v="3"/>
    <n v="0"/>
    <n v="9.3563999999999989"/>
  </r>
  <r>
    <n v="2962"/>
    <x v="1470"/>
    <x v="3"/>
    <x v="466"/>
    <d v="2014-05-02T00:00:00"/>
    <s v="Standard Class"/>
    <s v="PO-19180"/>
    <x v="178"/>
    <x v="2"/>
    <s v="United States"/>
    <s v="Seattle"/>
    <x v="4"/>
    <n v="98115"/>
    <x v="1"/>
    <s v="OFF-LA-10002034"/>
    <x v="1"/>
    <x v="2"/>
    <s v="Avery 478"/>
    <n v="39.28"/>
    <n v="8"/>
    <n v="0"/>
    <n v="19.247199999999999"/>
  </r>
  <r>
    <n v="2963"/>
    <x v="1471"/>
    <x v="3"/>
    <x v="819"/>
    <d v="2014-12-22T00:00:00"/>
    <s v="Second Class"/>
    <s v="AY-10555"/>
    <x v="672"/>
    <x v="1"/>
    <s v="United States"/>
    <s v="Oceanside"/>
    <x v="1"/>
    <n v="92054"/>
    <x v="1"/>
    <s v="FUR-CH-10002774"/>
    <x v="0"/>
    <x v="1"/>
    <s v="Global Deluxe Stacking Chair, Gray"/>
    <n v="81.567999999999998"/>
    <n v="2"/>
    <n v="0.2"/>
    <n v="9.1763999999999974"/>
  </r>
  <r>
    <n v="2964"/>
    <x v="1471"/>
    <x v="3"/>
    <x v="819"/>
    <d v="2014-12-22T00:00:00"/>
    <s v="Second Class"/>
    <s v="AY-10555"/>
    <x v="672"/>
    <x v="1"/>
    <s v="United States"/>
    <s v="Oceanside"/>
    <x v="1"/>
    <n v="92054"/>
    <x v="1"/>
    <s v="FUR-CH-10003817"/>
    <x v="0"/>
    <x v="1"/>
    <s v="Global Value Steno Chair, Gray"/>
    <n v="97.184000000000012"/>
    <n v="2"/>
    <n v="0.2"/>
    <n v="6.0740000000000016"/>
  </r>
  <r>
    <n v="2965"/>
    <x v="1471"/>
    <x v="3"/>
    <x v="819"/>
    <d v="2014-12-22T00:00:00"/>
    <s v="Second Class"/>
    <s v="AY-10555"/>
    <x v="672"/>
    <x v="1"/>
    <s v="United States"/>
    <s v="Oceanside"/>
    <x v="1"/>
    <n v="92054"/>
    <x v="1"/>
    <s v="OFF-BI-10002949"/>
    <x v="1"/>
    <x v="8"/>
    <s v="Prestige Round Ring Binders"/>
    <n v="24.320000000000004"/>
    <n v="5"/>
    <n v="0.2"/>
    <n v="8.2079999999999984"/>
  </r>
  <r>
    <n v="2966"/>
    <x v="1471"/>
    <x v="3"/>
    <x v="819"/>
    <d v="2014-12-22T00:00:00"/>
    <s v="Second Class"/>
    <s v="AY-10555"/>
    <x v="672"/>
    <x v="1"/>
    <s v="United States"/>
    <s v="Oceanside"/>
    <x v="1"/>
    <n v="92054"/>
    <x v="1"/>
    <s v="FUR-FU-10002445"/>
    <x v="0"/>
    <x v="5"/>
    <s v="DAX Two-Tone Rosewood/Black Document Frame, Desktop, 5 x 7"/>
    <n v="18.96"/>
    <n v="2"/>
    <n v="0"/>
    <n v="7.5840000000000014"/>
  </r>
  <r>
    <n v="2967"/>
    <x v="1472"/>
    <x v="2"/>
    <x v="422"/>
    <d v="2011-12-31T00:00:00"/>
    <s v="Standard Class"/>
    <s v="Co-12640"/>
    <x v="476"/>
    <x v="0"/>
    <s v="United States"/>
    <s v="Skokie"/>
    <x v="10"/>
    <n v="60076"/>
    <x v="2"/>
    <s v="FUR-FU-10001473"/>
    <x v="0"/>
    <x v="5"/>
    <s v="DAX Wood Document Frame"/>
    <n v="32.952000000000005"/>
    <n v="6"/>
    <n v="0.6"/>
    <n v="-19.771199999999997"/>
  </r>
  <r>
    <n v="2968"/>
    <x v="1472"/>
    <x v="2"/>
    <x v="422"/>
    <d v="2011-12-31T00:00:00"/>
    <s v="Standard Class"/>
    <s v="Co-12640"/>
    <x v="476"/>
    <x v="0"/>
    <s v="United States"/>
    <s v="Skokie"/>
    <x v="10"/>
    <n v="60076"/>
    <x v="2"/>
    <s v="OFF-ST-10002562"/>
    <x v="1"/>
    <x v="4"/>
    <s v="Staples"/>
    <n v="30.016000000000005"/>
    <n v="4"/>
    <n v="0.2"/>
    <n v="3.0015999999999998"/>
  </r>
  <r>
    <n v="2969"/>
    <x v="1473"/>
    <x v="3"/>
    <x v="44"/>
    <d v="2014-11-10T00:00:00"/>
    <s v="Second Class"/>
    <s v="JF-15565"/>
    <x v="535"/>
    <x v="0"/>
    <s v="United States"/>
    <s v="Fayetteville"/>
    <x v="3"/>
    <n v="28314"/>
    <x v="0"/>
    <s v="OFF-AP-10002118"/>
    <x v="1"/>
    <x v="9"/>
    <s v="1.7 Cubic Foot Compact &quot;Cube&quot; Office Refrigerators"/>
    <n v="499.58400000000006"/>
    <n v="3"/>
    <n v="0.2"/>
    <n v="43.713600000000014"/>
  </r>
  <r>
    <n v="2970"/>
    <x v="1473"/>
    <x v="3"/>
    <x v="44"/>
    <d v="2014-11-10T00:00:00"/>
    <s v="Second Class"/>
    <s v="JF-15565"/>
    <x v="535"/>
    <x v="0"/>
    <s v="United States"/>
    <s v="Fayetteville"/>
    <x v="3"/>
    <n v="28314"/>
    <x v="0"/>
    <s v="OFF-PA-10001800"/>
    <x v="1"/>
    <x v="10"/>
    <s v="Xerox 220"/>
    <n v="31.104000000000006"/>
    <n v="6"/>
    <n v="0.2"/>
    <n v="10.8864"/>
  </r>
  <r>
    <n v="2971"/>
    <x v="1473"/>
    <x v="3"/>
    <x v="44"/>
    <d v="2014-11-10T00:00:00"/>
    <s v="Second Class"/>
    <s v="JF-15565"/>
    <x v="535"/>
    <x v="0"/>
    <s v="United States"/>
    <s v="Fayetteville"/>
    <x v="3"/>
    <n v="28314"/>
    <x v="0"/>
    <s v="OFF-BI-10002827"/>
    <x v="1"/>
    <x v="8"/>
    <s v="Avery Durable Poly Binders"/>
    <n v="13.272000000000002"/>
    <n v="8"/>
    <n v="0.7"/>
    <n v="-10.617599999999999"/>
  </r>
  <r>
    <n v="2972"/>
    <x v="1473"/>
    <x v="3"/>
    <x v="44"/>
    <d v="2014-11-10T00:00:00"/>
    <s v="Second Class"/>
    <s v="JF-15565"/>
    <x v="535"/>
    <x v="0"/>
    <s v="United States"/>
    <s v="Fayetteville"/>
    <x v="3"/>
    <n v="28314"/>
    <x v="0"/>
    <s v="FUR-FU-10004671"/>
    <x v="0"/>
    <x v="5"/>
    <s v="Executive Impressions 12&quot; Wall Clock"/>
    <n v="28.272000000000006"/>
    <n v="2"/>
    <n v="0.2"/>
    <n v="6.3612000000000002"/>
  </r>
  <r>
    <n v="2973"/>
    <x v="1473"/>
    <x v="3"/>
    <x v="44"/>
    <d v="2014-11-10T00:00:00"/>
    <s v="Second Class"/>
    <s v="JF-15565"/>
    <x v="535"/>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x v="239"/>
    <x v="0"/>
    <s v="United States"/>
    <s v="Tulsa"/>
    <x v="26"/>
    <n v="74133"/>
    <x v="2"/>
    <s v="OFF-BI-10004656"/>
    <x v="1"/>
    <x v="8"/>
    <s v="Peel &amp; Stick Add-On Corner Pockets"/>
    <n v="10.8"/>
    <n v="5"/>
    <n v="0"/>
    <n v="5.1839999999999993"/>
  </r>
  <r>
    <n v="2975"/>
    <x v="1475"/>
    <x v="1"/>
    <x v="820"/>
    <d v="2012-05-12T00:00:00"/>
    <s v="Standard Class"/>
    <s v="AG-10675"/>
    <x v="165"/>
    <x v="0"/>
    <s v="United States"/>
    <s v="Allen"/>
    <x v="5"/>
    <n v="75002"/>
    <x v="2"/>
    <s v="FUR-TA-10001095"/>
    <x v="0"/>
    <x v="3"/>
    <s v="Chromcraft Round Conference Tables"/>
    <n v="244.00599999999997"/>
    <n v="2"/>
    <n v="0.3"/>
    <n v="-31.372200000000007"/>
  </r>
  <r>
    <n v="2976"/>
    <x v="1475"/>
    <x v="1"/>
    <x v="820"/>
    <d v="2012-05-12T00:00:00"/>
    <s v="Standard Class"/>
    <s v="AG-10675"/>
    <x v="165"/>
    <x v="0"/>
    <s v="United States"/>
    <s v="Allen"/>
    <x v="5"/>
    <n v="75002"/>
    <x v="2"/>
    <s v="OFF-PA-10000213"/>
    <x v="1"/>
    <x v="10"/>
    <s v="Xerox 198"/>
    <n v="15.936000000000002"/>
    <n v="4"/>
    <n v="0.2"/>
    <n v="5.378400000000001"/>
  </r>
  <r>
    <n v="2977"/>
    <x v="1476"/>
    <x v="3"/>
    <x v="769"/>
    <d v="2014-12-05T00:00:00"/>
    <s v="Same Day"/>
    <s v="DV-13045"/>
    <x v="1"/>
    <x v="1"/>
    <s v="United States"/>
    <s v="Philadelphia"/>
    <x v="9"/>
    <n v="19143"/>
    <x v="3"/>
    <s v="FUR-CH-10001797"/>
    <x v="0"/>
    <x v="1"/>
    <s v="Safco Chair Connectors, 6/Carton"/>
    <n v="188.55199999999996"/>
    <n v="7"/>
    <n v="0.3"/>
    <n v="-2.693600000000032"/>
  </r>
  <r>
    <n v="2978"/>
    <x v="1477"/>
    <x v="3"/>
    <x v="621"/>
    <d v="2014-10-09T00:00:00"/>
    <s v="Second Class"/>
    <s v="HL-15040"/>
    <x v="332"/>
    <x v="0"/>
    <s v="United States"/>
    <s v="Rochester"/>
    <x v="15"/>
    <n v="14609"/>
    <x v="3"/>
    <s v="OFF-ST-10002214"/>
    <x v="1"/>
    <x v="4"/>
    <s v="X-Rack File for Hanging Folders"/>
    <n v="22.58"/>
    <n v="2"/>
    <n v="0"/>
    <n v="5.8707999999999991"/>
  </r>
  <r>
    <n v="2979"/>
    <x v="1478"/>
    <x v="2"/>
    <x v="286"/>
    <d v="2011-01-17T00:00:00"/>
    <s v="Second Class"/>
    <s v="ND-18370"/>
    <x v="444"/>
    <x v="0"/>
    <s v="United States"/>
    <s v="Mount Pleasant"/>
    <x v="20"/>
    <n v="29464"/>
    <x v="0"/>
    <s v="FUR-CH-10000422"/>
    <x v="0"/>
    <x v="1"/>
    <s v="Global Highback Leather Tilter in Burgundy"/>
    <n v="545.93999999999994"/>
    <n v="6"/>
    <n v="0"/>
    <n v="87.350400000000036"/>
  </r>
  <r>
    <n v="2980"/>
    <x v="1479"/>
    <x v="1"/>
    <x v="821"/>
    <d v="2012-06-17T00:00:00"/>
    <s v="Standard Class"/>
    <s v="GB-14575"/>
    <x v="673"/>
    <x v="0"/>
    <s v="United States"/>
    <s v="Philadelphia"/>
    <x v="9"/>
    <n v="19134"/>
    <x v="3"/>
    <s v="OFF-PA-10003848"/>
    <x v="1"/>
    <x v="10"/>
    <s v="Xerox 1997"/>
    <n v="20.736000000000004"/>
    <n v="4"/>
    <n v="0.2"/>
    <n v="7.2576000000000001"/>
  </r>
  <r>
    <n v="2981"/>
    <x v="1479"/>
    <x v="1"/>
    <x v="821"/>
    <d v="2012-06-17T00:00:00"/>
    <s v="Standard Class"/>
    <s v="GB-14575"/>
    <x v="673"/>
    <x v="0"/>
    <s v="United States"/>
    <s v="Philadelphia"/>
    <x v="9"/>
    <n v="19134"/>
    <x v="3"/>
    <s v="FUR-FU-10003623"/>
    <x v="0"/>
    <x v="5"/>
    <s v="DataProducts Ampli Magnifier Task Lamp, Black,"/>
    <n v="43.295999999999999"/>
    <n v="2"/>
    <n v="0.2"/>
    <n v="4.3295999999999975"/>
  </r>
  <r>
    <n v="2982"/>
    <x v="1480"/>
    <x v="2"/>
    <x v="136"/>
    <d v="2011-07-18T00:00:00"/>
    <s v="Standard Class"/>
    <s v="CL-12565"/>
    <x v="52"/>
    <x v="0"/>
    <s v="United States"/>
    <s v="Seattle"/>
    <x v="4"/>
    <n v="98115"/>
    <x v="1"/>
    <s v="FUR-CH-10001797"/>
    <x v="0"/>
    <x v="1"/>
    <s v="Safco Chair Connectors, 6/Carton"/>
    <n v="123.136"/>
    <n v="4"/>
    <n v="0.2"/>
    <n v="13.852799999999981"/>
  </r>
  <r>
    <n v="2983"/>
    <x v="1480"/>
    <x v="2"/>
    <x v="136"/>
    <d v="2011-07-18T00:00:00"/>
    <s v="Standard Class"/>
    <s v="CL-12565"/>
    <x v="52"/>
    <x v="0"/>
    <s v="United States"/>
    <s v="Seattle"/>
    <x v="4"/>
    <n v="98115"/>
    <x v="1"/>
    <s v="OFF-BI-10003094"/>
    <x v="1"/>
    <x v="8"/>
    <s v="Self-Adhesive Ring Binder Labels"/>
    <n v="11.264000000000001"/>
    <n v="4"/>
    <n v="0.2"/>
    <n v="3.8015999999999992"/>
  </r>
  <r>
    <n v="2984"/>
    <x v="1481"/>
    <x v="2"/>
    <x v="776"/>
    <d v="2011-12-11T00:00:00"/>
    <s v="Second Class"/>
    <s v="RC-19960"/>
    <x v="53"/>
    <x v="0"/>
    <s v="United States"/>
    <s v="Springfield"/>
    <x v="21"/>
    <n v="97477"/>
    <x v="1"/>
    <s v="OFF-ST-10002205"/>
    <x v="1"/>
    <x v="4"/>
    <s v="File Shuttle I and Handi-File"/>
    <n v="53.424000000000007"/>
    <n v="3"/>
    <n v="0.2"/>
    <n v="4.6746000000000016"/>
  </r>
  <r>
    <n v="2985"/>
    <x v="1481"/>
    <x v="2"/>
    <x v="776"/>
    <d v="2011-12-11T00:00:00"/>
    <s v="Second Class"/>
    <s v="RC-19960"/>
    <x v="53"/>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x v="674"/>
    <x v="2"/>
    <s v="United States"/>
    <s v="Columbus"/>
    <x v="32"/>
    <n v="31907"/>
    <x v="0"/>
    <s v="FUR-FU-10000755"/>
    <x v="0"/>
    <x v="5"/>
    <s v="Eldon Expressions Mahogany Wood Desk Collection"/>
    <n v="24.96"/>
    <n v="4"/>
    <n v="0"/>
    <n v="6.240000000000002"/>
  </r>
  <r>
    <n v="2987"/>
    <x v="1482"/>
    <x v="0"/>
    <x v="822"/>
    <d v="2013-05-31T00:00:00"/>
    <s v="Standard Class"/>
    <s v="JB-16045"/>
    <x v="674"/>
    <x v="2"/>
    <s v="United States"/>
    <s v="Columbus"/>
    <x v="32"/>
    <n v="31907"/>
    <x v="0"/>
    <s v="OFF-PA-10002893"/>
    <x v="1"/>
    <x v="10"/>
    <s v="Wirebound Service Call Books, 5 1/2&quot; x 4&quot;"/>
    <n v="19.36"/>
    <n v="2"/>
    <n v="0"/>
    <n v="9.2927999999999997"/>
  </r>
  <r>
    <n v="2988"/>
    <x v="1482"/>
    <x v="0"/>
    <x v="822"/>
    <d v="2013-05-31T00:00:00"/>
    <s v="Standard Class"/>
    <s v="JB-16045"/>
    <x v="674"/>
    <x v="2"/>
    <s v="United States"/>
    <s v="Columbus"/>
    <x v="32"/>
    <n v="31907"/>
    <x v="0"/>
    <s v="OFF-ST-10000689"/>
    <x v="1"/>
    <x v="4"/>
    <s v="Fellowes Strictly Business Drawer File, Letter/Legal Size"/>
    <n v="1267.6499999999999"/>
    <n v="9"/>
    <n v="0"/>
    <n v="152.11799999999999"/>
  </r>
  <r>
    <n v="2989"/>
    <x v="1483"/>
    <x v="0"/>
    <x v="823"/>
    <d v="2013-02-26T00:00:00"/>
    <s v="Second Class"/>
    <s v="MC-17635"/>
    <x v="637"/>
    <x v="1"/>
    <s v="United States"/>
    <s v="Los Angeles"/>
    <x v="1"/>
    <n v="90032"/>
    <x v="1"/>
    <s v="TEC-AC-10004227"/>
    <x v="2"/>
    <x v="11"/>
    <s v="SanDisk Ultra 16 GB MicroSDHC Class 10 Memory Card"/>
    <n v="12.99"/>
    <n v="1"/>
    <n v="0"/>
    <n v="0.77939999999999898"/>
  </r>
  <r>
    <n v="2990"/>
    <x v="1483"/>
    <x v="0"/>
    <x v="823"/>
    <d v="2013-02-26T00:00:00"/>
    <s v="Second Class"/>
    <s v="MC-17635"/>
    <x v="637"/>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x v="637"/>
    <x v="1"/>
    <s v="United States"/>
    <s v="Los Angeles"/>
    <x v="1"/>
    <n v="90032"/>
    <x v="1"/>
    <s v="OFF-ST-10001809"/>
    <x v="1"/>
    <x v="4"/>
    <s v="Fellowes Officeware Wire Shelving"/>
    <n v="449.15"/>
    <n v="5"/>
    <n v="0"/>
    <n v="8.9829999999999899"/>
  </r>
  <r>
    <n v="2992"/>
    <x v="1483"/>
    <x v="0"/>
    <x v="823"/>
    <d v="2013-02-26T00:00:00"/>
    <s v="Second Class"/>
    <s v="MC-17635"/>
    <x v="637"/>
    <x v="1"/>
    <s v="United States"/>
    <s v="Los Angeles"/>
    <x v="1"/>
    <n v="90032"/>
    <x v="1"/>
    <s v="OFF-BI-10002309"/>
    <x v="1"/>
    <x v="8"/>
    <s v="Avery Heavy-Duty EZD  Binder With Locking Rings"/>
    <n v="31.248000000000005"/>
    <n v="7"/>
    <n v="0.2"/>
    <n v="10.936799999999998"/>
  </r>
  <r>
    <n v="2993"/>
    <x v="1484"/>
    <x v="0"/>
    <x v="824"/>
    <d v="2013-10-07T00:00:00"/>
    <s v="Standard Class"/>
    <s v="TT-21265"/>
    <x v="640"/>
    <x v="1"/>
    <s v="United States"/>
    <s v="New York City"/>
    <x v="15"/>
    <n v="10024"/>
    <x v="3"/>
    <s v="OFF-AP-10004532"/>
    <x v="1"/>
    <x v="9"/>
    <s v="Kensington 6 Outlet Guardian Standard Surge Protector"/>
    <n v="61.44"/>
    <n v="3"/>
    <n v="0"/>
    <n v="16.588799999999999"/>
  </r>
  <r>
    <n v="2994"/>
    <x v="1485"/>
    <x v="3"/>
    <x v="825"/>
    <d v="2014-03-18T00:00:00"/>
    <s v="Standard Class"/>
    <s v="MJ-17740"/>
    <x v="77"/>
    <x v="0"/>
    <s v="United States"/>
    <s v="Detroit"/>
    <x v="12"/>
    <n v="48227"/>
    <x v="2"/>
    <s v="OFF-BI-10003091"/>
    <x v="1"/>
    <x v="8"/>
    <s v="GBC DocuBind TL200 Manual Binding Machine"/>
    <n v="895.92"/>
    <n v="4"/>
    <n v="0"/>
    <n v="421.08239999999995"/>
  </r>
  <r>
    <n v="2995"/>
    <x v="1486"/>
    <x v="0"/>
    <x v="369"/>
    <d v="2013-09-14T00:00:00"/>
    <s v="Second Class"/>
    <s v="AT-10735"/>
    <x v="247"/>
    <x v="0"/>
    <s v="United States"/>
    <s v="Stockton"/>
    <x v="1"/>
    <n v="95207"/>
    <x v="1"/>
    <s v="OFF-BI-10004654"/>
    <x v="1"/>
    <x v="8"/>
    <s v="VariCap6 Expandable Binder"/>
    <n v="55.360000000000007"/>
    <n v="4"/>
    <n v="0.2"/>
    <n v="18.683999999999997"/>
  </r>
  <r>
    <n v="2996"/>
    <x v="1487"/>
    <x v="2"/>
    <x v="686"/>
    <d v="2011-07-21T00:00:00"/>
    <s v="Standard Class"/>
    <s v="PB-19150"/>
    <x v="171"/>
    <x v="0"/>
    <s v="United States"/>
    <s v="Phoenix"/>
    <x v="16"/>
    <n v="85023"/>
    <x v="1"/>
    <s v="OFF-ST-10000760"/>
    <x v="1"/>
    <x v="4"/>
    <s v="Eldon Fold 'N Roll Cart System"/>
    <n v="55.92"/>
    <n v="5"/>
    <n v="0.2"/>
    <n v="6.2910000000000004"/>
  </r>
  <r>
    <n v="2997"/>
    <x v="1488"/>
    <x v="2"/>
    <x v="261"/>
    <d v="2011-06-25T00:00:00"/>
    <s v="Standard Class"/>
    <s v="NW-18400"/>
    <x v="508"/>
    <x v="0"/>
    <s v="United States"/>
    <s v="Philadelphia"/>
    <x v="9"/>
    <n v="19120"/>
    <x v="3"/>
    <s v="OFF-EN-10001539"/>
    <x v="1"/>
    <x v="12"/>
    <s v="Staples"/>
    <n v="24.896000000000001"/>
    <n v="4"/>
    <n v="0.2"/>
    <n v="8.4024000000000001"/>
  </r>
  <r>
    <n v="2998"/>
    <x v="1488"/>
    <x v="2"/>
    <x v="261"/>
    <d v="2011-06-25T00:00:00"/>
    <s v="Standard Class"/>
    <s v="NW-18400"/>
    <x v="508"/>
    <x v="0"/>
    <s v="United States"/>
    <s v="Philadelphia"/>
    <x v="9"/>
    <n v="19120"/>
    <x v="3"/>
    <s v="FUR-FU-10000550"/>
    <x v="0"/>
    <x v="5"/>
    <s v="Stacking Trays by OIC"/>
    <n v="3.9840000000000004"/>
    <n v="1"/>
    <n v="0.2"/>
    <n v="0.64739999999999964"/>
  </r>
  <r>
    <n v="2999"/>
    <x v="1488"/>
    <x v="2"/>
    <x v="261"/>
    <d v="2011-06-25T00:00:00"/>
    <s v="Standard Class"/>
    <s v="NW-18400"/>
    <x v="508"/>
    <x v="0"/>
    <s v="United States"/>
    <s v="Philadelphia"/>
    <x v="9"/>
    <n v="19120"/>
    <x v="3"/>
    <s v="TEC-AC-10003628"/>
    <x v="2"/>
    <x v="11"/>
    <s v="Logitech 910-002974 M325 Wireless Mouse for Web Scrolling"/>
    <n v="95.968000000000004"/>
    <n v="4"/>
    <n v="0.2"/>
    <n v="28.790400000000009"/>
  </r>
  <r>
    <n v="3000"/>
    <x v="1488"/>
    <x v="2"/>
    <x v="261"/>
    <d v="2011-06-25T00:00:00"/>
    <s v="Standard Class"/>
    <s v="NW-18400"/>
    <x v="508"/>
    <x v="0"/>
    <s v="United States"/>
    <s v="Philadelphia"/>
    <x v="9"/>
    <n v="19120"/>
    <x v="3"/>
    <s v="TEC-MA-10004521"/>
    <x v="2"/>
    <x v="15"/>
    <s v="Epson Perfection V600 Photo Scanner"/>
    <n v="206.99100000000004"/>
    <n v="3"/>
    <n v="0.7"/>
    <n v="-172.49250000000001"/>
  </r>
  <r>
    <n v="3001"/>
    <x v="1488"/>
    <x v="2"/>
    <x v="261"/>
    <d v="2011-06-25T00:00:00"/>
    <s v="Standard Class"/>
    <s v="NW-18400"/>
    <x v="508"/>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x v="508"/>
    <x v="0"/>
    <s v="United States"/>
    <s v="Philadelphia"/>
    <x v="9"/>
    <n v="19120"/>
    <x v="3"/>
    <s v="OFF-BI-10000069"/>
    <x v="1"/>
    <x v="8"/>
    <s v="GBC Prepunched Paper, 19-Hole, for Binding Systems, 24-lb"/>
    <n v="9.006000000000002"/>
    <n v="2"/>
    <n v="0.7"/>
    <n v="-7.2048000000000023"/>
  </r>
  <r>
    <n v="3003"/>
    <x v="1489"/>
    <x v="1"/>
    <x v="761"/>
    <d v="2012-07-10T00:00:00"/>
    <s v="Standard Class"/>
    <s v="VP-21730"/>
    <x v="163"/>
    <x v="2"/>
    <s v="United States"/>
    <s v="Sterling Heights"/>
    <x v="12"/>
    <n v="48310"/>
    <x v="2"/>
    <s v="OFF-BI-10003655"/>
    <x v="1"/>
    <x v="8"/>
    <s v="Durable Pressboard Binders"/>
    <n v="19"/>
    <n v="5"/>
    <n v="0"/>
    <n v="8.93"/>
  </r>
  <r>
    <n v="3004"/>
    <x v="1490"/>
    <x v="3"/>
    <x v="819"/>
    <d v="2014-12-24T00:00:00"/>
    <s v="Standard Class"/>
    <s v="RD-19810"/>
    <x v="279"/>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x v="675"/>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x v="50"/>
    <x v="2"/>
    <s v="United States"/>
    <s v="Eau Claire"/>
    <x v="6"/>
    <n v="54703"/>
    <x v="2"/>
    <s v="OFF-BI-10000666"/>
    <x v="1"/>
    <x v="8"/>
    <s v="Surelock Post Binders"/>
    <n v="91.679999999999993"/>
    <n v="3"/>
    <n v="0"/>
    <n v="45.839999999999996"/>
  </r>
  <r>
    <n v="3007"/>
    <x v="1493"/>
    <x v="3"/>
    <x v="119"/>
    <d v="2014-10-16T00:00:00"/>
    <s v="First Class"/>
    <s v="CR-12730"/>
    <x v="257"/>
    <x v="0"/>
    <s v="United States"/>
    <s v="New York City"/>
    <x v="15"/>
    <n v="10009"/>
    <x v="3"/>
    <s v="OFF-AP-10000828"/>
    <x v="1"/>
    <x v="9"/>
    <s v="Avanti 4.4 Cu. Ft. Refrigerator"/>
    <n v="904.9"/>
    <n v="5"/>
    <n v="0"/>
    <n v="253.37199999999996"/>
  </r>
  <r>
    <n v="3008"/>
    <x v="1494"/>
    <x v="2"/>
    <x v="745"/>
    <d v="2011-10-29T00:00:00"/>
    <s v="Standard Class"/>
    <s v="AA-10375"/>
    <x v="211"/>
    <x v="0"/>
    <s v="United States"/>
    <s v="Rancho Cucamonga"/>
    <x v="1"/>
    <n v="91730"/>
    <x v="1"/>
    <s v="OFF-BI-10002706"/>
    <x v="1"/>
    <x v="8"/>
    <s v="Avery Premier Heavy-Duty Binder with Round Locking Rings"/>
    <n v="34.271999999999998"/>
    <n v="3"/>
    <n v="0.2"/>
    <n v="11.138399999999999"/>
  </r>
  <r>
    <n v="3009"/>
    <x v="1495"/>
    <x v="0"/>
    <x v="5"/>
    <d v="2013-12-07T00:00:00"/>
    <s v="First Class"/>
    <s v="JG-15160"/>
    <x v="506"/>
    <x v="0"/>
    <s v="United States"/>
    <s v="Murray"/>
    <x v="0"/>
    <n v="42071"/>
    <x v="0"/>
    <s v="FUR-FU-10004748"/>
    <x v="0"/>
    <x v="5"/>
    <s v="Howard Miller 16&quot; Diameter Gallery Wall Clock"/>
    <n v="191.82"/>
    <n v="3"/>
    <n v="0"/>
    <n v="74.809799999999996"/>
  </r>
  <r>
    <n v="3010"/>
    <x v="1496"/>
    <x v="0"/>
    <x v="197"/>
    <d v="2013-07-30T00:00:00"/>
    <s v="Standard Class"/>
    <s v="RR-19525"/>
    <x v="645"/>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x v="676"/>
    <x v="2"/>
    <s v="United States"/>
    <s v="Louisville"/>
    <x v="22"/>
    <n v="80027"/>
    <x v="1"/>
    <s v="OFF-BI-10000773"/>
    <x v="1"/>
    <x v="8"/>
    <s v="Insertable Tab Post Binder Dividers"/>
    <n v="12.030000000000001"/>
    <n v="5"/>
    <n v="0.7"/>
    <n v="-9.222999999999999"/>
  </r>
  <r>
    <n v="3012"/>
    <x v="1497"/>
    <x v="3"/>
    <x v="827"/>
    <d v="2014-04-24T00:00:00"/>
    <s v="Standard Class"/>
    <s v="SR-20425"/>
    <x v="676"/>
    <x v="2"/>
    <s v="United States"/>
    <s v="Louisville"/>
    <x v="22"/>
    <n v="80027"/>
    <x v="1"/>
    <s v="TEC-MA-10000822"/>
    <x v="2"/>
    <x v="15"/>
    <s v="Lexmark MX611dhe Monochrome Laser Printer"/>
    <n v="2549.9850000000006"/>
    <n v="5"/>
    <n v="0.7"/>
    <n v="-3399.9800000000009"/>
  </r>
  <r>
    <n v="3013"/>
    <x v="1497"/>
    <x v="3"/>
    <x v="827"/>
    <d v="2014-04-24T00:00:00"/>
    <s v="Standard Class"/>
    <s v="SR-20425"/>
    <x v="676"/>
    <x v="2"/>
    <s v="United States"/>
    <s v="Louisville"/>
    <x v="22"/>
    <n v="80027"/>
    <x v="1"/>
    <s v="OFF-BI-10001543"/>
    <x v="1"/>
    <x v="8"/>
    <s v="GBC VeloBinder Manual Binding System"/>
    <n v="21.594000000000005"/>
    <n v="2"/>
    <n v="0.7"/>
    <n v="-15.835599999999999"/>
  </r>
  <r>
    <n v="3014"/>
    <x v="1497"/>
    <x v="3"/>
    <x v="827"/>
    <d v="2014-04-24T00:00:00"/>
    <s v="Standard Class"/>
    <s v="SR-20425"/>
    <x v="676"/>
    <x v="2"/>
    <s v="United States"/>
    <s v="Louisville"/>
    <x v="22"/>
    <n v="80027"/>
    <x v="1"/>
    <s v="OFF-BI-10003355"/>
    <x v="1"/>
    <x v="8"/>
    <s v="Cardinal Holdit Business Card Pockets"/>
    <n v="8.9640000000000022"/>
    <n v="6"/>
    <n v="0.7"/>
    <n v="-6.573599999999999"/>
  </r>
  <r>
    <n v="3015"/>
    <x v="1497"/>
    <x v="3"/>
    <x v="827"/>
    <d v="2014-04-24T00:00:00"/>
    <s v="Standard Class"/>
    <s v="SR-20425"/>
    <x v="676"/>
    <x v="2"/>
    <s v="United States"/>
    <s v="Louisville"/>
    <x v="22"/>
    <n v="80027"/>
    <x v="1"/>
    <s v="OFF-PA-10002005"/>
    <x v="1"/>
    <x v="10"/>
    <s v="Xerox 225"/>
    <n v="20.736000000000004"/>
    <n v="4"/>
    <n v="0.2"/>
    <n v="7.2576000000000001"/>
  </r>
  <r>
    <n v="3016"/>
    <x v="1498"/>
    <x v="1"/>
    <x v="14"/>
    <d v="2012-09-21T00:00:00"/>
    <s v="Standard Class"/>
    <s v="LS-16975"/>
    <x v="60"/>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x v="414"/>
    <x v="2"/>
    <s v="United States"/>
    <s v="Pharr"/>
    <x v="5"/>
    <n v="78577"/>
    <x v="2"/>
    <s v="OFF-ST-10002743"/>
    <x v="1"/>
    <x v="4"/>
    <s v="SAFCO Boltless Steel Shelving"/>
    <n v="727.29600000000005"/>
    <n v="8"/>
    <n v="0.2"/>
    <n v="-172.73280000000005"/>
  </r>
  <r>
    <n v="3018"/>
    <x v="1499"/>
    <x v="0"/>
    <x v="828"/>
    <d v="2013-08-31T00:00:00"/>
    <s v="Standard Class"/>
    <s v="MH-18115"/>
    <x v="414"/>
    <x v="2"/>
    <s v="United States"/>
    <s v="Pharr"/>
    <x v="5"/>
    <n v="78577"/>
    <x v="2"/>
    <s v="FUR-FU-10004973"/>
    <x v="0"/>
    <x v="5"/>
    <s v="Flat Face Poster Frame"/>
    <n v="22.608000000000001"/>
    <n v="3"/>
    <n v="0.6"/>
    <n v="-10.173599999999997"/>
  </r>
  <r>
    <n v="3019"/>
    <x v="1499"/>
    <x v="0"/>
    <x v="828"/>
    <d v="2013-08-31T00:00:00"/>
    <s v="Standard Class"/>
    <s v="MH-18115"/>
    <x v="414"/>
    <x v="2"/>
    <s v="United States"/>
    <s v="Pharr"/>
    <x v="5"/>
    <n v="78577"/>
    <x v="2"/>
    <s v="TEC-AC-10002842"/>
    <x v="2"/>
    <x v="11"/>
    <s v="WD My Passport Ultra 2TB Portable External Hard Drive"/>
    <n v="666.4"/>
    <n v="7"/>
    <n v="0.2"/>
    <n v="-33.319999999999965"/>
  </r>
  <r>
    <n v="3020"/>
    <x v="1500"/>
    <x v="1"/>
    <x v="627"/>
    <d v="2012-11-14T00:00:00"/>
    <s v="Standard Class"/>
    <s v="SC-20095"/>
    <x v="183"/>
    <x v="0"/>
    <s v="United States"/>
    <s v="West Jordan"/>
    <x v="7"/>
    <n v="84084"/>
    <x v="1"/>
    <s v="OFF-FA-10002701"/>
    <x v="1"/>
    <x v="13"/>
    <s v="Alliance Rubber Bands"/>
    <n v="5.04"/>
    <n v="3"/>
    <n v="0"/>
    <n v="0.20159999999999978"/>
  </r>
  <r>
    <n v="3021"/>
    <x v="1500"/>
    <x v="1"/>
    <x v="627"/>
    <d v="2012-11-14T00:00:00"/>
    <s v="Standard Class"/>
    <s v="SC-20095"/>
    <x v="183"/>
    <x v="0"/>
    <s v="United States"/>
    <s v="West Jordan"/>
    <x v="7"/>
    <n v="84084"/>
    <x v="1"/>
    <s v="OFF-PA-10001125"/>
    <x v="1"/>
    <x v="10"/>
    <s v="Xerox 1988"/>
    <n v="92.94"/>
    <n v="3"/>
    <n v="0"/>
    <n v="41.822999999999993"/>
  </r>
  <r>
    <n v="3022"/>
    <x v="1500"/>
    <x v="1"/>
    <x v="627"/>
    <d v="2012-11-14T00:00:00"/>
    <s v="Standard Class"/>
    <s v="SC-20095"/>
    <x v="183"/>
    <x v="0"/>
    <s v="United States"/>
    <s v="West Jordan"/>
    <x v="7"/>
    <n v="84084"/>
    <x v="1"/>
    <s v="FUR-FU-10004090"/>
    <x v="0"/>
    <x v="5"/>
    <s v="Executive Impressions 14&quot; Contract Wall Clock"/>
    <n v="66.69"/>
    <n v="3"/>
    <n v="0"/>
    <n v="22.007699999999996"/>
  </r>
  <r>
    <n v="3023"/>
    <x v="1500"/>
    <x v="1"/>
    <x v="627"/>
    <d v="2012-11-14T00:00:00"/>
    <s v="Standard Class"/>
    <s v="SC-20095"/>
    <x v="183"/>
    <x v="0"/>
    <s v="United States"/>
    <s v="West Jordan"/>
    <x v="7"/>
    <n v="84084"/>
    <x v="1"/>
    <s v="OFF-BI-10001510"/>
    <x v="1"/>
    <x v="8"/>
    <s v="Deluxe Heavy-Duty Vinyl Round Ring Binder"/>
    <n v="91.68"/>
    <n v="5"/>
    <n v="0.2"/>
    <n v="28.65"/>
  </r>
  <r>
    <n v="3024"/>
    <x v="1501"/>
    <x v="3"/>
    <x v="701"/>
    <d v="2014-11-24T00:00:00"/>
    <s v="Standard Class"/>
    <s v="JB-16000"/>
    <x v="677"/>
    <x v="0"/>
    <s v="United States"/>
    <s v="Brownsville"/>
    <x v="5"/>
    <n v="78521"/>
    <x v="2"/>
    <s v="FUR-BO-10002202"/>
    <x v="0"/>
    <x v="0"/>
    <s v="Atlantic Metals Mobile 2-Shelf Bookcases, Custom Colors"/>
    <n v="327.73279999999994"/>
    <n v="2"/>
    <n v="0.32"/>
    <n v="-14.458800000000025"/>
  </r>
  <r>
    <n v="3025"/>
    <x v="1502"/>
    <x v="1"/>
    <x v="627"/>
    <d v="2012-11-13T00:00:00"/>
    <s v="Standard Class"/>
    <s v="AC-10450"/>
    <x v="549"/>
    <x v="0"/>
    <s v="United States"/>
    <s v="New York City"/>
    <x v="15"/>
    <n v="10011"/>
    <x v="3"/>
    <s v="OFF-BI-10001922"/>
    <x v="1"/>
    <x v="8"/>
    <s v="Storex Dura Pro Binders"/>
    <n v="52.272000000000006"/>
    <n v="11"/>
    <n v="0.2"/>
    <n v="17.641799999999996"/>
  </r>
  <r>
    <n v="3026"/>
    <x v="1502"/>
    <x v="1"/>
    <x v="627"/>
    <d v="2012-11-13T00:00:00"/>
    <s v="Standard Class"/>
    <s v="AC-10450"/>
    <x v="549"/>
    <x v="0"/>
    <s v="United States"/>
    <s v="New York City"/>
    <x v="15"/>
    <n v="10011"/>
    <x v="3"/>
    <s v="OFF-PA-10001667"/>
    <x v="1"/>
    <x v="10"/>
    <s v="Great White Multi-Use Recycled Paper (20Lb. and 84 Bright)"/>
    <n v="17.940000000000001"/>
    <n v="3"/>
    <n v="0"/>
    <n v="8.0730000000000004"/>
  </r>
  <r>
    <n v="3027"/>
    <x v="1503"/>
    <x v="3"/>
    <x v="300"/>
    <d v="2014-04-27T00:00:00"/>
    <s v="Standard Class"/>
    <s v="MO-17800"/>
    <x v="246"/>
    <x v="2"/>
    <s v="United States"/>
    <s v="Philadelphia"/>
    <x v="9"/>
    <n v="19140"/>
    <x v="3"/>
    <s v="FUR-FU-10001488"/>
    <x v="0"/>
    <x v="5"/>
    <s v="Tenex 46&quot; x 60&quot; Computer Anti-Static Chairmat, Rectangular Shaped"/>
    <n v="254.35200000000003"/>
    <n v="3"/>
    <n v="0.2"/>
    <n v="0"/>
  </r>
  <r>
    <n v="3028"/>
    <x v="1504"/>
    <x v="2"/>
    <x v="829"/>
    <d v="2011-08-24T00:00:00"/>
    <s v="Same Day"/>
    <s v="RB-19645"/>
    <x v="516"/>
    <x v="1"/>
    <s v="United States"/>
    <s v="Billings"/>
    <x v="37"/>
    <n v="59102"/>
    <x v="1"/>
    <s v="OFF-BI-10002799"/>
    <x v="1"/>
    <x v="8"/>
    <s v="SlimView Poly Binder, 3/8&quot;"/>
    <n v="8.2880000000000003"/>
    <n v="2"/>
    <n v="0.2"/>
    <n v="2.6935999999999991"/>
  </r>
  <r>
    <n v="3029"/>
    <x v="1505"/>
    <x v="3"/>
    <x v="94"/>
    <d v="2014-12-22T00:00:00"/>
    <s v="Standard Class"/>
    <s v="AI-10855"/>
    <x v="482"/>
    <x v="0"/>
    <s v="United States"/>
    <s v="Chesapeake"/>
    <x v="17"/>
    <n v="23320"/>
    <x v="0"/>
    <s v="FUR-CH-10003846"/>
    <x v="0"/>
    <x v="1"/>
    <s v="Hon Valutask Swivel Chairs"/>
    <n v="504.90000000000003"/>
    <n v="5"/>
    <n v="0"/>
    <n v="80.78400000000002"/>
  </r>
  <r>
    <n v="3030"/>
    <x v="1506"/>
    <x v="0"/>
    <x v="830"/>
    <d v="2013-03-29T00:00:00"/>
    <s v="Standard Class"/>
    <s v="DR-12880"/>
    <x v="112"/>
    <x v="1"/>
    <s v="United States"/>
    <s v="Gresham"/>
    <x v="21"/>
    <n v="97030"/>
    <x v="1"/>
    <s v="TEC-PH-10003691"/>
    <x v="2"/>
    <x v="7"/>
    <s v="BlackBerry Q10"/>
    <n v="403.16800000000001"/>
    <n v="4"/>
    <n v="0.2"/>
    <n v="25.198000000000008"/>
  </r>
  <r>
    <n v="3031"/>
    <x v="1507"/>
    <x v="1"/>
    <x v="481"/>
    <d v="2012-09-27T00:00:00"/>
    <s v="Standard Class"/>
    <s v="DM-12955"/>
    <x v="678"/>
    <x v="1"/>
    <s v="United States"/>
    <s v="Lincoln Park"/>
    <x v="12"/>
    <n v="48146"/>
    <x v="2"/>
    <s v="FUR-BO-10000468"/>
    <x v="0"/>
    <x v="0"/>
    <s v="O'Sullivan 2-Shelf Heavy-Duty Bookcases"/>
    <n v="194.32"/>
    <n v="4"/>
    <n v="0"/>
    <n v="31.091200000000015"/>
  </r>
  <r>
    <n v="3032"/>
    <x v="1507"/>
    <x v="1"/>
    <x v="481"/>
    <d v="2012-09-27T00:00:00"/>
    <s v="Standard Class"/>
    <s v="DM-12955"/>
    <x v="678"/>
    <x v="1"/>
    <s v="United States"/>
    <s v="Lincoln Park"/>
    <x v="12"/>
    <n v="48146"/>
    <x v="2"/>
    <s v="OFF-AR-10001044"/>
    <x v="1"/>
    <x v="6"/>
    <s v="BOSTON Ranger #55 Pencil Sharpener, Black"/>
    <n v="25.99"/>
    <n v="1"/>
    <n v="0"/>
    <n v="7.5370999999999988"/>
  </r>
  <r>
    <n v="3033"/>
    <x v="1508"/>
    <x v="0"/>
    <x v="831"/>
    <d v="2013-11-27T00:00:00"/>
    <s v="Standard Class"/>
    <s v="JH-16180"/>
    <x v="423"/>
    <x v="0"/>
    <s v="United States"/>
    <s v="Gresham"/>
    <x v="21"/>
    <n v="97030"/>
    <x v="1"/>
    <s v="FUR-CH-10003833"/>
    <x v="0"/>
    <x v="1"/>
    <s v="Novimex Fabric Task Chair"/>
    <n v="195.136"/>
    <n v="4"/>
    <n v="0.2"/>
    <n v="-12.196000000000005"/>
  </r>
  <r>
    <n v="3034"/>
    <x v="1509"/>
    <x v="3"/>
    <x v="118"/>
    <d v="2014-09-22T00:00:00"/>
    <s v="Standard Class"/>
    <s v="AB-10060"/>
    <x v="144"/>
    <x v="2"/>
    <s v="United States"/>
    <s v="Philadelphia"/>
    <x v="9"/>
    <n v="19143"/>
    <x v="3"/>
    <s v="OFF-PA-10004355"/>
    <x v="1"/>
    <x v="10"/>
    <s v="Xerox 231"/>
    <n v="20.736000000000004"/>
    <n v="4"/>
    <n v="0.2"/>
    <n v="7.2576000000000001"/>
  </r>
  <r>
    <n v="3035"/>
    <x v="1510"/>
    <x v="1"/>
    <x v="832"/>
    <d v="2012-06-16T00:00:00"/>
    <s v="Standard Class"/>
    <s v="BD-11605"/>
    <x v="205"/>
    <x v="0"/>
    <s v="United States"/>
    <s v="Monroe"/>
    <x v="28"/>
    <n v="71203"/>
    <x v="0"/>
    <s v="TEC-AC-10003038"/>
    <x v="2"/>
    <x v="11"/>
    <s v="Kingston Digital DataTraveler 16GB USB 2.0"/>
    <n v="53.699999999999996"/>
    <n v="6"/>
    <n v="0"/>
    <n v="10.202999999999994"/>
  </r>
  <r>
    <n v="3036"/>
    <x v="1510"/>
    <x v="1"/>
    <x v="832"/>
    <d v="2012-06-16T00:00:00"/>
    <s v="Standard Class"/>
    <s v="BD-11605"/>
    <x v="205"/>
    <x v="0"/>
    <s v="United States"/>
    <s v="Monroe"/>
    <x v="28"/>
    <n v="71203"/>
    <x v="0"/>
    <s v="OFF-BI-10002799"/>
    <x v="1"/>
    <x v="8"/>
    <s v="SlimView Poly Binder, 3/8&quot;"/>
    <n v="36.26"/>
    <n v="7"/>
    <n v="0"/>
    <n v="16.679599999999997"/>
  </r>
  <r>
    <n v="3037"/>
    <x v="1510"/>
    <x v="1"/>
    <x v="832"/>
    <d v="2012-06-16T00:00:00"/>
    <s v="Standard Class"/>
    <s v="BD-11605"/>
    <x v="205"/>
    <x v="0"/>
    <s v="United States"/>
    <s v="Monroe"/>
    <x v="28"/>
    <n v="71203"/>
    <x v="0"/>
    <s v="OFF-AR-10003582"/>
    <x v="1"/>
    <x v="6"/>
    <s v="Boston Electric Pencil Sharpener, Model 1818, Charcoal Black"/>
    <n v="56.3"/>
    <n v="2"/>
    <n v="0"/>
    <n v="15.764000000000003"/>
  </r>
  <r>
    <n v="3038"/>
    <x v="1510"/>
    <x v="1"/>
    <x v="832"/>
    <d v="2012-06-16T00:00:00"/>
    <s v="Standard Class"/>
    <s v="BD-11605"/>
    <x v="205"/>
    <x v="0"/>
    <s v="United States"/>
    <s v="Monroe"/>
    <x v="28"/>
    <n v="71203"/>
    <x v="0"/>
    <s v="OFF-PA-10004451"/>
    <x v="1"/>
    <x v="10"/>
    <s v="Xerox 222"/>
    <n v="32.400000000000006"/>
    <n v="5"/>
    <n v="0"/>
    <n v="15.552000000000001"/>
  </r>
  <r>
    <n v="3039"/>
    <x v="1510"/>
    <x v="1"/>
    <x v="832"/>
    <d v="2012-06-16T00:00:00"/>
    <s v="Standard Class"/>
    <s v="BD-11605"/>
    <x v="205"/>
    <x v="0"/>
    <s v="United States"/>
    <s v="Monroe"/>
    <x v="28"/>
    <n v="71203"/>
    <x v="0"/>
    <s v="FUR-FU-10004666"/>
    <x v="0"/>
    <x v="5"/>
    <s v="DAX Clear Channel Poster Frame"/>
    <n v="29.16"/>
    <n v="2"/>
    <n v="0"/>
    <n v="10.789200000000001"/>
  </r>
  <r>
    <n v="3040"/>
    <x v="1511"/>
    <x v="3"/>
    <x v="621"/>
    <d v="2014-10-09T00:00:00"/>
    <s v="Standard Class"/>
    <s v="AS-10045"/>
    <x v="442"/>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x v="9"/>
    <x v="0"/>
    <s v="United States"/>
    <s v="Chattanooga"/>
    <x v="18"/>
    <n v="37421"/>
    <x v="0"/>
    <s v="FUR-FU-10004270"/>
    <x v="0"/>
    <x v="5"/>
    <s v="Eldon Image Series Desk Accessories, Burgundy"/>
    <n v="16.72"/>
    <n v="5"/>
    <n v="0.2"/>
    <n v="3.3439999999999994"/>
  </r>
  <r>
    <n v="3042"/>
    <x v="1513"/>
    <x v="3"/>
    <x v="220"/>
    <d v="2014-09-13T00:00:00"/>
    <s v="Same Day"/>
    <s v="KF-16285"/>
    <x v="580"/>
    <x v="2"/>
    <s v="United States"/>
    <s v="Long Beach"/>
    <x v="1"/>
    <n v="90805"/>
    <x v="1"/>
    <s v="OFF-PA-10003172"/>
    <x v="1"/>
    <x v="10"/>
    <s v="Xerox 1996"/>
    <n v="12.96"/>
    <n v="2"/>
    <n v="0"/>
    <n v="6.2208000000000006"/>
  </r>
  <r>
    <n v="3043"/>
    <x v="1513"/>
    <x v="3"/>
    <x v="220"/>
    <d v="2014-09-13T00:00:00"/>
    <s v="Same Day"/>
    <s v="KF-16285"/>
    <x v="580"/>
    <x v="2"/>
    <s v="United States"/>
    <s v="Long Beach"/>
    <x v="1"/>
    <n v="90805"/>
    <x v="1"/>
    <s v="OFF-EN-10002312"/>
    <x v="1"/>
    <x v="12"/>
    <s v="#10 Self-Seal White Envelopes"/>
    <n v="22.18"/>
    <n v="2"/>
    <n v="0"/>
    <n v="10.8682"/>
  </r>
  <r>
    <n v="3044"/>
    <x v="1513"/>
    <x v="3"/>
    <x v="220"/>
    <d v="2014-09-13T00:00:00"/>
    <s v="Same Day"/>
    <s v="KF-16285"/>
    <x v="580"/>
    <x v="2"/>
    <s v="United States"/>
    <s v="Long Beach"/>
    <x v="1"/>
    <n v="90805"/>
    <x v="1"/>
    <s v="FUR-CH-10002320"/>
    <x v="0"/>
    <x v="1"/>
    <s v="Hon Pagoda Stacking Chairs"/>
    <n v="2054.2720000000004"/>
    <n v="8"/>
    <n v="0.2"/>
    <n v="256.78399999999976"/>
  </r>
  <r>
    <n v="3045"/>
    <x v="1514"/>
    <x v="1"/>
    <x v="28"/>
    <d v="2012-05-02T00:00:00"/>
    <s v="Second Class"/>
    <s v="BP-11230"/>
    <x v="546"/>
    <x v="0"/>
    <s v="United States"/>
    <s v="Troy"/>
    <x v="24"/>
    <n v="45373"/>
    <x v="3"/>
    <s v="TEC-PH-10001530"/>
    <x v="2"/>
    <x v="7"/>
    <s v="Cisco Unified IP Phone 7945G VoIP phone"/>
    <n v="1022.97"/>
    <n v="5"/>
    <n v="0.4"/>
    <n v="-255.74250000000001"/>
  </r>
  <r>
    <n v="3046"/>
    <x v="1515"/>
    <x v="3"/>
    <x v="44"/>
    <d v="2014-11-11T00:00:00"/>
    <s v="Second Class"/>
    <s v="CC-12430"/>
    <x v="254"/>
    <x v="2"/>
    <s v="United States"/>
    <s v="Minneapolis"/>
    <x v="11"/>
    <n v="55407"/>
    <x v="2"/>
    <s v="OFF-AR-10001216"/>
    <x v="1"/>
    <x v="6"/>
    <s v="Newell 339"/>
    <n v="13.899999999999999"/>
    <n v="5"/>
    <n v="0"/>
    <n v="3.6139999999999994"/>
  </r>
  <r>
    <n v="3047"/>
    <x v="1515"/>
    <x v="3"/>
    <x v="44"/>
    <d v="2014-11-11T00:00:00"/>
    <s v="Second Class"/>
    <s v="CC-12430"/>
    <x v="254"/>
    <x v="2"/>
    <s v="United States"/>
    <s v="Minneapolis"/>
    <x v="11"/>
    <n v="55407"/>
    <x v="2"/>
    <s v="OFF-PA-10003127"/>
    <x v="1"/>
    <x v="10"/>
    <s v="Staples"/>
    <n v="26.38"/>
    <n v="1"/>
    <n v="0"/>
    <n v="12.134799999999998"/>
  </r>
  <r>
    <n v="3048"/>
    <x v="1516"/>
    <x v="2"/>
    <x v="587"/>
    <d v="2011-10-04T00:00:00"/>
    <s v="Standard Class"/>
    <s v="DB-13615"/>
    <x v="140"/>
    <x v="0"/>
    <s v="United States"/>
    <s v="Seattle"/>
    <x v="4"/>
    <n v="98105"/>
    <x v="1"/>
    <s v="OFF-BI-10003910"/>
    <x v="1"/>
    <x v="8"/>
    <s v="DXL Angle-View Binders with Locking Rings by Samsill"/>
    <n v="43.176000000000002"/>
    <n v="7"/>
    <n v="0.2"/>
    <n v="13.4925"/>
  </r>
  <r>
    <n v="3049"/>
    <x v="1517"/>
    <x v="3"/>
    <x v="459"/>
    <d v="2014-04-05T00:00:00"/>
    <s v="First Class"/>
    <s v="TC-21475"/>
    <x v="679"/>
    <x v="2"/>
    <s v="United States"/>
    <s v="Columbus"/>
    <x v="32"/>
    <n v="31907"/>
    <x v="0"/>
    <s v="FUR-TA-10004534"/>
    <x v="0"/>
    <x v="3"/>
    <s v="Bevis 44 x 96 Conference Tables"/>
    <n v="411.8"/>
    <n v="2"/>
    <n v="0"/>
    <n v="70.005999999999972"/>
  </r>
  <r>
    <n v="3050"/>
    <x v="1517"/>
    <x v="3"/>
    <x v="459"/>
    <d v="2014-04-05T00:00:00"/>
    <s v="First Class"/>
    <s v="TC-21475"/>
    <x v="679"/>
    <x v="2"/>
    <s v="United States"/>
    <s v="Columbus"/>
    <x v="32"/>
    <n v="31907"/>
    <x v="0"/>
    <s v="TEC-AC-10000892"/>
    <x v="2"/>
    <x v="11"/>
    <s v="NETGEAR N750 Dual Band Wi-Fi Gigabit Router"/>
    <n v="360"/>
    <n v="4"/>
    <n v="0"/>
    <n v="129.6"/>
  </r>
  <r>
    <n v="3051"/>
    <x v="1518"/>
    <x v="3"/>
    <x v="833"/>
    <d v="2014-10-12T00:00:00"/>
    <s v="Standard Class"/>
    <s v="NZ-18565"/>
    <x v="125"/>
    <x v="2"/>
    <s v="United States"/>
    <s v="Meridian"/>
    <x v="45"/>
    <n v="83642"/>
    <x v="1"/>
    <s v="FUR-FU-10003247"/>
    <x v="0"/>
    <x v="5"/>
    <s v="36X48 HARDFLOOR CHAIRMAT"/>
    <n v="41.96"/>
    <n v="2"/>
    <n v="0"/>
    <n v="2.9371999999999971"/>
  </r>
  <r>
    <n v="3052"/>
    <x v="1518"/>
    <x v="3"/>
    <x v="833"/>
    <d v="2014-10-12T00:00:00"/>
    <s v="Standard Class"/>
    <s v="NZ-18565"/>
    <x v="125"/>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x v="125"/>
    <x v="2"/>
    <s v="United States"/>
    <s v="Meridian"/>
    <x v="45"/>
    <n v="83642"/>
    <x v="1"/>
    <s v="OFF-PA-10001295"/>
    <x v="1"/>
    <x v="10"/>
    <s v="Computer Printout Paper with Letter-Trim Perforations"/>
    <n v="37.94"/>
    <n v="2"/>
    <n v="0"/>
    <n v="18.211199999999998"/>
  </r>
  <r>
    <n v="3054"/>
    <x v="1519"/>
    <x v="0"/>
    <x v="526"/>
    <d v="2013-04-15T00:00:00"/>
    <s v="Second Class"/>
    <s v="SW-20350"/>
    <x v="680"/>
    <x v="2"/>
    <s v="United States"/>
    <s v="Detroit"/>
    <x v="12"/>
    <n v="48227"/>
    <x v="2"/>
    <s v="TEC-PH-10002555"/>
    <x v="2"/>
    <x v="7"/>
    <s v="Nortel Meridian M5316 Digital phone"/>
    <n v="517.9"/>
    <n v="2"/>
    <n v="0"/>
    <n v="134.654"/>
  </r>
  <r>
    <n v="3055"/>
    <x v="1519"/>
    <x v="0"/>
    <x v="526"/>
    <d v="2013-04-15T00:00:00"/>
    <s v="Second Class"/>
    <s v="SW-20350"/>
    <x v="680"/>
    <x v="2"/>
    <s v="United States"/>
    <s v="Detroit"/>
    <x v="12"/>
    <n v="48227"/>
    <x v="2"/>
    <s v="OFF-BI-10000831"/>
    <x v="1"/>
    <x v="8"/>
    <s v="Storex Flexible Poly Binders with Double Pockets"/>
    <n v="5.28"/>
    <n v="2"/>
    <n v="0"/>
    <n v="2.4287999999999998"/>
  </r>
  <r>
    <n v="3056"/>
    <x v="1520"/>
    <x v="1"/>
    <x v="834"/>
    <d v="2012-09-01T00:00:00"/>
    <s v="Standard Class"/>
    <s v="TS-21370"/>
    <x v="477"/>
    <x v="1"/>
    <s v="United States"/>
    <s v="Chicago"/>
    <x v="10"/>
    <n v="60623"/>
    <x v="2"/>
    <s v="TEC-CO-10001046"/>
    <x v="2"/>
    <x v="16"/>
    <s v="Canon Imageclass D680 Copier / Fax"/>
    <n v="2799.9600000000005"/>
    <n v="5"/>
    <n v="0.2"/>
    <n v="874.98749999999984"/>
  </r>
  <r>
    <n v="3057"/>
    <x v="1521"/>
    <x v="3"/>
    <x v="15"/>
    <d v="2014-10-25T00:00:00"/>
    <s v="Second Class"/>
    <s v="HH-15010"/>
    <x v="511"/>
    <x v="1"/>
    <s v="United States"/>
    <s v="San Francisco"/>
    <x v="1"/>
    <n v="94110"/>
    <x v="1"/>
    <s v="OFF-EN-10002973"/>
    <x v="1"/>
    <x v="12"/>
    <s v="Ampad #10 Peel &amp; Seel Holiday Envelopes"/>
    <n v="8.9600000000000009"/>
    <n v="2"/>
    <n v="0"/>
    <n v="4.3008000000000006"/>
  </r>
  <r>
    <n v="3058"/>
    <x v="1521"/>
    <x v="3"/>
    <x v="15"/>
    <d v="2014-10-25T00:00:00"/>
    <s v="Second Class"/>
    <s v="HH-15010"/>
    <x v="511"/>
    <x v="1"/>
    <s v="United States"/>
    <s v="San Francisco"/>
    <x v="1"/>
    <n v="94110"/>
    <x v="1"/>
    <s v="OFF-LA-10001641"/>
    <x v="1"/>
    <x v="2"/>
    <s v="Avery 518"/>
    <n v="31.5"/>
    <n v="10"/>
    <n v="0"/>
    <n v="15.120000000000001"/>
  </r>
  <r>
    <n v="3059"/>
    <x v="1521"/>
    <x v="3"/>
    <x v="15"/>
    <d v="2014-10-25T00:00:00"/>
    <s v="Second Class"/>
    <s v="HH-15010"/>
    <x v="511"/>
    <x v="1"/>
    <s v="United States"/>
    <s v="San Francisco"/>
    <x v="1"/>
    <n v="94110"/>
    <x v="1"/>
    <s v="FUR-FU-10003878"/>
    <x v="0"/>
    <x v="5"/>
    <s v="Linden 10&quot; Round Wall Clock, Black"/>
    <n v="30.56"/>
    <n v="2"/>
    <n v="0"/>
    <n v="10.3904"/>
  </r>
  <r>
    <n v="3060"/>
    <x v="1521"/>
    <x v="3"/>
    <x v="15"/>
    <d v="2014-10-25T00:00:00"/>
    <s v="Second Class"/>
    <s v="HH-15010"/>
    <x v="511"/>
    <x v="1"/>
    <s v="United States"/>
    <s v="San Francisco"/>
    <x v="1"/>
    <n v="94110"/>
    <x v="1"/>
    <s v="FUR-TA-10003837"/>
    <x v="0"/>
    <x v="3"/>
    <s v="Anderson Hickey Conga Table Tops &amp; Accessories"/>
    <n v="24.368000000000002"/>
    <n v="2"/>
    <n v="0.2"/>
    <n v="-3.3506000000000018"/>
  </r>
  <r>
    <n v="3061"/>
    <x v="1522"/>
    <x v="0"/>
    <x v="77"/>
    <d v="2013-11-13T00:00:00"/>
    <s v="Standard Class"/>
    <s v="DM-13345"/>
    <x v="664"/>
    <x v="1"/>
    <s v="United States"/>
    <s v="Newark"/>
    <x v="24"/>
    <n v="43055"/>
    <x v="3"/>
    <s v="TEC-AC-10002800"/>
    <x v="2"/>
    <x v="11"/>
    <s v="Plantronics Audio 478 Stereo USB Headset"/>
    <n v="119.97600000000001"/>
    <n v="3"/>
    <n v="0.2"/>
    <n v="22.495499999999989"/>
  </r>
  <r>
    <n v="3062"/>
    <x v="1523"/>
    <x v="3"/>
    <x v="448"/>
    <d v="2014-03-08T00:00:00"/>
    <s v="Standard Class"/>
    <s v="RE-19450"/>
    <x v="681"/>
    <x v="0"/>
    <s v="United States"/>
    <s v="Dallas"/>
    <x v="5"/>
    <n v="75081"/>
    <x v="2"/>
    <s v="OFF-PA-10001307"/>
    <x v="1"/>
    <x v="10"/>
    <s v="Important Message Pads, 50 4-1/4 x 5-1/2 Forms per Pad"/>
    <n v="26.880000000000003"/>
    <n v="8"/>
    <n v="0.2"/>
    <n v="9.743999999999998"/>
  </r>
  <r>
    <n v="3063"/>
    <x v="1524"/>
    <x v="1"/>
    <x v="154"/>
    <d v="2012-11-29T00:00:00"/>
    <s v="First Class"/>
    <s v="JD-16150"/>
    <x v="251"/>
    <x v="1"/>
    <s v="United States"/>
    <s v="Newark"/>
    <x v="13"/>
    <n v="19711"/>
    <x v="3"/>
    <s v="TEC-PH-10002350"/>
    <x v="2"/>
    <x v="7"/>
    <s v="Apple EarPods with Remote and Mic"/>
    <n v="83.97"/>
    <n v="3"/>
    <n v="0"/>
    <n v="23.511599999999998"/>
  </r>
  <r>
    <n v="3064"/>
    <x v="1524"/>
    <x v="1"/>
    <x v="154"/>
    <d v="2012-11-29T00:00:00"/>
    <s v="First Class"/>
    <s v="JD-16150"/>
    <x v="251"/>
    <x v="1"/>
    <s v="United States"/>
    <s v="Newark"/>
    <x v="13"/>
    <n v="19711"/>
    <x v="3"/>
    <s v="TEC-AC-10000397"/>
    <x v="2"/>
    <x v="11"/>
    <s v="Perixx PERIBOARD-512B, Ergonomic Split Keyboard"/>
    <n v="104.97"/>
    <n v="3"/>
    <n v="0"/>
    <n v="7.3479000000000028"/>
  </r>
  <r>
    <n v="3065"/>
    <x v="1525"/>
    <x v="3"/>
    <x v="677"/>
    <d v="2014-03-19T00:00:00"/>
    <s v="Second Class"/>
    <s v="BF-11215"/>
    <x v="682"/>
    <x v="2"/>
    <s v="United States"/>
    <s v="Albuquerque"/>
    <x v="27"/>
    <n v="87105"/>
    <x v="1"/>
    <s v="OFF-ST-10000615"/>
    <x v="1"/>
    <x v="4"/>
    <s v="SimpliFile Personal File, Black Granite, 15w x 6-15/16d x 11-1/4h"/>
    <n v="90.8"/>
    <n v="8"/>
    <n v="0"/>
    <n v="25.424000000000007"/>
  </r>
  <r>
    <n v="3066"/>
    <x v="1525"/>
    <x v="3"/>
    <x v="677"/>
    <d v="2014-03-19T00:00:00"/>
    <s v="Second Class"/>
    <s v="BF-11215"/>
    <x v="682"/>
    <x v="2"/>
    <s v="United States"/>
    <s v="Albuquerque"/>
    <x v="27"/>
    <n v="87105"/>
    <x v="1"/>
    <s v="TEC-PH-10004531"/>
    <x v="2"/>
    <x v="7"/>
    <s v="OtterBox Commuter Series Case - iPhone 5 &amp; 5s"/>
    <n v="140.73599999999999"/>
    <n v="8"/>
    <n v="0.2"/>
    <n v="49.257599999999996"/>
  </r>
  <r>
    <n v="3067"/>
    <x v="1525"/>
    <x v="3"/>
    <x v="677"/>
    <d v="2014-03-19T00:00:00"/>
    <s v="Second Class"/>
    <s v="BF-11215"/>
    <x v="682"/>
    <x v="2"/>
    <s v="United States"/>
    <s v="Albuquerque"/>
    <x v="27"/>
    <n v="87105"/>
    <x v="1"/>
    <s v="TEC-AC-10004001"/>
    <x v="2"/>
    <x v="11"/>
    <s v="Logitech Wireless Headset H600 Over-The-Head Design"/>
    <n v="214.95000000000002"/>
    <n v="5"/>
    <n v="0"/>
    <n v="88.129500000000007"/>
  </r>
  <r>
    <n v="3068"/>
    <x v="1525"/>
    <x v="3"/>
    <x v="677"/>
    <d v="2014-03-19T00:00:00"/>
    <s v="Second Class"/>
    <s v="BF-11215"/>
    <x v="682"/>
    <x v="2"/>
    <s v="United States"/>
    <s v="Albuquerque"/>
    <x v="27"/>
    <n v="87105"/>
    <x v="1"/>
    <s v="OFF-PA-10001534"/>
    <x v="1"/>
    <x v="10"/>
    <s v="Xerox 230"/>
    <n v="45.36"/>
    <n v="7"/>
    <n v="0"/>
    <n v="21.772800000000004"/>
  </r>
  <r>
    <n v="3069"/>
    <x v="1525"/>
    <x v="3"/>
    <x v="677"/>
    <d v="2014-03-19T00:00:00"/>
    <s v="Second Class"/>
    <s v="BF-11215"/>
    <x v="682"/>
    <x v="2"/>
    <s v="United States"/>
    <s v="Albuquerque"/>
    <x v="27"/>
    <n v="87105"/>
    <x v="1"/>
    <s v="OFF-PA-10001815"/>
    <x v="1"/>
    <x v="10"/>
    <s v="Xerox 1885"/>
    <n v="288.24"/>
    <n v="6"/>
    <n v="0"/>
    <n v="138.35519999999997"/>
  </r>
  <r>
    <n v="3070"/>
    <x v="1526"/>
    <x v="3"/>
    <x v="329"/>
    <d v="2014-12-01T00:00:00"/>
    <s v="Same Day"/>
    <s v="ML-17755"/>
    <x v="529"/>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x v="289"/>
    <x v="1"/>
    <s v="United States"/>
    <s v="Newark"/>
    <x v="13"/>
    <n v="19711"/>
    <x v="3"/>
    <s v="OFF-ST-10002011"/>
    <x v="1"/>
    <x v="4"/>
    <s v="Smead Adjustable Mobile File Trolley with Lockable Top"/>
    <n v="2934.33"/>
    <n v="7"/>
    <n v="0"/>
    <n v="792.26910000000021"/>
  </r>
  <r>
    <n v="3072"/>
    <x v="1527"/>
    <x v="2"/>
    <x v="664"/>
    <d v="2011-11-22T00:00:00"/>
    <s v="Standard Class"/>
    <s v="YC-21895"/>
    <x v="289"/>
    <x v="1"/>
    <s v="United States"/>
    <s v="Newark"/>
    <x v="13"/>
    <n v="19711"/>
    <x v="3"/>
    <s v="FUR-FU-10002379"/>
    <x v="0"/>
    <x v="5"/>
    <s v="Eldon Econocleat Chair Mats for Low Pile Carpets"/>
    <n v="124.41"/>
    <n v="3"/>
    <n v="0"/>
    <n v="14.929199999999994"/>
  </r>
  <r>
    <n v="3073"/>
    <x v="1527"/>
    <x v="2"/>
    <x v="664"/>
    <d v="2011-11-22T00:00:00"/>
    <s v="Standard Class"/>
    <s v="YC-21895"/>
    <x v="289"/>
    <x v="1"/>
    <s v="United States"/>
    <s v="Newark"/>
    <x v="13"/>
    <n v="19711"/>
    <x v="3"/>
    <s v="OFF-AR-10003752"/>
    <x v="1"/>
    <x v="6"/>
    <s v="Deluxe Chalkboard Eraser Cleaner"/>
    <n v="57.75"/>
    <n v="5"/>
    <n v="0"/>
    <n v="26.564999999999998"/>
  </r>
  <r>
    <n v="3074"/>
    <x v="1528"/>
    <x v="0"/>
    <x v="835"/>
    <d v="2013-01-05T00:00:00"/>
    <s v="First Class"/>
    <s v="LR-16915"/>
    <x v="235"/>
    <x v="0"/>
    <s v="United States"/>
    <s v="Los Angeles"/>
    <x v="1"/>
    <n v="90045"/>
    <x v="1"/>
    <s v="OFF-ST-10003692"/>
    <x v="1"/>
    <x v="4"/>
    <s v="Recycled Steel Personal File for Hanging File Folders"/>
    <n v="114.46"/>
    <n v="2"/>
    <n v="0"/>
    <n v="28.614999999999995"/>
  </r>
  <r>
    <n v="3075"/>
    <x v="1529"/>
    <x v="1"/>
    <x v="292"/>
    <d v="2012-10-08T00:00:00"/>
    <s v="Standard Class"/>
    <s v="BS-11755"/>
    <x v="94"/>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x v="454"/>
    <x v="2"/>
    <s v="United States"/>
    <s v="Dallas"/>
    <x v="5"/>
    <n v="75217"/>
    <x v="2"/>
    <s v="OFF-ST-10003306"/>
    <x v="1"/>
    <x v="4"/>
    <s v="Letter Size Cart"/>
    <n v="342.86400000000003"/>
    <n v="3"/>
    <n v="0.2"/>
    <n v="38.572199999999953"/>
  </r>
  <r>
    <n v="3077"/>
    <x v="1530"/>
    <x v="2"/>
    <x v="836"/>
    <d v="2011-07-24T00:00:00"/>
    <s v="Standard Class"/>
    <s v="KM-16375"/>
    <x v="454"/>
    <x v="2"/>
    <s v="United States"/>
    <s v="Dallas"/>
    <x v="5"/>
    <n v="75217"/>
    <x v="2"/>
    <s v="FUR-FU-10003724"/>
    <x v="0"/>
    <x v="5"/>
    <s v="Westinghouse Clip-On Gooseneck Lamps"/>
    <n v="16.739999999999998"/>
    <n v="5"/>
    <n v="0.6"/>
    <n v="-14.228999999999997"/>
  </r>
  <r>
    <n v="3078"/>
    <x v="1530"/>
    <x v="2"/>
    <x v="836"/>
    <d v="2011-07-24T00:00:00"/>
    <s v="Standard Class"/>
    <s v="KM-16375"/>
    <x v="454"/>
    <x v="2"/>
    <s v="United States"/>
    <s v="Dallas"/>
    <x v="5"/>
    <n v="75217"/>
    <x v="2"/>
    <s v="FUR-CH-10002024"/>
    <x v="0"/>
    <x v="1"/>
    <s v="HON 5400 Series Task Chairs for Big and Tall"/>
    <n v="981.37199999999996"/>
    <n v="2"/>
    <n v="0.3"/>
    <n v="-140.19599999999997"/>
  </r>
  <r>
    <n v="3079"/>
    <x v="1531"/>
    <x v="2"/>
    <x v="371"/>
    <d v="2011-05-25T00:00:00"/>
    <s v="Standard Class"/>
    <s v="BT-11530"/>
    <x v="404"/>
    <x v="2"/>
    <s v="United States"/>
    <s v="San Diego"/>
    <x v="1"/>
    <n v="92037"/>
    <x v="1"/>
    <s v="OFF-AR-10003514"/>
    <x v="1"/>
    <x v="6"/>
    <s v="4009 Highlighters by Sanford"/>
    <n v="31.84"/>
    <n v="8"/>
    <n v="0"/>
    <n v="10.507199999999997"/>
  </r>
  <r>
    <n v="3080"/>
    <x v="1532"/>
    <x v="3"/>
    <x v="507"/>
    <d v="2014-09-06T00:00:00"/>
    <s v="First Class"/>
    <s v="KB-16405"/>
    <x v="683"/>
    <x v="2"/>
    <s v="United States"/>
    <s v="Apple Valley"/>
    <x v="1"/>
    <n v="92307"/>
    <x v="1"/>
    <s v="OFF-PA-10001800"/>
    <x v="1"/>
    <x v="10"/>
    <s v="Xerox 220"/>
    <n v="12.96"/>
    <n v="2"/>
    <n v="0"/>
    <n v="6.2208000000000006"/>
  </r>
  <r>
    <n v="3081"/>
    <x v="1532"/>
    <x v="3"/>
    <x v="507"/>
    <d v="2014-09-06T00:00:00"/>
    <s v="First Class"/>
    <s v="KB-16405"/>
    <x v="683"/>
    <x v="2"/>
    <s v="United States"/>
    <s v="Apple Valley"/>
    <x v="1"/>
    <n v="92307"/>
    <x v="1"/>
    <s v="TEC-PH-10003589"/>
    <x v="2"/>
    <x v="7"/>
    <s v="invisibleSHIELD by ZAGG Smudge-Free Screen Protector"/>
    <n v="43.176000000000002"/>
    <n v="3"/>
    <n v="0.2"/>
    <n v="15.111599999999999"/>
  </r>
  <r>
    <n v="3082"/>
    <x v="1533"/>
    <x v="3"/>
    <x v="837"/>
    <d v="2014-06-03T00:00:00"/>
    <s v="Standard Class"/>
    <s v="DW-13480"/>
    <x v="108"/>
    <x v="2"/>
    <s v="United States"/>
    <s v="Louisville"/>
    <x v="0"/>
    <n v="40214"/>
    <x v="0"/>
    <s v="OFF-BI-10003364"/>
    <x v="1"/>
    <x v="8"/>
    <s v="Binding Machine Supplies"/>
    <n v="58.34"/>
    <n v="2"/>
    <n v="0"/>
    <n v="28.0032"/>
  </r>
  <r>
    <n v="3083"/>
    <x v="1533"/>
    <x v="3"/>
    <x v="837"/>
    <d v="2014-06-03T00:00:00"/>
    <s v="Standard Class"/>
    <s v="DW-13480"/>
    <x v="108"/>
    <x v="2"/>
    <s v="United States"/>
    <s v="Louisville"/>
    <x v="0"/>
    <n v="40214"/>
    <x v="0"/>
    <s v="TEC-PH-10002834"/>
    <x v="2"/>
    <x v="7"/>
    <s v="Google Nexus 5"/>
    <n v="539.97"/>
    <n v="3"/>
    <n v="0"/>
    <n v="134.99250000000001"/>
  </r>
  <r>
    <n v="3084"/>
    <x v="1534"/>
    <x v="2"/>
    <x v="838"/>
    <d v="2011-02-04T00:00:00"/>
    <s v="Standard Class"/>
    <s v="JC-15340"/>
    <x v="209"/>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x v="599"/>
    <x v="0"/>
    <s v="United States"/>
    <s v="Houston"/>
    <x v="5"/>
    <n v="77070"/>
    <x v="2"/>
    <s v="OFF-BI-10004584"/>
    <x v="1"/>
    <x v="8"/>
    <s v="GBC ProClick 150 Presentation Binding System"/>
    <n v="252.78399999999996"/>
    <n v="4"/>
    <n v="0.8"/>
    <n v="-417.09360000000004"/>
  </r>
  <r>
    <n v="3086"/>
    <x v="1535"/>
    <x v="3"/>
    <x v="839"/>
    <d v="2014-02-15T00:00:00"/>
    <s v="Standard Class"/>
    <s v="TP-21415"/>
    <x v="599"/>
    <x v="0"/>
    <s v="United States"/>
    <s v="Houston"/>
    <x v="5"/>
    <n v="77070"/>
    <x v="2"/>
    <s v="TEC-AC-10002402"/>
    <x v="2"/>
    <x v="11"/>
    <s v="Razer Kraken PRO Over Ear PC and Music Headset"/>
    <n v="127.98399999999999"/>
    <n v="2"/>
    <n v="0.2"/>
    <n v="15.997999999999987"/>
  </r>
  <r>
    <n v="3087"/>
    <x v="1535"/>
    <x v="3"/>
    <x v="839"/>
    <d v="2014-02-15T00:00:00"/>
    <s v="Standard Class"/>
    <s v="TP-21415"/>
    <x v="599"/>
    <x v="0"/>
    <s v="United States"/>
    <s v="Houston"/>
    <x v="5"/>
    <n v="77070"/>
    <x v="2"/>
    <s v="FUR-FU-10000550"/>
    <x v="0"/>
    <x v="5"/>
    <s v="Stacking Trays by OIC"/>
    <n v="3.9840000000000004"/>
    <n v="2"/>
    <n v="0.6"/>
    <n v="-2.6892000000000005"/>
  </r>
  <r>
    <n v="3088"/>
    <x v="1535"/>
    <x v="3"/>
    <x v="839"/>
    <d v="2014-02-15T00:00:00"/>
    <s v="Standard Class"/>
    <s v="TP-21415"/>
    <x v="599"/>
    <x v="0"/>
    <s v="United States"/>
    <s v="Houston"/>
    <x v="5"/>
    <n v="77070"/>
    <x v="2"/>
    <s v="OFF-AP-10000055"/>
    <x v="1"/>
    <x v="9"/>
    <s v="Belkin F9S820V06 8 Outlet Surge"/>
    <n v="12.991999999999996"/>
    <n v="2"/>
    <n v="0.8"/>
    <n v="-32.480000000000004"/>
  </r>
  <r>
    <n v="3089"/>
    <x v="1536"/>
    <x v="3"/>
    <x v="185"/>
    <d v="2014-04-03T00:00:00"/>
    <s v="Second Class"/>
    <s v="DB-12910"/>
    <x v="626"/>
    <x v="2"/>
    <s v="United States"/>
    <s v="Henderson"/>
    <x v="0"/>
    <n v="42420"/>
    <x v="0"/>
    <s v="FUR-FU-10001591"/>
    <x v="0"/>
    <x v="5"/>
    <s v="Advantus Panel Wall Certificate Holder - 8.5x11"/>
    <n v="61"/>
    <n v="5"/>
    <n v="0"/>
    <n v="25.620000000000005"/>
  </r>
  <r>
    <n v="3090"/>
    <x v="1536"/>
    <x v="3"/>
    <x v="185"/>
    <d v="2014-04-03T00:00:00"/>
    <s v="Second Class"/>
    <s v="DB-12910"/>
    <x v="626"/>
    <x v="2"/>
    <s v="United States"/>
    <s v="Henderson"/>
    <x v="0"/>
    <n v="42420"/>
    <x v="0"/>
    <s v="TEC-PH-10000526"/>
    <x v="2"/>
    <x v="7"/>
    <s v="Vtech CS6719"/>
    <n v="671.93"/>
    <n v="7"/>
    <n v="0"/>
    <n v="188.1404"/>
  </r>
  <r>
    <n v="3091"/>
    <x v="1537"/>
    <x v="0"/>
    <x v="840"/>
    <d v="2013-03-09T00:00:00"/>
    <s v="Standard Class"/>
    <s v="BH-11710"/>
    <x v="3"/>
    <x v="0"/>
    <s v="United States"/>
    <s v="Newark"/>
    <x v="13"/>
    <n v="19711"/>
    <x v="3"/>
    <s v="OFF-BI-10001071"/>
    <x v="1"/>
    <x v="8"/>
    <s v="GBC ProClick Punch Binding System"/>
    <n v="447.85999999999996"/>
    <n v="7"/>
    <n v="0"/>
    <n v="219.45140000000001"/>
  </r>
  <r>
    <n v="3092"/>
    <x v="1537"/>
    <x v="0"/>
    <x v="840"/>
    <d v="2013-03-09T00:00:00"/>
    <s v="Standard Class"/>
    <s v="BH-11710"/>
    <x v="3"/>
    <x v="0"/>
    <s v="United States"/>
    <s v="Newark"/>
    <x v="13"/>
    <n v="19711"/>
    <x v="3"/>
    <s v="TEC-PH-10001557"/>
    <x v="2"/>
    <x v="7"/>
    <s v="Pyle PMP37LED"/>
    <n v="479.95"/>
    <n v="5"/>
    <n v="0"/>
    <n v="129.5865"/>
  </r>
  <r>
    <n v="3093"/>
    <x v="1537"/>
    <x v="0"/>
    <x v="840"/>
    <d v="2013-03-09T00:00:00"/>
    <s v="Standard Class"/>
    <s v="BH-11710"/>
    <x v="3"/>
    <x v="0"/>
    <s v="United States"/>
    <s v="Newark"/>
    <x v="13"/>
    <n v="19711"/>
    <x v="3"/>
    <s v="OFF-PA-10001977"/>
    <x v="1"/>
    <x v="10"/>
    <s v="Xerox 194"/>
    <n v="166.44"/>
    <n v="3"/>
    <n v="0"/>
    <n v="79.891199999999998"/>
  </r>
  <r>
    <n v="3094"/>
    <x v="1538"/>
    <x v="1"/>
    <x v="841"/>
    <d v="2012-08-23T00:00:00"/>
    <s v="Same Day"/>
    <s v="TD-20995"/>
    <x v="143"/>
    <x v="0"/>
    <s v="United States"/>
    <s v="Bolingbrook"/>
    <x v="10"/>
    <n v="60440"/>
    <x v="2"/>
    <s v="OFF-SU-10004231"/>
    <x v="1"/>
    <x v="14"/>
    <s v="Acme Tagit Stainless Steel Antibacterial Scissors"/>
    <n v="31.680000000000003"/>
    <n v="4"/>
    <n v="0.2"/>
    <n v="2.7719999999999994"/>
  </r>
  <r>
    <n v="3095"/>
    <x v="1538"/>
    <x v="1"/>
    <x v="841"/>
    <d v="2012-08-23T00:00:00"/>
    <s v="Same Day"/>
    <s v="TD-20995"/>
    <x v="143"/>
    <x v="0"/>
    <s v="United States"/>
    <s v="Bolingbrook"/>
    <x v="10"/>
    <n v="60440"/>
    <x v="2"/>
    <s v="OFF-PA-10000809"/>
    <x v="1"/>
    <x v="10"/>
    <s v="Xerox 206"/>
    <n v="10.368000000000002"/>
    <n v="2"/>
    <n v="0.2"/>
    <n v="3.6288"/>
  </r>
  <r>
    <n v="3096"/>
    <x v="1538"/>
    <x v="1"/>
    <x v="841"/>
    <d v="2012-08-23T00:00:00"/>
    <s v="Same Day"/>
    <s v="TD-20995"/>
    <x v="143"/>
    <x v="0"/>
    <s v="United States"/>
    <s v="Bolingbrook"/>
    <x v="10"/>
    <n v="60440"/>
    <x v="2"/>
    <s v="OFF-FA-10003021"/>
    <x v="1"/>
    <x v="13"/>
    <s v="Staples"/>
    <n v="12.032"/>
    <n v="8"/>
    <n v="0.2"/>
    <n v="2.2559999999999993"/>
  </r>
  <r>
    <n v="3097"/>
    <x v="1538"/>
    <x v="1"/>
    <x v="841"/>
    <d v="2012-08-23T00:00:00"/>
    <s v="Same Day"/>
    <s v="TD-20995"/>
    <x v="143"/>
    <x v="0"/>
    <s v="United States"/>
    <s v="Bolingbrook"/>
    <x v="10"/>
    <n v="60440"/>
    <x v="2"/>
    <s v="OFF-AP-10000696"/>
    <x v="1"/>
    <x v="9"/>
    <s v="Holmes Odor Grabber"/>
    <n v="5.7679999999999989"/>
    <n v="2"/>
    <n v="0.8"/>
    <n v="-13.554800000000004"/>
  </r>
  <r>
    <n v="3098"/>
    <x v="1539"/>
    <x v="3"/>
    <x v="842"/>
    <d v="2014-05-02T00:00:00"/>
    <s v="Standard Class"/>
    <s v="CV-12805"/>
    <x v="51"/>
    <x v="1"/>
    <s v="United States"/>
    <s v="Fort Worth"/>
    <x v="5"/>
    <n v="76106"/>
    <x v="2"/>
    <s v="OFF-LA-10001158"/>
    <x v="1"/>
    <x v="2"/>
    <s v="Avery Address/Shipping Labels for Typewriters, 4&quot; x 2&quot;"/>
    <n v="33.119999999999997"/>
    <n v="4"/>
    <n v="0.2"/>
    <n v="11.592000000000001"/>
  </r>
  <r>
    <n v="3099"/>
    <x v="1539"/>
    <x v="3"/>
    <x v="842"/>
    <d v="2014-05-02T00:00:00"/>
    <s v="Standard Class"/>
    <s v="CV-12805"/>
    <x v="51"/>
    <x v="1"/>
    <s v="United States"/>
    <s v="Fort Worth"/>
    <x v="5"/>
    <n v="76106"/>
    <x v="2"/>
    <s v="FUR-BO-10002268"/>
    <x v="0"/>
    <x v="0"/>
    <s v="Sauder Barrister Bookcases"/>
    <n v="220.26559999999998"/>
    <n v="4"/>
    <n v="0.32"/>
    <n v="-42.1096"/>
  </r>
  <r>
    <n v="3100"/>
    <x v="1540"/>
    <x v="3"/>
    <x v="349"/>
    <d v="2014-04-20T00:00:00"/>
    <s v="Standard Class"/>
    <s v="CS-12355"/>
    <x v="394"/>
    <x v="0"/>
    <s v="United States"/>
    <s v="New York City"/>
    <x v="15"/>
    <n v="10024"/>
    <x v="3"/>
    <s v="OFF-BI-10000829"/>
    <x v="1"/>
    <x v="8"/>
    <s v="Avery Non-Stick Binders"/>
    <n v="10.776000000000002"/>
    <n v="3"/>
    <n v="0.2"/>
    <n v="3.5021999999999989"/>
  </r>
  <r>
    <n v="3101"/>
    <x v="1540"/>
    <x v="3"/>
    <x v="349"/>
    <d v="2014-04-20T00:00:00"/>
    <s v="Standard Class"/>
    <s v="CS-12355"/>
    <x v="394"/>
    <x v="0"/>
    <s v="United States"/>
    <s v="New York City"/>
    <x v="15"/>
    <n v="10024"/>
    <x v="3"/>
    <s v="FUR-BO-10003441"/>
    <x v="0"/>
    <x v="0"/>
    <s v="Bush Westfield Collection Bookcases, Fully Assembled"/>
    <n v="242.35200000000003"/>
    <n v="3"/>
    <n v="0.2"/>
    <n v="9.0881999999999721"/>
  </r>
  <r>
    <n v="3102"/>
    <x v="1541"/>
    <x v="3"/>
    <x v="66"/>
    <d v="2014-12-28T00:00:00"/>
    <s v="Second Class"/>
    <s v="JG-15310"/>
    <x v="684"/>
    <x v="1"/>
    <s v="United States"/>
    <s v="Providence"/>
    <x v="34"/>
    <n v="2908"/>
    <x v="3"/>
    <s v="OFF-SU-10003505"/>
    <x v="1"/>
    <x v="14"/>
    <s v="Premier Electric Letter Opener"/>
    <n v="695.16"/>
    <n v="6"/>
    <n v="0"/>
    <n v="34.757999999999953"/>
  </r>
  <r>
    <n v="3103"/>
    <x v="1541"/>
    <x v="3"/>
    <x v="66"/>
    <d v="2014-12-28T00:00:00"/>
    <s v="Second Class"/>
    <s v="JG-15310"/>
    <x v="684"/>
    <x v="1"/>
    <s v="United States"/>
    <s v="Providence"/>
    <x v="34"/>
    <n v="2908"/>
    <x v="3"/>
    <s v="FUR-BO-10003660"/>
    <x v="0"/>
    <x v="0"/>
    <s v="Bush Cubix Collection Bookcases, Fully Assembled"/>
    <n v="220.98"/>
    <n v="1"/>
    <n v="0"/>
    <n v="50.825400000000002"/>
  </r>
  <r>
    <n v="3104"/>
    <x v="1542"/>
    <x v="0"/>
    <x v="16"/>
    <d v="2013-12-13T00:00:00"/>
    <s v="Standard Class"/>
    <s v="JP-16135"/>
    <x v="655"/>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x v="685"/>
    <x v="0"/>
    <s v="United States"/>
    <s v="New York City"/>
    <x v="15"/>
    <n v="10024"/>
    <x v="3"/>
    <s v="OFF-PA-10002741"/>
    <x v="1"/>
    <x v="10"/>
    <s v="Xerox 1980"/>
    <n v="25.68"/>
    <n v="6"/>
    <n v="0"/>
    <n v="11.555999999999997"/>
  </r>
  <r>
    <n v="3106"/>
    <x v="1544"/>
    <x v="0"/>
    <x v="197"/>
    <d v="2013-07-30T00:00:00"/>
    <s v="Standard Class"/>
    <s v="KH-16630"/>
    <x v="175"/>
    <x v="1"/>
    <s v="United States"/>
    <s v="Houston"/>
    <x v="5"/>
    <n v="77070"/>
    <x v="2"/>
    <s v="OFF-LA-10004345"/>
    <x v="1"/>
    <x v="2"/>
    <s v="Avery 493"/>
    <n v="15.712000000000002"/>
    <n v="4"/>
    <n v="0.2"/>
    <n v="5.6955999999999989"/>
  </r>
  <r>
    <n v="3107"/>
    <x v="1545"/>
    <x v="3"/>
    <x v="815"/>
    <d v="2014-07-15T00:00:00"/>
    <s v="Standard Class"/>
    <s v="FG-14260"/>
    <x v="435"/>
    <x v="2"/>
    <s v="United States"/>
    <s v="Aurora"/>
    <x v="10"/>
    <n v="60505"/>
    <x v="2"/>
    <s v="OFF-ST-10004340"/>
    <x v="1"/>
    <x v="4"/>
    <s v="Fellowes Mobile File Cart, Black"/>
    <n v="298.464"/>
    <n v="6"/>
    <n v="0.2"/>
    <n v="26.115600000000015"/>
  </r>
  <r>
    <n v="3108"/>
    <x v="1546"/>
    <x v="0"/>
    <x v="19"/>
    <d v="2013-07-23T00:00:00"/>
    <s v="Standard Class"/>
    <s v="AA-10480"/>
    <x v="4"/>
    <x v="0"/>
    <s v="United States"/>
    <s v="Springfield"/>
    <x v="25"/>
    <n v="65807"/>
    <x v="2"/>
    <s v="OFF-PA-10001471"/>
    <x v="1"/>
    <x v="10"/>
    <s v="Strathmore Photo Frame Cards"/>
    <n v="21.93"/>
    <n v="3"/>
    <n v="0"/>
    <n v="10.087799999999998"/>
  </r>
  <r>
    <n v="3109"/>
    <x v="1546"/>
    <x v="0"/>
    <x v="19"/>
    <d v="2013-07-23T00:00:00"/>
    <s v="Standard Class"/>
    <s v="AA-10480"/>
    <x v="4"/>
    <x v="0"/>
    <s v="United States"/>
    <s v="Springfield"/>
    <x v="25"/>
    <n v="65807"/>
    <x v="2"/>
    <s v="OFF-ST-10002344"/>
    <x v="1"/>
    <x v="4"/>
    <s v="Carina 42&quot;Hx23 3/4&quot;W Media Storage Unit"/>
    <n v="242.94"/>
    <n v="3"/>
    <n v="0"/>
    <n v="4.8588000000000164"/>
  </r>
  <r>
    <n v="3110"/>
    <x v="1546"/>
    <x v="0"/>
    <x v="19"/>
    <d v="2013-07-23T00:00:00"/>
    <s v="Standard Class"/>
    <s v="AA-10480"/>
    <x v="4"/>
    <x v="0"/>
    <s v="United States"/>
    <s v="Springfield"/>
    <x v="25"/>
    <n v="65807"/>
    <x v="2"/>
    <s v="OFF-PA-10001892"/>
    <x v="1"/>
    <x v="10"/>
    <s v="Rediform Wirebound &quot;Phone Memo&quot; Message Book, 11 x 5-3/4"/>
    <n v="7.64"/>
    <n v="1"/>
    <n v="0"/>
    <n v="3.7435999999999998"/>
  </r>
  <r>
    <n v="3111"/>
    <x v="1546"/>
    <x v="0"/>
    <x v="19"/>
    <d v="2013-07-23T00:00:00"/>
    <s v="Standard Class"/>
    <s v="AA-10480"/>
    <x v="4"/>
    <x v="0"/>
    <s v="United States"/>
    <s v="Springfield"/>
    <x v="25"/>
    <n v="65807"/>
    <x v="2"/>
    <s v="OFF-PA-10001934"/>
    <x v="1"/>
    <x v="10"/>
    <s v="Xerox 1993"/>
    <n v="51.84"/>
    <n v="8"/>
    <n v="0"/>
    <n v="25.401600000000002"/>
  </r>
  <r>
    <n v="3112"/>
    <x v="1546"/>
    <x v="0"/>
    <x v="19"/>
    <d v="2013-07-23T00:00:00"/>
    <s v="Standard Class"/>
    <s v="AA-10480"/>
    <x v="4"/>
    <x v="0"/>
    <s v="United States"/>
    <s v="Springfield"/>
    <x v="25"/>
    <n v="65807"/>
    <x v="2"/>
    <s v="OFF-ST-10000078"/>
    <x v="1"/>
    <x v="4"/>
    <s v="Tennsco 6- and 18-Compartment Lockers"/>
    <n v="265.17"/>
    <n v="1"/>
    <n v="0"/>
    <n v="47.730599999999981"/>
  </r>
  <r>
    <n v="3113"/>
    <x v="1547"/>
    <x v="0"/>
    <x v="828"/>
    <d v="2013-08-31T00:00:00"/>
    <s v="Standard Class"/>
    <s v="MS-17770"/>
    <x v="474"/>
    <x v="0"/>
    <s v="United States"/>
    <s v="Seattle"/>
    <x v="4"/>
    <n v="98105"/>
    <x v="1"/>
    <s v="TEC-MA-10001972"/>
    <x v="2"/>
    <x v="15"/>
    <s v="Okidata C331dn Printer"/>
    <n v="837.59999999999991"/>
    <n v="3"/>
    <n v="0.2"/>
    <n v="62.82000000000005"/>
  </r>
  <r>
    <n v="3114"/>
    <x v="1547"/>
    <x v="0"/>
    <x v="828"/>
    <d v="2013-08-31T00:00:00"/>
    <s v="Standard Class"/>
    <s v="MS-17770"/>
    <x v="474"/>
    <x v="0"/>
    <s v="United States"/>
    <s v="Seattle"/>
    <x v="4"/>
    <n v="98105"/>
    <x v="1"/>
    <s v="OFF-EN-10002504"/>
    <x v="1"/>
    <x v="12"/>
    <s v="Tyvek  Top-Opening Peel &amp; Seel Envelopes, Plain White"/>
    <n v="135.9"/>
    <n v="5"/>
    <n v="0"/>
    <n v="63.872999999999998"/>
  </r>
  <r>
    <n v="3115"/>
    <x v="1547"/>
    <x v="0"/>
    <x v="828"/>
    <d v="2013-08-31T00:00:00"/>
    <s v="Standard Class"/>
    <s v="MS-17770"/>
    <x v="474"/>
    <x v="0"/>
    <s v="United States"/>
    <s v="Seattle"/>
    <x v="4"/>
    <n v="98105"/>
    <x v="1"/>
    <s v="OFF-PA-10002160"/>
    <x v="1"/>
    <x v="10"/>
    <s v="Xerox 1978"/>
    <n v="34.68"/>
    <n v="6"/>
    <n v="0"/>
    <n v="16.993200000000002"/>
  </r>
  <r>
    <n v="3116"/>
    <x v="1547"/>
    <x v="0"/>
    <x v="828"/>
    <d v="2013-08-31T00:00:00"/>
    <s v="Standard Class"/>
    <s v="MS-17770"/>
    <x v="474"/>
    <x v="0"/>
    <s v="United States"/>
    <s v="Seattle"/>
    <x v="4"/>
    <n v="98105"/>
    <x v="1"/>
    <s v="FUR-CH-10001973"/>
    <x v="0"/>
    <x v="1"/>
    <s v="Office Star Flex Back Scooter Chair with White Frame"/>
    <n v="532.70400000000006"/>
    <n v="6"/>
    <n v="0.2"/>
    <n v="-39.952800000000025"/>
  </r>
  <r>
    <n v="3117"/>
    <x v="1547"/>
    <x v="0"/>
    <x v="828"/>
    <d v="2013-08-31T00:00:00"/>
    <s v="Standard Class"/>
    <s v="MS-17770"/>
    <x v="474"/>
    <x v="0"/>
    <s v="United States"/>
    <s v="Seattle"/>
    <x v="4"/>
    <n v="98105"/>
    <x v="1"/>
    <s v="OFF-AP-10001492"/>
    <x v="1"/>
    <x v="9"/>
    <s v="Acco Six-Outlet Power Strip, 4' Cord Length"/>
    <n v="43.099999999999994"/>
    <n v="5"/>
    <n v="0"/>
    <n v="11.206"/>
  </r>
  <r>
    <n v="3118"/>
    <x v="1547"/>
    <x v="0"/>
    <x v="828"/>
    <d v="2013-08-31T00:00:00"/>
    <s v="Standard Class"/>
    <s v="MS-17770"/>
    <x v="474"/>
    <x v="0"/>
    <s v="United States"/>
    <s v="Seattle"/>
    <x v="4"/>
    <n v="98105"/>
    <x v="1"/>
    <s v="OFF-SU-10002189"/>
    <x v="1"/>
    <x v="14"/>
    <s v="Acme Rosewood Handle Letter Opener"/>
    <n v="15.88"/>
    <n v="4"/>
    <n v="0"/>
    <n v="0.15879999999999939"/>
  </r>
  <r>
    <n v="3119"/>
    <x v="1548"/>
    <x v="1"/>
    <x v="832"/>
    <d v="2012-06-12T00:00:00"/>
    <s v="First Class"/>
    <s v="JE-15610"/>
    <x v="531"/>
    <x v="1"/>
    <s v="United States"/>
    <s v="Lakeland"/>
    <x v="2"/>
    <n v="33801"/>
    <x v="0"/>
    <s v="FUR-CH-10003312"/>
    <x v="0"/>
    <x v="1"/>
    <s v="Hon 2090 “Pillow Soft” Series Mid Back Swivel/Tilt Chairs"/>
    <n v="1123.92"/>
    <n v="5"/>
    <n v="0.2"/>
    <n v="-182.63700000000017"/>
  </r>
  <r>
    <n v="3120"/>
    <x v="1548"/>
    <x v="1"/>
    <x v="832"/>
    <d v="2012-06-12T00:00:00"/>
    <s v="First Class"/>
    <s v="JE-15610"/>
    <x v="531"/>
    <x v="1"/>
    <s v="United States"/>
    <s v="Lakeland"/>
    <x v="2"/>
    <n v="33801"/>
    <x v="0"/>
    <s v="TEC-PH-10002496"/>
    <x v="2"/>
    <x v="7"/>
    <s v="Cisco SPA301"/>
    <n v="249.58400000000003"/>
    <n v="2"/>
    <n v="0.2"/>
    <n v="31.197999999999986"/>
  </r>
  <r>
    <n v="3121"/>
    <x v="1548"/>
    <x v="1"/>
    <x v="832"/>
    <d v="2012-06-12T00:00:00"/>
    <s v="First Class"/>
    <s v="JE-15610"/>
    <x v="531"/>
    <x v="1"/>
    <s v="United States"/>
    <s v="Lakeland"/>
    <x v="2"/>
    <n v="33801"/>
    <x v="0"/>
    <s v="FUR-FU-10003464"/>
    <x v="0"/>
    <x v="5"/>
    <s v="Seth Thomas 8 1/2&quot; Cubicle Clock"/>
    <n v="48.671999999999997"/>
    <n v="3"/>
    <n v="0.2"/>
    <n v="7.3007999999999988"/>
  </r>
  <r>
    <n v="3122"/>
    <x v="1548"/>
    <x v="1"/>
    <x v="832"/>
    <d v="2012-06-12T00:00:00"/>
    <s v="First Class"/>
    <s v="JE-15610"/>
    <x v="531"/>
    <x v="1"/>
    <s v="United States"/>
    <s v="Lakeland"/>
    <x v="2"/>
    <n v="33801"/>
    <x v="0"/>
    <s v="OFF-AR-10000380"/>
    <x v="1"/>
    <x v="6"/>
    <s v="Hunt PowerHouse Electric Pencil Sharpener, Blue"/>
    <n v="60.768000000000001"/>
    <n v="2"/>
    <n v="0.2"/>
    <n v="7.5959999999999894"/>
  </r>
  <r>
    <n v="3123"/>
    <x v="1548"/>
    <x v="1"/>
    <x v="832"/>
    <d v="2012-06-12T00:00:00"/>
    <s v="First Class"/>
    <s v="JE-15610"/>
    <x v="531"/>
    <x v="1"/>
    <s v="United States"/>
    <s v="Lakeland"/>
    <x v="2"/>
    <n v="33801"/>
    <x v="0"/>
    <s v="OFF-BI-10004593"/>
    <x v="1"/>
    <x v="8"/>
    <s v="Ibico Laser Imprintable Binding System Covers"/>
    <n v="78.600000000000009"/>
    <n v="5"/>
    <n v="0.7"/>
    <n v="-62.88000000000001"/>
  </r>
  <r>
    <n v="3124"/>
    <x v="1548"/>
    <x v="1"/>
    <x v="832"/>
    <d v="2012-06-12T00:00:00"/>
    <s v="First Class"/>
    <s v="JE-15610"/>
    <x v="531"/>
    <x v="1"/>
    <s v="United States"/>
    <s v="Lakeland"/>
    <x v="2"/>
    <n v="33801"/>
    <x v="0"/>
    <s v="OFF-BI-10001308"/>
    <x v="1"/>
    <x v="8"/>
    <s v="GBC Standard Plastic Binding Systems' Combs"/>
    <n v="3.7680000000000007"/>
    <n v="2"/>
    <n v="0.7"/>
    <n v="-3.1400000000000006"/>
  </r>
  <r>
    <n v="3125"/>
    <x v="1548"/>
    <x v="1"/>
    <x v="832"/>
    <d v="2012-06-12T00:00:00"/>
    <s v="First Class"/>
    <s v="JE-15610"/>
    <x v="531"/>
    <x v="1"/>
    <s v="United States"/>
    <s v="Lakeland"/>
    <x v="2"/>
    <n v="33801"/>
    <x v="0"/>
    <s v="OFF-ST-10001780"/>
    <x v="1"/>
    <x v="4"/>
    <s v="Tennsco 16-Compartment Lockers with Coat Rack"/>
    <n v="1036.624"/>
    <n v="2"/>
    <n v="0.2"/>
    <n v="51.831200000000024"/>
  </r>
  <r>
    <n v="3126"/>
    <x v="1548"/>
    <x v="1"/>
    <x v="832"/>
    <d v="2012-06-12T00:00:00"/>
    <s v="First Class"/>
    <s v="JE-15610"/>
    <x v="531"/>
    <x v="1"/>
    <s v="United States"/>
    <s v="Lakeland"/>
    <x v="2"/>
    <n v="33801"/>
    <x v="0"/>
    <s v="OFF-ST-10003816"/>
    <x v="1"/>
    <x v="4"/>
    <s v="Fellowes High-Stak Drawer Files"/>
    <n v="563.80799999999999"/>
    <n v="4"/>
    <n v="0.2"/>
    <n v="21.142799999999966"/>
  </r>
  <r>
    <n v="3127"/>
    <x v="1549"/>
    <x v="3"/>
    <x v="565"/>
    <d v="2014-09-13T00:00:00"/>
    <s v="Standard Class"/>
    <s v="EB-14110"/>
    <x v="686"/>
    <x v="0"/>
    <s v="United States"/>
    <s v="Philadelphia"/>
    <x v="9"/>
    <n v="19134"/>
    <x v="3"/>
    <s v="TEC-PH-10002200"/>
    <x v="2"/>
    <x v="7"/>
    <s v="Aastra 6757i CT Wireless VoIP phone"/>
    <n v="258.52799999999996"/>
    <n v="2"/>
    <n v="0.4"/>
    <n v="-47.396800000000013"/>
  </r>
  <r>
    <n v="3128"/>
    <x v="1550"/>
    <x v="3"/>
    <x v="280"/>
    <d v="2014-10-07T00:00:00"/>
    <s v="Standard Class"/>
    <s v="BP-11155"/>
    <x v="669"/>
    <x v="0"/>
    <s v="United States"/>
    <s v="New York City"/>
    <x v="15"/>
    <n v="10011"/>
    <x v="3"/>
    <s v="OFF-PA-10004438"/>
    <x v="1"/>
    <x v="10"/>
    <s v="Xerox 1907"/>
    <n v="49.12"/>
    <n v="4"/>
    <n v="0"/>
    <n v="23.086399999999998"/>
  </r>
  <r>
    <n v="3129"/>
    <x v="1551"/>
    <x v="2"/>
    <x v="757"/>
    <d v="2011-12-17T00:00:00"/>
    <s v="First Class"/>
    <s v="CC-12100"/>
    <x v="385"/>
    <x v="2"/>
    <s v="United States"/>
    <s v="Los Angeles"/>
    <x v="1"/>
    <n v="90049"/>
    <x v="1"/>
    <s v="FUR-FU-10004090"/>
    <x v="0"/>
    <x v="5"/>
    <s v="Executive Impressions 14&quot; Contract Wall Clock"/>
    <n v="44.46"/>
    <n v="2"/>
    <n v="0"/>
    <n v="14.671799999999998"/>
  </r>
  <r>
    <n v="3130"/>
    <x v="1551"/>
    <x v="2"/>
    <x v="757"/>
    <d v="2011-12-17T00:00:00"/>
    <s v="First Class"/>
    <s v="CC-12100"/>
    <x v="385"/>
    <x v="2"/>
    <s v="United States"/>
    <s v="Los Angeles"/>
    <x v="1"/>
    <n v="90049"/>
    <x v="1"/>
    <s v="FUR-CH-10002602"/>
    <x v="0"/>
    <x v="1"/>
    <s v="DMI Arturo Collection Mission-style Design Wood Chair"/>
    <n v="241.56799999999998"/>
    <n v="2"/>
    <n v="0.2"/>
    <n v="18.11760000000001"/>
  </r>
  <r>
    <n v="3131"/>
    <x v="1551"/>
    <x v="2"/>
    <x v="757"/>
    <d v="2011-12-17T00:00:00"/>
    <s v="First Class"/>
    <s v="CC-12100"/>
    <x v="385"/>
    <x v="2"/>
    <s v="United States"/>
    <s v="Los Angeles"/>
    <x v="1"/>
    <n v="90049"/>
    <x v="1"/>
    <s v="TEC-AC-10001142"/>
    <x v="2"/>
    <x v="11"/>
    <s v="First Data FD10 PIN Pad"/>
    <n v="395"/>
    <n v="5"/>
    <n v="0"/>
    <n v="39.499999999999957"/>
  </r>
  <r>
    <n v="3132"/>
    <x v="1551"/>
    <x v="2"/>
    <x v="757"/>
    <d v="2011-12-17T00:00:00"/>
    <s v="First Class"/>
    <s v="CC-12100"/>
    <x v="385"/>
    <x v="2"/>
    <s v="United States"/>
    <s v="Los Angeles"/>
    <x v="1"/>
    <n v="90049"/>
    <x v="1"/>
    <s v="TEC-PH-10004977"/>
    <x v="2"/>
    <x v="7"/>
    <s v="GE 30524EE4"/>
    <n v="627.16800000000012"/>
    <n v="4"/>
    <n v="0.2"/>
    <n v="70.55639999999994"/>
  </r>
  <r>
    <n v="3133"/>
    <x v="1552"/>
    <x v="2"/>
    <x v="829"/>
    <d v="2011-08-26T00:00:00"/>
    <s v="First Class"/>
    <s v="JP-15460"/>
    <x v="687"/>
    <x v="1"/>
    <s v="United States"/>
    <s v="Oceanside"/>
    <x v="15"/>
    <n v="11572"/>
    <x v="3"/>
    <s v="FUR-FU-10004586"/>
    <x v="0"/>
    <x v="5"/>
    <s v="G.E. Longer-Life Indoor Recessed Floodlight Bulbs"/>
    <n v="13.28"/>
    <n v="2"/>
    <n v="0"/>
    <n v="6.3743999999999996"/>
  </r>
  <r>
    <n v="3134"/>
    <x v="1552"/>
    <x v="2"/>
    <x v="829"/>
    <d v="2011-08-26T00:00:00"/>
    <s v="First Class"/>
    <s v="JP-15460"/>
    <x v="687"/>
    <x v="1"/>
    <s v="United States"/>
    <s v="Oceanside"/>
    <x v="15"/>
    <n v="11572"/>
    <x v="3"/>
    <s v="OFF-BI-10001116"/>
    <x v="1"/>
    <x v="8"/>
    <s v="Wilson Jones 1&quot; Hanging DublLock Ring Binders"/>
    <n v="12.672000000000001"/>
    <n v="3"/>
    <n v="0.2"/>
    <n v="4.4352000000000009"/>
  </r>
  <r>
    <n v="3135"/>
    <x v="1553"/>
    <x v="3"/>
    <x v="105"/>
    <d v="2014-11-19T00:00:00"/>
    <s v="Standard Class"/>
    <s v="LS-16975"/>
    <x v="60"/>
    <x v="2"/>
    <s v="United States"/>
    <s v="Dallas"/>
    <x v="5"/>
    <n v="75081"/>
    <x v="2"/>
    <s v="OFF-BI-10000666"/>
    <x v="1"/>
    <x v="8"/>
    <s v="Surelock Post Binders"/>
    <n v="30.559999999999992"/>
    <n v="5"/>
    <n v="0.8"/>
    <n v="-45.840000000000018"/>
  </r>
  <r>
    <n v="3136"/>
    <x v="1553"/>
    <x v="3"/>
    <x v="105"/>
    <d v="2014-11-19T00:00:00"/>
    <s v="Standard Class"/>
    <s v="LS-16975"/>
    <x v="60"/>
    <x v="2"/>
    <s v="United States"/>
    <s v="Dallas"/>
    <x v="5"/>
    <n v="75081"/>
    <x v="2"/>
    <s v="OFF-ST-10002583"/>
    <x v="1"/>
    <x v="4"/>
    <s v="Fellowes Neat Ideas Storage Cubes"/>
    <n v="77.951999999999998"/>
    <n v="3"/>
    <n v="0.2"/>
    <n v="-15.590400000000002"/>
  </r>
  <r>
    <n v="3137"/>
    <x v="1553"/>
    <x v="3"/>
    <x v="105"/>
    <d v="2014-11-19T00:00:00"/>
    <s v="Standard Class"/>
    <s v="LS-16975"/>
    <x v="60"/>
    <x v="2"/>
    <s v="United States"/>
    <s v="Dallas"/>
    <x v="5"/>
    <n v="75081"/>
    <x v="2"/>
    <s v="TEC-PH-10004908"/>
    <x v="2"/>
    <x v="7"/>
    <s v="Panasonic KX TS3282W Corded phone"/>
    <n v="67.992000000000004"/>
    <n v="1"/>
    <n v="0.2"/>
    <n v="8.4989999999999917"/>
  </r>
  <r>
    <n v="3138"/>
    <x v="1553"/>
    <x v="3"/>
    <x v="105"/>
    <d v="2014-11-19T00:00:00"/>
    <s v="Standard Class"/>
    <s v="LS-16975"/>
    <x v="60"/>
    <x v="2"/>
    <s v="United States"/>
    <s v="Dallas"/>
    <x v="5"/>
    <n v="75081"/>
    <x v="2"/>
    <s v="OFF-EN-10001219"/>
    <x v="1"/>
    <x v="12"/>
    <s v="#10- 4 1/8&quot; x 9 1/2&quot; Security-Tint Envelopes"/>
    <n v="12.224"/>
    <n v="2"/>
    <n v="0.2"/>
    <n v="4.4311999999999996"/>
  </r>
  <r>
    <n v="3139"/>
    <x v="1553"/>
    <x v="3"/>
    <x v="105"/>
    <d v="2014-11-19T00:00:00"/>
    <s v="Standard Class"/>
    <s v="LS-16975"/>
    <x v="60"/>
    <x v="2"/>
    <s v="United States"/>
    <s v="Dallas"/>
    <x v="5"/>
    <n v="75081"/>
    <x v="2"/>
    <s v="TEC-AC-10004568"/>
    <x v="2"/>
    <x v="11"/>
    <s v="Maxell LTO Ultrium - 800 GB"/>
    <n v="44.783999999999999"/>
    <n v="2"/>
    <n v="0.2"/>
    <n v="-0.55980000000000452"/>
  </r>
  <r>
    <n v="3140"/>
    <x v="1553"/>
    <x v="3"/>
    <x v="105"/>
    <d v="2014-11-19T00:00:00"/>
    <s v="Standard Class"/>
    <s v="LS-16975"/>
    <x v="60"/>
    <x v="2"/>
    <s v="United States"/>
    <s v="Dallas"/>
    <x v="5"/>
    <n v="75081"/>
    <x v="2"/>
    <s v="FUR-FU-10001756"/>
    <x v="0"/>
    <x v="5"/>
    <s v="Eldon Expressions Desk Accessory, Wood Photo Frame, Mahogany"/>
    <n v="22.847999999999999"/>
    <n v="3"/>
    <n v="0.6"/>
    <n v="-17.707200000000007"/>
  </r>
  <r>
    <n v="3141"/>
    <x v="1554"/>
    <x v="1"/>
    <x v="334"/>
    <d v="2012-04-28T00:00:00"/>
    <s v="First Class"/>
    <s v="JL-15850"/>
    <x v="139"/>
    <x v="0"/>
    <s v="United States"/>
    <s v="New York City"/>
    <x v="15"/>
    <n v="10035"/>
    <x v="3"/>
    <s v="OFF-AP-10002311"/>
    <x v="1"/>
    <x v="9"/>
    <s v="Holmes Replacement Filter for HEPA Air Cleaner, Very Large Room, HEPA Filter"/>
    <n v="206.43"/>
    <n v="3"/>
    <n v="0"/>
    <n v="90.829200000000014"/>
  </r>
  <r>
    <n v="3142"/>
    <x v="1555"/>
    <x v="2"/>
    <x v="432"/>
    <d v="2011-12-12T00:00:00"/>
    <s v="Same Day"/>
    <s v="CY-12745"/>
    <x v="388"/>
    <x v="1"/>
    <s v="United States"/>
    <s v="San Antonio"/>
    <x v="5"/>
    <n v="78207"/>
    <x v="2"/>
    <s v="OFF-BI-10003650"/>
    <x v="1"/>
    <x v="8"/>
    <s v="GBC DocuBind 300 Electric Binding Machine"/>
    <n v="210.39199999999997"/>
    <n v="2"/>
    <n v="0.8"/>
    <n v="-336.62720000000013"/>
  </r>
  <r>
    <n v="3143"/>
    <x v="1556"/>
    <x v="3"/>
    <x v="145"/>
    <d v="2014-09-28T00:00:00"/>
    <s v="Second Class"/>
    <s v="RB-19360"/>
    <x v="181"/>
    <x v="0"/>
    <s v="United States"/>
    <s v="Cincinnati"/>
    <x v="24"/>
    <n v="45231"/>
    <x v="3"/>
    <s v="TEC-AC-10003628"/>
    <x v="2"/>
    <x v="11"/>
    <s v="Logitech 910-002974 M325 Wireless Mouse for Web Scrolling"/>
    <n v="119.96000000000001"/>
    <n v="5"/>
    <n v="0.2"/>
    <n v="35.988000000000007"/>
  </r>
  <r>
    <n v="3144"/>
    <x v="1556"/>
    <x v="3"/>
    <x v="145"/>
    <d v="2014-09-28T00:00:00"/>
    <s v="Second Class"/>
    <s v="RB-19360"/>
    <x v="181"/>
    <x v="0"/>
    <s v="United States"/>
    <s v="Cincinnati"/>
    <x v="24"/>
    <n v="45231"/>
    <x v="3"/>
    <s v="OFF-AR-10001547"/>
    <x v="1"/>
    <x v="6"/>
    <s v="Newell 311"/>
    <n v="10.608000000000001"/>
    <n v="6"/>
    <n v="0.2"/>
    <n v="0.92819999999999991"/>
  </r>
  <r>
    <n v="3145"/>
    <x v="1557"/>
    <x v="0"/>
    <x v="64"/>
    <d v="2013-09-12T00:00:00"/>
    <s v="Standard Class"/>
    <s v="AR-10825"/>
    <x v="255"/>
    <x v="1"/>
    <s v="United States"/>
    <s v="Austin"/>
    <x v="5"/>
    <n v="78745"/>
    <x v="2"/>
    <s v="FUR-CH-10002647"/>
    <x v="0"/>
    <x v="1"/>
    <s v="Situations Contoured Folding Chairs, 4/Set"/>
    <n v="347.80200000000002"/>
    <n v="7"/>
    <n v="0.3"/>
    <n v="-24.842999999999961"/>
  </r>
  <r>
    <n v="3146"/>
    <x v="1558"/>
    <x v="3"/>
    <x v="512"/>
    <d v="2014-02-14T00:00:00"/>
    <s v="Second Class"/>
    <s v="CS-11845"/>
    <x v="688"/>
    <x v="1"/>
    <s v="United States"/>
    <s v="Seattle"/>
    <x v="4"/>
    <n v="98105"/>
    <x v="1"/>
    <s v="FUR-CH-10004495"/>
    <x v="0"/>
    <x v="1"/>
    <s v="Global Leather and Oak Executive Chair, Black"/>
    <n v="963.13600000000008"/>
    <n v="4"/>
    <n v="0.2"/>
    <n v="108.35279999999986"/>
  </r>
  <r>
    <n v="3147"/>
    <x v="1558"/>
    <x v="3"/>
    <x v="512"/>
    <d v="2014-02-14T00:00:00"/>
    <s v="Second Class"/>
    <s v="CS-11845"/>
    <x v="688"/>
    <x v="1"/>
    <s v="United States"/>
    <s v="Seattle"/>
    <x v="4"/>
    <n v="98105"/>
    <x v="1"/>
    <s v="TEC-PH-10002923"/>
    <x v="2"/>
    <x v="7"/>
    <s v="Logitech B530 USB Headset - headset - Full size, Binaural"/>
    <n v="88.77600000000001"/>
    <n v="3"/>
    <n v="0.2"/>
    <n v="7.7679000000000009"/>
  </r>
  <r>
    <n v="3148"/>
    <x v="1559"/>
    <x v="2"/>
    <x v="479"/>
    <d v="2011-07-03T00:00:00"/>
    <s v="Second Class"/>
    <s v="AR-10825"/>
    <x v="255"/>
    <x v="1"/>
    <s v="United States"/>
    <s v="Los Angeles"/>
    <x v="1"/>
    <n v="90004"/>
    <x v="1"/>
    <s v="OFF-AR-10001374"/>
    <x v="1"/>
    <x v="6"/>
    <s v="BIC Brite Liner Highlighters, Chisel Tip"/>
    <n v="32.400000000000006"/>
    <n v="5"/>
    <n v="0"/>
    <n v="10.367999999999999"/>
  </r>
  <r>
    <n v="3149"/>
    <x v="1560"/>
    <x v="0"/>
    <x v="843"/>
    <d v="2013-06-11T00:00:00"/>
    <s v="First Class"/>
    <s v="RD-19810"/>
    <x v="279"/>
    <x v="2"/>
    <s v="United States"/>
    <s v="New York City"/>
    <x v="15"/>
    <n v="10035"/>
    <x v="3"/>
    <s v="OFF-PA-10003441"/>
    <x v="1"/>
    <x v="10"/>
    <s v="Xerox 226"/>
    <n v="32.400000000000006"/>
    <n v="5"/>
    <n v="0"/>
    <n v="15.552000000000001"/>
  </r>
  <r>
    <n v="3150"/>
    <x v="1561"/>
    <x v="2"/>
    <x v="414"/>
    <d v="2011-12-25T00:00:00"/>
    <s v="Standard Class"/>
    <s v="KH-16510"/>
    <x v="168"/>
    <x v="0"/>
    <s v="United States"/>
    <s v="Seattle"/>
    <x v="4"/>
    <n v="98103"/>
    <x v="1"/>
    <s v="OFF-LA-10002043"/>
    <x v="1"/>
    <x v="2"/>
    <s v="Avery 489"/>
    <n v="31.049999999999997"/>
    <n v="3"/>
    <n v="0"/>
    <n v="14.904"/>
  </r>
  <r>
    <n v="3151"/>
    <x v="1562"/>
    <x v="1"/>
    <x v="83"/>
    <d v="2012-12-18T00:00:00"/>
    <s v="First Class"/>
    <s v="NF-18385"/>
    <x v="173"/>
    <x v="0"/>
    <s v="United States"/>
    <s v="Newark"/>
    <x v="24"/>
    <n v="43055"/>
    <x v="3"/>
    <s v="TEC-AC-10002049"/>
    <x v="2"/>
    <x v="11"/>
    <s v="Plantronics Savi W720 Multi-Device Wireless Headset System"/>
    <n v="2025.3600000000001"/>
    <n v="6"/>
    <n v="0.2"/>
    <n v="607.60800000000006"/>
  </r>
  <r>
    <n v="3152"/>
    <x v="1562"/>
    <x v="1"/>
    <x v="83"/>
    <d v="2012-12-18T00:00:00"/>
    <s v="First Class"/>
    <s v="NF-18385"/>
    <x v="173"/>
    <x v="0"/>
    <s v="United States"/>
    <s v="Newark"/>
    <x v="24"/>
    <n v="43055"/>
    <x v="3"/>
    <s v="TEC-MA-10000418"/>
    <x v="2"/>
    <x v="15"/>
    <s v="Cubify CubeX 3D Printer Double Head Print"/>
    <n v="1799.9940000000001"/>
    <n v="2"/>
    <n v="0.7"/>
    <n v="-2639.9912000000004"/>
  </r>
  <r>
    <n v="3153"/>
    <x v="1562"/>
    <x v="1"/>
    <x v="83"/>
    <d v="2012-12-18T00:00:00"/>
    <s v="First Class"/>
    <s v="NF-18385"/>
    <x v="173"/>
    <x v="0"/>
    <s v="United States"/>
    <s v="Newark"/>
    <x v="24"/>
    <n v="43055"/>
    <x v="3"/>
    <s v="TEC-PH-10004908"/>
    <x v="2"/>
    <x v="7"/>
    <s v="Panasonic KX TS3282W Corded phone"/>
    <n v="101.98799999999999"/>
    <n v="2"/>
    <n v="0.4"/>
    <n v="-16.998000000000019"/>
  </r>
  <r>
    <n v="3154"/>
    <x v="1562"/>
    <x v="1"/>
    <x v="83"/>
    <d v="2012-12-18T00:00:00"/>
    <s v="First Class"/>
    <s v="NF-18385"/>
    <x v="173"/>
    <x v="0"/>
    <s v="United States"/>
    <s v="Newark"/>
    <x v="24"/>
    <n v="43055"/>
    <x v="3"/>
    <s v="FUR-FU-10004091"/>
    <x v="0"/>
    <x v="5"/>
    <s v="Howard Miller 13&quot; Diameter Goldtone Round Wall Clock"/>
    <n v="262.86399999999998"/>
    <n v="7"/>
    <n v="0.2"/>
    <n v="69.001800000000017"/>
  </r>
  <r>
    <n v="3155"/>
    <x v="1563"/>
    <x v="3"/>
    <x v="228"/>
    <d v="2014-07-25T00:00:00"/>
    <s v="Standard Class"/>
    <s v="SM-20950"/>
    <x v="416"/>
    <x v="1"/>
    <s v="United States"/>
    <s v="Maple Grove"/>
    <x v="11"/>
    <n v="55369"/>
    <x v="2"/>
    <s v="OFF-BI-10004600"/>
    <x v="1"/>
    <x v="8"/>
    <s v="Ibico Ibimaster 300 Manual Binding System"/>
    <n v="735.98"/>
    <n v="2"/>
    <n v="0"/>
    <n v="331.19099999999997"/>
  </r>
  <r>
    <n v="3156"/>
    <x v="1564"/>
    <x v="2"/>
    <x v="93"/>
    <d v="2011-08-05T00:00:00"/>
    <s v="Second Class"/>
    <s v="GH-14410"/>
    <x v="689"/>
    <x v="2"/>
    <s v="United States"/>
    <s v="Glendale"/>
    <x v="16"/>
    <n v="85301"/>
    <x v="1"/>
    <s v="OFF-PA-10001289"/>
    <x v="1"/>
    <x v="10"/>
    <s v="White Computer Printout Paper by Universal"/>
    <n v="93.024000000000001"/>
    <n v="3"/>
    <n v="0.2"/>
    <n v="33.721199999999996"/>
  </r>
  <r>
    <n v="3157"/>
    <x v="1565"/>
    <x v="1"/>
    <x v="252"/>
    <d v="2012-08-28T00:00:00"/>
    <s v="Standard Class"/>
    <s v="EM-13810"/>
    <x v="613"/>
    <x v="1"/>
    <s v="United States"/>
    <s v="New York City"/>
    <x v="15"/>
    <n v="10009"/>
    <x v="3"/>
    <s v="FUR-TA-10001539"/>
    <x v="0"/>
    <x v="3"/>
    <s v="Chromcraft Rectangular Conference Tables"/>
    <n v="284.36399999999998"/>
    <n v="2"/>
    <n v="0.4"/>
    <n v="-75.830400000000054"/>
  </r>
  <r>
    <n v="3158"/>
    <x v="1565"/>
    <x v="1"/>
    <x v="252"/>
    <d v="2012-08-28T00:00:00"/>
    <s v="Standard Class"/>
    <s v="EM-13810"/>
    <x v="613"/>
    <x v="1"/>
    <s v="United States"/>
    <s v="New York City"/>
    <x v="15"/>
    <n v="10009"/>
    <x v="3"/>
    <s v="TEC-AC-10001266"/>
    <x v="2"/>
    <x v="11"/>
    <s v="Memorex Micro Travel Drive 8 GB"/>
    <n v="26"/>
    <n v="2"/>
    <n v="0"/>
    <n v="11.7"/>
  </r>
  <r>
    <n v="3159"/>
    <x v="1566"/>
    <x v="0"/>
    <x v="253"/>
    <d v="2013-03-28T00:00:00"/>
    <s v="First Class"/>
    <s v="DB-13210"/>
    <x v="203"/>
    <x v="0"/>
    <s v="United States"/>
    <s v="Jacksonville"/>
    <x v="3"/>
    <n v="28540"/>
    <x v="0"/>
    <s v="OFF-ST-10001291"/>
    <x v="1"/>
    <x v="4"/>
    <s v="Tenex Personal Self-Stacking Standard File Box, Black/Gray"/>
    <n v="67.64"/>
    <n v="5"/>
    <n v="0.2"/>
    <n v="5.9184999999999981"/>
  </r>
  <r>
    <n v="3160"/>
    <x v="1566"/>
    <x v="0"/>
    <x v="253"/>
    <d v="2013-03-28T00:00:00"/>
    <s v="First Class"/>
    <s v="DB-13210"/>
    <x v="203"/>
    <x v="0"/>
    <s v="United States"/>
    <s v="Jacksonville"/>
    <x v="3"/>
    <n v="28540"/>
    <x v="0"/>
    <s v="TEC-AC-10001314"/>
    <x v="2"/>
    <x v="11"/>
    <s v="Case Logic 2.4GHz Wireless Keyboard"/>
    <n v="119.97600000000001"/>
    <n v="3"/>
    <n v="0.2"/>
    <n v="-17.996400000000019"/>
  </r>
  <r>
    <n v="3161"/>
    <x v="1567"/>
    <x v="2"/>
    <x v="171"/>
    <d v="2011-09-16T00:00:00"/>
    <s v="Second Class"/>
    <s v="PT-19090"/>
    <x v="690"/>
    <x v="0"/>
    <s v="United States"/>
    <s v="Houston"/>
    <x v="5"/>
    <n v="77070"/>
    <x v="2"/>
    <s v="OFF-BI-10004040"/>
    <x v="1"/>
    <x v="8"/>
    <s v="Wilson Jones Impact Binders"/>
    <n v="5.1799999999999988"/>
    <n v="5"/>
    <n v="0.8"/>
    <n v="-8.0289999999999999"/>
  </r>
  <r>
    <n v="3162"/>
    <x v="1568"/>
    <x v="2"/>
    <x v="158"/>
    <d v="2011-09-25T00:00:00"/>
    <s v="Standard Class"/>
    <s v="HF-14995"/>
    <x v="520"/>
    <x v="0"/>
    <s v="United States"/>
    <s v="San Francisco"/>
    <x v="1"/>
    <n v="94109"/>
    <x v="1"/>
    <s v="OFF-EN-10001539"/>
    <x v="1"/>
    <x v="12"/>
    <s v="Staples"/>
    <n v="15.56"/>
    <n v="2"/>
    <n v="0"/>
    <n v="7.3132000000000001"/>
  </r>
  <r>
    <n v="3163"/>
    <x v="1568"/>
    <x v="2"/>
    <x v="158"/>
    <d v="2011-09-25T00:00:00"/>
    <s v="Standard Class"/>
    <s v="HF-14995"/>
    <x v="520"/>
    <x v="0"/>
    <s v="United States"/>
    <s v="San Francisco"/>
    <x v="1"/>
    <n v="94109"/>
    <x v="1"/>
    <s v="OFF-EN-10004483"/>
    <x v="1"/>
    <x v="12"/>
    <s v="#10 White Business Envelopes,4 1/8 x 9 1/2"/>
    <n v="78.349999999999994"/>
    <n v="5"/>
    <n v="0"/>
    <n v="36.824499999999993"/>
  </r>
  <r>
    <n v="3164"/>
    <x v="1568"/>
    <x v="2"/>
    <x v="158"/>
    <d v="2011-09-25T00:00:00"/>
    <s v="Standard Class"/>
    <s v="HF-14995"/>
    <x v="520"/>
    <x v="0"/>
    <s v="United States"/>
    <s v="San Francisco"/>
    <x v="1"/>
    <n v="94109"/>
    <x v="1"/>
    <s v="OFF-AR-10001615"/>
    <x v="1"/>
    <x v="6"/>
    <s v="Newell 34"/>
    <n v="59.519999999999996"/>
    <n v="3"/>
    <n v="0"/>
    <n v="15.475200000000001"/>
  </r>
  <r>
    <n v="3165"/>
    <x v="1568"/>
    <x v="2"/>
    <x v="158"/>
    <d v="2011-09-25T00:00:00"/>
    <s v="Standard Class"/>
    <s v="HF-14995"/>
    <x v="520"/>
    <x v="0"/>
    <s v="United States"/>
    <s v="San Francisco"/>
    <x v="1"/>
    <n v="94109"/>
    <x v="1"/>
    <s v="OFF-PA-10000327"/>
    <x v="1"/>
    <x v="10"/>
    <s v="Xerox 1971"/>
    <n v="38.520000000000003"/>
    <n v="9"/>
    <n v="0"/>
    <n v="17.333999999999996"/>
  </r>
  <r>
    <n v="3166"/>
    <x v="1568"/>
    <x v="2"/>
    <x v="158"/>
    <d v="2011-09-25T00:00:00"/>
    <s v="Standard Class"/>
    <s v="HF-14995"/>
    <x v="520"/>
    <x v="0"/>
    <s v="United States"/>
    <s v="San Francisco"/>
    <x v="1"/>
    <n v="94109"/>
    <x v="1"/>
    <s v="TEC-PH-10001299"/>
    <x v="2"/>
    <x v="7"/>
    <s v="Polycom CX300 Desktop Phone USB VoIP phone"/>
    <n v="239.98400000000004"/>
    <n v="2"/>
    <n v="0.2"/>
    <n v="23.998400000000004"/>
  </r>
  <r>
    <n v="3167"/>
    <x v="1568"/>
    <x v="2"/>
    <x v="158"/>
    <d v="2011-09-25T00:00:00"/>
    <s v="Standard Class"/>
    <s v="HF-14995"/>
    <x v="520"/>
    <x v="0"/>
    <s v="United States"/>
    <s v="San Francisco"/>
    <x v="1"/>
    <n v="94109"/>
    <x v="1"/>
    <s v="OFF-PA-10002246"/>
    <x v="1"/>
    <x v="10"/>
    <s v="Wirebound Four 2-3/4 x 5 Forms per Page, 400 Sets per Book"/>
    <n v="19.350000000000001"/>
    <n v="3"/>
    <n v="0"/>
    <n v="9.4815000000000005"/>
  </r>
  <r>
    <n v="3168"/>
    <x v="1569"/>
    <x v="0"/>
    <x v="517"/>
    <d v="2013-11-01T00:00:00"/>
    <s v="First Class"/>
    <s v="KW-16435"/>
    <x v="147"/>
    <x v="0"/>
    <s v="United States"/>
    <s v="Lansing"/>
    <x v="12"/>
    <n v="48911"/>
    <x v="2"/>
    <s v="FUR-FU-10002671"/>
    <x v="0"/>
    <x v="5"/>
    <s v="Electrix 20W Halogen Replacement Bulb for Zoom-In Desk Lamp"/>
    <n v="67"/>
    <n v="5"/>
    <n v="0"/>
    <n v="32.159999999999997"/>
  </r>
  <r>
    <n v="3169"/>
    <x v="1570"/>
    <x v="0"/>
    <x v="316"/>
    <d v="2013-06-04T00:00:00"/>
    <s v="Standard Class"/>
    <s v="KC-16675"/>
    <x v="169"/>
    <x v="1"/>
    <s v="United States"/>
    <s v="Tallahassee"/>
    <x v="2"/>
    <n v="32303"/>
    <x v="0"/>
    <s v="FUR-CH-10003833"/>
    <x v="0"/>
    <x v="1"/>
    <s v="Novimex Fabric Task Chair"/>
    <n v="390.27199999999999"/>
    <n v="8"/>
    <n v="0.2"/>
    <n v="-24.39200000000001"/>
  </r>
  <r>
    <n v="3170"/>
    <x v="1570"/>
    <x v="0"/>
    <x v="316"/>
    <d v="2013-06-04T00:00:00"/>
    <s v="Standard Class"/>
    <s v="KC-16675"/>
    <x v="169"/>
    <x v="1"/>
    <s v="United States"/>
    <s v="Tallahassee"/>
    <x v="2"/>
    <n v="32303"/>
    <x v="0"/>
    <s v="OFF-PA-10001667"/>
    <x v="1"/>
    <x v="10"/>
    <s v="Great White Multi-Use Recycled Paper (20Lb. and 84 Bright)"/>
    <n v="62.192000000000007"/>
    <n v="13"/>
    <n v="0.2"/>
    <n v="19.434999999999995"/>
  </r>
  <r>
    <n v="3171"/>
    <x v="1571"/>
    <x v="3"/>
    <x v="202"/>
    <d v="2014-12-27T00:00:00"/>
    <s v="Second Class"/>
    <s v="PK-19075"/>
    <x v="7"/>
    <x v="0"/>
    <s v="United States"/>
    <s v="Columbia"/>
    <x v="20"/>
    <n v="29203"/>
    <x v="0"/>
    <s v="OFF-BI-10002003"/>
    <x v="1"/>
    <x v="8"/>
    <s v="Ibico Presentation Index for Binding Systems"/>
    <n v="23.88"/>
    <n v="6"/>
    <n v="0"/>
    <n v="11.223600000000001"/>
  </r>
  <r>
    <n v="3172"/>
    <x v="1572"/>
    <x v="0"/>
    <x v="844"/>
    <d v="2013-03-29T00:00:00"/>
    <s v="Standard Class"/>
    <s v="KT-16465"/>
    <x v="446"/>
    <x v="0"/>
    <s v="United States"/>
    <s v="Chicago"/>
    <x v="10"/>
    <n v="60623"/>
    <x v="2"/>
    <s v="OFF-BI-10004465"/>
    <x v="1"/>
    <x v="8"/>
    <s v="Avery Durable Slant Ring Binders"/>
    <n v="3.1679999999999993"/>
    <n v="2"/>
    <n v="0.8"/>
    <n v="-4.7520000000000007"/>
  </r>
  <r>
    <n v="3173"/>
    <x v="1572"/>
    <x v="0"/>
    <x v="844"/>
    <d v="2013-03-29T00:00:00"/>
    <s v="Standard Class"/>
    <s v="KT-16465"/>
    <x v="446"/>
    <x v="0"/>
    <s v="United States"/>
    <s v="Chicago"/>
    <x v="10"/>
    <n v="60623"/>
    <x v="2"/>
    <s v="FUR-CH-10000665"/>
    <x v="0"/>
    <x v="1"/>
    <s v="Global Airflow Leather Mesh Back Chair, Black"/>
    <n v="528.42999999999995"/>
    <n v="5"/>
    <n v="0.3"/>
    <n v="0"/>
  </r>
  <r>
    <n v="3174"/>
    <x v="1572"/>
    <x v="0"/>
    <x v="844"/>
    <d v="2013-03-29T00:00:00"/>
    <s v="Standard Class"/>
    <s v="KT-16465"/>
    <x v="446"/>
    <x v="0"/>
    <s v="United States"/>
    <s v="Chicago"/>
    <x v="10"/>
    <n v="60623"/>
    <x v="2"/>
    <s v="OFF-AR-10004956"/>
    <x v="1"/>
    <x v="6"/>
    <s v="Newell 33"/>
    <n v="13.392000000000001"/>
    <n v="3"/>
    <n v="0.2"/>
    <n v="1.5065999999999975"/>
  </r>
  <r>
    <n v="3175"/>
    <x v="1573"/>
    <x v="3"/>
    <x v="343"/>
    <d v="2014-11-19T00:00:00"/>
    <s v="Standard Class"/>
    <s v="EP-13915"/>
    <x v="212"/>
    <x v="0"/>
    <s v="United States"/>
    <s v="Detroit"/>
    <x v="12"/>
    <n v="48227"/>
    <x v="2"/>
    <s v="OFF-AR-10004260"/>
    <x v="1"/>
    <x v="6"/>
    <s v="Boston 1799 Powerhouse Electric Pencil Sharpener"/>
    <n v="181.86"/>
    <n v="7"/>
    <n v="0"/>
    <n v="50.9208"/>
  </r>
  <r>
    <n v="3176"/>
    <x v="1574"/>
    <x v="3"/>
    <x v="397"/>
    <d v="2014-09-30T00:00:00"/>
    <s v="Standard Class"/>
    <s v="AP-10915"/>
    <x v="275"/>
    <x v="0"/>
    <s v="United States"/>
    <s v="Fort Collins"/>
    <x v="22"/>
    <n v="80525"/>
    <x v="1"/>
    <s v="FUR-BO-10001811"/>
    <x v="0"/>
    <x v="0"/>
    <s v="Atlantic Metals Mobile 5-Shelf Bookcases, Custom Colors"/>
    <n v="180.58800000000005"/>
    <n v="2"/>
    <n v="0.7"/>
    <n v="-240.78400000000005"/>
  </r>
  <r>
    <n v="3177"/>
    <x v="1574"/>
    <x v="3"/>
    <x v="397"/>
    <d v="2014-09-30T00:00:00"/>
    <s v="Standard Class"/>
    <s v="AP-10915"/>
    <x v="275"/>
    <x v="0"/>
    <s v="United States"/>
    <s v="Fort Collins"/>
    <x v="22"/>
    <n v="80525"/>
    <x v="1"/>
    <s v="TEC-AC-10003280"/>
    <x v="2"/>
    <x v="11"/>
    <s v="Belkin F8E887 USB Wired Ergonomic Keyboard"/>
    <n v="47.984000000000002"/>
    <n v="2"/>
    <n v="0.2"/>
    <n v="0.59979999999999656"/>
  </r>
  <r>
    <n v="3178"/>
    <x v="1575"/>
    <x v="3"/>
    <x v="18"/>
    <d v="2014-09-11T00:00:00"/>
    <s v="Same Day"/>
    <s v="SH-20395"/>
    <x v="129"/>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x v="416"/>
    <x v="1"/>
    <s v="United States"/>
    <s v="New York City"/>
    <x v="15"/>
    <n v="10011"/>
    <x v="3"/>
    <s v="FUR-FU-10001487"/>
    <x v="0"/>
    <x v="5"/>
    <s v="Eldon Expressions Wood and Plastic Desk Accessories, Cherry Wood"/>
    <n v="20.94"/>
    <n v="3"/>
    <n v="0"/>
    <n v="6.0725999999999987"/>
  </r>
  <r>
    <n v="3180"/>
    <x v="1576"/>
    <x v="3"/>
    <x v="256"/>
    <d v="2014-12-12T00:00:00"/>
    <s v="Standard Class"/>
    <s v="SM-20950"/>
    <x v="416"/>
    <x v="1"/>
    <s v="United States"/>
    <s v="New York City"/>
    <x v="15"/>
    <n v="10011"/>
    <x v="3"/>
    <s v="FUR-FU-10000521"/>
    <x v="0"/>
    <x v="5"/>
    <s v="Seth Thomas 14&quot; Putty-Colored Wall Clock"/>
    <n v="58.68"/>
    <n v="2"/>
    <n v="0"/>
    <n v="18.190799999999996"/>
  </r>
  <r>
    <n v="3181"/>
    <x v="1576"/>
    <x v="3"/>
    <x v="256"/>
    <d v="2014-12-12T00:00:00"/>
    <s v="Standard Class"/>
    <s v="SM-20950"/>
    <x v="416"/>
    <x v="1"/>
    <s v="United States"/>
    <s v="New York City"/>
    <x v="15"/>
    <n v="10011"/>
    <x v="3"/>
    <s v="OFF-AP-10001271"/>
    <x v="1"/>
    <x v="9"/>
    <s v="Eureka The Boss Cordless Rechargeable Stick Vac"/>
    <n v="254.89999999999998"/>
    <n v="5"/>
    <n v="0"/>
    <n v="68.823000000000008"/>
  </r>
  <r>
    <n v="3182"/>
    <x v="1577"/>
    <x v="3"/>
    <x v="45"/>
    <d v="2014-11-13T00:00:00"/>
    <s v="Second Class"/>
    <s v="BM-11650"/>
    <x v="312"/>
    <x v="1"/>
    <s v="United States"/>
    <s v="Columbia"/>
    <x v="39"/>
    <n v="21044"/>
    <x v="3"/>
    <s v="OFF-BI-10004728"/>
    <x v="1"/>
    <x v="8"/>
    <s v="Wilson Jones Turn Tabs Binder Tool for Ring Binders"/>
    <n v="9.64"/>
    <n v="2"/>
    <n v="0"/>
    <n v="4.4344000000000001"/>
  </r>
  <r>
    <n v="3183"/>
    <x v="1577"/>
    <x v="3"/>
    <x v="45"/>
    <d v="2014-11-13T00:00:00"/>
    <s v="Second Class"/>
    <s v="BM-11650"/>
    <x v="312"/>
    <x v="1"/>
    <s v="United States"/>
    <s v="Columbia"/>
    <x v="39"/>
    <n v="21044"/>
    <x v="3"/>
    <s v="TEC-AC-10004666"/>
    <x v="2"/>
    <x v="11"/>
    <s v="Maxell iVDR EX 500GB Cartridge"/>
    <n v="826.62000000000012"/>
    <n v="3"/>
    <n v="0"/>
    <n v="355.4466000000001"/>
  </r>
  <r>
    <n v="3184"/>
    <x v="1577"/>
    <x v="3"/>
    <x v="45"/>
    <d v="2014-11-13T00:00:00"/>
    <s v="Second Class"/>
    <s v="BM-11650"/>
    <x v="312"/>
    <x v="1"/>
    <s v="United States"/>
    <s v="Columbia"/>
    <x v="39"/>
    <n v="21044"/>
    <x v="3"/>
    <s v="OFF-ST-10003208"/>
    <x v="1"/>
    <x v="4"/>
    <s v="Adjustable Depth Letter/Legal Cart"/>
    <n v="1633.14"/>
    <n v="9"/>
    <n v="0"/>
    <n v="473.61059999999975"/>
  </r>
  <r>
    <n v="3185"/>
    <x v="1577"/>
    <x v="3"/>
    <x v="45"/>
    <d v="2014-11-13T00:00:00"/>
    <s v="Second Class"/>
    <s v="BM-11650"/>
    <x v="312"/>
    <x v="1"/>
    <s v="United States"/>
    <s v="Columbia"/>
    <x v="39"/>
    <n v="21044"/>
    <x v="3"/>
    <s v="OFF-ST-10003208"/>
    <x v="1"/>
    <x v="4"/>
    <s v="Adjustable Depth Letter/Legal Cart"/>
    <n v="544.38"/>
    <n v="3"/>
    <n v="0"/>
    <n v="157.87019999999993"/>
  </r>
  <r>
    <n v="3186"/>
    <x v="1578"/>
    <x v="2"/>
    <x v="845"/>
    <d v="2011-11-09T00:00:00"/>
    <s v="First Class"/>
    <s v="TC-20980"/>
    <x v="568"/>
    <x v="1"/>
    <s v="United States"/>
    <s v="Houston"/>
    <x v="5"/>
    <n v="77041"/>
    <x v="2"/>
    <s v="OFF-BI-10000632"/>
    <x v="1"/>
    <x v="8"/>
    <s v="Satellite Sectional Post Binders"/>
    <n v="26.045999999999992"/>
    <n v="3"/>
    <n v="0.8"/>
    <n v="-44.278199999999998"/>
  </r>
  <r>
    <n v="3187"/>
    <x v="1578"/>
    <x v="2"/>
    <x v="845"/>
    <d v="2011-11-09T00:00:00"/>
    <s v="First Class"/>
    <s v="TC-20980"/>
    <x v="568"/>
    <x v="1"/>
    <s v="United States"/>
    <s v="Houston"/>
    <x v="5"/>
    <n v="77041"/>
    <x v="2"/>
    <s v="OFF-EN-10004773"/>
    <x v="1"/>
    <x v="12"/>
    <s v="Staples"/>
    <n v="74.352000000000004"/>
    <n v="3"/>
    <n v="0.2"/>
    <n v="26.952599999999997"/>
  </r>
  <r>
    <n v="3188"/>
    <x v="1579"/>
    <x v="3"/>
    <x v="846"/>
    <d v="2014-03-18T00:00:00"/>
    <s v="Standard Class"/>
    <s v="KB-16585"/>
    <x v="10"/>
    <x v="1"/>
    <s v="United States"/>
    <s v="Lowell"/>
    <x v="31"/>
    <n v="1852"/>
    <x v="3"/>
    <s v="TEC-PH-10004700"/>
    <x v="2"/>
    <x v="7"/>
    <s v="PowerGen Dual USB Car Charger"/>
    <n v="69.930000000000007"/>
    <n v="7"/>
    <n v="0"/>
    <n v="32.1678"/>
  </r>
  <r>
    <n v="3189"/>
    <x v="1580"/>
    <x v="3"/>
    <x v="179"/>
    <d v="2014-10-23T00:00:00"/>
    <s v="Second Class"/>
    <s v="JE-16165"/>
    <x v="68"/>
    <x v="1"/>
    <s v="United States"/>
    <s v="Woodland"/>
    <x v="1"/>
    <n v="95695"/>
    <x v="1"/>
    <s v="OFF-LA-10003714"/>
    <x v="1"/>
    <x v="2"/>
    <s v="Avery 510"/>
    <n v="3.75"/>
    <n v="1"/>
    <n v="0"/>
    <n v="1.7999999999999998"/>
  </r>
  <r>
    <n v="3190"/>
    <x v="1580"/>
    <x v="3"/>
    <x v="179"/>
    <d v="2014-10-23T00:00:00"/>
    <s v="Second Class"/>
    <s v="JE-16165"/>
    <x v="68"/>
    <x v="1"/>
    <s v="United States"/>
    <s v="Woodland"/>
    <x v="1"/>
    <n v="95695"/>
    <x v="1"/>
    <s v="OFF-BI-10001787"/>
    <x v="1"/>
    <x v="8"/>
    <s v="Wilson Jones Four-Pocket Poly Binders"/>
    <n v="20.928000000000001"/>
    <n v="4"/>
    <n v="0.2"/>
    <n v="7.5864000000000003"/>
  </r>
  <r>
    <n v="3191"/>
    <x v="1581"/>
    <x v="1"/>
    <x v="17"/>
    <d v="2013-01-01T00:00:00"/>
    <s v="Standard Class"/>
    <s v="DR-12940"/>
    <x v="660"/>
    <x v="2"/>
    <s v="United States"/>
    <s v="Chicago"/>
    <x v="10"/>
    <n v="60610"/>
    <x v="2"/>
    <s v="OFF-ST-10002957"/>
    <x v="1"/>
    <x v="4"/>
    <s v="Sterilite Show Offs Storage Containers"/>
    <n v="12.672000000000001"/>
    <n v="3"/>
    <n v="0.2"/>
    <n v="-3.1680000000000001"/>
  </r>
  <r>
    <n v="3192"/>
    <x v="1582"/>
    <x v="3"/>
    <x v="280"/>
    <d v="2014-10-09T00:00:00"/>
    <s v="Standard Class"/>
    <s v="RW-19630"/>
    <x v="338"/>
    <x v="1"/>
    <s v="United States"/>
    <s v="New York City"/>
    <x v="15"/>
    <n v="10035"/>
    <x v="3"/>
    <s v="TEC-PH-10002115"/>
    <x v="2"/>
    <x v="7"/>
    <s v="Plantronics 81402"/>
    <n v="65.989999999999995"/>
    <n v="1"/>
    <n v="0"/>
    <n v="17.157400000000003"/>
  </r>
  <r>
    <n v="3193"/>
    <x v="1583"/>
    <x v="3"/>
    <x v="400"/>
    <d v="2014-06-09T00:00:00"/>
    <s v="Standard Class"/>
    <s v="ML-18040"/>
    <x v="614"/>
    <x v="1"/>
    <s v="United States"/>
    <s v="Missouri City"/>
    <x v="5"/>
    <n v="77489"/>
    <x v="2"/>
    <s v="OFF-BI-10002557"/>
    <x v="1"/>
    <x v="8"/>
    <s v="Presstex Flexible Ring Binders"/>
    <n v="6.3699999999999983"/>
    <n v="7"/>
    <n v="0.8"/>
    <n v="-9.5550000000000015"/>
  </r>
  <r>
    <n v="3194"/>
    <x v="1584"/>
    <x v="2"/>
    <x v="416"/>
    <d v="2011-09-04T00:00:00"/>
    <s v="First Class"/>
    <s v="JL-15130"/>
    <x v="691"/>
    <x v="0"/>
    <s v="United States"/>
    <s v="Houston"/>
    <x v="5"/>
    <n v="77036"/>
    <x v="2"/>
    <s v="OFF-BI-10002949"/>
    <x v="1"/>
    <x v="8"/>
    <s v="Prestige Round Ring Binders"/>
    <n v="3.6479999999999992"/>
    <n v="3"/>
    <n v="0.8"/>
    <n v="-6.0192000000000032"/>
  </r>
  <r>
    <n v="3195"/>
    <x v="1584"/>
    <x v="2"/>
    <x v="416"/>
    <d v="2011-09-04T00:00:00"/>
    <s v="First Class"/>
    <s v="JL-15130"/>
    <x v="691"/>
    <x v="0"/>
    <s v="United States"/>
    <s v="Houston"/>
    <x v="5"/>
    <n v="77036"/>
    <x v="2"/>
    <s v="OFF-PA-10004100"/>
    <x v="1"/>
    <x v="10"/>
    <s v="Xerox 216"/>
    <n v="31.104000000000006"/>
    <n v="6"/>
    <n v="0.2"/>
    <n v="10.8864"/>
  </r>
  <r>
    <n v="3196"/>
    <x v="1585"/>
    <x v="0"/>
    <x v="590"/>
    <d v="2013-08-14T00:00:00"/>
    <s v="Standard Class"/>
    <s v="CM-12655"/>
    <x v="475"/>
    <x v="2"/>
    <s v="United States"/>
    <s v="Jackson"/>
    <x v="35"/>
    <n v="39212"/>
    <x v="0"/>
    <s v="OFF-FA-10001883"/>
    <x v="1"/>
    <x v="13"/>
    <s v="Alliance Super-Size Bands, Assorted Sizes"/>
    <n v="23.34"/>
    <n v="3"/>
    <n v="0"/>
    <n v="0.23339999999999961"/>
  </r>
  <r>
    <n v="3197"/>
    <x v="1586"/>
    <x v="3"/>
    <x v="847"/>
    <d v="2014-07-29T00:00:00"/>
    <s v="Standard Class"/>
    <s v="FH-14365"/>
    <x v="92"/>
    <x v="1"/>
    <s v="United States"/>
    <s v="New York City"/>
    <x v="15"/>
    <n v="10009"/>
    <x v="3"/>
    <s v="TEC-PH-10000702"/>
    <x v="2"/>
    <x v="7"/>
    <s v="Square Credit Card Reader, 4 1/2&quot; x 4 1/2&quot; x 1&quot;, White"/>
    <n v="29.97"/>
    <n v="3"/>
    <n v="0"/>
    <n v="14.085899999999999"/>
  </r>
  <r>
    <n v="3198"/>
    <x v="1587"/>
    <x v="1"/>
    <x v="848"/>
    <d v="2012-07-10T00:00:00"/>
    <s v="Same Day"/>
    <s v="EH-13945"/>
    <x v="13"/>
    <x v="0"/>
    <s v="United States"/>
    <s v="Tempe"/>
    <x v="16"/>
    <n v="85281"/>
    <x v="1"/>
    <s v="OFF-BI-10003196"/>
    <x v="1"/>
    <x v="8"/>
    <s v="Accohide Poly Flexible Ring Binders"/>
    <n v="3.366000000000001"/>
    <n v="3"/>
    <n v="0.7"/>
    <n v="-2.2439999999999989"/>
  </r>
  <r>
    <n v="3199"/>
    <x v="1588"/>
    <x v="2"/>
    <x v="588"/>
    <d v="2011-12-07T00:00:00"/>
    <s v="Standard Class"/>
    <s v="TB-21280"/>
    <x v="509"/>
    <x v="0"/>
    <s v="United States"/>
    <s v="Jacksonville"/>
    <x v="3"/>
    <n v="28540"/>
    <x v="0"/>
    <s v="TEC-PH-10001644"/>
    <x v="2"/>
    <x v="7"/>
    <s v="BlueLounge Milo Smartphone Stand, White/Metallic"/>
    <n v="95.968000000000004"/>
    <n v="4"/>
    <n v="0.2"/>
    <n v="9.5968000000000053"/>
  </r>
  <r>
    <n v="3200"/>
    <x v="1589"/>
    <x v="3"/>
    <x v="404"/>
    <d v="2014-12-23T00:00:00"/>
    <s v="Standard Class"/>
    <s v="AH-10030"/>
    <x v="692"/>
    <x v="1"/>
    <s v="United States"/>
    <s v="Philadelphia"/>
    <x v="9"/>
    <n v="19134"/>
    <x v="3"/>
    <s v="OFF-AR-10003183"/>
    <x v="1"/>
    <x v="6"/>
    <s v="Avery Fluorescent Highlighter Four-Color Set"/>
    <n v="18.704000000000001"/>
    <n v="7"/>
    <n v="0.2"/>
    <n v="2.3379999999999983"/>
  </r>
  <r>
    <n v="3201"/>
    <x v="1590"/>
    <x v="2"/>
    <x v="598"/>
    <d v="2011-05-20T00:00:00"/>
    <s v="Second Class"/>
    <s v="TT-21070"/>
    <x v="74"/>
    <x v="0"/>
    <s v="United States"/>
    <s v="Akron"/>
    <x v="24"/>
    <n v="44312"/>
    <x v="3"/>
    <s v="FUR-FU-10000308"/>
    <x v="0"/>
    <x v="5"/>
    <s v="Deflect-o Glass Clear Studded Chair Mats"/>
    <n v="149.232"/>
    <n v="3"/>
    <n v="0.2"/>
    <n v="3.7308000000000021"/>
  </r>
  <r>
    <n v="3202"/>
    <x v="1590"/>
    <x v="2"/>
    <x v="598"/>
    <d v="2011-05-20T00:00:00"/>
    <s v="Second Class"/>
    <s v="TT-21070"/>
    <x v="74"/>
    <x v="0"/>
    <s v="United States"/>
    <s v="Akron"/>
    <x v="24"/>
    <n v="44312"/>
    <x v="3"/>
    <s v="OFF-PA-10001526"/>
    <x v="1"/>
    <x v="10"/>
    <s v="Xerox 1949"/>
    <n v="15.936000000000002"/>
    <n v="4"/>
    <n v="0.2"/>
    <n v="5.7768000000000015"/>
  </r>
  <r>
    <n v="3203"/>
    <x v="1591"/>
    <x v="2"/>
    <x v="849"/>
    <d v="2011-11-16T00:00:00"/>
    <s v="Standard Class"/>
    <s v="RD-19900"/>
    <x v="76"/>
    <x v="0"/>
    <s v="United States"/>
    <s v="San Diego"/>
    <x v="1"/>
    <n v="92037"/>
    <x v="1"/>
    <s v="TEC-PH-10002103"/>
    <x v="2"/>
    <x v="7"/>
    <s v="Jabra SPEAK 410"/>
    <n v="601.53599999999994"/>
    <n v="8"/>
    <n v="0.2"/>
    <n v="60.153600000000012"/>
  </r>
  <r>
    <n v="3204"/>
    <x v="1591"/>
    <x v="2"/>
    <x v="849"/>
    <d v="2011-11-16T00:00:00"/>
    <s v="Standard Class"/>
    <s v="RD-19900"/>
    <x v="76"/>
    <x v="0"/>
    <s v="United States"/>
    <s v="San Diego"/>
    <x v="1"/>
    <n v="92037"/>
    <x v="1"/>
    <s v="TEC-AC-10004209"/>
    <x v="2"/>
    <x v="11"/>
    <s v="Memorex Froggy Flash Drive 4 GB"/>
    <n v="10.99"/>
    <n v="1"/>
    <n v="0"/>
    <n v="4.2861000000000002"/>
  </r>
  <r>
    <n v="3205"/>
    <x v="1591"/>
    <x v="2"/>
    <x v="849"/>
    <d v="2011-11-16T00:00:00"/>
    <s v="Standard Class"/>
    <s v="RD-19900"/>
    <x v="76"/>
    <x v="0"/>
    <s v="United States"/>
    <s v="San Diego"/>
    <x v="1"/>
    <n v="92037"/>
    <x v="1"/>
    <s v="FUR-FU-10000397"/>
    <x v="0"/>
    <x v="5"/>
    <s v="Luxo Economy Swing Arm Lamp"/>
    <n v="39.880000000000003"/>
    <n v="2"/>
    <n v="0"/>
    <n v="11.166400000000003"/>
  </r>
  <r>
    <n v="3206"/>
    <x v="1591"/>
    <x v="2"/>
    <x v="849"/>
    <d v="2011-11-16T00:00:00"/>
    <s v="Standard Class"/>
    <s v="RD-19900"/>
    <x v="76"/>
    <x v="0"/>
    <s v="United States"/>
    <s v="San Diego"/>
    <x v="1"/>
    <n v="92037"/>
    <x v="1"/>
    <s v="OFF-PA-10002137"/>
    <x v="1"/>
    <x v="10"/>
    <s v="Southworth 100% Résumé Paper, 24lb."/>
    <n v="62.24"/>
    <n v="8"/>
    <n v="0"/>
    <n v="28.007999999999996"/>
  </r>
  <r>
    <n v="3207"/>
    <x v="1591"/>
    <x v="2"/>
    <x v="849"/>
    <d v="2011-11-16T00:00:00"/>
    <s v="Standard Class"/>
    <s v="RD-19900"/>
    <x v="76"/>
    <x v="0"/>
    <s v="United States"/>
    <s v="San Diego"/>
    <x v="1"/>
    <n v="92037"/>
    <x v="1"/>
    <s v="FUR-FU-10001867"/>
    <x v="0"/>
    <x v="5"/>
    <s v="Eldon Expressions Punched Metal &amp; Wood Desk Accessories, Pewter &amp; Cherry"/>
    <n v="53.2"/>
    <n v="5"/>
    <n v="0"/>
    <n v="14.896000000000003"/>
  </r>
  <r>
    <n v="3208"/>
    <x v="1591"/>
    <x v="2"/>
    <x v="849"/>
    <d v="2011-11-16T00:00:00"/>
    <s v="Standard Class"/>
    <s v="RD-19900"/>
    <x v="76"/>
    <x v="0"/>
    <s v="United States"/>
    <s v="San Diego"/>
    <x v="1"/>
    <n v="92037"/>
    <x v="1"/>
    <s v="OFF-LA-10000407"/>
    <x v="1"/>
    <x v="2"/>
    <s v="Avery White Multi-Purpose Labels"/>
    <n v="39.840000000000003"/>
    <n v="8"/>
    <n v="0"/>
    <n v="18.3264"/>
  </r>
  <r>
    <n v="3209"/>
    <x v="1592"/>
    <x v="0"/>
    <x v="850"/>
    <d v="2013-01-15T00:00:00"/>
    <s v="Standard Class"/>
    <s v="LA-16780"/>
    <x v="156"/>
    <x v="1"/>
    <s v="United States"/>
    <s v="Fresno"/>
    <x v="1"/>
    <n v="93727"/>
    <x v="1"/>
    <s v="TEC-AC-10000420"/>
    <x v="2"/>
    <x v="11"/>
    <s v="Logitech G500s Laser Gaming Mouse with Adjustable Weight Tuning"/>
    <n v="349.95"/>
    <n v="5"/>
    <n v="0"/>
    <n v="118.98299999999999"/>
  </r>
  <r>
    <n v="3210"/>
    <x v="1592"/>
    <x v="0"/>
    <x v="850"/>
    <d v="2013-01-15T00:00:00"/>
    <s v="Standard Class"/>
    <s v="LA-16780"/>
    <x v="156"/>
    <x v="1"/>
    <s v="United States"/>
    <s v="Fresno"/>
    <x v="1"/>
    <n v="93727"/>
    <x v="1"/>
    <s v="TEC-PH-10002726"/>
    <x v="2"/>
    <x v="7"/>
    <s v="netTALK DUO VoIP Telephone Service"/>
    <n v="377.92800000000005"/>
    <n v="9"/>
    <n v="0.2"/>
    <n v="141.72300000000001"/>
  </r>
  <r>
    <n v="3211"/>
    <x v="1593"/>
    <x v="3"/>
    <x v="585"/>
    <d v="2014-09-28T00:00:00"/>
    <s v="Standard Class"/>
    <s v="SH-19975"/>
    <x v="64"/>
    <x v="1"/>
    <s v="United States"/>
    <s v="Pearland"/>
    <x v="5"/>
    <n v="77581"/>
    <x v="2"/>
    <s v="OFF-EN-10001415"/>
    <x v="1"/>
    <x v="12"/>
    <s v="Staples"/>
    <n v="13.392000000000001"/>
    <n v="3"/>
    <n v="0.2"/>
    <n v="5.0220000000000002"/>
  </r>
  <r>
    <n v="3212"/>
    <x v="1593"/>
    <x v="3"/>
    <x v="585"/>
    <d v="2014-09-28T00:00:00"/>
    <s v="Standard Class"/>
    <s v="SH-19975"/>
    <x v="64"/>
    <x v="1"/>
    <s v="United States"/>
    <s v="Pearland"/>
    <x v="5"/>
    <n v="77581"/>
    <x v="2"/>
    <s v="OFF-BI-10000773"/>
    <x v="1"/>
    <x v="8"/>
    <s v="Insertable Tab Post Binder Dividers"/>
    <n v="11.227999999999998"/>
    <n v="7"/>
    <n v="0.8"/>
    <n v="-18.52620000000001"/>
  </r>
  <r>
    <n v="3213"/>
    <x v="1594"/>
    <x v="2"/>
    <x v="851"/>
    <d v="2011-12-28T00:00:00"/>
    <s v="Standard Class"/>
    <s v="SF-20200"/>
    <x v="227"/>
    <x v="0"/>
    <s v="United States"/>
    <s v="Richmond"/>
    <x v="14"/>
    <n v="47374"/>
    <x v="2"/>
    <s v="OFF-AP-10002350"/>
    <x v="1"/>
    <x v="9"/>
    <s v="Belkin F9H710-06 7 Outlet SurgeMaster Surge Protector"/>
    <n v="207.24"/>
    <n v="11"/>
    <n v="0"/>
    <n v="58.027200000000001"/>
  </r>
  <r>
    <n v="3214"/>
    <x v="1595"/>
    <x v="0"/>
    <x v="439"/>
    <d v="2013-06-02T00:00:00"/>
    <s v="Standard Class"/>
    <s v="TH-21235"/>
    <x v="260"/>
    <x v="1"/>
    <s v="United States"/>
    <s v="Philadelphia"/>
    <x v="9"/>
    <n v="19134"/>
    <x v="3"/>
    <s v="OFF-AR-10001919"/>
    <x v="1"/>
    <x v="6"/>
    <s v="OIC #2 Pencils, Medium Soft"/>
    <n v="1.504"/>
    <n v="1"/>
    <n v="0.2"/>
    <n v="0.16919999999999991"/>
  </r>
  <r>
    <n v="3215"/>
    <x v="1595"/>
    <x v="0"/>
    <x v="439"/>
    <d v="2013-06-02T00:00:00"/>
    <s v="Standard Class"/>
    <s v="TH-21235"/>
    <x v="260"/>
    <x v="1"/>
    <s v="United States"/>
    <s v="Philadelphia"/>
    <x v="9"/>
    <n v="19134"/>
    <x v="3"/>
    <s v="OFF-AP-10002082"/>
    <x v="1"/>
    <x v="9"/>
    <s v="Holmes HEPA Air Purifier"/>
    <n v="34.848000000000006"/>
    <n v="2"/>
    <n v="0.2"/>
    <n v="6.5339999999999971"/>
  </r>
  <r>
    <n v="3216"/>
    <x v="1596"/>
    <x v="3"/>
    <x v="141"/>
    <d v="2014-07-11T00:00:00"/>
    <s v="First Class"/>
    <s v="VG-21790"/>
    <x v="364"/>
    <x v="0"/>
    <s v="United States"/>
    <s v="San Mateo"/>
    <x v="1"/>
    <n v="94403"/>
    <x v="1"/>
    <s v="OFF-LA-10002762"/>
    <x v="1"/>
    <x v="2"/>
    <s v="Avery 485"/>
    <n v="75.179999999999993"/>
    <n v="6"/>
    <n v="0"/>
    <n v="35.334599999999995"/>
  </r>
  <r>
    <n v="3217"/>
    <x v="1597"/>
    <x v="2"/>
    <x v="8"/>
    <d v="2011-05-17T00:00:00"/>
    <s v="Standard Class"/>
    <s v="NP-18325"/>
    <x v="268"/>
    <x v="0"/>
    <s v="United States"/>
    <s v="Oakland"/>
    <x v="1"/>
    <n v="94601"/>
    <x v="1"/>
    <s v="TEC-AC-10002800"/>
    <x v="2"/>
    <x v="11"/>
    <s v="Plantronics Audio 478 Stereo USB Headset"/>
    <n v="149.97"/>
    <n v="3"/>
    <n v="0"/>
    <n v="52.489499999999992"/>
  </r>
  <r>
    <n v="3218"/>
    <x v="1598"/>
    <x v="3"/>
    <x v="468"/>
    <d v="2014-11-17T00:00:00"/>
    <s v="Standard Class"/>
    <s v="FH-14275"/>
    <x v="395"/>
    <x v="1"/>
    <s v="United States"/>
    <s v="New York City"/>
    <x v="15"/>
    <n v="10024"/>
    <x v="3"/>
    <s v="OFF-BI-10003925"/>
    <x v="1"/>
    <x v="8"/>
    <s v="Fellowes PB300 Plastic Comb Binding Machine"/>
    <n v="931.17600000000016"/>
    <n v="3"/>
    <n v="0.2"/>
    <n v="314.27190000000002"/>
  </r>
  <r>
    <n v="3219"/>
    <x v="1598"/>
    <x v="3"/>
    <x v="468"/>
    <d v="2014-11-17T00:00:00"/>
    <s v="Standard Class"/>
    <s v="FH-14275"/>
    <x v="395"/>
    <x v="1"/>
    <s v="United States"/>
    <s v="New York City"/>
    <x v="15"/>
    <n v="10024"/>
    <x v="3"/>
    <s v="TEC-PH-10002200"/>
    <x v="2"/>
    <x v="7"/>
    <s v="Aastra 6757i CT Wireless VoIP phone"/>
    <n v="430.88"/>
    <n v="2"/>
    <n v="0"/>
    <n v="124.95519999999999"/>
  </r>
  <r>
    <n v="3220"/>
    <x v="1599"/>
    <x v="1"/>
    <x v="653"/>
    <d v="2012-10-08T00:00:00"/>
    <s v="Standard Class"/>
    <s v="JP-15460"/>
    <x v="687"/>
    <x v="1"/>
    <s v="United States"/>
    <s v="Lakewood"/>
    <x v="30"/>
    <n v="8701"/>
    <x v="3"/>
    <s v="OFF-PA-10001295"/>
    <x v="1"/>
    <x v="10"/>
    <s v="Computer Printout Paper with Letter-Trim Perforations"/>
    <n v="94.85"/>
    <n v="5"/>
    <n v="0"/>
    <n v="45.527999999999992"/>
  </r>
  <r>
    <n v="3221"/>
    <x v="1599"/>
    <x v="1"/>
    <x v="653"/>
    <d v="2012-10-08T00:00:00"/>
    <s v="Standard Class"/>
    <s v="JP-15460"/>
    <x v="687"/>
    <x v="1"/>
    <s v="United States"/>
    <s v="Lakewood"/>
    <x v="30"/>
    <n v="8701"/>
    <x v="3"/>
    <s v="OFF-EN-10002500"/>
    <x v="1"/>
    <x v="12"/>
    <s v="Globe Weis Peel &amp; Seel First Class Envelopes"/>
    <n v="51.12"/>
    <n v="4"/>
    <n v="0"/>
    <n v="23.003999999999998"/>
  </r>
  <r>
    <n v="3222"/>
    <x v="1599"/>
    <x v="1"/>
    <x v="653"/>
    <d v="2012-10-08T00:00:00"/>
    <s v="Standard Class"/>
    <s v="JP-15460"/>
    <x v="687"/>
    <x v="1"/>
    <s v="United States"/>
    <s v="Lakewood"/>
    <x v="30"/>
    <n v="8701"/>
    <x v="3"/>
    <s v="TEC-AC-10000892"/>
    <x v="2"/>
    <x v="11"/>
    <s v="NETGEAR N750 Dual Band Wi-Fi Gigabit Router"/>
    <n v="90"/>
    <n v="1"/>
    <n v="0"/>
    <n v="32.4"/>
  </r>
  <r>
    <n v="3223"/>
    <x v="1600"/>
    <x v="2"/>
    <x v="852"/>
    <d v="2011-10-05T00:00:00"/>
    <s v="First Class"/>
    <s v="ES-14080"/>
    <x v="20"/>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x v="20"/>
    <x v="1"/>
    <s v="United States"/>
    <s v="Tempe"/>
    <x v="16"/>
    <n v="85281"/>
    <x v="1"/>
    <s v="OFF-FA-10000735"/>
    <x v="1"/>
    <x v="13"/>
    <s v="Staples"/>
    <n v="4.6719999999999997"/>
    <n v="2"/>
    <n v="0.2"/>
    <n v="1.4599999999999997"/>
  </r>
  <r>
    <n v="3225"/>
    <x v="1600"/>
    <x v="2"/>
    <x v="852"/>
    <d v="2011-10-05T00:00:00"/>
    <s v="First Class"/>
    <s v="ES-14080"/>
    <x v="20"/>
    <x v="1"/>
    <s v="United States"/>
    <s v="Tempe"/>
    <x v="16"/>
    <n v="85281"/>
    <x v="1"/>
    <s v="TEC-PH-10001760"/>
    <x v="2"/>
    <x v="7"/>
    <s v="Bose SoundLink Bluetooth Speaker"/>
    <n v="318.40000000000003"/>
    <n v="2"/>
    <n v="0.2"/>
    <n v="107.46"/>
  </r>
  <r>
    <n v="3226"/>
    <x v="1600"/>
    <x v="2"/>
    <x v="852"/>
    <d v="2011-10-05T00:00:00"/>
    <s v="First Class"/>
    <s v="ES-14080"/>
    <x v="20"/>
    <x v="1"/>
    <s v="United States"/>
    <s v="Tempe"/>
    <x v="16"/>
    <n v="85281"/>
    <x v="1"/>
    <s v="OFF-EN-10004846"/>
    <x v="1"/>
    <x v="12"/>
    <s v="Letter or Legal Size Expandable Poly String Tie Envelopes"/>
    <n v="12.768000000000001"/>
    <n v="6"/>
    <n v="0.2"/>
    <n v="4.628400000000001"/>
  </r>
  <r>
    <n v="3227"/>
    <x v="1600"/>
    <x v="2"/>
    <x v="852"/>
    <d v="2011-10-05T00:00:00"/>
    <s v="First Class"/>
    <s v="ES-14080"/>
    <x v="20"/>
    <x v="1"/>
    <s v="United States"/>
    <s v="Tempe"/>
    <x v="16"/>
    <n v="85281"/>
    <x v="1"/>
    <s v="OFF-SU-10003567"/>
    <x v="1"/>
    <x v="14"/>
    <s v="Stiletto Hand Letter Openers"/>
    <n v="15.36"/>
    <n v="2"/>
    <n v="0.2"/>
    <n v="-3.2639999999999993"/>
  </r>
  <r>
    <n v="3228"/>
    <x v="1600"/>
    <x v="2"/>
    <x v="852"/>
    <d v="2011-10-05T00:00:00"/>
    <s v="First Class"/>
    <s v="ES-14080"/>
    <x v="20"/>
    <x v="1"/>
    <s v="United States"/>
    <s v="Tempe"/>
    <x v="16"/>
    <n v="85281"/>
    <x v="1"/>
    <s v="TEC-PH-10001557"/>
    <x v="2"/>
    <x v="7"/>
    <s v="Pyle PMP37LED"/>
    <n v="230.376"/>
    <n v="3"/>
    <n v="0.2"/>
    <n v="20.157899999999991"/>
  </r>
  <r>
    <n v="3229"/>
    <x v="1600"/>
    <x v="2"/>
    <x v="852"/>
    <d v="2011-10-05T00:00:00"/>
    <s v="First Class"/>
    <s v="ES-14080"/>
    <x v="20"/>
    <x v="1"/>
    <s v="United States"/>
    <s v="Tempe"/>
    <x v="16"/>
    <n v="85281"/>
    <x v="1"/>
    <s v="TEC-AC-10003038"/>
    <x v="2"/>
    <x v="11"/>
    <s v="Kingston Digital DataTraveler 16GB USB 2.0"/>
    <n v="7.16"/>
    <n v="1"/>
    <n v="0.2"/>
    <n v="-8.9500000000001023E-2"/>
  </r>
  <r>
    <n v="3230"/>
    <x v="1601"/>
    <x v="2"/>
    <x v="430"/>
    <d v="2011-08-16T00:00:00"/>
    <s v="Standard Class"/>
    <s v="KL-16645"/>
    <x v="107"/>
    <x v="0"/>
    <s v="United States"/>
    <s v="New York City"/>
    <x v="15"/>
    <n v="10035"/>
    <x v="3"/>
    <s v="OFF-ST-10004459"/>
    <x v="1"/>
    <x v="4"/>
    <s v="Tennsco Single-Tier Lockers"/>
    <n v="375.34"/>
    <n v="1"/>
    <n v="0"/>
    <n v="18.766999999999996"/>
  </r>
  <r>
    <n v="3231"/>
    <x v="1602"/>
    <x v="3"/>
    <x v="853"/>
    <d v="2014-09-06T00:00:00"/>
    <s v="Second Class"/>
    <s v="BN-11515"/>
    <x v="202"/>
    <x v="0"/>
    <s v="United States"/>
    <s v="New York City"/>
    <x v="15"/>
    <n v="10009"/>
    <x v="3"/>
    <s v="FUR-FU-10004960"/>
    <x v="0"/>
    <x v="5"/>
    <s v="Seth Thomas 12&quot; Clock w/ Goldtone Case"/>
    <n v="114.9"/>
    <n v="5"/>
    <n v="0"/>
    <n v="39.066000000000003"/>
  </r>
  <r>
    <n v="3232"/>
    <x v="1603"/>
    <x v="3"/>
    <x v="513"/>
    <d v="2014-04-23T00:00:00"/>
    <s v="Standard Class"/>
    <s v="ND-18370"/>
    <x v="444"/>
    <x v="0"/>
    <s v="United States"/>
    <s v="Houston"/>
    <x v="5"/>
    <n v="77095"/>
    <x v="2"/>
    <s v="OFF-BI-10000632"/>
    <x v="1"/>
    <x v="8"/>
    <s v="Satellite Sectional Post Binders"/>
    <n v="26.045999999999992"/>
    <n v="3"/>
    <n v="0.8"/>
    <n v="-44.278199999999998"/>
  </r>
  <r>
    <n v="3233"/>
    <x v="1603"/>
    <x v="3"/>
    <x v="513"/>
    <d v="2014-04-23T00:00:00"/>
    <s v="Standard Class"/>
    <s v="ND-18370"/>
    <x v="444"/>
    <x v="0"/>
    <s v="United States"/>
    <s v="Houston"/>
    <x v="5"/>
    <n v="77095"/>
    <x v="2"/>
    <s v="OFF-BI-10001107"/>
    <x v="1"/>
    <x v="8"/>
    <s v="GBC White Gloss Covers, Plain Front"/>
    <n v="2.8959999999999995"/>
    <n v="1"/>
    <n v="0.8"/>
    <n v="-4.7784000000000013"/>
  </r>
  <r>
    <n v="3234"/>
    <x v="1603"/>
    <x v="3"/>
    <x v="513"/>
    <d v="2014-04-23T00:00:00"/>
    <s v="Standard Class"/>
    <s v="ND-18370"/>
    <x v="444"/>
    <x v="0"/>
    <s v="United States"/>
    <s v="Houston"/>
    <x v="5"/>
    <n v="77095"/>
    <x v="2"/>
    <s v="OFF-ST-10002301"/>
    <x v="1"/>
    <x v="4"/>
    <s v="Tennsco Commercial Shelving"/>
    <n v="32.544000000000004"/>
    <n v="2"/>
    <n v="0.2"/>
    <n v="-7.7292000000000041"/>
  </r>
  <r>
    <n v="3235"/>
    <x v="1604"/>
    <x v="0"/>
    <x v="423"/>
    <d v="2013-04-28T00:00:00"/>
    <s v="First Class"/>
    <s v="JL-15130"/>
    <x v="691"/>
    <x v="0"/>
    <s v="United States"/>
    <s v="Riverside"/>
    <x v="1"/>
    <n v="92503"/>
    <x v="1"/>
    <s v="OFF-BI-10003355"/>
    <x v="1"/>
    <x v="8"/>
    <s v="Cardinal Holdit Business Card Pockets"/>
    <n v="3.9840000000000004"/>
    <n v="1"/>
    <n v="0.2"/>
    <n v="1.3944000000000001"/>
  </r>
  <r>
    <n v="3236"/>
    <x v="1605"/>
    <x v="0"/>
    <x v="804"/>
    <d v="2013-01-15T00:00:00"/>
    <s v="Same Day"/>
    <s v="RC-19825"/>
    <x v="116"/>
    <x v="0"/>
    <s v="United States"/>
    <s v="Fairfield"/>
    <x v="29"/>
    <n v="6824"/>
    <x v="3"/>
    <s v="FUR-TA-10002903"/>
    <x v="0"/>
    <x v="3"/>
    <s v="Bevis Round Bullnose 29&quot; High Table Top"/>
    <n v="181.79699999999997"/>
    <n v="1"/>
    <n v="0.3"/>
    <n v="-15.582599999999999"/>
  </r>
  <r>
    <n v="3237"/>
    <x v="1606"/>
    <x v="0"/>
    <x v="440"/>
    <d v="2013-05-03T00:00:00"/>
    <s v="Same Day"/>
    <s v="CC-12475"/>
    <x v="693"/>
    <x v="0"/>
    <s v="United States"/>
    <s v="New York City"/>
    <x v="15"/>
    <n v="10024"/>
    <x v="3"/>
    <s v="OFF-ST-10001580"/>
    <x v="1"/>
    <x v="4"/>
    <s v="Super Decoflex Portable Personal File"/>
    <n v="44.94"/>
    <n v="3"/>
    <n v="0"/>
    <n v="12.5832"/>
  </r>
  <r>
    <n v="3238"/>
    <x v="1606"/>
    <x v="0"/>
    <x v="440"/>
    <d v="2013-05-03T00:00:00"/>
    <s v="Same Day"/>
    <s v="CC-12475"/>
    <x v="693"/>
    <x v="0"/>
    <s v="United States"/>
    <s v="New York City"/>
    <x v="15"/>
    <n v="10024"/>
    <x v="3"/>
    <s v="OFF-BI-10000315"/>
    <x v="1"/>
    <x v="8"/>
    <s v="Poly Designer Cover &amp; Back"/>
    <n v="45.576000000000001"/>
    <n v="3"/>
    <n v="0.2"/>
    <n v="15.951599999999997"/>
  </r>
  <r>
    <n v="3239"/>
    <x v="1607"/>
    <x v="0"/>
    <x v="73"/>
    <d v="2013-11-28T00:00:00"/>
    <s v="Standard Class"/>
    <s v="DW-13195"/>
    <x v="694"/>
    <x v="1"/>
    <s v="United States"/>
    <s v="Houston"/>
    <x v="5"/>
    <n v="77095"/>
    <x v="2"/>
    <s v="FUR-CH-10003774"/>
    <x v="0"/>
    <x v="1"/>
    <s v="Global Wood Trimmed Manager's Task Chair, Khaki"/>
    <n v="318.43"/>
    <n v="5"/>
    <n v="0.3"/>
    <n v="-77.333000000000013"/>
  </r>
  <r>
    <n v="3240"/>
    <x v="1607"/>
    <x v="0"/>
    <x v="73"/>
    <d v="2013-11-28T00:00:00"/>
    <s v="Standard Class"/>
    <s v="DW-13195"/>
    <x v="694"/>
    <x v="1"/>
    <s v="United States"/>
    <s v="Houston"/>
    <x v="5"/>
    <n v="77095"/>
    <x v="2"/>
    <s v="TEC-PH-10003095"/>
    <x v="2"/>
    <x v="7"/>
    <s v="Samsung HM1900 Bluetooth Headset"/>
    <n v="122.91999999999999"/>
    <n v="7"/>
    <n v="0.2"/>
    <n v="46.095000000000006"/>
  </r>
  <r>
    <n v="3241"/>
    <x v="1607"/>
    <x v="0"/>
    <x v="73"/>
    <d v="2013-11-28T00:00:00"/>
    <s v="Standard Class"/>
    <s v="DW-13195"/>
    <x v="694"/>
    <x v="1"/>
    <s v="United States"/>
    <s v="Houston"/>
    <x v="5"/>
    <n v="77095"/>
    <x v="2"/>
    <s v="FUR-FU-10000023"/>
    <x v="0"/>
    <x v="5"/>
    <s v="Eldon Wave Desk Accessories"/>
    <n v="7.0679999999999996"/>
    <n v="3"/>
    <n v="0.6"/>
    <n v="-2.8271999999999995"/>
  </r>
  <r>
    <n v="3242"/>
    <x v="1608"/>
    <x v="0"/>
    <x v="854"/>
    <d v="2013-02-03T00:00:00"/>
    <s v="First Class"/>
    <s v="CK-12760"/>
    <x v="316"/>
    <x v="1"/>
    <s v="United States"/>
    <s v="Arlington"/>
    <x v="17"/>
    <n v="22204"/>
    <x v="0"/>
    <s v="OFF-ST-10002214"/>
    <x v="1"/>
    <x v="4"/>
    <s v="X-Rack File for Hanging Folders"/>
    <n v="56.449999999999996"/>
    <n v="5"/>
    <n v="0"/>
    <n v="14.676999999999998"/>
  </r>
  <r>
    <n v="3243"/>
    <x v="1609"/>
    <x v="3"/>
    <x v="185"/>
    <d v="2014-04-06T00:00:00"/>
    <s v="Second Class"/>
    <s v="EG-13900"/>
    <x v="283"/>
    <x v="0"/>
    <s v="United States"/>
    <s v="Chicago"/>
    <x v="10"/>
    <n v="60623"/>
    <x v="2"/>
    <s v="OFF-BI-10002799"/>
    <x v="1"/>
    <x v="8"/>
    <s v="SlimView Poly Binder, 3/8&quot;"/>
    <n v="13.467999999999998"/>
    <n v="13"/>
    <n v="0.8"/>
    <n v="-22.895600000000005"/>
  </r>
  <r>
    <n v="3244"/>
    <x v="1610"/>
    <x v="3"/>
    <x v="96"/>
    <d v="2014-12-06T00:00:00"/>
    <s v="Standard Class"/>
    <s v="SJ-20215"/>
    <x v="695"/>
    <x v="0"/>
    <s v="United States"/>
    <s v="Grand Prairie"/>
    <x v="5"/>
    <n v="75051"/>
    <x v="2"/>
    <s v="TEC-PH-10004912"/>
    <x v="2"/>
    <x v="7"/>
    <s v="Cisco SPA112 2 Port Phone Adapter"/>
    <n v="219.80000000000004"/>
    <n v="5"/>
    <n v="0.2"/>
    <n v="24.727499999999971"/>
  </r>
  <r>
    <n v="3245"/>
    <x v="1610"/>
    <x v="3"/>
    <x v="96"/>
    <d v="2014-12-06T00:00:00"/>
    <s v="Standard Class"/>
    <s v="SJ-20215"/>
    <x v="695"/>
    <x v="0"/>
    <s v="United States"/>
    <s v="Grand Prairie"/>
    <x v="5"/>
    <n v="75051"/>
    <x v="2"/>
    <s v="FUR-CH-10002602"/>
    <x v="0"/>
    <x v="1"/>
    <s v="DMI Arturo Collection Mission-style Design Wood Chair"/>
    <n v="317.05799999999999"/>
    <n v="3"/>
    <n v="0.3"/>
    <n v="-18.117599999999996"/>
  </r>
  <r>
    <n v="3246"/>
    <x v="1611"/>
    <x v="3"/>
    <x v="389"/>
    <d v="2014-12-13T00:00:00"/>
    <s v="Second Class"/>
    <s v="BP-11185"/>
    <x v="130"/>
    <x v="1"/>
    <s v="United States"/>
    <s v="Seattle"/>
    <x v="4"/>
    <n v="98103"/>
    <x v="1"/>
    <s v="TEC-AC-10004510"/>
    <x v="2"/>
    <x v="11"/>
    <s v="Logitech Desktop MK120 Mouse and keyboard Combo"/>
    <n v="49.08"/>
    <n v="3"/>
    <n v="0"/>
    <n v="4.9079999999999977"/>
  </r>
  <r>
    <n v="3247"/>
    <x v="1611"/>
    <x v="3"/>
    <x v="389"/>
    <d v="2014-12-13T00:00:00"/>
    <s v="Second Class"/>
    <s v="BP-11185"/>
    <x v="130"/>
    <x v="1"/>
    <s v="United States"/>
    <s v="Seattle"/>
    <x v="4"/>
    <n v="98103"/>
    <x v="1"/>
    <s v="OFF-ST-10000060"/>
    <x v="1"/>
    <x v="4"/>
    <s v="Fellowes Bankers Box Staxonsteel Drawer File/Stacking System"/>
    <n v="324.90000000000003"/>
    <n v="5"/>
    <n v="0"/>
    <n v="38.988000000000014"/>
  </r>
  <r>
    <n v="3248"/>
    <x v="1611"/>
    <x v="3"/>
    <x v="389"/>
    <d v="2014-12-13T00:00:00"/>
    <s v="Second Class"/>
    <s v="BP-11185"/>
    <x v="130"/>
    <x v="1"/>
    <s v="United States"/>
    <s v="Seattle"/>
    <x v="4"/>
    <n v="98103"/>
    <x v="1"/>
    <s v="OFF-AR-10000799"/>
    <x v="1"/>
    <x v="6"/>
    <s v="Col-Erase Pencils with Erasers"/>
    <n v="18.240000000000002"/>
    <n v="3"/>
    <n v="0"/>
    <n v="5.2895999999999983"/>
  </r>
  <r>
    <n v="3249"/>
    <x v="1612"/>
    <x v="0"/>
    <x v="42"/>
    <d v="2013-09-22T00:00:00"/>
    <s v="Standard Class"/>
    <s v="SJ-20125"/>
    <x v="319"/>
    <x v="2"/>
    <s v="United States"/>
    <s v="Seattle"/>
    <x v="4"/>
    <n v="98103"/>
    <x v="1"/>
    <s v="FUR-CH-10004875"/>
    <x v="0"/>
    <x v="1"/>
    <s v="Harbour Creations 67200 Series Stacking Chairs"/>
    <n v="113.88800000000002"/>
    <n v="2"/>
    <n v="0.2"/>
    <n v="9.9651999999999994"/>
  </r>
  <r>
    <n v="3250"/>
    <x v="1612"/>
    <x v="0"/>
    <x v="42"/>
    <d v="2013-09-22T00:00:00"/>
    <s v="Standard Class"/>
    <s v="SJ-20125"/>
    <x v="319"/>
    <x v="2"/>
    <s v="United States"/>
    <s v="Seattle"/>
    <x v="4"/>
    <n v="98103"/>
    <x v="1"/>
    <s v="TEC-PH-10002085"/>
    <x v="2"/>
    <x v="7"/>
    <s v="Clarity 53712"/>
    <n v="105.584"/>
    <n v="2"/>
    <n v="0.2"/>
    <n v="7.9188000000000045"/>
  </r>
  <r>
    <n v="3251"/>
    <x v="1613"/>
    <x v="0"/>
    <x v="443"/>
    <d v="2013-12-30T00:00:00"/>
    <s v="Standard Class"/>
    <s v="MC-17590"/>
    <x v="565"/>
    <x v="1"/>
    <s v="United States"/>
    <s v="Grand Rapids"/>
    <x v="12"/>
    <n v="49505"/>
    <x v="2"/>
    <s v="OFF-FA-10000992"/>
    <x v="1"/>
    <x v="13"/>
    <s v="Acco Clips to Go Binder Clips, 24 Clips in Two Sizes"/>
    <n v="24.849999999999998"/>
    <n v="7"/>
    <n v="0"/>
    <n v="11.679499999999999"/>
  </r>
  <r>
    <n v="3252"/>
    <x v="1614"/>
    <x v="3"/>
    <x v="827"/>
    <d v="2014-04-20T00:00:00"/>
    <s v="First Class"/>
    <s v="BG-11740"/>
    <x v="696"/>
    <x v="0"/>
    <s v="United States"/>
    <s v="Philadelphia"/>
    <x v="9"/>
    <n v="19120"/>
    <x v="3"/>
    <s v="FUR-FU-10001473"/>
    <x v="0"/>
    <x v="5"/>
    <s v="Eldon Executive Woodline II Desk Accessories, Mahogany"/>
    <n v="60.311999999999998"/>
    <n v="3"/>
    <n v="0.2"/>
    <n v="5.2773000000000003"/>
  </r>
  <r>
    <n v="3253"/>
    <x v="1615"/>
    <x v="3"/>
    <x v="855"/>
    <d v="2014-10-31T00:00:00"/>
    <s v="Second Class"/>
    <s v="MA-17560"/>
    <x v="15"/>
    <x v="2"/>
    <s v="United States"/>
    <s v="Chicago"/>
    <x v="10"/>
    <n v="60610"/>
    <x v="2"/>
    <s v="OFF-AR-10003045"/>
    <x v="1"/>
    <x v="6"/>
    <s v="Prang Colored Pencils"/>
    <n v="7.0559999999999992"/>
    <n v="3"/>
    <n v="0.2"/>
    <n v="2.2050000000000001"/>
  </r>
  <r>
    <n v="3254"/>
    <x v="1615"/>
    <x v="3"/>
    <x v="855"/>
    <d v="2014-10-31T00:00:00"/>
    <s v="Second Class"/>
    <s v="MA-17560"/>
    <x v="15"/>
    <x v="2"/>
    <s v="United States"/>
    <s v="Chicago"/>
    <x v="10"/>
    <n v="60610"/>
    <x v="2"/>
    <s v="TEC-PH-10001536"/>
    <x v="2"/>
    <x v="7"/>
    <s v="Spigen Samsung Galaxy S5 Case Wallet"/>
    <n v="27.183999999999997"/>
    <n v="2"/>
    <n v="0.2"/>
    <n v="2.0387999999999984"/>
  </r>
  <r>
    <n v="3255"/>
    <x v="1616"/>
    <x v="0"/>
    <x v="630"/>
    <d v="2013-07-15T00:00:00"/>
    <s v="Standard Class"/>
    <s v="CC-12220"/>
    <x v="417"/>
    <x v="0"/>
    <s v="United States"/>
    <s v="Seattle"/>
    <x v="4"/>
    <n v="98105"/>
    <x v="1"/>
    <s v="TEC-PH-10001580"/>
    <x v="2"/>
    <x v="7"/>
    <s v="Logitech Mobile Speakerphone P710e - speaker phone"/>
    <n v="107.98399999999999"/>
    <n v="1"/>
    <n v="0.2"/>
    <n v="9.4485999999999954"/>
  </r>
  <r>
    <n v="3256"/>
    <x v="1616"/>
    <x v="0"/>
    <x v="630"/>
    <d v="2013-07-15T00:00:00"/>
    <s v="Standard Class"/>
    <s v="CC-12220"/>
    <x v="417"/>
    <x v="0"/>
    <s v="United States"/>
    <s v="Seattle"/>
    <x v="4"/>
    <n v="98105"/>
    <x v="1"/>
    <s v="OFF-BI-10004209"/>
    <x v="1"/>
    <x v="8"/>
    <s v="Fellowes Twister Kit, Gray/Clear, 3/pkg"/>
    <n v="19.295999999999999"/>
    <n v="3"/>
    <n v="0.2"/>
    <n v="6.0299999999999994"/>
  </r>
  <r>
    <n v="3257"/>
    <x v="1617"/>
    <x v="1"/>
    <x v="101"/>
    <d v="2012-08-14T00:00:00"/>
    <s v="Standard Class"/>
    <s v="RA-19885"/>
    <x v="19"/>
    <x v="1"/>
    <s v="United States"/>
    <s v="Jacksonville"/>
    <x v="2"/>
    <n v="32216"/>
    <x v="0"/>
    <s v="OFF-LA-10001613"/>
    <x v="1"/>
    <x v="2"/>
    <s v="Avery File Folder Labels"/>
    <n v="4.6079999999999997"/>
    <n v="2"/>
    <n v="0.2"/>
    <n v="1.6704000000000001"/>
  </r>
  <r>
    <n v="3258"/>
    <x v="1618"/>
    <x v="0"/>
    <x v="10"/>
    <d v="2013-12-15T00:00:00"/>
    <s v="Second Class"/>
    <s v="DK-12835"/>
    <x v="460"/>
    <x v="1"/>
    <s v="United States"/>
    <s v="Franklin"/>
    <x v="18"/>
    <n v="37064"/>
    <x v="0"/>
    <s v="FUR-TA-10001676"/>
    <x v="0"/>
    <x v="3"/>
    <s v="Hon 61000 Series Interactive Training Tables"/>
    <n v="79.97399999999999"/>
    <n v="3"/>
    <n v="0.4"/>
    <n v="-29.323800000000006"/>
  </r>
  <r>
    <n v="3259"/>
    <x v="1618"/>
    <x v="0"/>
    <x v="10"/>
    <d v="2013-12-15T00:00:00"/>
    <s v="Second Class"/>
    <s v="DK-12835"/>
    <x v="460"/>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x v="697"/>
    <x v="2"/>
    <s v="United States"/>
    <s v="Highland Park"/>
    <x v="10"/>
    <n v="60035"/>
    <x v="2"/>
    <s v="OFF-BI-10000285"/>
    <x v="1"/>
    <x v="8"/>
    <s v="XtraLife ClearVue Slant-D Ring Binders by Cardinal"/>
    <n v="3.1359999999999992"/>
    <n v="2"/>
    <n v="0.8"/>
    <n v="-4.7040000000000006"/>
  </r>
  <r>
    <n v="3261"/>
    <x v="1620"/>
    <x v="2"/>
    <x v="687"/>
    <d v="2011-11-15T00:00:00"/>
    <s v="First Class"/>
    <s v="CM-11815"/>
    <x v="698"/>
    <x v="1"/>
    <s v="United States"/>
    <s v="Pasadena"/>
    <x v="5"/>
    <n v="77506"/>
    <x v="2"/>
    <s v="OFF-PA-10004609"/>
    <x v="1"/>
    <x v="10"/>
    <s v="Xerox 221"/>
    <n v="20.736000000000004"/>
    <n v="4"/>
    <n v="0.2"/>
    <n v="7.2576000000000001"/>
  </r>
  <r>
    <n v="3262"/>
    <x v="1621"/>
    <x v="2"/>
    <x v="664"/>
    <d v="2011-11-19T00:00:00"/>
    <s v="First Class"/>
    <s v="TS-21205"/>
    <x v="131"/>
    <x v="1"/>
    <s v="United States"/>
    <s v="San Francisco"/>
    <x v="1"/>
    <n v="94109"/>
    <x v="1"/>
    <s v="TEC-AC-10001314"/>
    <x v="2"/>
    <x v="11"/>
    <s v="Case Logic 2.4GHz Wireless Keyboard"/>
    <n v="99.98"/>
    <n v="2"/>
    <n v="0"/>
    <n v="7.9983999999999895"/>
  </r>
  <r>
    <n v="3263"/>
    <x v="1621"/>
    <x v="2"/>
    <x v="664"/>
    <d v="2011-11-19T00:00:00"/>
    <s v="First Class"/>
    <s v="TS-21205"/>
    <x v="131"/>
    <x v="1"/>
    <s v="United States"/>
    <s v="San Francisco"/>
    <x v="1"/>
    <n v="94109"/>
    <x v="1"/>
    <s v="OFF-PA-10003395"/>
    <x v="1"/>
    <x v="10"/>
    <s v="Xerox 1941"/>
    <n v="733.94999999999993"/>
    <n v="7"/>
    <n v="0"/>
    <n v="352.29599999999999"/>
  </r>
  <r>
    <n v="3264"/>
    <x v="1621"/>
    <x v="2"/>
    <x v="664"/>
    <d v="2011-11-19T00:00:00"/>
    <s v="First Class"/>
    <s v="TS-21205"/>
    <x v="131"/>
    <x v="1"/>
    <s v="United States"/>
    <s v="San Francisco"/>
    <x v="1"/>
    <n v="94109"/>
    <x v="1"/>
    <s v="OFF-AP-10001242"/>
    <x v="1"/>
    <x v="9"/>
    <s v="APC 7 Outlet Network SurgeArrest Surge Protector"/>
    <n v="241.44"/>
    <n v="3"/>
    <n v="0"/>
    <n v="72.431999999999988"/>
  </r>
  <r>
    <n v="3265"/>
    <x v="1622"/>
    <x v="0"/>
    <x v="758"/>
    <d v="2013-03-09T00:00:00"/>
    <s v="Second Class"/>
    <s v="RF-19345"/>
    <x v="575"/>
    <x v="1"/>
    <s v="United States"/>
    <s v="Miami"/>
    <x v="2"/>
    <n v="33180"/>
    <x v="0"/>
    <s v="OFF-LA-10001641"/>
    <x v="1"/>
    <x v="2"/>
    <s v="Avery 518"/>
    <n v="10.08"/>
    <n v="4"/>
    <n v="0.2"/>
    <n v="3.528"/>
  </r>
  <r>
    <n v="3266"/>
    <x v="1623"/>
    <x v="2"/>
    <x v="856"/>
    <d v="2011-10-15T00:00:00"/>
    <s v="Standard Class"/>
    <s v="JF-15565"/>
    <x v="535"/>
    <x v="0"/>
    <s v="United States"/>
    <s v="Philadelphia"/>
    <x v="9"/>
    <n v="19120"/>
    <x v="3"/>
    <s v="OFF-ST-10003816"/>
    <x v="1"/>
    <x v="4"/>
    <s v="Fellowes High-Stak Drawer Files"/>
    <n v="281.904"/>
    <n v="2"/>
    <n v="0.2"/>
    <n v="10.571399999999983"/>
  </r>
  <r>
    <n v="3267"/>
    <x v="1623"/>
    <x v="2"/>
    <x v="856"/>
    <d v="2011-10-15T00:00:00"/>
    <s v="Standard Class"/>
    <s v="JF-15565"/>
    <x v="535"/>
    <x v="0"/>
    <s v="United States"/>
    <s v="Philadelphia"/>
    <x v="9"/>
    <n v="19120"/>
    <x v="3"/>
    <s v="OFF-EN-10002230"/>
    <x v="1"/>
    <x v="12"/>
    <s v="Airmail Envelopes"/>
    <n v="201.43200000000002"/>
    <n v="3"/>
    <n v="0.2"/>
    <n v="67.983299999999986"/>
  </r>
  <r>
    <n v="3268"/>
    <x v="1624"/>
    <x v="2"/>
    <x v="857"/>
    <d v="2011-05-29T00:00:00"/>
    <s v="Standard Class"/>
    <s v="EH-14185"/>
    <x v="699"/>
    <x v="0"/>
    <s v="United States"/>
    <s v="Decatur"/>
    <x v="19"/>
    <n v="35601"/>
    <x v="0"/>
    <s v="TEC-PH-10002660"/>
    <x v="2"/>
    <x v="7"/>
    <s v="Nortel Networks T7316 E Nt8 B27"/>
    <n v="135.97999999999999"/>
    <n v="2"/>
    <n v="0"/>
    <n v="33.995000000000005"/>
  </r>
  <r>
    <n v="3269"/>
    <x v="1624"/>
    <x v="2"/>
    <x v="857"/>
    <d v="2011-05-29T00:00:00"/>
    <s v="Standard Class"/>
    <s v="EH-14185"/>
    <x v="699"/>
    <x v="0"/>
    <s v="United States"/>
    <s v="Decatur"/>
    <x v="19"/>
    <n v="35601"/>
    <x v="0"/>
    <s v="TEC-PH-10003171"/>
    <x v="2"/>
    <x v="7"/>
    <s v="Plantronics Encore H101 Dual Earpieces Headset"/>
    <n v="44.95"/>
    <n v="1"/>
    <n v="0"/>
    <n v="12.585999999999999"/>
  </r>
  <r>
    <n v="3270"/>
    <x v="1625"/>
    <x v="2"/>
    <x v="858"/>
    <d v="2011-07-19T00:00:00"/>
    <s v="Standard Class"/>
    <s v="VW-21775"/>
    <x v="100"/>
    <x v="1"/>
    <s v="United States"/>
    <s v="Sioux Falls"/>
    <x v="44"/>
    <n v="57103"/>
    <x v="2"/>
    <s v="TEC-AC-10003709"/>
    <x v="2"/>
    <x v="11"/>
    <s v="Maxell 4.7GB DVD-R 5/Pack"/>
    <n v="2.9699999999999998"/>
    <n v="3"/>
    <n v="0"/>
    <n v="1.3068000000000004"/>
  </r>
  <r>
    <n v="3271"/>
    <x v="1625"/>
    <x v="2"/>
    <x v="858"/>
    <d v="2011-07-19T00:00:00"/>
    <s v="Standard Class"/>
    <s v="VW-21775"/>
    <x v="100"/>
    <x v="1"/>
    <s v="United States"/>
    <s v="Sioux Falls"/>
    <x v="44"/>
    <n v="57103"/>
    <x v="2"/>
    <s v="OFF-FA-10000304"/>
    <x v="1"/>
    <x v="13"/>
    <s v="Advantus Push Pins"/>
    <n v="6.5400000000000009"/>
    <n v="3"/>
    <n v="0"/>
    <n v="2.6814000000000004"/>
  </r>
  <r>
    <n v="3272"/>
    <x v="1626"/>
    <x v="1"/>
    <x v="17"/>
    <d v="2012-12-29T00:00:00"/>
    <s v="Second Class"/>
    <s v="KN-16450"/>
    <x v="634"/>
    <x v="1"/>
    <s v="United States"/>
    <s v="Visalia"/>
    <x v="1"/>
    <n v="93277"/>
    <x v="1"/>
    <s v="TEC-AC-10003709"/>
    <x v="2"/>
    <x v="11"/>
    <s v="Maxell 4.7GB DVD-R 5/Pack"/>
    <n v="7.92"/>
    <n v="8"/>
    <n v="0"/>
    <n v="3.4848000000000008"/>
  </r>
  <r>
    <n v="3273"/>
    <x v="1627"/>
    <x v="1"/>
    <x v="97"/>
    <d v="2012-02-16T00:00:00"/>
    <s v="Standard Class"/>
    <s v="SJ-20215"/>
    <x v="695"/>
    <x v="0"/>
    <s v="United States"/>
    <s v="Los Angeles"/>
    <x v="1"/>
    <n v="90049"/>
    <x v="1"/>
    <s v="FUR-CH-10002774"/>
    <x v="0"/>
    <x v="1"/>
    <s v="Global Deluxe Stacking Chair, Gray"/>
    <n v="203.92"/>
    <n v="5"/>
    <n v="0.2"/>
    <n v="22.940999999999995"/>
  </r>
  <r>
    <n v="3274"/>
    <x v="1628"/>
    <x v="3"/>
    <x v="540"/>
    <d v="2014-05-13T00:00:00"/>
    <s v="Standard Class"/>
    <s v="PS-19045"/>
    <x v="390"/>
    <x v="2"/>
    <s v="United States"/>
    <s v="Los Angeles"/>
    <x v="1"/>
    <n v="90032"/>
    <x v="1"/>
    <s v="TEC-CO-10001046"/>
    <x v="2"/>
    <x v="16"/>
    <s v="Canon Imageclass D680 Copier / Fax"/>
    <n v="3359.9520000000002"/>
    <n v="6"/>
    <n v="0.2"/>
    <n v="1049.9849999999999"/>
  </r>
  <r>
    <n v="3275"/>
    <x v="1629"/>
    <x v="3"/>
    <x v="808"/>
    <d v="2014-11-07T00:00:00"/>
    <s v="Standard Class"/>
    <s v="KM-16225"/>
    <x v="366"/>
    <x v="1"/>
    <s v="United States"/>
    <s v="Overland Park"/>
    <x v="41"/>
    <n v="66212"/>
    <x v="2"/>
    <s v="OFF-FA-10003495"/>
    <x v="1"/>
    <x v="13"/>
    <s v="Staples"/>
    <n v="18.240000000000002"/>
    <n v="3"/>
    <n v="0"/>
    <n v="9.120000000000001"/>
  </r>
  <r>
    <n v="3276"/>
    <x v="1629"/>
    <x v="3"/>
    <x v="808"/>
    <d v="2014-11-07T00:00:00"/>
    <s v="Standard Class"/>
    <s v="KM-16225"/>
    <x v="366"/>
    <x v="1"/>
    <s v="United States"/>
    <s v="Overland Park"/>
    <x v="41"/>
    <n v="66212"/>
    <x v="2"/>
    <s v="OFF-AR-10004685"/>
    <x v="1"/>
    <x v="6"/>
    <s v="Binney &amp; Smith Crayola Metallic Colored Pencils, 8-Color Set"/>
    <n v="27.78"/>
    <n v="6"/>
    <n v="0"/>
    <n v="9.1673999999999989"/>
  </r>
  <r>
    <n v="3277"/>
    <x v="1630"/>
    <x v="2"/>
    <x v="267"/>
    <d v="2011-04-09T00:00:00"/>
    <s v="Second Class"/>
    <s v="GM-14695"/>
    <x v="620"/>
    <x v="1"/>
    <s v="United States"/>
    <s v="Alexandria"/>
    <x v="17"/>
    <n v="22304"/>
    <x v="0"/>
    <s v="OFF-AR-10004757"/>
    <x v="1"/>
    <x v="6"/>
    <s v="Crayola Colored Pencils"/>
    <n v="22.959999999999997"/>
    <n v="7"/>
    <n v="0"/>
    <n v="7.5767999999999986"/>
  </r>
  <r>
    <n v="3278"/>
    <x v="1630"/>
    <x v="2"/>
    <x v="267"/>
    <d v="2011-04-09T00:00:00"/>
    <s v="Second Class"/>
    <s v="GM-14695"/>
    <x v="620"/>
    <x v="1"/>
    <s v="United States"/>
    <s v="Alexandria"/>
    <x v="17"/>
    <n v="22304"/>
    <x v="0"/>
    <s v="TEC-PH-10001615"/>
    <x v="2"/>
    <x v="7"/>
    <s v="AT&amp;T CL82213"/>
    <n v="28.99"/>
    <n v="1"/>
    <n v="0"/>
    <n v="8.4070999999999962"/>
  </r>
  <r>
    <n v="3279"/>
    <x v="1630"/>
    <x v="2"/>
    <x v="267"/>
    <d v="2011-04-09T00:00:00"/>
    <s v="Second Class"/>
    <s v="GM-14695"/>
    <x v="620"/>
    <x v="1"/>
    <s v="United States"/>
    <s v="Alexandria"/>
    <x v="17"/>
    <n v="22304"/>
    <x v="0"/>
    <s v="OFF-PA-10003349"/>
    <x v="1"/>
    <x v="10"/>
    <s v="Xerox 1957"/>
    <n v="12.96"/>
    <n v="2"/>
    <n v="0"/>
    <n v="6.3504000000000005"/>
  </r>
  <r>
    <n v="3280"/>
    <x v="1630"/>
    <x v="2"/>
    <x v="267"/>
    <d v="2011-04-09T00:00:00"/>
    <s v="Second Class"/>
    <s v="GM-14695"/>
    <x v="620"/>
    <x v="1"/>
    <s v="United States"/>
    <s v="Alexandria"/>
    <x v="17"/>
    <n v="22304"/>
    <x v="0"/>
    <s v="OFF-AR-10000127"/>
    <x v="1"/>
    <x v="6"/>
    <s v="Newell 321"/>
    <n v="22.959999999999997"/>
    <n v="7"/>
    <n v="0"/>
    <n v="6.6583999999999968"/>
  </r>
  <r>
    <n v="3281"/>
    <x v="1630"/>
    <x v="2"/>
    <x v="267"/>
    <d v="2011-04-09T00:00:00"/>
    <s v="Second Class"/>
    <s v="GM-14695"/>
    <x v="620"/>
    <x v="1"/>
    <s v="United States"/>
    <s v="Alexandria"/>
    <x v="17"/>
    <n v="22304"/>
    <x v="0"/>
    <s v="OFF-SU-10002881"/>
    <x v="1"/>
    <x v="14"/>
    <s v="Martin Yale Chadless Opener Electric Letter Opener"/>
    <n v="4164.0499999999993"/>
    <n v="5"/>
    <n v="0"/>
    <n v="83.281000000000063"/>
  </r>
  <r>
    <n v="3282"/>
    <x v="1631"/>
    <x v="2"/>
    <x v="328"/>
    <d v="2011-09-24T00:00:00"/>
    <s v="Standard Class"/>
    <s v="KT-16465"/>
    <x v="446"/>
    <x v="0"/>
    <s v="United States"/>
    <s v="Raleigh"/>
    <x v="3"/>
    <n v="27604"/>
    <x v="0"/>
    <s v="TEC-AC-10001109"/>
    <x v="2"/>
    <x v="11"/>
    <s v="Logitech Trackman Marble Mouse"/>
    <n v="47.984000000000002"/>
    <n v="2"/>
    <n v="0.2"/>
    <n v="13.195600000000001"/>
  </r>
  <r>
    <n v="3283"/>
    <x v="1631"/>
    <x v="2"/>
    <x v="328"/>
    <d v="2011-09-24T00:00:00"/>
    <s v="Standard Class"/>
    <s v="KT-16465"/>
    <x v="446"/>
    <x v="0"/>
    <s v="United States"/>
    <s v="Raleigh"/>
    <x v="3"/>
    <n v="27604"/>
    <x v="0"/>
    <s v="OFF-PA-10000682"/>
    <x v="1"/>
    <x v="10"/>
    <s v="Xerox 1924"/>
    <n v="4.6240000000000006"/>
    <n v="1"/>
    <n v="0.2"/>
    <n v="1.6762000000000001"/>
  </r>
  <r>
    <n v="3284"/>
    <x v="1632"/>
    <x v="2"/>
    <x v="587"/>
    <d v="2011-10-06T00:00:00"/>
    <s v="Standard Class"/>
    <s v="MH-17785"/>
    <x v="186"/>
    <x v="1"/>
    <s v="United States"/>
    <s v="New York City"/>
    <x v="15"/>
    <n v="10035"/>
    <x v="3"/>
    <s v="FUR-FU-10000221"/>
    <x v="0"/>
    <x v="5"/>
    <s v="Master Caster Door Stop, Brown"/>
    <n v="15.24"/>
    <n v="3"/>
    <n v="0"/>
    <n v="5.1815999999999995"/>
  </r>
  <r>
    <n v="3285"/>
    <x v="1633"/>
    <x v="2"/>
    <x v="171"/>
    <d v="2011-09-17T00:00:00"/>
    <s v="Standard Class"/>
    <s v="AF-10885"/>
    <x v="314"/>
    <x v="0"/>
    <s v="United States"/>
    <s v="Fairfield"/>
    <x v="24"/>
    <n v="45014"/>
    <x v="3"/>
    <s v="OFF-BI-10002429"/>
    <x v="1"/>
    <x v="8"/>
    <s v="Premier Elliptical Ring Binder, Black"/>
    <n v="63.924000000000007"/>
    <n v="7"/>
    <n v="0.7"/>
    <n v="-46.877600000000001"/>
  </r>
  <r>
    <n v="3286"/>
    <x v="1634"/>
    <x v="3"/>
    <x v="297"/>
    <d v="2014-02-26T00:00:00"/>
    <s v="Standard Class"/>
    <s v="JP-16135"/>
    <x v="655"/>
    <x v="2"/>
    <s v="United States"/>
    <s v="Muskogee"/>
    <x v="26"/>
    <n v="74403"/>
    <x v="2"/>
    <s v="OFF-AR-10002375"/>
    <x v="1"/>
    <x v="6"/>
    <s v="Newell 351"/>
    <n v="6.56"/>
    <n v="2"/>
    <n v="0"/>
    <n v="1.9023999999999992"/>
  </r>
  <r>
    <n v="3287"/>
    <x v="1634"/>
    <x v="3"/>
    <x v="297"/>
    <d v="2014-02-26T00:00:00"/>
    <s v="Standard Class"/>
    <s v="JP-16135"/>
    <x v="655"/>
    <x v="2"/>
    <s v="United States"/>
    <s v="Muskogee"/>
    <x v="26"/>
    <n v="74403"/>
    <x v="2"/>
    <s v="OFF-AP-10000595"/>
    <x v="1"/>
    <x v="9"/>
    <s v="Disposable Triple-Filter Dust Bags"/>
    <n v="13.11"/>
    <n v="3"/>
    <n v="0"/>
    <n v="3.4086000000000003"/>
  </r>
  <r>
    <n v="3288"/>
    <x v="1635"/>
    <x v="1"/>
    <x v="350"/>
    <d v="2012-12-15T00:00:00"/>
    <s v="First Class"/>
    <s v="RD-19585"/>
    <x v="361"/>
    <x v="0"/>
    <s v="United States"/>
    <s v="Temecula"/>
    <x v="1"/>
    <n v="92592"/>
    <x v="1"/>
    <s v="TEC-PH-10001530"/>
    <x v="2"/>
    <x v="7"/>
    <s v="Plantronics Voyager Pro Legend"/>
    <n v="494.37600000000009"/>
    <n v="3"/>
    <n v="0.2"/>
    <n v="49.437599999999975"/>
  </r>
  <r>
    <n v="3289"/>
    <x v="1635"/>
    <x v="1"/>
    <x v="350"/>
    <d v="2012-12-15T00:00:00"/>
    <s v="First Class"/>
    <s v="RD-19585"/>
    <x v="361"/>
    <x v="0"/>
    <s v="United States"/>
    <s v="Temecula"/>
    <x v="1"/>
    <n v="92592"/>
    <x v="1"/>
    <s v="OFF-BI-10000050"/>
    <x v="1"/>
    <x v="8"/>
    <s v="Angle-D Binders with Locking Rings, Label Holders"/>
    <n v="29.2"/>
    <n v="5"/>
    <n v="0.2"/>
    <n v="9.8549999999999969"/>
  </r>
  <r>
    <n v="3290"/>
    <x v="1635"/>
    <x v="1"/>
    <x v="350"/>
    <d v="2012-12-15T00:00:00"/>
    <s v="First Class"/>
    <s v="RD-19585"/>
    <x v="361"/>
    <x v="0"/>
    <s v="United States"/>
    <s v="Temecula"/>
    <x v="1"/>
    <n v="92592"/>
    <x v="1"/>
    <s v="TEC-AC-10001552"/>
    <x v="2"/>
    <x v="11"/>
    <s v="Logitech K350 2.4Ghz Wireless Keyboard"/>
    <n v="248.85000000000002"/>
    <n v="5"/>
    <n v="0"/>
    <n v="27.373499999999993"/>
  </r>
  <r>
    <n v="3291"/>
    <x v="1635"/>
    <x v="1"/>
    <x v="350"/>
    <d v="2012-12-15T00:00:00"/>
    <s v="First Class"/>
    <s v="RD-19585"/>
    <x v="361"/>
    <x v="0"/>
    <s v="United States"/>
    <s v="Temecula"/>
    <x v="1"/>
    <n v="92592"/>
    <x v="1"/>
    <s v="TEC-AC-10003399"/>
    <x v="2"/>
    <x v="11"/>
    <s v="Memorex Mini Travel Drive 64 GB USB 2.0 Flash Drive"/>
    <n v="36.24"/>
    <n v="1"/>
    <n v="0"/>
    <n v="15.220800000000001"/>
  </r>
  <r>
    <n v="3292"/>
    <x v="1636"/>
    <x v="0"/>
    <x v="859"/>
    <d v="2013-11-05T00:00:00"/>
    <s v="Standard Class"/>
    <s v="JF-15295"/>
    <x v="639"/>
    <x v="0"/>
    <s v="United States"/>
    <s v="Sterling Heights"/>
    <x v="12"/>
    <n v="48310"/>
    <x v="2"/>
    <s v="OFF-AR-10004078"/>
    <x v="1"/>
    <x v="6"/>
    <s v="Newell 312"/>
    <n v="11.68"/>
    <n v="2"/>
    <n v="0"/>
    <n v="3.5039999999999996"/>
  </r>
  <r>
    <n v="3293"/>
    <x v="1637"/>
    <x v="2"/>
    <x v="58"/>
    <d v="2011-12-30T00:00:00"/>
    <s v="Standard Class"/>
    <s v="CK-12595"/>
    <x v="242"/>
    <x v="0"/>
    <s v="United States"/>
    <s v="San Diego"/>
    <x v="1"/>
    <n v="92024"/>
    <x v="1"/>
    <s v="OFF-SU-10002189"/>
    <x v="1"/>
    <x v="14"/>
    <s v="Acme Rosewood Handle Letter Opener"/>
    <n v="11.91"/>
    <n v="3"/>
    <n v="0"/>
    <n v="0.11909999999999954"/>
  </r>
  <r>
    <n v="3294"/>
    <x v="1637"/>
    <x v="2"/>
    <x v="58"/>
    <d v="2011-12-30T00:00:00"/>
    <s v="Standard Class"/>
    <s v="CK-12595"/>
    <x v="242"/>
    <x v="0"/>
    <s v="United States"/>
    <s v="San Diego"/>
    <x v="1"/>
    <n v="92024"/>
    <x v="1"/>
    <s v="FUR-FU-10001852"/>
    <x v="0"/>
    <x v="5"/>
    <s v="Eldon Regeneration Recycled Desk Accessories, Smoke"/>
    <n v="3.48"/>
    <n v="2"/>
    <n v="0"/>
    <n v="1.1135999999999999"/>
  </r>
  <r>
    <n v="3295"/>
    <x v="1638"/>
    <x v="2"/>
    <x v="860"/>
    <d v="2011-08-18T00:00:00"/>
    <s v="First Class"/>
    <s v="KH-16510"/>
    <x v="168"/>
    <x v="0"/>
    <s v="United States"/>
    <s v="Dallas"/>
    <x v="5"/>
    <n v="75081"/>
    <x v="2"/>
    <s v="OFF-BI-10003638"/>
    <x v="1"/>
    <x v="8"/>
    <s v="GBC Durable Plastic Covers"/>
    <n v="30.959999999999994"/>
    <n v="8"/>
    <n v="0.8"/>
    <n v="-52.632000000000019"/>
  </r>
  <r>
    <n v="3296"/>
    <x v="1639"/>
    <x v="3"/>
    <x v="172"/>
    <d v="2014-10-04T00:00:00"/>
    <s v="First Class"/>
    <s v="CM-12655"/>
    <x v="475"/>
    <x v="2"/>
    <s v="United States"/>
    <s v="New York City"/>
    <x v="15"/>
    <n v="10035"/>
    <x v="3"/>
    <s v="TEC-MA-10002428"/>
    <x v="2"/>
    <x v="15"/>
    <s v="Fellowes Powershred HS-440 4-Sheet High Security Shredder"/>
    <n v="1704.89"/>
    <n v="11"/>
    <n v="0"/>
    <n v="767.20049999999992"/>
  </r>
  <r>
    <n v="3297"/>
    <x v="1640"/>
    <x v="1"/>
    <x v="293"/>
    <d v="2012-05-30T00:00:00"/>
    <s v="Standard Class"/>
    <s v="EB-13870"/>
    <x v="12"/>
    <x v="0"/>
    <s v="United States"/>
    <s v="Phoenix"/>
    <x v="16"/>
    <n v="85023"/>
    <x v="1"/>
    <s v="OFF-BI-10001036"/>
    <x v="1"/>
    <x v="8"/>
    <s v="Cardinal EasyOpen D-Ring Binders"/>
    <n v="19.194000000000003"/>
    <n v="7"/>
    <n v="0.7"/>
    <n v="-12.795999999999999"/>
  </r>
  <r>
    <n v="3298"/>
    <x v="1640"/>
    <x v="1"/>
    <x v="293"/>
    <d v="2012-05-30T00:00:00"/>
    <s v="Standard Class"/>
    <s v="EB-13870"/>
    <x v="12"/>
    <x v="0"/>
    <s v="United States"/>
    <s v="Phoenix"/>
    <x v="16"/>
    <n v="85023"/>
    <x v="1"/>
    <s v="OFF-AP-10004708"/>
    <x v="1"/>
    <x v="9"/>
    <s v="Fellowes Superior 10 Outlet Split Surge Protector"/>
    <n v="121.79200000000002"/>
    <n v="4"/>
    <n v="0.2"/>
    <n v="13.701599999999988"/>
  </r>
  <r>
    <n v="3299"/>
    <x v="1641"/>
    <x v="3"/>
    <x v="673"/>
    <d v="2014-11-17T00:00:00"/>
    <s v="Same Day"/>
    <s v="MW-18235"/>
    <x v="360"/>
    <x v="1"/>
    <s v="United States"/>
    <s v="San Francisco"/>
    <x v="1"/>
    <n v="94122"/>
    <x v="1"/>
    <s v="TEC-MA-10000488"/>
    <x v="2"/>
    <x v="15"/>
    <s v="Bady BDG101FRU Card Printer"/>
    <n v="1919.9760000000001"/>
    <n v="3"/>
    <n v="0.2"/>
    <n v="215.99729999999977"/>
  </r>
  <r>
    <n v="3300"/>
    <x v="1642"/>
    <x v="2"/>
    <x v="728"/>
    <d v="2011-11-22T00:00:00"/>
    <s v="Standard Class"/>
    <s v="CS-11950"/>
    <x v="229"/>
    <x v="0"/>
    <s v="United States"/>
    <s v="Philadelphia"/>
    <x v="9"/>
    <n v="19140"/>
    <x v="3"/>
    <s v="OFF-BI-10003656"/>
    <x v="1"/>
    <x v="8"/>
    <s v="Fellowes PB200 Plastic Comb Binding Machine"/>
    <n v="50.997000000000007"/>
    <n v="1"/>
    <n v="0.7"/>
    <n v="-40.797600000000003"/>
  </r>
  <r>
    <n v="3301"/>
    <x v="1642"/>
    <x v="2"/>
    <x v="728"/>
    <d v="2011-11-22T00:00:00"/>
    <s v="Standard Class"/>
    <s v="CS-11950"/>
    <x v="229"/>
    <x v="0"/>
    <s v="United States"/>
    <s v="Philadelphia"/>
    <x v="9"/>
    <n v="19140"/>
    <x v="3"/>
    <s v="OFF-ST-10003656"/>
    <x v="1"/>
    <x v="4"/>
    <s v="Safco Industrial Wire Shelving"/>
    <n v="76.792000000000002"/>
    <n v="1"/>
    <n v="0.2"/>
    <n v="-16.318300000000001"/>
  </r>
  <r>
    <n v="3302"/>
    <x v="1642"/>
    <x v="2"/>
    <x v="728"/>
    <d v="2011-11-22T00:00:00"/>
    <s v="Standard Class"/>
    <s v="CS-11950"/>
    <x v="229"/>
    <x v="0"/>
    <s v="United States"/>
    <s v="Philadelphia"/>
    <x v="9"/>
    <n v="19140"/>
    <x v="3"/>
    <s v="TEC-PH-10001128"/>
    <x v="2"/>
    <x v="7"/>
    <s v="Motorola Droid Maxx"/>
    <n v="539.96399999999994"/>
    <n v="6"/>
    <n v="0.4"/>
    <n v="-107.99280000000002"/>
  </r>
  <r>
    <n v="3303"/>
    <x v="1642"/>
    <x v="2"/>
    <x v="728"/>
    <d v="2011-11-22T00:00:00"/>
    <s v="Standard Class"/>
    <s v="CS-11950"/>
    <x v="229"/>
    <x v="0"/>
    <s v="United States"/>
    <s v="Philadelphia"/>
    <x v="9"/>
    <n v="19140"/>
    <x v="3"/>
    <s v="FUR-FU-10001473"/>
    <x v="0"/>
    <x v="5"/>
    <s v="Eldon Executive Woodline II Desk Accessories, Mahogany"/>
    <n v="60.311999999999998"/>
    <n v="3"/>
    <n v="0.2"/>
    <n v="5.2773000000000003"/>
  </r>
  <r>
    <n v="3304"/>
    <x v="1642"/>
    <x v="2"/>
    <x v="728"/>
    <d v="2011-11-22T00:00:00"/>
    <s v="Standard Class"/>
    <s v="CS-11950"/>
    <x v="229"/>
    <x v="0"/>
    <s v="United States"/>
    <s v="Philadelphia"/>
    <x v="9"/>
    <n v="19140"/>
    <x v="3"/>
    <s v="OFF-BI-10004656"/>
    <x v="1"/>
    <x v="8"/>
    <s v="Peel &amp; Stick Add-On Corner Pockets"/>
    <n v="1.9440000000000004"/>
    <n v="3"/>
    <n v="0.7"/>
    <n v="-1.4255999999999998"/>
  </r>
  <r>
    <n v="3305"/>
    <x v="1643"/>
    <x v="2"/>
    <x v="125"/>
    <d v="2012-01-01T00:00:00"/>
    <s v="Second Class"/>
    <s v="SP-20620"/>
    <x v="407"/>
    <x v="1"/>
    <s v="United States"/>
    <s v="Laredo"/>
    <x v="5"/>
    <n v="78041"/>
    <x v="2"/>
    <s v="OFF-EN-10004955"/>
    <x v="1"/>
    <x v="12"/>
    <s v="Fashion Color Clasp Envelopes"/>
    <n v="12.984000000000002"/>
    <n v="3"/>
    <n v="0.2"/>
    <n v="4.7066999999999997"/>
  </r>
  <r>
    <n v="3306"/>
    <x v="1643"/>
    <x v="2"/>
    <x v="125"/>
    <d v="2012-01-01T00:00:00"/>
    <s v="Second Class"/>
    <s v="SP-20620"/>
    <x v="407"/>
    <x v="1"/>
    <s v="United States"/>
    <s v="Laredo"/>
    <x v="5"/>
    <n v="78041"/>
    <x v="2"/>
    <s v="TEC-PH-10002468"/>
    <x v="2"/>
    <x v="7"/>
    <s v="Plantronics CS 50-USB - headset - Convertible, Monaural"/>
    <n v="217.58400000000003"/>
    <n v="2"/>
    <n v="0.2"/>
    <n v="19.03860000000001"/>
  </r>
  <r>
    <n v="3307"/>
    <x v="1643"/>
    <x v="2"/>
    <x v="125"/>
    <d v="2012-01-01T00:00:00"/>
    <s v="Second Class"/>
    <s v="SP-20620"/>
    <x v="407"/>
    <x v="1"/>
    <s v="United States"/>
    <s v="Laredo"/>
    <x v="5"/>
    <n v="78041"/>
    <x v="2"/>
    <s v="TEC-PH-10000576"/>
    <x v="2"/>
    <x v="7"/>
    <s v="AT&amp;T 1080 Corded phone"/>
    <n v="328.77600000000007"/>
    <n v="3"/>
    <n v="0.2"/>
    <n v="28.767899999999997"/>
  </r>
  <r>
    <n v="3308"/>
    <x v="1643"/>
    <x v="2"/>
    <x v="125"/>
    <d v="2012-01-01T00:00:00"/>
    <s v="Second Class"/>
    <s v="SP-20620"/>
    <x v="407"/>
    <x v="1"/>
    <s v="United States"/>
    <s v="Laredo"/>
    <x v="5"/>
    <n v="78041"/>
    <x v="2"/>
    <s v="OFF-BI-10002160"/>
    <x v="1"/>
    <x v="8"/>
    <s v="Acco Hanging Data Binders"/>
    <n v="2.2859999999999996"/>
    <n v="3"/>
    <n v="0.8"/>
    <n v="-3.6576000000000004"/>
  </r>
  <r>
    <n v="3309"/>
    <x v="1643"/>
    <x v="2"/>
    <x v="125"/>
    <d v="2012-01-01T00:00:00"/>
    <s v="Second Class"/>
    <s v="SP-20620"/>
    <x v="407"/>
    <x v="1"/>
    <s v="United States"/>
    <s v="Laredo"/>
    <x v="5"/>
    <n v="78041"/>
    <x v="2"/>
    <s v="TEC-AC-10003628"/>
    <x v="2"/>
    <x v="11"/>
    <s v="Logitech 910-002974 M325 Wireless Mouse for Web Scrolling"/>
    <n v="47.984000000000002"/>
    <n v="2"/>
    <n v="0.2"/>
    <n v="14.395200000000004"/>
  </r>
  <r>
    <n v="3310"/>
    <x v="1644"/>
    <x v="1"/>
    <x v="599"/>
    <d v="2012-11-11T00:00:00"/>
    <s v="Standard Class"/>
    <s v="GT-14635"/>
    <x v="265"/>
    <x v="1"/>
    <s v="United States"/>
    <s v="New York City"/>
    <x v="15"/>
    <n v="10009"/>
    <x v="3"/>
    <s v="OFF-BI-10001116"/>
    <x v="1"/>
    <x v="8"/>
    <s v="Wilson Jones 1&quot; Hanging DublLock Ring Binders"/>
    <n v="25.344000000000001"/>
    <n v="6"/>
    <n v="0.2"/>
    <n v="8.8704000000000018"/>
  </r>
  <r>
    <n v="3311"/>
    <x v="1645"/>
    <x v="0"/>
    <x v="42"/>
    <d v="2013-09-23T00:00:00"/>
    <s v="Standard Class"/>
    <s v="LW-17215"/>
    <x v="560"/>
    <x v="0"/>
    <s v="United States"/>
    <s v="New York City"/>
    <x v="15"/>
    <n v="10035"/>
    <x v="3"/>
    <s v="OFF-BI-10002026"/>
    <x v="1"/>
    <x v="8"/>
    <s v="Avery Arch Ring Binders"/>
    <n v="232.40000000000003"/>
    <n v="5"/>
    <n v="0.2"/>
    <n v="78.434999999999988"/>
  </r>
  <r>
    <n v="3312"/>
    <x v="1646"/>
    <x v="0"/>
    <x v="231"/>
    <d v="2013-03-26T00:00:00"/>
    <s v="Second Class"/>
    <s v="AH-10030"/>
    <x v="692"/>
    <x v="1"/>
    <s v="United States"/>
    <s v="Gulfport"/>
    <x v="35"/>
    <n v="39503"/>
    <x v="0"/>
    <s v="FUR-FU-10003691"/>
    <x v="0"/>
    <x v="5"/>
    <s v="Eldon Image Series Desk Accessories, Ebony"/>
    <n v="86.45"/>
    <n v="7"/>
    <n v="0"/>
    <n v="38.038000000000004"/>
  </r>
  <r>
    <n v="3313"/>
    <x v="1647"/>
    <x v="2"/>
    <x v="127"/>
    <d v="2011-10-01T00:00:00"/>
    <s v="Standard Class"/>
    <s v="TH-21100"/>
    <x v="513"/>
    <x v="0"/>
    <s v="United States"/>
    <s v="San Diego"/>
    <x v="1"/>
    <n v="92037"/>
    <x v="1"/>
    <s v="FUR-CH-10002602"/>
    <x v="0"/>
    <x v="1"/>
    <s v="DMI Arturo Collection Mission-style Design Wood Chair"/>
    <n v="603.91999999999996"/>
    <n v="5"/>
    <n v="0.2"/>
    <n v="45.294000000000011"/>
  </r>
  <r>
    <n v="3314"/>
    <x v="1647"/>
    <x v="2"/>
    <x v="127"/>
    <d v="2011-10-01T00:00:00"/>
    <s v="Standard Class"/>
    <s v="TH-21100"/>
    <x v="513"/>
    <x v="0"/>
    <s v="United States"/>
    <s v="San Diego"/>
    <x v="1"/>
    <n v="92037"/>
    <x v="1"/>
    <s v="OFF-PA-10000675"/>
    <x v="1"/>
    <x v="10"/>
    <s v="Xerox 1919"/>
    <n v="81.98"/>
    <n v="2"/>
    <n v="0"/>
    <n v="40.170200000000001"/>
  </r>
  <r>
    <n v="3315"/>
    <x v="1648"/>
    <x v="3"/>
    <x v="165"/>
    <d v="2014-12-29T00:00:00"/>
    <s v="Standard Class"/>
    <s v="HG-15025"/>
    <x v="643"/>
    <x v="0"/>
    <s v="United States"/>
    <s v="Oceanside"/>
    <x v="15"/>
    <n v="11572"/>
    <x v="3"/>
    <s v="FUR-CH-10002602"/>
    <x v="0"/>
    <x v="1"/>
    <s v="DMI Arturo Collection Mission-style Design Wood Chair"/>
    <n v="271.76400000000001"/>
    <n v="2"/>
    <n v="0.1"/>
    <n v="48.313600000000008"/>
  </r>
  <r>
    <n v="3316"/>
    <x v="1648"/>
    <x v="3"/>
    <x v="165"/>
    <d v="2014-12-29T00:00:00"/>
    <s v="Standard Class"/>
    <s v="HG-15025"/>
    <x v="643"/>
    <x v="0"/>
    <s v="United States"/>
    <s v="Oceanside"/>
    <x v="15"/>
    <n v="11572"/>
    <x v="3"/>
    <s v="OFF-BI-10001900"/>
    <x v="1"/>
    <x v="8"/>
    <s v="DXL Angle-View Binders with Locking Rings, Black"/>
    <n v="14.376000000000001"/>
    <n v="3"/>
    <n v="0.2"/>
    <n v="4.8518999999999997"/>
  </r>
  <r>
    <n v="3317"/>
    <x v="1649"/>
    <x v="3"/>
    <x v="468"/>
    <d v="2014-11-16T00:00:00"/>
    <s v="Second Class"/>
    <s v="EB-13750"/>
    <x v="494"/>
    <x v="1"/>
    <s v="United States"/>
    <s v="Round Rock"/>
    <x v="5"/>
    <n v="78664"/>
    <x v="2"/>
    <s v="FUR-FU-10001468"/>
    <x v="0"/>
    <x v="5"/>
    <s v="Tenex Antistatic Computer Chair Mats"/>
    <n v="341.96"/>
    <n v="5"/>
    <n v="0.6"/>
    <n v="-427.45000000000005"/>
  </r>
  <r>
    <n v="3318"/>
    <x v="1650"/>
    <x v="1"/>
    <x v="861"/>
    <d v="2012-09-15T00:00:00"/>
    <s v="Standard Class"/>
    <s v="SC-20725"/>
    <x v="56"/>
    <x v="0"/>
    <s v="United States"/>
    <s v="Redlands"/>
    <x v="1"/>
    <n v="92374"/>
    <x v="1"/>
    <s v="OFF-AR-10004648"/>
    <x v="1"/>
    <x v="6"/>
    <s v="Boston 19500 Mighty Mite Electric Pencil Sharpener"/>
    <n v="181.35"/>
    <n v="9"/>
    <n v="0"/>
    <n v="48.964500000000001"/>
  </r>
  <r>
    <n v="3319"/>
    <x v="1650"/>
    <x v="1"/>
    <x v="861"/>
    <d v="2012-09-15T00:00:00"/>
    <s v="Standard Class"/>
    <s v="SC-20725"/>
    <x v="56"/>
    <x v="0"/>
    <s v="United States"/>
    <s v="Redlands"/>
    <x v="1"/>
    <n v="92374"/>
    <x v="1"/>
    <s v="OFF-LA-10003190"/>
    <x v="1"/>
    <x v="2"/>
    <s v="Avery 474"/>
    <n v="8.64"/>
    <n v="3"/>
    <n v="0"/>
    <n v="4.2336"/>
  </r>
  <r>
    <n v="3320"/>
    <x v="1651"/>
    <x v="2"/>
    <x v="414"/>
    <d v="2011-12-25T00:00:00"/>
    <s v="Standard Class"/>
    <s v="TS-21505"/>
    <x v="700"/>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x v="700"/>
    <x v="0"/>
    <s v="United States"/>
    <s v="Columbia"/>
    <x v="18"/>
    <n v="38401"/>
    <x v="0"/>
    <s v="FUR-CH-10004287"/>
    <x v="0"/>
    <x v="1"/>
    <s v="SAFCO Arco Folding Chair"/>
    <n v="662.88"/>
    <n v="3"/>
    <n v="0.2"/>
    <n v="74.573999999999955"/>
  </r>
  <r>
    <n v="3322"/>
    <x v="1651"/>
    <x v="2"/>
    <x v="414"/>
    <d v="2011-12-25T00:00:00"/>
    <s v="Standard Class"/>
    <s v="TS-21505"/>
    <x v="700"/>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x v="274"/>
    <x v="2"/>
    <s v="United States"/>
    <s v="New York City"/>
    <x v="15"/>
    <n v="10009"/>
    <x v="3"/>
    <s v="OFF-AP-10002892"/>
    <x v="1"/>
    <x v="9"/>
    <s v="Belkin F5C206VTEL 6 Outlet Surge"/>
    <n v="68.94"/>
    <n v="3"/>
    <n v="0"/>
    <n v="20.681999999999995"/>
  </r>
  <r>
    <n v="3324"/>
    <x v="1652"/>
    <x v="1"/>
    <x v="862"/>
    <d v="2012-07-27T00:00:00"/>
    <s v="Standard Class"/>
    <s v="TH-21550"/>
    <x v="274"/>
    <x v="2"/>
    <s v="United States"/>
    <s v="New York City"/>
    <x v="15"/>
    <n v="10009"/>
    <x v="3"/>
    <s v="FUR-FU-10002253"/>
    <x v="0"/>
    <x v="5"/>
    <s v="Howard Miller 13&quot; Diameter Pewter Finish Round Wall Clock"/>
    <n v="128.82"/>
    <n v="3"/>
    <n v="0"/>
    <n v="50.239800000000002"/>
  </r>
  <r>
    <n v="3325"/>
    <x v="1653"/>
    <x v="2"/>
    <x v="7"/>
    <d v="2011-11-15T00:00:00"/>
    <s v="Standard Class"/>
    <s v="KD-16270"/>
    <x v="30"/>
    <x v="0"/>
    <s v="United States"/>
    <s v="Houston"/>
    <x v="5"/>
    <n v="77095"/>
    <x v="2"/>
    <s v="OFF-BI-10001359"/>
    <x v="1"/>
    <x v="8"/>
    <s v="GBC DocuBind TL300 Electric Binding System"/>
    <n v="896.98999999999978"/>
    <n v="5"/>
    <n v="0.8"/>
    <n v="-1480.0335000000009"/>
  </r>
  <r>
    <n v="3326"/>
    <x v="1653"/>
    <x v="2"/>
    <x v="7"/>
    <d v="2011-11-15T00:00:00"/>
    <s v="Standard Class"/>
    <s v="KD-16270"/>
    <x v="30"/>
    <x v="0"/>
    <s v="United States"/>
    <s v="Houston"/>
    <x v="5"/>
    <n v="77095"/>
    <x v="2"/>
    <s v="OFF-BI-10001267"/>
    <x v="1"/>
    <x v="8"/>
    <s v="Universal Recycled Hanging Pressboard Report Binders, Letter Size"/>
    <n v="1.2339999999999998"/>
    <n v="1"/>
    <n v="0.8"/>
    <n v="-1.9744000000000002"/>
  </r>
  <r>
    <n v="3327"/>
    <x v="1653"/>
    <x v="2"/>
    <x v="7"/>
    <d v="2011-11-15T00:00:00"/>
    <s v="Standard Class"/>
    <s v="KD-16270"/>
    <x v="30"/>
    <x v="0"/>
    <s v="United States"/>
    <s v="Houston"/>
    <x v="5"/>
    <n v="77095"/>
    <x v="2"/>
    <s v="OFF-AR-10003582"/>
    <x v="1"/>
    <x v="6"/>
    <s v="Boston Electric Pencil Sharpener, Model 1818, Charcoal Black"/>
    <n v="67.56"/>
    <n v="3"/>
    <n v="0.2"/>
    <n v="6.7560000000000038"/>
  </r>
  <r>
    <n v="3328"/>
    <x v="1653"/>
    <x v="2"/>
    <x v="7"/>
    <d v="2011-11-15T00:00:00"/>
    <s v="Standard Class"/>
    <s v="KD-16270"/>
    <x v="30"/>
    <x v="0"/>
    <s v="United States"/>
    <s v="Houston"/>
    <x v="5"/>
    <n v="77095"/>
    <x v="2"/>
    <s v="OFF-PA-10003724"/>
    <x v="1"/>
    <x v="10"/>
    <s v="Wirebound Message Book, 4 per Page"/>
    <n v="21.720000000000002"/>
    <n v="5"/>
    <n v="0.2"/>
    <n v="7.8734999999999991"/>
  </r>
  <r>
    <n v="3329"/>
    <x v="1653"/>
    <x v="2"/>
    <x v="7"/>
    <d v="2011-11-15T00:00:00"/>
    <s v="Standard Class"/>
    <s v="KD-16270"/>
    <x v="30"/>
    <x v="0"/>
    <s v="United States"/>
    <s v="Houston"/>
    <x v="5"/>
    <n v="77095"/>
    <x v="2"/>
    <s v="OFF-PA-10001033"/>
    <x v="1"/>
    <x v="10"/>
    <s v="Xerox 1893"/>
    <n v="262.33600000000001"/>
    <n v="8"/>
    <n v="0.2"/>
    <n v="95.096800000000002"/>
  </r>
  <r>
    <n v="3330"/>
    <x v="1653"/>
    <x v="2"/>
    <x v="7"/>
    <d v="2011-11-15T00:00:00"/>
    <s v="Standard Class"/>
    <s v="KD-16270"/>
    <x v="30"/>
    <x v="0"/>
    <s v="United States"/>
    <s v="Houston"/>
    <x v="5"/>
    <n v="77095"/>
    <x v="2"/>
    <s v="TEC-PH-10003505"/>
    <x v="2"/>
    <x v="7"/>
    <s v="Geemarc AmpliPOWER60"/>
    <n v="148.47999999999999"/>
    <n v="2"/>
    <n v="0.2"/>
    <n v="16.703999999999986"/>
  </r>
  <r>
    <n v="3331"/>
    <x v="1653"/>
    <x v="2"/>
    <x v="7"/>
    <d v="2011-11-15T00:00:00"/>
    <s v="Standard Class"/>
    <s v="KD-16270"/>
    <x v="30"/>
    <x v="0"/>
    <s v="United States"/>
    <s v="Houston"/>
    <x v="5"/>
    <n v="77095"/>
    <x v="2"/>
    <s v="TEC-PH-10004959"/>
    <x v="2"/>
    <x v="7"/>
    <s v="Classic Ivory Antique Telephone ZL1810"/>
    <n v="241.17599999999999"/>
    <n v="3"/>
    <n v="0.2"/>
    <n v="15.07350000000001"/>
  </r>
  <r>
    <n v="3332"/>
    <x v="1654"/>
    <x v="3"/>
    <x v="817"/>
    <d v="2014-12-21T00:00:00"/>
    <s v="Standard Class"/>
    <s v="GM-14455"/>
    <x v="39"/>
    <x v="2"/>
    <s v="United States"/>
    <s v="Chicago"/>
    <x v="10"/>
    <n v="60653"/>
    <x v="2"/>
    <s v="TEC-AC-10000474"/>
    <x v="2"/>
    <x v="11"/>
    <s v="Kensington Expert Mouse Optical USB Trackball for PC or Mac"/>
    <n v="227.976"/>
    <n v="3"/>
    <n v="0.2"/>
    <n v="28.496999999999957"/>
  </r>
  <r>
    <n v="3333"/>
    <x v="1654"/>
    <x v="3"/>
    <x v="817"/>
    <d v="2014-12-21T00:00:00"/>
    <s v="Standard Class"/>
    <s v="GM-14455"/>
    <x v="39"/>
    <x v="2"/>
    <s v="United States"/>
    <s v="Chicago"/>
    <x v="10"/>
    <n v="60653"/>
    <x v="2"/>
    <s v="TEC-PH-10003095"/>
    <x v="2"/>
    <x v="7"/>
    <s v="Samsung HM1900 Bluetooth Headset"/>
    <n v="52.679999999999993"/>
    <n v="3"/>
    <n v="0.2"/>
    <n v="19.754999999999999"/>
  </r>
  <r>
    <n v="3334"/>
    <x v="1654"/>
    <x v="3"/>
    <x v="817"/>
    <d v="2014-12-21T00:00:00"/>
    <s v="Standard Class"/>
    <s v="GM-14455"/>
    <x v="39"/>
    <x v="2"/>
    <s v="United States"/>
    <s v="Chicago"/>
    <x v="10"/>
    <n v="60653"/>
    <x v="2"/>
    <s v="FUR-FU-10002963"/>
    <x v="0"/>
    <x v="5"/>
    <s v="Master Caster Door Stop, Gray"/>
    <n v="2.032"/>
    <n v="1"/>
    <n v="0.6"/>
    <n v="-1.3208000000000002"/>
  </r>
  <r>
    <n v="3335"/>
    <x v="1655"/>
    <x v="3"/>
    <x v="170"/>
    <d v="2014-08-23T00:00:00"/>
    <s v="First Class"/>
    <s v="PR-18880"/>
    <x v="701"/>
    <x v="0"/>
    <s v="United States"/>
    <s v="Oakland"/>
    <x v="1"/>
    <n v="94601"/>
    <x v="1"/>
    <s v="OFF-AR-10000203"/>
    <x v="1"/>
    <x v="6"/>
    <s v="Newell 336"/>
    <n v="17.12"/>
    <n v="4"/>
    <n v="0"/>
    <n v="4.9647999999999985"/>
  </r>
  <r>
    <n v="3336"/>
    <x v="1655"/>
    <x v="3"/>
    <x v="170"/>
    <d v="2014-08-23T00:00:00"/>
    <s v="First Class"/>
    <s v="PR-18880"/>
    <x v="701"/>
    <x v="0"/>
    <s v="United States"/>
    <s v="Oakland"/>
    <x v="1"/>
    <n v="94601"/>
    <x v="1"/>
    <s v="TEC-PH-10004667"/>
    <x v="2"/>
    <x v="7"/>
    <s v="Cisco 8x8 Inc. 6753i IP Business Phone System"/>
    <n v="431.96800000000007"/>
    <n v="4"/>
    <n v="0.2"/>
    <n v="37.797199999999975"/>
  </r>
  <r>
    <n v="3337"/>
    <x v="1655"/>
    <x v="3"/>
    <x v="170"/>
    <d v="2014-08-23T00:00:00"/>
    <s v="First Class"/>
    <s v="PR-18880"/>
    <x v="701"/>
    <x v="0"/>
    <s v="United States"/>
    <s v="Oakland"/>
    <x v="1"/>
    <n v="94601"/>
    <x v="1"/>
    <s v="FUR-FU-10000193"/>
    <x v="0"/>
    <x v="5"/>
    <s v="Tenex Chairmats For Use with Hard Floors"/>
    <n v="129.91999999999999"/>
    <n v="4"/>
    <n v="0"/>
    <n v="10.393599999999992"/>
  </r>
  <r>
    <n v="3338"/>
    <x v="1655"/>
    <x v="3"/>
    <x v="170"/>
    <d v="2014-08-23T00:00:00"/>
    <s v="First Class"/>
    <s v="PR-18880"/>
    <x v="701"/>
    <x v="0"/>
    <s v="United States"/>
    <s v="Oakland"/>
    <x v="1"/>
    <n v="94601"/>
    <x v="1"/>
    <s v="FUR-TA-10001539"/>
    <x v="0"/>
    <x v="3"/>
    <s v="Chromcraft Rectangular Conference Tables"/>
    <n v="568.72800000000007"/>
    <n v="3"/>
    <n v="0.2"/>
    <n v="28.436399999999935"/>
  </r>
  <r>
    <n v="3339"/>
    <x v="1655"/>
    <x v="3"/>
    <x v="170"/>
    <d v="2014-08-23T00:00:00"/>
    <s v="First Class"/>
    <s v="PR-18880"/>
    <x v="701"/>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x v="701"/>
    <x v="0"/>
    <s v="United States"/>
    <s v="Oakland"/>
    <x v="1"/>
    <n v="94601"/>
    <x v="1"/>
    <s v="OFF-AP-10002867"/>
    <x v="1"/>
    <x v="9"/>
    <s v="Fellowes Command Center 5-outlet power strip"/>
    <n v="203.52"/>
    <n v="3"/>
    <n v="0"/>
    <n v="54.950400000000002"/>
  </r>
  <r>
    <n v="3341"/>
    <x v="1655"/>
    <x v="3"/>
    <x v="170"/>
    <d v="2014-08-23T00:00:00"/>
    <s v="First Class"/>
    <s v="PR-18880"/>
    <x v="701"/>
    <x v="0"/>
    <s v="United States"/>
    <s v="Oakland"/>
    <x v="1"/>
    <n v="94601"/>
    <x v="1"/>
    <s v="OFF-LA-10001158"/>
    <x v="1"/>
    <x v="2"/>
    <s v="Avery Address/Shipping Labels for Typewriters, 4&quot; x 2&quot;"/>
    <n v="51.75"/>
    <n v="5"/>
    <n v="0"/>
    <n v="24.84"/>
  </r>
  <r>
    <n v="3342"/>
    <x v="1656"/>
    <x v="0"/>
    <x v="278"/>
    <d v="2013-09-02T00:00:00"/>
    <s v="Second Class"/>
    <s v="TB-21055"/>
    <x v="26"/>
    <x v="0"/>
    <s v="United States"/>
    <s v="Quincy"/>
    <x v="31"/>
    <n v="2169"/>
    <x v="3"/>
    <s v="OFF-PA-10000675"/>
    <x v="1"/>
    <x v="10"/>
    <s v="Xerox 1919"/>
    <n v="122.97"/>
    <n v="3"/>
    <n v="0"/>
    <n v="60.255300000000005"/>
  </r>
  <r>
    <n v="3343"/>
    <x v="1656"/>
    <x v="0"/>
    <x v="278"/>
    <d v="2013-09-02T00:00:00"/>
    <s v="Second Class"/>
    <s v="TB-21055"/>
    <x v="26"/>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x v="26"/>
    <x v="0"/>
    <s v="United States"/>
    <s v="Quincy"/>
    <x v="31"/>
    <n v="2169"/>
    <x v="3"/>
    <s v="TEC-PH-10000011"/>
    <x v="2"/>
    <x v="7"/>
    <s v="PureGear Roll-On Screen Protector"/>
    <n v="59.97"/>
    <n v="3"/>
    <n v="0"/>
    <n v="28.785599999999995"/>
  </r>
  <r>
    <n v="3345"/>
    <x v="1656"/>
    <x v="0"/>
    <x v="278"/>
    <d v="2013-09-02T00:00:00"/>
    <s v="Second Class"/>
    <s v="TB-21055"/>
    <x v="26"/>
    <x v="0"/>
    <s v="United States"/>
    <s v="Quincy"/>
    <x v="31"/>
    <n v="2169"/>
    <x v="3"/>
    <s v="OFF-PA-10002666"/>
    <x v="1"/>
    <x v="10"/>
    <s v="Southworth 25% Cotton Linen-Finish Paper &amp; Envelopes"/>
    <n v="81.540000000000006"/>
    <n v="9"/>
    <n v="0"/>
    <n v="36.692999999999998"/>
  </r>
  <r>
    <n v="3346"/>
    <x v="1656"/>
    <x v="0"/>
    <x v="278"/>
    <d v="2013-09-02T00:00:00"/>
    <s v="Second Class"/>
    <s v="TB-21055"/>
    <x v="26"/>
    <x v="0"/>
    <s v="United States"/>
    <s v="Quincy"/>
    <x v="31"/>
    <n v="2169"/>
    <x v="3"/>
    <s v="OFF-FA-10000735"/>
    <x v="1"/>
    <x v="13"/>
    <s v="Staples"/>
    <n v="11.68"/>
    <n v="4"/>
    <n v="0"/>
    <n v="5.2559999999999993"/>
  </r>
  <r>
    <n v="3347"/>
    <x v="1656"/>
    <x v="0"/>
    <x v="278"/>
    <d v="2013-09-02T00:00:00"/>
    <s v="Second Class"/>
    <s v="TB-21055"/>
    <x v="26"/>
    <x v="0"/>
    <s v="United States"/>
    <s v="Quincy"/>
    <x v="31"/>
    <n v="2169"/>
    <x v="3"/>
    <s v="OFF-BI-10000174"/>
    <x v="1"/>
    <x v="8"/>
    <s v="Wilson Jones Clip &amp; Carry Folder Binder Tool for Ring Binders, Clear"/>
    <n v="29"/>
    <n v="5"/>
    <n v="0"/>
    <n v="13.919999999999998"/>
  </r>
  <r>
    <n v="3348"/>
    <x v="1657"/>
    <x v="1"/>
    <x v="863"/>
    <d v="2012-08-20T00:00:00"/>
    <s v="Standard Class"/>
    <s v="ON-18715"/>
    <x v="21"/>
    <x v="1"/>
    <s v="United States"/>
    <s v="Yucaipa"/>
    <x v="1"/>
    <n v="92399"/>
    <x v="1"/>
    <s v="OFF-AR-10003156"/>
    <x v="1"/>
    <x v="6"/>
    <s v="50 Colored Long Pencils"/>
    <n v="50.8"/>
    <n v="5"/>
    <n v="0"/>
    <n v="13.208000000000002"/>
  </r>
  <r>
    <n v="3349"/>
    <x v="1658"/>
    <x v="3"/>
    <x v="60"/>
    <d v="2014-11-08T00:00:00"/>
    <s v="First Class"/>
    <s v="AH-10195"/>
    <x v="124"/>
    <x v="1"/>
    <s v="United States"/>
    <s v="Chicago"/>
    <x v="10"/>
    <n v="60623"/>
    <x v="2"/>
    <s v="OFF-BI-10000474"/>
    <x v="1"/>
    <x v="8"/>
    <s v="Avery Recycled Flexi-View Covers for Binding Systems"/>
    <n v="16.029999999999998"/>
    <n v="5"/>
    <n v="0.8"/>
    <n v="-25.648000000000003"/>
  </r>
  <r>
    <n v="3350"/>
    <x v="1659"/>
    <x v="0"/>
    <x v="864"/>
    <d v="2013-08-22T00:00:00"/>
    <s v="Standard Class"/>
    <s v="NM-18520"/>
    <x v="392"/>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x v="239"/>
    <x v="0"/>
    <s v="United States"/>
    <s v="New York City"/>
    <x v="15"/>
    <n v="10024"/>
    <x v="3"/>
    <s v="TEC-AC-10003280"/>
    <x v="2"/>
    <x v="11"/>
    <s v="Belkin F8E887 USB Wired Ergonomic Keyboard"/>
    <n v="89.97"/>
    <n v="3"/>
    <n v="0"/>
    <n v="18.893699999999995"/>
  </r>
  <r>
    <n v="3352"/>
    <x v="1661"/>
    <x v="2"/>
    <x v="865"/>
    <d v="2011-09-28T00:00:00"/>
    <s v="Standard Class"/>
    <s v="BM-11650"/>
    <x v="312"/>
    <x v="1"/>
    <s v="United States"/>
    <s v="San Diego"/>
    <x v="1"/>
    <n v="92037"/>
    <x v="1"/>
    <s v="FUR-BO-10002916"/>
    <x v="0"/>
    <x v="0"/>
    <s v="Rush Hierlooms Collection 1&quot; Thick Stackable Bookcases"/>
    <n v="435.99900000000002"/>
    <n v="3"/>
    <n v="0.15"/>
    <n v="20.517599999999987"/>
  </r>
  <r>
    <n v="3353"/>
    <x v="1661"/>
    <x v="2"/>
    <x v="865"/>
    <d v="2011-09-28T00:00:00"/>
    <s v="Standard Class"/>
    <s v="BM-11650"/>
    <x v="312"/>
    <x v="1"/>
    <s v="United States"/>
    <s v="San Diego"/>
    <x v="1"/>
    <n v="92037"/>
    <x v="1"/>
    <s v="TEC-PH-10002726"/>
    <x v="2"/>
    <x v="7"/>
    <s v="netTALK DUO VoIP Telephone Service"/>
    <n v="83.984000000000009"/>
    <n v="2"/>
    <n v="0.2"/>
    <n v="31.494"/>
  </r>
  <r>
    <n v="3354"/>
    <x v="1662"/>
    <x v="2"/>
    <x v="866"/>
    <d v="2011-07-24T00:00:00"/>
    <s v="Standard Class"/>
    <s v="CA-12310"/>
    <x v="119"/>
    <x v="1"/>
    <s v="United States"/>
    <s v="Bristol"/>
    <x v="29"/>
    <n v="6010"/>
    <x v="3"/>
    <s v="TEC-PH-10000895"/>
    <x v="2"/>
    <x v="7"/>
    <s v="Polycom VVX 310 VoIP phone"/>
    <n v="359.98"/>
    <n v="2"/>
    <n v="0"/>
    <n v="93.594800000000021"/>
  </r>
  <r>
    <n v="3355"/>
    <x v="1662"/>
    <x v="2"/>
    <x v="866"/>
    <d v="2011-07-24T00:00:00"/>
    <s v="Standard Class"/>
    <s v="CA-12310"/>
    <x v="119"/>
    <x v="1"/>
    <s v="United States"/>
    <s v="Bristol"/>
    <x v="29"/>
    <n v="6010"/>
    <x v="3"/>
    <s v="FUR-TA-10004152"/>
    <x v="0"/>
    <x v="3"/>
    <s v="Barricks 18&quot; x 48&quot; Non-Folding Utility Table with Bottom Storage Shelf"/>
    <n v="70.559999999999988"/>
    <n v="1"/>
    <n v="0.3"/>
    <n v="-4.032"/>
  </r>
  <r>
    <n v="3356"/>
    <x v="1662"/>
    <x v="2"/>
    <x v="866"/>
    <d v="2011-07-24T00:00:00"/>
    <s v="Standard Class"/>
    <s v="CA-12310"/>
    <x v="119"/>
    <x v="1"/>
    <s v="United States"/>
    <s v="Bristol"/>
    <x v="29"/>
    <n v="6010"/>
    <x v="3"/>
    <s v="OFF-BI-10003694"/>
    <x v="1"/>
    <x v="8"/>
    <s v="Avery 3 1/2&quot; Diskette Storage Pages, 10/Pack"/>
    <n v="20.88"/>
    <n v="2"/>
    <n v="0"/>
    <n v="9.6047999999999991"/>
  </r>
  <r>
    <n v="3357"/>
    <x v="1662"/>
    <x v="2"/>
    <x v="866"/>
    <d v="2011-07-24T00:00:00"/>
    <s v="Standard Class"/>
    <s v="CA-12310"/>
    <x v="119"/>
    <x v="1"/>
    <s v="United States"/>
    <s v="Bristol"/>
    <x v="29"/>
    <n v="6010"/>
    <x v="3"/>
    <s v="OFF-BI-10002160"/>
    <x v="1"/>
    <x v="8"/>
    <s v="Acco Hanging Data Binders"/>
    <n v="3.81"/>
    <n v="1"/>
    <n v="0"/>
    <n v="1.8288"/>
  </r>
  <r>
    <n v="3358"/>
    <x v="1663"/>
    <x v="3"/>
    <x v="210"/>
    <d v="2014-09-14T00:00:00"/>
    <s v="Standard Class"/>
    <s v="NF-18595"/>
    <x v="376"/>
    <x v="2"/>
    <s v="United States"/>
    <s v="Chicago"/>
    <x v="10"/>
    <n v="60610"/>
    <x v="2"/>
    <s v="OFF-PA-10001685"/>
    <x v="1"/>
    <x v="10"/>
    <s v="Staples"/>
    <n v="73.007999999999996"/>
    <n v="9"/>
    <n v="0.2"/>
    <n v="26.465400000000006"/>
  </r>
  <r>
    <n v="3359"/>
    <x v="1664"/>
    <x v="0"/>
    <x v="715"/>
    <d v="2013-05-11T00:00:00"/>
    <s v="Standard Class"/>
    <s v="AF-10870"/>
    <x v="578"/>
    <x v="0"/>
    <s v="United States"/>
    <s v="Chicago"/>
    <x v="10"/>
    <n v="60610"/>
    <x v="2"/>
    <s v="OFF-BI-10000773"/>
    <x v="1"/>
    <x v="8"/>
    <s v="Insertable Tab Post Binder Dividers"/>
    <n v="3.2079999999999993"/>
    <n v="2"/>
    <n v="0.8"/>
    <n v="-5.2932000000000023"/>
  </r>
  <r>
    <n v="3360"/>
    <x v="1664"/>
    <x v="0"/>
    <x v="715"/>
    <d v="2013-05-11T00:00:00"/>
    <s v="Standard Class"/>
    <s v="AF-10870"/>
    <x v="578"/>
    <x v="0"/>
    <s v="United States"/>
    <s v="Chicago"/>
    <x v="10"/>
    <n v="60610"/>
    <x v="2"/>
    <s v="TEC-AC-10004510"/>
    <x v="2"/>
    <x v="11"/>
    <s v="Logitech Desktop MK120 Mouse and keyboard Combo"/>
    <n v="26.176000000000002"/>
    <n v="2"/>
    <n v="0.2"/>
    <n v="-3.272000000000002"/>
  </r>
  <r>
    <n v="3361"/>
    <x v="1665"/>
    <x v="1"/>
    <x v="593"/>
    <d v="2012-06-08T00:00:00"/>
    <s v="Second Class"/>
    <s v="TC-21535"/>
    <x v="426"/>
    <x v="2"/>
    <s v="United States"/>
    <s v="New York City"/>
    <x v="15"/>
    <n v="10024"/>
    <x v="3"/>
    <s v="OFF-PA-10004569"/>
    <x v="1"/>
    <x v="10"/>
    <s v="Wirebound Message Books, Two 4 1/4&quot; x 5&quot; Forms per Page"/>
    <n v="30.44"/>
    <n v="4"/>
    <n v="0"/>
    <n v="14.306799999999999"/>
  </r>
  <r>
    <n v="3362"/>
    <x v="1665"/>
    <x v="1"/>
    <x v="593"/>
    <d v="2012-06-08T00:00:00"/>
    <s v="Second Class"/>
    <s v="TC-21535"/>
    <x v="426"/>
    <x v="2"/>
    <s v="United States"/>
    <s v="New York City"/>
    <x v="15"/>
    <n v="10024"/>
    <x v="3"/>
    <s v="FUR-FU-10000672"/>
    <x v="0"/>
    <x v="5"/>
    <s v="Executive Impressions 10&quot; Spectator Wall Clock"/>
    <n v="35.28"/>
    <n v="3"/>
    <n v="0"/>
    <n v="11.995199999999997"/>
  </r>
  <r>
    <n v="3363"/>
    <x v="1666"/>
    <x v="1"/>
    <x v="350"/>
    <d v="2012-12-20T00:00:00"/>
    <s v="Standard Class"/>
    <s v="Dp-13240"/>
    <x v="656"/>
    <x v="2"/>
    <s v="United States"/>
    <s v="Revere"/>
    <x v="31"/>
    <n v="2151"/>
    <x v="3"/>
    <s v="OFF-PA-10004451"/>
    <x v="1"/>
    <x v="10"/>
    <s v="Xerox 222"/>
    <n v="19.440000000000001"/>
    <n v="3"/>
    <n v="0"/>
    <n v="9.3312000000000008"/>
  </r>
  <r>
    <n v="3364"/>
    <x v="1666"/>
    <x v="1"/>
    <x v="350"/>
    <d v="2012-12-20T00:00:00"/>
    <s v="Standard Class"/>
    <s v="Dp-13240"/>
    <x v="656"/>
    <x v="2"/>
    <s v="United States"/>
    <s v="Revere"/>
    <x v="31"/>
    <n v="2151"/>
    <x v="3"/>
    <s v="OFF-BI-10004738"/>
    <x v="1"/>
    <x v="8"/>
    <s v="Flexible Leather- Look Classic Collection Ring Binder"/>
    <n v="37.880000000000003"/>
    <n v="2"/>
    <n v="0"/>
    <n v="18.940000000000001"/>
  </r>
  <r>
    <n v="3365"/>
    <x v="1667"/>
    <x v="0"/>
    <x v="87"/>
    <d v="2013-07-19T00:00:00"/>
    <s v="Second Class"/>
    <s v="MC-17425"/>
    <x v="466"/>
    <x v="1"/>
    <s v="United States"/>
    <s v="Houston"/>
    <x v="5"/>
    <n v="77036"/>
    <x v="2"/>
    <s v="FUR-FU-10001940"/>
    <x v="0"/>
    <x v="5"/>
    <s v="Staples"/>
    <n v="9.5519999999999996"/>
    <n v="3"/>
    <n v="0.6"/>
    <n v="-3.8207999999999984"/>
  </r>
  <r>
    <n v="3366"/>
    <x v="1668"/>
    <x v="2"/>
    <x v="867"/>
    <d v="2011-02-03T00:00:00"/>
    <s v="First Class"/>
    <s v="LC-17050"/>
    <x v="702"/>
    <x v="0"/>
    <s v="United States"/>
    <s v="Mission Viejo"/>
    <x v="1"/>
    <n v="92691"/>
    <x v="1"/>
    <s v="FUR-BO-10003966"/>
    <x v="0"/>
    <x v="0"/>
    <s v="Sauder Facets Collection Library, Sky Alder Finish"/>
    <n v="290.666"/>
    <n v="2"/>
    <n v="0.15"/>
    <n v="3.4195999999999884"/>
  </r>
  <r>
    <n v="3367"/>
    <x v="1669"/>
    <x v="2"/>
    <x v="868"/>
    <d v="2011-07-15T00:00:00"/>
    <s v="Standard Class"/>
    <s v="BM-11650"/>
    <x v="312"/>
    <x v="1"/>
    <s v="United States"/>
    <s v="Dallas"/>
    <x v="5"/>
    <n v="75217"/>
    <x v="2"/>
    <s v="OFF-PA-10003072"/>
    <x v="1"/>
    <x v="10"/>
    <s v="Eureka Recycled Copy Paper 8 1/2&quot; x 11&quot;, Ream"/>
    <n v="10.368000000000002"/>
    <n v="2"/>
    <n v="0.2"/>
    <n v="3.6288"/>
  </r>
  <r>
    <n v="3368"/>
    <x v="1669"/>
    <x v="2"/>
    <x v="868"/>
    <d v="2011-07-15T00:00:00"/>
    <s v="Standard Class"/>
    <s v="BM-11650"/>
    <x v="312"/>
    <x v="1"/>
    <s v="United States"/>
    <s v="Dallas"/>
    <x v="5"/>
    <n v="75217"/>
    <x v="2"/>
    <s v="OFF-PA-10002245"/>
    <x v="1"/>
    <x v="10"/>
    <s v="Xerox 1895"/>
    <n v="14.352000000000002"/>
    <n v="3"/>
    <n v="0.2"/>
    <n v="4.4849999999999994"/>
  </r>
  <r>
    <n v="3369"/>
    <x v="1670"/>
    <x v="1"/>
    <x v="82"/>
    <d v="2012-11-25T00:00:00"/>
    <s v="Standard Class"/>
    <s v="NW-18400"/>
    <x v="508"/>
    <x v="0"/>
    <s v="United States"/>
    <s v="Las Vegas"/>
    <x v="33"/>
    <n v="89115"/>
    <x v="1"/>
    <s v="FUR-BO-10002598"/>
    <x v="0"/>
    <x v="0"/>
    <s v="Hon Metal Bookcases, Putty"/>
    <n v="141.96"/>
    <n v="2"/>
    <n v="0"/>
    <n v="41.168399999999991"/>
  </r>
  <r>
    <n v="3370"/>
    <x v="1670"/>
    <x v="1"/>
    <x v="82"/>
    <d v="2012-11-25T00:00:00"/>
    <s v="Standard Class"/>
    <s v="NW-18400"/>
    <x v="508"/>
    <x v="0"/>
    <s v="United States"/>
    <s v="Las Vegas"/>
    <x v="33"/>
    <n v="89115"/>
    <x v="1"/>
    <s v="OFF-BI-10002225"/>
    <x v="1"/>
    <x v="8"/>
    <s v="Square Ring Data Binders, Rigid 75 Pt. Covers, 11&quot; x 14-7/8&quot;"/>
    <n v="66.048000000000002"/>
    <n v="4"/>
    <n v="0.2"/>
    <n v="23.116799999999998"/>
  </r>
  <r>
    <n v="3371"/>
    <x v="1671"/>
    <x v="0"/>
    <x v="869"/>
    <d v="2013-03-26T00:00:00"/>
    <s v="Same Day"/>
    <s v="TB-21280"/>
    <x v="509"/>
    <x v="0"/>
    <s v="United States"/>
    <s v="Norman"/>
    <x v="26"/>
    <n v="73071"/>
    <x v="2"/>
    <s v="TEC-AC-10003832"/>
    <x v="2"/>
    <x v="11"/>
    <s v="Logitech P710e Mobile Speakerphone"/>
    <n v="1287.45"/>
    <n v="5"/>
    <n v="0"/>
    <n v="244.61549999999988"/>
  </r>
  <r>
    <n v="3372"/>
    <x v="1672"/>
    <x v="3"/>
    <x v="397"/>
    <d v="2014-10-01T00:00:00"/>
    <s v="Standard Class"/>
    <s v="BS-11755"/>
    <x v="94"/>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x v="94"/>
    <x v="0"/>
    <s v="United States"/>
    <s v="San Francisco"/>
    <x v="1"/>
    <n v="94122"/>
    <x v="1"/>
    <s v="OFF-AP-10001242"/>
    <x v="1"/>
    <x v="9"/>
    <s v="APC 7 Outlet Network SurgeArrest Surge Protector"/>
    <n v="160.96"/>
    <n v="2"/>
    <n v="0"/>
    <n v="48.287999999999997"/>
  </r>
  <r>
    <n v="3374"/>
    <x v="1673"/>
    <x v="1"/>
    <x v="784"/>
    <d v="2012-12-10T00:00:00"/>
    <s v="Standard Class"/>
    <s v="SO-20335"/>
    <x v="2"/>
    <x v="0"/>
    <s v="United States"/>
    <s v="Hempstead"/>
    <x v="15"/>
    <n v="11550"/>
    <x v="3"/>
    <s v="FUR-FU-10002445"/>
    <x v="0"/>
    <x v="5"/>
    <s v="DAX Two-Tone Rosewood/Black Document Frame, Desktop, 5 x 7"/>
    <n v="28.44"/>
    <n v="3"/>
    <n v="0"/>
    <n v="11.376000000000001"/>
  </r>
  <r>
    <n v="3375"/>
    <x v="1673"/>
    <x v="1"/>
    <x v="784"/>
    <d v="2012-12-10T00:00:00"/>
    <s v="Standard Class"/>
    <s v="SO-20335"/>
    <x v="2"/>
    <x v="0"/>
    <s v="United States"/>
    <s v="Hempstead"/>
    <x v="15"/>
    <n v="11550"/>
    <x v="3"/>
    <s v="FUR-CH-10002372"/>
    <x v="0"/>
    <x v="1"/>
    <s v="Office Star - Ergonomically Designed Knee Chair"/>
    <n v="364.41"/>
    <n v="5"/>
    <n v="0.1"/>
    <n v="8.0980000000000203"/>
  </r>
  <r>
    <n v="3376"/>
    <x v="1673"/>
    <x v="1"/>
    <x v="784"/>
    <d v="2012-12-10T00:00:00"/>
    <s v="Standard Class"/>
    <s v="SO-20335"/>
    <x v="2"/>
    <x v="0"/>
    <s v="United States"/>
    <s v="Hempstead"/>
    <x v="15"/>
    <n v="11550"/>
    <x v="3"/>
    <s v="TEC-PH-10000376"/>
    <x v="2"/>
    <x v="7"/>
    <s v="Square Credit Card Reader"/>
    <n v="39.96"/>
    <n v="4"/>
    <n v="0"/>
    <n v="10.389600000000002"/>
  </r>
  <r>
    <n v="3377"/>
    <x v="1673"/>
    <x v="1"/>
    <x v="784"/>
    <d v="2012-12-10T00:00:00"/>
    <s v="Standard Class"/>
    <s v="SO-20335"/>
    <x v="2"/>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x v="703"/>
    <x v="1"/>
    <s v="United States"/>
    <s v="Conroe"/>
    <x v="5"/>
    <n v="77301"/>
    <x v="2"/>
    <s v="OFF-ST-10004950"/>
    <x v="1"/>
    <x v="4"/>
    <s v="Tenex Personal Filing Tote With Secure Closure Lid, Black/Frost"/>
    <n v="111.67200000000001"/>
    <n v="9"/>
    <n v="0.2"/>
    <n v="6.9794999999999909"/>
  </r>
  <r>
    <n v="3379"/>
    <x v="1675"/>
    <x v="3"/>
    <x v="294"/>
    <d v="2014-03-22T00:00:00"/>
    <s v="Standard Class"/>
    <s v="PO-19180"/>
    <x v="178"/>
    <x v="2"/>
    <s v="United States"/>
    <s v="Houston"/>
    <x v="5"/>
    <n v="77095"/>
    <x v="2"/>
    <s v="OFF-BI-10003166"/>
    <x v="1"/>
    <x v="8"/>
    <s v="GBC Plasticlear Binding Covers"/>
    <n v="13.775999999999996"/>
    <n v="6"/>
    <n v="0.8"/>
    <n v="-22.04160000000001"/>
  </r>
  <r>
    <n v="3380"/>
    <x v="1675"/>
    <x v="3"/>
    <x v="294"/>
    <d v="2014-03-22T00:00:00"/>
    <s v="Standard Class"/>
    <s v="PO-19180"/>
    <x v="178"/>
    <x v="2"/>
    <s v="United States"/>
    <s v="Houston"/>
    <x v="5"/>
    <n v="77095"/>
    <x v="2"/>
    <s v="OFF-PA-10004610"/>
    <x v="1"/>
    <x v="10"/>
    <s v="Xerox 1900"/>
    <n v="10.272000000000002"/>
    <n v="3"/>
    <n v="0.2"/>
    <n v="3.2099999999999982"/>
  </r>
  <r>
    <n v="3381"/>
    <x v="1676"/>
    <x v="3"/>
    <x v="51"/>
    <d v="2014-11-25T00:00:00"/>
    <s v="First Class"/>
    <s v="TD-20995"/>
    <x v="143"/>
    <x v="0"/>
    <s v="United States"/>
    <s v="Philadelphia"/>
    <x v="9"/>
    <n v="19120"/>
    <x v="3"/>
    <s v="FUR-FU-10000320"/>
    <x v="0"/>
    <x v="5"/>
    <s v="OIC Stacking Trays"/>
    <n v="24.048000000000002"/>
    <n v="9"/>
    <n v="0.2"/>
    <n v="7.2144000000000013"/>
  </r>
  <r>
    <n v="3382"/>
    <x v="1677"/>
    <x v="3"/>
    <x v="151"/>
    <d v="2014-08-31T00:00:00"/>
    <s v="First Class"/>
    <s v="SP-20620"/>
    <x v="407"/>
    <x v="1"/>
    <s v="United States"/>
    <s v="Tampa"/>
    <x v="2"/>
    <n v="33614"/>
    <x v="0"/>
    <s v="OFF-EN-10004030"/>
    <x v="1"/>
    <x v="12"/>
    <s v="Convenience Packs of Business Envelopes"/>
    <n v="2.8960000000000004"/>
    <n v="1"/>
    <n v="0.2"/>
    <n v="0.97739999999999994"/>
  </r>
  <r>
    <n v="3383"/>
    <x v="1678"/>
    <x v="1"/>
    <x v="784"/>
    <d v="2012-12-09T00:00:00"/>
    <s v="Second Class"/>
    <s v="MS-17365"/>
    <x v="333"/>
    <x v="0"/>
    <s v="United States"/>
    <s v="New York City"/>
    <x v="15"/>
    <n v="10035"/>
    <x v="3"/>
    <s v="OFF-EN-10004147"/>
    <x v="1"/>
    <x v="12"/>
    <s v="Wausau Papers Astrobrights Colored Envelopes"/>
    <n v="17.940000000000001"/>
    <n v="3"/>
    <n v="0"/>
    <n v="8.7906000000000013"/>
  </r>
  <r>
    <n v="3384"/>
    <x v="1678"/>
    <x v="1"/>
    <x v="784"/>
    <d v="2012-12-09T00:00:00"/>
    <s v="Second Class"/>
    <s v="MS-17365"/>
    <x v="333"/>
    <x v="0"/>
    <s v="United States"/>
    <s v="New York City"/>
    <x v="15"/>
    <n v="10035"/>
    <x v="3"/>
    <s v="FUR-CH-10003535"/>
    <x v="0"/>
    <x v="1"/>
    <s v="Global Armless Task Chair, Royal Blue"/>
    <n v="384.17399999999998"/>
    <n v="7"/>
    <n v="0.1"/>
    <n v="29.880199999999981"/>
  </r>
  <r>
    <n v="3385"/>
    <x v="1678"/>
    <x v="1"/>
    <x v="784"/>
    <d v="2012-12-09T00:00:00"/>
    <s v="Second Class"/>
    <s v="MS-17365"/>
    <x v="333"/>
    <x v="0"/>
    <s v="United States"/>
    <s v="New York City"/>
    <x v="15"/>
    <n v="10035"/>
    <x v="3"/>
    <s v="TEC-PH-10004586"/>
    <x v="2"/>
    <x v="7"/>
    <s v="Wilson SignalBoost 841262 DB PRO Amplifier Kit"/>
    <n v="1799.75"/>
    <n v="5"/>
    <n v="0"/>
    <n v="539.92499999999995"/>
  </r>
  <r>
    <n v="3386"/>
    <x v="1679"/>
    <x v="3"/>
    <x v="566"/>
    <d v="2014-10-12T00:00:00"/>
    <s v="Standard Class"/>
    <s v="Dp-13240"/>
    <x v="656"/>
    <x v="2"/>
    <s v="United States"/>
    <s v="Charlotte"/>
    <x v="3"/>
    <n v="28205"/>
    <x v="0"/>
    <s v="OFF-ST-10003208"/>
    <x v="1"/>
    <x v="4"/>
    <s v="Adjustable Depth Letter/Legal Cart"/>
    <n v="580.67200000000003"/>
    <n v="4"/>
    <n v="0.2"/>
    <n v="65.325599999999895"/>
  </r>
  <r>
    <n v="3387"/>
    <x v="1679"/>
    <x v="3"/>
    <x v="566"/>
    <d v="2014-10-12T00:00:00"/>
    <s v="Standard Class"/>
    <s v="Dp-13240"/>
    <x v="656"/>
    <x v="2"/>
    <s v="United States"/>
    <s v="Charlotte"/>
    <x v="3"/>
    <n v="28205"/>
    <x v="0"/>
    <s v="OFF-FA-10003112"/>
    <x v="1"/>
    <x v="13"/>
    <s v="Staples"/>
    <n v="18.936"/>
    <n v="3"/>
    <n v="0.2"/>
    <n v="5.9174999999999986"/>
  </r>
  <r>
    <n v="3388"/>
    <x v="1679"/>
    <x v="3"/>
    <x v="566"/>
    <d v="2014-10-12T00:00:00"/>
    <s v="Standard Class"/>
    <s v="Dp-13240"/>
    <x v="656"/>
    <x v="2"/>
    <s v="United States"/>
    <s v="Charlotte"/>
    <x v="3"/>
    <n v="28205"/>
    <x v="0"/>
    <s v="TEC-PH-10004447"/>
    <x v="2"/>
    <x v="7"/>
    <s v="Toshiba IPT2010-SD IP Telephone"/>
    <n v="222.38400000000001"/>
    <n v="2"/>
    <n v="0.2"/>
    <n v="16.678799999999995"/>
  </r>
  <r>
    <n v="3389"/>
    <x v="1679"/>
    <x v="3"/>
    <x v="566"/>
    <d v="2014-10-12T00:00:00"/>
    <s v="Standard Class"/>
    <s v="Dp-13240"/>
    <x v="656"/>
    <x v="2"/>
    <s v="United States"/>
    <s v="Charlotte"/>
    <x v="3"/>
    <n v="28205"/>
    <x v="0"/>
    <s v="OFF-BI-10002854"/>
    <x v="1"/>
    <x v="8"/>
    <s v="Performers Binder/Pad Holder, Black"/>
    <n v="50.454000000000015"/>
    <n v="6"/>
    <n v="0.7"/>
    <n v="-33.635999999999996"/>
  </r>
  <r>
    <n v="3390"/>
    <x v="1679"/>
    <x v="3"/>
    <x v="566"/>
    <d v="2014-10-12T00:00:00"/>
    <s v="Standard Class"/>
    <s v="Dp-13240"/>
    <x v="656"/>
    <x v="2"/>
    <s v="United States"/>
    <s v="Charlotte"/>
    <x v="3"/>
    <n v="28205"/>
    <x v="0"/>
    <s v="FUR-TA-10001039"/>
    <x v="0"/>
    <x v="3"/>
    <s v="KI Adjustable-Height Table"/>
    <n v="154.76400000000001"/>
    <n v="3"/>
    <n v="0.4"/>
    <n v="-36.11160000000001"/>
  </r>
  <r>
    <n v="3391"/>
    <x v="1680"/>
    <x v="3"/>
    <x v="613"/>
    <d v="2014-03-31T00:00:00"/>
    <s v="Second Class"/>
    <s v="DB-13660"/>
    <x v="551"/>
    <x v="0"/>
    <s v="United States"/>
    <s v="Dallas"/>
    <x v="5"/>
    <n v="75081"/>
    <x v="2"/>
    <s v="OFF-PA-10004239"/>
    <x v="1"/>
    <x v="10"/>
    <s v="Xerox 1953"/>
    <n v="6.8480000000000008"/>
    <n v="2"/>
    <n v="0.2"/>
    <n v="2.1399999999999992"/>
  </r>
  <r>
    <n v="3392"/>
    <x v="1681"/>
    <x v="2"/>
    <x v="128"/>
    <d v="2011-08-13T00:00:00"/>
    <s v="Standard Class"/>
    <s v="MG-17650"/>
    <x v="377"/>
    <x v="2"/>
    <s v="United States"/>
    <s v="Seattle"/>
    <x v="4"/>
    <n v="98103"/>
    <x v="1"/>
    <s v="TEC-PH-10001530"/>
    <x v="2"/>
    <x v="7"/>
    <s v="Cisco Unified IP Phone 7945G VoIP phone"/>
    <n v="1091.1680000000001"/>
    <n v="4"/>
    <n v="0.2"/>
    <n v="68.197999999999979"/>
  </r>
  <r>
    <n v="3393"/>
    <x v="1681"/>
    <x v="2"/>
    <x v="128"/>
    <d v="2011-08-13T00:00:00"/>
    <s v="Standard Class"/>
    <s v="MG-17650"/>
    <x v="377"/>
    <x v="2"/>
    <s v="United States"/>
    <s v="Seattle"/>
    <x v="4"/>
    <n v="98103"/>
    <x v="1"/>
    <s v="TEC-PH-10000038"/>
    <x v="2"/>
    <x v="7"/>
    <s v="Jawbone MINI JAMBOX Wireless Bluetooth Speaker"/>
    <n v="219.16800000000001"/>
    <n v="2"/>
    <n v="0.2"/>
    <n v="-43.833600000000018"/>
  </r>
  <r>
    <n v="3394"/>
    <x v="1682"/>
    <x v="2"/>
    <x v="754"/>
    <d v="2011-11-25T00:00:00"/>
    <s v="First Class"/>
    <s v="EH-14185"/>
    <x v="699"/>
    <x v="0"/>
    <s v="United States"/>
    <s v="Pasadena"/>
    <x v="5"/>
    <n v="77506"/>
    <x v="2"/>
    <s v="OFF-BI-10001765"/>
    <x v="1"/>
    <x v="8"/>
    <s v="Wilson Jones Heavy-Duty Casebound Ring Binders with Metal Hinges"/>
    <n v="6.9279999999999982"/>
    <n v="1"/>
    <n v="0.8"/>
    <n v="-11.084800000000005"/>
  </r>
  <r>
    <n v="3395"/>
    <x v="1683"/>
    <x v="3"/>
    <x v="193"/>
    <d v="2014-06-11T00:00:00"/>
    <s v="Same Day"/>
    <s v="CL-11890"/>
    <x v="488"/>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x v="580"/>
    <x v="2"/>
    <s v="United States"/>
    <s v="Indianapolis"/>
    <x v="14"/>
    <n v="46203"/>
    <x v="2"/>
    <s v="OFF-ST-10001128"/>
    <x v="1"/>
    <x v="4"/>
    <s v="Carina Mini System Audio Rack, Model AR050B"/>
    <n v="443.92"/>
    <n v="4"/>
    <n v="0"/>
    <n v="13.317600000000027"/>
  </r>
  <r>
    <n v="3397"/>
    <x v="1684"/>
    <x v="3"/>
    <x v="870"/>
    <d v="2014-07-09T00:00:00"/>
    <s v="Standard Class"/>
    <s v="KF-16285"/>
    <x v="580"/>
    <x v="2"/>
    <s v="United States"/>
    <s v="Indianapolis"/>
    <x v="14"/>
    <n v="46203"/>
    <x v="2"/>
    <s v="OFF-BI-10003656"/>
    <x v="1"/>
    <x v="8"/>
    <s v="Fellowes PB200 Plastic Comb Binding Machine"/>
    <n v="169.99"/>
    <n v="1"/>
    <n v="0"/>
    <n v="78.195399999999992"/>
  </r>
  <r>
    <n v="3398"/>
    <x v="1684"/>
    <x v="3"/>
    <x v="870"/>
    <d v="2014-07-09T00:00:00"/>
    <s v="Standard Class"/>
    <s v="KF-16285"/>
    <x v="580"/>
    <x v="2"/>
    <s v="United States"/>
    <s v="Indianapolis"/>
    <x v="14"/>
    <n v="46203"/>
    <x v="2"/>
    <s v="OFF-PA-10003441"/>
    <x v="1"/>
    <x v="10"/>
    <s v="Xerox 226"/>
    <n v="25.92"/>
    <n v="4"/>
    <n v="0"/>
    <n v="12.441600000000001"/>
  </r>
  <r>
    <n v="3399"/>
    <x v="1685"/>
    <x v="2"/>
    <x v="871"/>
    <d v="2011-11-26T00:00:00"/>
    <s v="Standard Class"/>
    <s v="DH-13075"/>
    <x v="704"/>
    <x v="1"/>
    <s v="United States"/>
    <s v="Richmond"/>
    <x v="0"/>
    <n v="40475"/>
    <x v="0"/>
    <s v="TEC-PH-10002923"/>
    <x v="2"/>
    <x v="7"/>
    <s v="Logitech B530 USB Headset - headset - Full size, Binaural"/>
    <n v="36.99"/>
    <n v="1"/>
    <n v="0"/>
    <n v="9.9873000000000012"/>
  </r>
  <r>
    <n v="3400"/>
    <x v="1685"/>
    <x v="2"/>
    <x v="871"/>
    <d v="2011-11-26T00:00:00"/>
    <s v="Standard Class"/>
    <s v="DH-13075"/>
    <x v="704"/>
    <x v="1"/>
    <s v="United States"/>
    <s v="Richmond"/>
    <x v="0"/>
    <n v="40475"/>
    <x v="0"/>
    <s v="OFF-PA-10004359"/>
    <x v="1"/>
    <x v="10"/>
    <s v="Multicolor Computer Printout Paper"/>
    <n v="629.09999999999991"/>
    <n v="6"/>
    <n v="0"/>
    <n v="301.96799999999996"/>
  </r>
  <r>
    <n v="3401"/>
    <x v="1685"/>
    <x v="2"/>
    <x v="871"/>
    <d v="2011-11-26T00:00:00"/>
    <s v="Standard Class"/>
    <s v="DH-13075"/>
    <x v="704"/>
    <x v="1"/>
    <s v="United States"/>
    <s v="Richmond"/>
    <x v="0"/>
    <n v="40475"/>
    <x v="0"/>
    <s v="OFF-ST-10001511"/>
    <x v="1"/>
    <x v="4"/>
    <s v="Space Solutions Commercial Steel Shelving"/>
    <n v="193.95000000000002"/>
    <n v="3"/>
    <n v="0"/>
    <n v="9.6974999999999838"/>
  </r>
  <r>
    <n v="3402"/>
    <x v="1685"/>
    <x v="2"/>
    <x v="871"/>
    <d v="2011-11-26T00:00:00"/>
    <s v="Standard Class"/>
    <s v="DH-13075"/>
    <x v="704"/>
    <x v="1"/>
    <s v="United States"/>
    <s v="Richmond"/>
    <x v="0"/>
    <n v="40475"/>
    <x v="0"/>
    <s v="OFF-AR-10002833"/>
    <x v="1"/>
    <x v="6"/>
    <s v="Newell 322"/>
    <n v="5.46"/>
    <n v="3"/>
    <n v="0"/>
    <n v="1.4742000000000002"/>
  </r>
  <r>
    <n v="3403"/>
    <x v="1686"/>
    <x v="1"/>
    <x v="124"/>
    <d v="2012-05-05T00:00:00"/>
    <s v="First Class"/>
    <s v="LA-16780"/>
    <x v="156"/>
    <x v="1"/>
    <s v="United States"/>
    <s v="Tinley Park"/>
    <x v="10"/>
    <n v="60477"/>
    <x v="2"/>
    <s v="FUR-FU-10001940"/>
    <x v="0"/>
    <x v="5"/>
    <s v="Staples"/>
    <n v="22.288"/>
    <n v="7"/>
    <n v="0.6"/>
    <n v="-8.9151999999999987"/>
  </r>
  <r>
    <n v="3404"/>
    <x v="1687"/>
    <x v="3"/>
    <x v="148"/>
    <d v="2014-06-06T00:00:00"/>
    <s v="Standard Class"/>
    <s v="HZ-14950"/>
    <x v="521"/>
    <x v="0"/>
    <s v="United States"/>
    <s v="Houston"/>
    <x v="5"/>
    <n v="77095"/>
    <x v="2"/>
    <s v="FUR-FU-10003919"/>
    <x v="0"/>
    <x v="5"/>
    <s v="Eldon Executive Woodline II Cherry Finish Desk Accessories"/>
    <n v="65.424000000000007"/>
    <n v="4"/>
    <n v="0.6"/>
    <n v="-52.339199999999991"/>
  </r>
  <r>
    <n v="3405"/>
    <x v="1688"/>
    <x v="1"/>
    <x v="872"/>
    <d v="2012-10-17T00:00:00"/>
    <s v="Same Day"/>
    <s v="CM-12190"/>
    <x v="496"/>
    <x v="0"/>
    <s v="United States"/>
    <s v="Los Angeles"/>
    <x v="1"/>
    <n v="90004"/>
    <x v="1"/>
    <s v="OFF-ST-10003479"/>
    <x v="1"/>
    <x v="4"/>
    <s v="Eldon Base for stackable storage shelf, platinum"/>
    <n v="77.88"/>
    <n v="2"/>
    <n v="0"/>
    <n v="3.8939999999999912"/>
  </r>
  <r>
    <n v="3406"/>
    <x v="1689"/>
    <x v="2"/>
    <x v="488"/>
    <d v="2011-04-27T00:00:00"/>
    <s v="Standard Class"/>
    <s v="LB-16795"/>
    <x v="697"/>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x v="697"/>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x v="697"/>
    <x v="2"/>
    <s v="United States"/>
    <s v="Columbus"/>
    <x v="24"/>
    <n v="43229"/>
    <x v="3"/>
    <s v="OFF-BI-10000145"/>
    <x v="1"/>
    <x v="8"/>
    <s v="Zipper Ring Binder Pockets"/>
    <n v="7.4880000000000013"/>
    <n v="8"/>
    <n v="0.7"/>
    <n v="-5.2415999999999983"/>
  </r>
  <r>
    <n v="3409"/>
    <x v="1689"/>
    <x v="2"/>
    <x v="488"/>
    <d v="2011-04-27T00:00:00"/>
    <s v="Standard Class"/>
    <s v="LB-16795"/>
    <x v="697"/>
    <x v="2"/>
    <s v="United States"/>
    <s v="Columbus"/>
    <x v="24"/>
    <n v="43229"/>
    <x v="3"/>
    <s v="FUR-FU-10002191"/>
    <x v="0"/>
    <x v="5"/>
    <s v="G.E. Halogen Desk Lamp Bulbs"/>
    <n v="22.336000000000002"/>
    <n v="4"/>
    <n v="0.2"/>
    <n v="7.8175999999999997"/>
  </r>
  <r>
    <n v="3410"/>
    <x v="1690"/>
    <x v="3"/>
    <x v="504"/>
    <d v="2014-05-07T00:00:00"/>
    <s v="Standard Class"/>
    <s v="JF-15490"/>
    <x v="223"/>
    <x v="0"/>
    <s v="United States"/>
    <s v="Columbus"/>
    <x v="24"/>
    <n v="43229"/>
    <x v="3"/>
    <s v="OFF-PA-10004451"/>
    <x v="1"/>
    <x v="10"/>
    <s v="Xerox 222"/>
    <n v="10.368000000000002"/>
    <n v="2"/>
    <n v="0.2"/>
    <n v="3.6288"/>
  </r>
  <r>
    <n v="3411"/>
    <x v="1691"/>
    <x v="0"/>
    <x v="873"/>
    <d v="2013-09-25T00:00:00"/>
    <s v="Standard Class"/>
    <s v="GM-14695"/>
    <x v="620"/>
    <x v="1"/>
    <s v="United States"/>
    <s v="San Francisco"/>
    <x v="1"/>
    <n v="94122"/>
    <x v="1"/>
    <s v="OFF-PA-10001471"/>
    <x v="1"/>
    <x v="10"/>
    <s v="Strathmore Photo Frame Cards"/>
    <n v="65.789999999999992"/>
    <n v="9"/>
    <n v="0"/>
    <n v="30.263399999999997"/>
  </r>
  <r>
    <n v="3412"/>
    <x v="1691"/>
    <x v="0"/>
    <x v="873"/>
    <d v="2013-09-25T00:00:00"/>
    <s v="Standard Class"/>
    <s v="GM-14695"/>
    <x v="620"/>
    <x v="1"/>
    <s v="United States"/>
    <s v="San Francisco"/>
    <x v="1"/>
    <n v="94122"/>
    <x v="1"/>
    <s v="OFF-BI-10003656"/>
    <x v="1"/>
    <x v="8"/>
    <s v="Fellowes PB200 Plastic Comb Binding Machine"/>
    <n v="271.98400000000004"/>
    <n v="2"/>
    <n v="0.2"/>
    <n v="88.394799999999975"/>
  </r>
  <r>
    <n v="3413"/>
    <x v="1691"/>
    <x v="0"/>
    <x v="873"/>
    <d v="2013-09-25T00:00:00"/>
    <s v="Standard Class"/>
    <s v="GM-14695"/>
    <x v="620"/>
    <x v="1"/>
    <s v="United States"/>
    <s v="San Francisco"/>
    <x v="1"/>
    <n v="94122"/>
    <x v="1"/>
    <s v="OFF-AR-10000940"/>
    <x v="1"/>
    <x v="6"/>
    <s v="Newell 343"/>
    <n v="11.76"/>
    <n v="4"/>
    <n v="0"/>
    <n v="3.1752000000000002"/>
  </r>
  <r>
    <n v="3414"/>
    <x v="1691"/>
    <x v="0"/>
    <x v="873"/>
    <d v="2013-09-25T00:00:00"/>
    <s v="Standard Class"/>
    <s v="GM-14695"/>
    <x v="620"/>
    <x v="1"/>
    <s v="United States"/>
    <s v="San Francisco"/>
    <x v="1"/>
    <n v="94122"/>
    <x v="1"/>
    <s v="OFF-PA-10002319"/>
    <x v="1"/>
    <x v="10"/>
    <s v="Xerox 1944"/>
    <n v="77.52"/>
    <n v="2"/>
    <n v="0"/>
    <n v="37.9848"/>
  </r>
  <r>
    <n v="3415"/>
    <x v="1691"/>
    <x v="0"/>
    <x v="873"/>
    <d v="2013-09-25T00:00:00"/>
    <s v="Standard Class"/>
    <s v="GM-14695"/>
    <x v="620"/>
    <x v="1"/>
    <s v="United States"/>
    <s v="San Francisco"/>
    <x v="1"/>
    <n v="94122"/>
    <x v="1"/>
    <s v="OFF-BI-10000977"/>
    <x v="1"/>
    <x v="8"/>
    <s v="Ibico Plastic Spiral Binding Combs"/>
    <n v="48.64"/>
    <n v="2"/>
    <n v="0.2"/>
    <n v="15.807999999999996"/>
  </r>
  <r>
    <n v="3416"/>
    <x v="1692"/>
    <x v="0"/>
    <x v="476"/>
    <d v="2013-09-03T00:00:00"/>
    <s v="Same Day"/>
    <s v="SS-20590"/>
    <x v="196"/>
    <x v="0"/>
    <s v="United States"/>
    <s v="Madison"/>
    <x v="6"/>
    <n v="53711"/>
    <x v="2"/>
    <s v="OFF-FA-10002676"/>
    <x v="1"/>
    <x v="13"/>
    <s v="Colored Push Pins"/>
    <n v="1.81"/>
    <n v="1"/>
    <n v="0"/>
    <n v="0.65159999999999996"/>
  </r>
  <r>
    <n v="3417"/>
    <x v="1692"/>
    <x v="0"/>
    <x v="476"/>
    <d v="2013-09-03T00:00:00"/>
    <s v="Same Day"/>
    <s v="SS-20590"/>
    <x v="196"/>
    <x v="0"/>
    <s v="United States"/>
    <s v="Madison"/>
    <x v="6"/>
    <n v="53711"/>
    <x v="2"/>
    <s v="OFF-BI-10004970"/>
    <x v="1"/>
    <x v="8"/>
    <s v="ACCOHIDE 3-Ring Binder, Blue, 1&quot;"/>
    <n v="8.26"/>
    <n v="2"/>
    <n v="0"/>
    <n v="3.8822000000000001"/>
  </r>
  <r>
    <n v="3418"/>
    <x v="1693"/>
    <x v="1"/>
    <x v="381"/>
    <d v="2012-05-02T00:00:00"/>
    <s v="Standard Class"/>
    <s v="TC-21475"/>
    <x v="679"/>
    <x v="2"/>
    <s v="United States"/>
    <s v="Aurora"/>
    <x v="22"/>
    <n v="80013"/>
    <x v="1"/>
    <s v="OFF-AP-10003971"/>
    <x v="1"/>
    <x v="9"/>
    <s v="Belkin 6 Outlet Metallic Surge Strip"/>
    <n v="43.560000000000009"/>
    <n v="5"/>
    <n v="0.2"/>
    <n v="3.2669999999999995"/>
  </r>
  <r>
    <n v="3419"/>
    <x v="1693"/>
    <x v="1"/>
    <x v="381"/>
    <d v="2012-05-02T00:00:00"/>
    <s v="Standard Class"/>
    <s v="TC-21475"/>
    <x v="679"/>
    <x v="2"/>
    <s v="United States"/>
    <s v="Aurora"/>
    <x v="22"/>
    <n v="80013"/>
    <x v="1"/>
    <s v="OFF-SU-10001574"/>
    <x v="1"/>
    <x v="14"/>
    <s v="Acme Value Line Scissors"/>
    <n v="5.84"/>
    <n v="2"/>
    <n v="0.2"/>
    <n v="0.72999999999999954"/>
  </r>
  <r>
    <n v="3420"/>
    <x v="1694"/>
    <x v="1"/>
    <x v="684"/>
    <d v="2012-09-13T00:00:00"/>
    <s v="Standard Class"/>
    <s v="CC-12430"/>
    <x v="254"/>
    <x v="2"/>
    <s v="United States"/>
    <s v="New York City"/>
    <x v="15"/>
    <n v="10024"/>
    <x v="3"/>
    <s v="FUR-CH-10000665"/>
    <x v="0"/>
    <x v="1"/>
    <s v="Global Airflow Leather Mesh Back Chair, Black"/>
    <n v="271.76400000000001"/>
    <n v="2"/>
    <n v="0.1"/>
    <n v="60.391999999999967"/>
  </r>
  <r>
    <n v="3421"/>
    <x v="1695"/>
    <x v="0"/>
    <x v="316"/>
    <d v="2013-06-04T00:00:00"/>
    <s v="Standard Class"/>
    <s v="CL-12565"/>
    <x v="52"/>
    <x v="0"/>
    <s v="United States"/>
    <s v="Los Angeles"/>
    <x v="1"/>
    <n v="90004"/>
    <x v="1"/>
    <s v="OFF-AP-10000891"/>
    <x v="1"/>
    <x v="9"/>
    <s v="Kensington 7 Outlet MasterPiece HOMEOFFICE Power Control Center"/>
    <n v="262.24"/>
    <n v="2"/>
    <n v="0"/>
    <n v="78.671999999999997"/>
  </r>
  <r>
    <n v="3422"/>
    <x v="1695"/>
    <x v="0"/>
    <x v="316"/>
    <d v="2013-06-04T00:00:00"/>
    <s v="Standard Class"/>
    <s v="CL-12565"/>
    <x v="52"/>
    <x v="0"/>
    <s v="United States"/>
    <s v="Los Angeles"/>
    <x v="1"/>
    <n v="90004"/>
    <x v="1"/>
    <s v="OFF-PA-10003790"/>
    <x v="1"/>
    <x v="10"/>
    <s v="Xerox 1991"/>
    <n v="182.72"/>
    <n v="8"/>
    <n v="0"/>
    <n v="84.051199999999994"/>
  </r>
  <r>
    <n v="3423"/>
    <x v="1695"/>
    <x v="0"/>
    <x v="316"/>
    <d v="2013-06-04T00:00:00"/>
    <s v="Standard Class"/>
    <s v="CL-12565"/>
    <x v="52"/>
    <x v="0"/>
    <s v="United States"/>
    <s v="Los Angeles"/>
    <x v="1"/>
    <n v="90004"/>
    <x v="1"/>
    <s v="TEC-AC-10002217"/>
    <x v="2"/>
    <x v="11"/>
    <s v="Imation Clip USB flash drive - 8 GB"/>
    <n v="131.6"/>
    <n v="7"/>
    <n v="0"/>
    <n v="7.8960000000000008"/>
  </r>
  <r>
    <n v="3424"/>
    <x v="1695"/>
    <x v="0"/>
    <x v="316"/>
    <d v="2013-06-04T00:00:00"/>
    <s v="Standard Class"/>
    <s v="CL-12565"/>
    <x v="52"/>
    <x v="0"/>
    <s v="United States"/>
    <s v="Los Angeles"/>
    <x v="1"/>
    <n v="90004"/>
    <x v="1"/>
    <s v="OFF-BI-10002215"/>
    <x v="1"/>
    <x v="8"/>
    <s v="Wilson Jones Hanging View Binder, White, 1&quot;"/>
    <n v="22.72"/>
    <n v="4"/>
    <n v="0.2"/>
    <n v="7.3839999999999986"/>
  </r>
  <r>
    <n v="3425"/>
    <x v="1695"/>
    <x v="0"/>
    <x v="316"/>
    <d v="2013-06-04T00:00:00"/>
    <s v="Standard Class"/>
    <s v="CL-12565"/>
    <x v="52"/>
    <x v="0"/>
    <s v="United States"/>
    <s v="Los Angeles"/>
    <x v="1"/>
    <n v="90004"/>
    <x v="1"/>
    <s v="TEC-MA-10001972"/>
    <x v="2"/>
    <x v="15"/>
    <s v="Okidata C331dn Printer"/>
    <n v="558.4"/>
    <n v="2"/>
    <n v="0.2"/>
    <n v="41.880000000000024"/>
  </r>
  <r>
    <n v="3426"/>
    <x v="1696"/>
    <x v="1"/>
    <x v="496"/>
    <d v="2012-09-28T00:00:00"/>
    <s v="Standard Class"/>
    <s v="DE-13255"/>
    <x v="368"/>
    <x v="2"/>
    <s v="United States"/>
    <s v="Dubuque"/>
    <x v="23"/>
    <n v="52001"/>
    <x v="2"/>
    <s v="OFF-BI-10001525"/>
    <x v="1"/>
    <x v="8"/>
    <s v="Acco Pressboard Covers with Storage Hooks, 14 7/8&quot; x 11&quot;, Executive Red"/>
    <n v="15.24"/>
    <n v="4"/>
    <n v="0"/>
    <n v="6.8579999999999988"/>
  </r>
  <r>
    <n v="3427"/>
    <x v="1696"/>
    <x v="1"/>
    <x v="496"/>
    <d v="2012-09-28T00:00:00"/>
    <s v="Standard Class"/>
    <s v="DE-13255"/>
    <x v="368"/>
    <x v="2"/>
    <s v="United States"/>
    <s v="Dubuque"/>
    <x v="23"/>
    <n v="52001"/>
    <x v="2"/>
    <s v="FUR-CH-10000988"/>
    <x v="0"/>
    <x v="1"/>
    <s v="Hon Olson Stacker Stools"/>
    <n v="1408.1"/>
    <n v="10"/>
    <n v="0"/>
    <n v="394.26800000000003"/>
  </r>
  <r>
    <n v="3428"/>
    <x v="1697"/>
    <x v="3"/>
    <x v="445"/>
    <d v="2014-07-07T00:00:00"/>
    <s v="Second Class"/>
    <s v="SZ-20035"/>
    <x v="449"/>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x v="449"/>
    <x v="2"/>
    <s v="United States"/>
    <s v="Lancaster"/>
    <x v="24"/>
    <n v="43130"/>
    <x v="3"/>
    <s v="FUR-TA-10002041"/>
    <x v="0"/>
    <x v="3"/>
    <s v="Bevis Round Conference Table Top, X-Base"/>
    <n v="215.148"/>
    <n v="2"/>
    <n v="0.4"/>
    <n v="-103.98819999999998"/>
  </r>
  <r>
    <n v="3430"/>
    <x v="1697"/>
    <x v="3"/>
    <x v="445"/>
    <d v="2014-07-07T00:00:00"/>
    <s v="Second Class"/>
    <s v="SZ-20035"/>
    <x v="449"/>
    <x v="2"/>
    <s v="United States"/>
    <s v="Lancaster"/>
    <x v="24"/>
    <n v="43130"/>
    <x v="3"/>
    <s v="OFF-PA-10002246"/>
    <x v="1"/>
    <x v="10"/>
    <s v="Wirebound Four 2-3/4 x 5 Forms per Page, 400 Sets per Book"/>
    <n v="30.96"/>
    <n v="6"/>
    <n v="0.2"/>
    <n v="11.223000000000001"/>
  </r>
  <r>
    <n v="3431"/>
    <x v="1698"/>
    <x v="3"/>
    <x v="166"/>
    <d v="2014-12-10T00:00:00"/>
    <s v="First Class"/>
    <s v="LF-17185"/>
    <x v="166"/>
    <x v="0"/>
    <s v="United States"/>
    <s v="Inglewood"/>
    <x v="1"/>
    <n v="90301"/>
    <x v="1"/>
    <s v="OFF-ST-10003327"/>
    <x v="1"/>
    <x v="4"/>
    <s v="Akro-Mils 12-Gallon Tote"/>
    <n v="29.79"/>
    <n v="3"/>
    <n v="0"/>
    <n v="8.6390999999999956"/>
  </r>
  <r>
    <n v="3432"/>
    <x v="1698"/>
    <x v="3"/>
    <x v="166"/>
    <d v="2014-12-10T00:00:00"/>
    <s v="First Class"/>
    <s v="LF-17185"/>
    <x v="166"/>
    <x v="0"/>
    <s v="United States"/>
    <s v="Inglewood"/>
    <x v="1"/>
    <n v="90301"/>
    <x v="1"/>
    <s v="FUR-FU-10002703"/>
    <x v="0"/>
    <x v="5"/>
    <s v="Tenex Traditional Chairmats for Hard Floors, Average Lip, 36&quot; x 48&quot;"/>
    <n v="128.9"/>
    <n v="2"/>
    <n v="0"/>
    <n v="15.468000000000004"/>
  </r>
  <r>
    <n v="3433"/>
    <x v="1698"/>
    <x v="3"/>
    <x v="166"/>
    <d v="2014-12-10T00:00:00"/>
    <s v="First Class"/>
    <s v="LF-17185"/>
    <x v="166"/>
    <x v="0"/>
    <s v="United States"/>
    <s v="Inglewood"/>
    <x v="1"/>
    <n v="90301"/>
    <x v="1"/>
    <s v="OFF-PA-10003651"/>
    <x v="1"/>
    <x v="10"/>
    <s v="Xerox 1968"/>
    <n v="60.12"/>
    <n v="9"/>
    <n v="0"/>
    <n v="28.857599999999998"/>
  </r>
  <r>
    <n v="3434"/>
    <x v="1699"/>
    <x v="3"/>
    <x v="256"/>
    <d v="2014-12-10T00:00:00"/>
    <s v="Standard Class"/>
    <s v="AB-10165"/>
    <x v="269"/>
    <x v="0"/>
    <s v="United States"/>
    <s v="Bellevue"/>
    <x v="4"/>
    <n v="98006"/>
    <x v="1"/>
    <s v="OFF-BI-10001617"/>
    <x v="1"/>
    <x v="8"/>
    <s v="GBC Wire Binding Combs"/>
    <n v="24.816000000000003"/>
    <n v="3"/>
    <n v="0.2"/>
    <n v="8.3753999999999991"/>
  </r>
  <r>
    <n v="3435"/>
    <x v="1699"/>
    <x v="3"/>
    <x v="256"/>
    <d v="2014-12-10T00:00:00"/>
    <s v="Standard Class"/>
    <s v="AB-10165"/>
    <x v="269"/>
    <x v="0"/>
    <s v="United States"/>
    <s v="Bellevue"/>
    <x v="4"/>
    <n v="98006"/>
    <x v="1"/>
    <s v="OFF-BI-10000145"/>
    <x v="1"/>
    <x v="8"/>
    <s v="Zipper Ring Binder Pockets"/>
    <n v="14.976000000000003"/>
    <n v="6"/>
    <n v="0.2"/>
    <n v="5.4287999999999981"/>
  </r>
  <r>
    <n v="3436"/>
    <x v="1700"/>
    <x v="1"/>
    <x v="874"/>
    <d v="2012-09-29T00:00:00"/>
    <s v="First Class"/>
    <s v="NM-18520"/>
    <x v="392"/>
    <x v="0"/>
    <s v="United States"/>
    <s v="Chicago"/>
    <x v="10"/>
    <n v="60610"/>
    <x v="2"/>
    <s v="OFF-BI-10001670"/>
    <x v="1"/>
    <x v="8"/>
    <s v="Vinyl Sectional Post Binders"/>
    <n v="15.079999999999998"/>
    <n v="2"/>
    <n v="0.8"/>
    <n v="-22.620000000000005"/>
  </r>
  <r>
    <n v="3437"/>
    <x v="1700"/>
    <x v="1"/>
    <x v="874"/>
    <d v="2012-09-29T00:00:00"/>
    <s v="First Class"/>
    <s v="NM-18520"/>
    <x v="392"/>
    <x v="0"/>
    <s v="United States"/>
    <s v="Chicago"/>
    <x v="10"/>
    <n v="60610"/>
    <x v="2"/>
    <s v="FUR-FU-10003849"/>
    <x v="0"/>
    <x v="5"/>
    <s v="DAX Metal Frame, Desktop, Stepped-Edge"/>
    <n v="24.288"/>
    <n v="3"/>
    <n v="0.6"/>
    <n v="-12.751199999999997"/>
  </r>
  <r>
    <n v="3438"/>
    <x v="1701"/>
    <x v="3"/>
    <x v="505"/>
    <d v="2014-10-31T00:00:00"/>
    <s v="Same Day"/>
    <s v="RA-19945"/>
    <x v="362"/>
    <x v="0"/>
    <s v="United States"/>
    <s v="Dallas"/>
    <x v="5"/>
    <n v="75217"/>
    <x v="2"/>
    <s v="FUR-FU-10003849"/>
    <x v="0"/>
    <x v="5"/>
    <s v="DAX Metal Frame, Desktop, Stepped-Edge"/>
    <n v="16.192"/>
    <n v="2"/>
    <n v="0.6"/>
    <n v="-8.5007999999999981"/>
  </r>
  <r>
    <n v="3439"/>
    <x v="1701"/>
    <x v="3"/>
    <x v="505"/>
    <d v="2014-10-31T00:00:00"/>
    <s v="Same Day"/>
    <s v="RA-19945"/>
    <x v="362"/>
    <x v="0"/>
    <s v="United States"/>
    <s v="Dallas"/>
    <x v="5"/>
    <n v="75217"/>
    <x v="2"/>
    <s v="FUR-TA-10002041"/>
    <x v="0"/>
    <x v="3"/>
    <s v="Bevis Round Conference Table Top, X-Base"/>
    <n v="251.00599999999997"/>
    <n v="2"/>
    <n v="0.3"/>
    <n v="-68.130199999999988"/>
  </r>
  <r>
    <n v="3440"/>
    <x v="1701"/>
    <x v="3"/>
    <x v="505"/>
    <d v="2014-10-31T00:00:00"/>
    <s v="Same Day"/>
    <s v="RA-19945"/>
    <x v="362"/>
    <x v="0"/>
    <s v="United States"/>
    <s v="Dallas"/>
    <x v="5"/>
    <n v="75217"/>
    <x v="2"/>
    <s v="OFF-ST-10002214"/>
    <x v="1"/>
    <x v="4"/>
    <s v="X-Rack File for Hanging Folders"/>
    <n v="54.192"/>
    <n v="6"/>
    <n v="0.2"/>
    <n v="4.0643999999999973"/>
  </r>
  <r>
    <n v="3441"/>
    <x v="1702"/>
    <x v="1"/>
    <x v="239"/>
    <d v="2012-11-30T00:00:00"/>
    <s v="Same Day"/>
    <s v="PO-19195"/>
    <x v="285"/>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x v="567"/>
    <x v="0"/>
    <s v="United States"/>
    <s v="New York City"/>
    <x v="15"/>
    <n v="10024"/>
    <x v="3"/>
    <s v="OFF-PA-10002137"/>
    <x v="1"/>
    <x v="10"/>
    <s v="Southworth 100% Résumé Paper, 24lb."/>
    <n v="108.92"/>
    <n v="14"/>
    <n v="0"/>
    <n v="49.013999999999996"/>
  </r>
  <r>
    <n v="3443"/>
    <x v="1704"/>
    <x v="3"/>
    <x v="123"/>
    <d v="2014-11-24T00:00:00"/>
    <s v="Standard Class"/>
    <s v="JD-16150"/>
    <x v="251"/>
    <x v="1"/>
    <s v="United States"/>
    <s v="New York City"/>
    <x v="15"/>
    <n v="10011"/>
    <x v="3"/>
    <s v="OFF-EN-10001415"/>
    <x v="1"/>
    <x v="12"/>
    <s v="Staples"/>
    <n v="16.740000000000002"/>
    <n v="3"/>
    <n v="0"/>
    <n v="8.370000000000001"/>
  </r>
  <r>
    <n v="3444"/>
    <x v="1704"/>
    <x v="3"/>
    <x v="123"/>
    <d v="2014-11-24T00:00:00"/>
    <s v="Standard Class"/>
    <s v="JD-16150"/>
    <x v="251"/>
    <x v="1"/>
    <s v="United States"/>
    <s v="New York City"/>
    <x v="15"/>
    <n v="10011"/>
    <x v="3"/>
    <s v="OFF-AP-10003849"/>
    <x v="1"/>
    <x v="9"/>
    <s v="Hoover Shoulder Vac Commercial Portable Vacuum"/>
    <n v="2504.7399999999998"/>
    <n v="7"/>
    <n v="0"/>
    <n v="626.18499999999995"/>
  </r>
  <r>
    <n v="3445"/>
    <x v="1705"/>
    <x v="0"/>
    <x v="875"/>
    <d v="2013-08-03T00:00:00"/>
    <s v="Standard Class"/>
    <s v="JO-15145"/>
    <x v="705"/>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x v="97"/>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x v="706"/>
    <x v="1"/>
    <s v="United States"/>
    <s v="New York City"/>
    <x v="15"/>
    <n v="10024"/>
    <x v="3"/>
    <s v="OFF-PA-10000474"/>
    <x v="1"/>
    <x v="10"/>
    <s v="Staples"/>
    <n v="70.88"/>
    <n v="2"/>
    <n v="0"/>
    <n v="33.313599999999994"/>
  </r>
  <r>
    <n v="3448"/>
    <x v="1708"/>
    <x v="3"/>
    <x v="532"/>
    <d v="2014-06-16T00:00:00"/>
    <s v="Standard Class"/>
    <s v="KN-16705"/>
    <x v="607"/>
    <x v="2"/>
    <s v="United States"/>
    <s v="Auburn"/>
    <x v="19"/>
    <n v="36830"/>
    <x v="0"/>
    <s v="OFF-AR-10001919"/>
    <x v="1"/>
    <x v="6"/>
    <s v="OIC #2 Pencils, Medium Soft"/>
    <n v="3.76"/>
    <n v="2"/>
    <n v="0"/>
    <n v="1.0903999999999998"/>
  </r>
  <r>
    <n v="3449"/>
    <x v="1709"/>
    <x v="0"/>
    <x v="877"/>
    <d v="2013-10-14T00:00:00"/>
    <s v="Standard Class"/>
    <s v="TB-21250"/>
    <x v="621"/>
    <x v="0"/>
    <s v="United States"/>
    <s v="Los Angeles"/>
    <x v="1"/>
    <n v="90049"/>
    <x v="1"/>
    <s v="OFF-BI-10004001"/>
    <x v="1"/>
    <x v="8"/>
    <s v="GBC Recycled VeloBinder Covers"/>
    <n v="27.263999999999999"/>
    <n v="2"/>
    <n v="0.2"/>
    <n v="8.8607999999999976"/>
  </r>
  <r>
    <n v="3450"/>
    <x v="1710"/>
    <x v="2"/>
    <x v="78"/>
    <d v="2011-09-14T00:00:00"/>
    <s v="Standard Class"/>
    <s v="DP-13390"/>
    <x v="503"/>
    <x v="2"/>
    <s v="United States"/>
    <s v="San Francisco"/>
    <x v="1"/>
    <n v="94110"/>
    <x v="1"/>
    <s v="OFF-AP-10004785"/>
    <x v="1"/>
    <x v="9"/>
    <s v="Holmes Replacement Filter for HEPA Air Cleaner, Medium Room"/>
    <n v="56.65"/>
    <n v="5"/>
    <n v="0"/>
    <n v="24.359500000000004"/>
  </r>
  <r>
    <n v="3451"/>
    <x v="1710"/>
    <x v="2"/>
    <x v="78"/>
    <d v="2011-09-14T00:00:00"/>
    <s v="Standard Class"/>
    <s v="DP-13390"/>
    <x v="503"/>
    <x v="2"/>
    <s v="United States"/>
    <s v="San Francisco"/>
    <x v="1"/>
    <n v="94110"/>
    <x v="1"/>
    <s v="OFF-ST-10002406"/>
    <x v="1"/>
    <x v="4"/>
    <s v="Pizazz Global Quick File"/>
    <n v="14.97"/>
    <n v="1"/>
    <n v="0"/>
    <n v="4.1916000000000011"/>
  </r>
  <r>
    <n v="3452"/>
    <x v="1710"/>
    <x v="2"/>
    <x v="78"/>
    <d v="2011-09-14T00:00:00"/>
    <s v="Standard Class"/>
    <s v="DP-13390"/>
    <x v="503"/>
    <x v="2"/>
    <s v="United States"/>
    <s v="San Francisco"/>
    <x v="1"/>
    <n v="94110"/>
    <x v="1"/>
    <s v="OFF-FA-10002988"/>
    <x v="1"/>
    <x v="13"/>
    <s v="Ideal Clamps"/>
    <n v="4.0199999999999996"/>
    <n v="2"/>
    <n v="0"/>
    <n v="1.9697999999999998"/>
  </r>
  <r>
    <n v="3453"/>
    <x v="1711"/>
    <x v="2"/>
    <x v="878"/>
    <d v="2011-03-21T00:00:00"/>
    <s v="Second Class"/>
    <s v="KN-16705"/>
    <x v="607"/>
    <x v="2"/>
    <s v="United States"/>
    <s v="Raleigh"/>
    <x v="3"/>
    <n v="27604"/>
    <x v="0"/>
    <s v="TEC-PH-10002415"/>
    <x v="2"/>
    <x v="7"/>
    <s v="Polycom VoiceStation 500 Conference phone"/>
    <n v="471.92"/>
    <n v="2"/>
    <n v="0.2"/>
    <n v="29.495000000000019"/>
  </r>
  <r>
    <n v="3454"/>
    <x v="1712"/>
    <x v="1"/>
    <x v="879"/>
    <d v="2012-03-02T00:00:00"/>
    <s v="Second Class"/>
    <s v="ST-20530"/>
    <x v="461"/>
    <x v="0"/>
    <s v="United States"/>
    <s v="Macon"/>
    <x v="32"/>
    <n v="31204"/>
    <x v="0"/>
    <s v="OFF-BI-10004236"/>
    <x v="1"/>
    <x v="8"/>
    <s v="XtraLife ClearVue Slant-D Ring Binder, White, 3&quot;"/>
    <n v="58.72"/>
    <n v="4"/>
    <n v="0"/>
    <n v="27.011199999999999"/>
  </r>
  <r>
    <n v="3455"/>
    <x v="1713"/>
    <x v="1"/>
    <x v="584"/>
    <d v="2012-07-14T00:00:00"/>
    <s v="Standard Class"/>
    <s v="EB-13870"/>
    <x v="12"/>
    <x v="0"/>
    <s v="United States"/>
    <s v="Nashville"/>
    <x v="18"/>
    <n v="37211"/>
    <x v="0"/>
    <s v="OFF-AR-10000657"/>
    <x v="1"/>
    <x v="6"/>
    <s v="Binney &amp; Smith inkTank Desk Highlighter, Chisel Tip, Yellow, 12/Box"/>
    <n v="5.16"/>
    <n v="3"/>
    <n v="0.2"/>
    <n v="0.83849999999999936"/>
  </r>
  <r>
    <n v="3456"/>
    <x v="1714"/>
    <x v="0"/>
    <x v="880"/>
    <d v="2013-02-27T00:00:00"/>
    <s v="Standard Class"/>
    <s v="AH-10210"/>
    <x v="117"/>
    <x v="0"/>
    <s v="United States"/>
    <s v="Nashville"/>
    <x v="18"/>
    <n v="37211"/>
    <x v="0"/>
    <s v="OFF-PA-10004996"/>
    <x v="1"/>
    <x v="10"/>
    <s v="Speediset Carbonless Redi-Letter 7&quot; x 8 1/2&quot;"/>
    <n v="16.496000000000002"/>
    <n v="2"/>
    <n v="0.2"/>
    <n v="5.5673999999999992"/>
  </r>
  <r>
    <n v="3457"/>
    <x v="1715"/>
    <x v="3"/>
    <x v="118"/>
    <d v="2014-09-19T00:00:00"/>
    <s v="First Class"/>
    <s v="AS-10090"/>
    <x v="548"/>
    <x v="0"/>
    <s v="United States"/>
    <s v="Philadelphia"/>
    <x v="9"/>
    <n v="19143"/>
    <x v="3"/>
    <s v="TEC-AC-10001109"/>
    <x v="2"/>
    <x v="11"/>
    <s v="Logitech Trackman Marble Mouse"/>
    <n v="71.975999999999999"/>
    <n v="3"/>
    <n v="0.2"/>
    <n v="19.793400000000005"/>
  </r>
  <r>
    <n v="3458"/>
    <x v="1715"/>
    <x v="3"/>
    <x v="118"/>
    <d v="2014-09-19T00:00:00"/>
    <s v="First Class"/>
    <s v="AS-10090"/>
    <x v="548"/>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x v="548"/>
    <x v="0"/>
    <s v="United States"/>
    <s v="Philadelphia"/>
    <x v="9"/>
    <n v="19143"/>
    <x v="3"/>
    <s v="OFF-BI-10002393"/>
    <x v="1"/>
    <x v="8"/>
    <s v="Binder Posts"/>
    <n v="3.4440000000000008"/>
    <n v="2"/>
    <n v="0.7"/>
    <n v="-2.7551999999999994"/>
  </r>
  <r>
    <n v="3460"/>
    <x v="1715"/>
    <x v="3"/>
    <x v="118"/>
    <d v="2014-09-19T00:00:00"/>
    <s v="First Class"/>
    <s v="AS-10090"/>
    <x v="548"/>
    <x v="0"/>
    <s v="United States"/>
    <s v="Philadelphia"/>
    <x v="9"/>
    <n v="19143"/>
    <x v="3"/>
    <s v="OFF-BI-10001359"/>
    <x v="1"/>
    <x v="8"/>
    <s v="GBC DocuBind TL300 Electric Binding System"/>
    <n v="538.19400000000007"/>
    <n v="2"/>
    <n v="0.7"/>
    <n v="-412.61539999999991"/>
  </r>
  <r>
    <n v="3461"/>
    <x v="1715"/>
    <x v="3"/>
    <x v="118"/>
    <d v="2014-09-19T00:00:00"/>
    <s v="First Class"/>
    <s v="AS-10090"/>
    <x v="548"/>
    <x v="0"/>
    <s v="United States"/>
    <s v="Philadelphia"/>
    <x v="9"/>
    <n v="19143"/>
    <x v="3"/>
    <s v="TEC-AC-10003628"/>
    <x v="2"/>
    <x v="11"/>
    <s v="Logitech 910-002974 M325 Wireless Mouse for Web Scrolling"/>
    <n v="47.984000000000002"/>
    <n v="2"/>
    <n v="0.2"/>
    <n v="14.395200000000004"/>
  </r>
  <r>
    <n v="3462"/>
    <x v="1716"/>
    <x v="3"/>
    <x v="60"/>
    <d v="2014-11-11T00:00:00"/>
    <s v="Second Class"/>
    <s v="EM-13825"/>
    <x v="605"/>
    <x v="1"/>
    <s v="United States"/>
    <s v="Dallas"/>
    <x v="5"/>
    <n v="75081"/>
    <x v="2"/>
    <s v="TEC-PH-10003012"/>
    <x v="2"/>
    <x v="7"/>
    <s v="Nortel Meridian M3904 Professional Digital phone"/>
    <n v="492.76800000000003"/>
    <n v="4"/>
    <n v="0.2"/>
    <n v="55.436399999999935"/>
  </r>
  <r>
    <n v="3463"/>
    <x v="1717"/>
    <x v="1"/>
    <x v="763"/>
    <d v="2012-02-23T00:00:00"/>
    <s v="Second Class"/>
    <s v="KA-16525"/>
    <x v="567"/>
    <x v="0"/>
    <s v="United States"/>
    <s v="Perth Amboy"/>
    <x v="30"/>
    <n v="8861"/>
    <x v="3"/>
    <s v="OFF-AR-10003903"/>
    <x v="1"/>
    <x v="6"/>
    <s v="Sanford 52201 APSCO Electric Pencil Sharpener"/>
    <n v="286.78999999999996"/>
    <n v="7"/>
    <n v="0"/>
    <n v="74.565400000000011"/>
  </r>
  <r>
    <n v="3464"/>
    <x v="1718"/>
    <x v="0"/>
    <x v="881"/>
    <d v="2013-12-01T00:00:00"/>
    <s v="Standard Class"/>
    <s v="HJ-14875"/>
    <x v="707"/>
    <x v="2"/>
    <s v="United States"/>
    <s v="Jacksonville"/>
    <x v="2"/>
    <n v="32216"/>
    <x v="0"/>
    <s v="OFF-PA-10004675"/>
    <x v="1"/>
    <x v="10"/>
    <s v="Telephone Message Books with Fax/Mobile Section, 5 1/2&quot; x 3 3/16&quot;"/>
    <n v="5.08"/>
    <n v="1"/>
    <n v="0.2"/>
    <n v="1.6509999999999998"/>
  </r>
  <r>
    <n v="3465"/>
    <x v="1719"/>
    <x v="3"/>
    <x v="734"/>
    <d v="2014-12-06T00:00:00"/>
    <s v="Second Class"/>
    <s v="ND-18370"/>
    <x v="444"/>
    <x v="0"/>
    <s v="United States"/>
    <s v="Jacksonville"/>
    <x v="2"/>
    <n v="32216"/>
    <x v="0"/>
    <s v="TEC-AC-10001990"/>
    <x v="2"/>
    <x v="11"/>
    <s v="Kensington Orbit Wireless Mobile Trackball for PC and Mac"/>
    <n v="47.992000000000004"/>
    <n v="1"/>
    <n v="0.2"/>
    <n v="7.198799999999995"/>
  </r>
  <r>
    <n v="3466"/>
    <x v="1720"/>
    <x v="1"/>
    <x v="229"/>
    <d v="2012-09-14T00:00:00"/>
    <s v="Standard Class"/>
    <s v="EH-13765"/>
    <x v="553"/>
    <x v="1"/>
    <s v="United States"/>
    <s v="Revere"/>
    <x v="31"/>
    <n v="2151"/>
    <x v="3"/>
    <s v="OFF-AP-10003842"/>
    <x v="1"/>
    <x v="9"/>
    <s v="Euro-Pro Shark Turbo Vacuum"/>
    <n v="61.96"/>
    <n v="2"/>
    <n v="0"/>
    <n v="16.1096"/>
  </r>
  <r>
    <n v="3467"/>
    <x v="1720"/>
    <x v="1"/>
    <x v="229"/>
    <d v="2012-09-14T00:00:00"/>
    <s v="Standard Class"/>
    <s v="EH-13765"/>
    <x v="553"/>
    <x v="1"/>
    <s v="United States"/>
    <s v="Revere"/>
    <x v="31"/>
    <n v="2151"/>
    <x v="3"/>
    <s v="FUR-BO-10004695"/>
    <x v="0"/>
    <x v="0"/>
    <s v="O'Sullivan 2-Door Barrister Bookcase in Odessa Pine"/>
    <n v="361.96"/>
    <n v="2"/>
    <n v="0"/>
    <n v="83.25079999999997"/>
  </r>
  <r>
    <n v="3468"/>
    <x v="1720"/>
    <x v="1"/>
    <x v="229"/>
    <d v="2012-09-14T00:00:00"/>
    <s v="Standard Class"/>
    <s v="EH-13765"/>
    <x v="553"/>
    <x v="1"/>
    <s v="United States"/>
    <s v="Revere"/>
    <x v="31"/>
    <n v="2151"/>
    <x v="3"/>
    <s v="OFF-PA-10003039"/>
    <x v="1"/>
    <x v="10"/>
    <s v="Xerox 1960"/>
    <n v="278.82"/>
    <n v="9"/>
    <n v="0"/>
    <n v="125.46899999999999"/>
  </r>
  <r>
    <n v="3469"/>
    <x v="1721"/>
    <x v="0"/>
    <x v="882"/>
    <d v="2013-12-20T00:00:00"/>
    <s v="Standard Class"/>
    <s v="MC-17845"/>
    <x v="266"/>
    <x v="0"/>
    <s v="United States"/>
    <s v="Jackson"/>
    <x v="35"/>
    <n v="39212"/>
    <x v="0"/>
    <s v="FUR-FU-10002045"/>
    <x v="0"/>
    <x v="5"/>
    <s v="Executive Impressions 14&quot;"/>
    <n v="133.38"/>
    <n v="6"/>
    <n v="0"/>
    <n v="58.687200000000011"/>
  </r>
  <r>
    <n v="3470"/>
    <x v="1722"/>
    <x v="1"/>
    <x v="744"/>
    <d v="2012-04-10T00:00:00"/>
    <s v="Standard Class"/>
    <s v="MH-17455"/>
    <x v="708"/>
    <x v="0"/>
    <s v="United States"/>
    <s v="Jacksonville"/>
    <x v="3"/>
    <n v="28540"/>
    <x v="0"/>
    <s v="OFF-PA-10001019"/>
    <x v="1"/>
    <x v="10"/>
    <s v="Xerox 1884"/>
    <n v="47.952000000000005"/>
    <n v="3"/>
    <n v="0.2"/>
    <n v="16.183799999999998"/>
  </r>
  <r>
    <n v="3471"/>
    <x v="1723"/>
    <x v="0"/>
    <x v="49"/>
    <d v="2013-12-06T00:00:00"/>
    <s v="Standard Class"/>
    <s v="CL-11890"/>
    <x v="488"/>
    <x v="0"/>
    <s v="United States"/>
    <s v="San Francisco"/>
    <x v="1"/>
    <n v="94122"/>
    <x v="1"/>
    <s v="FUR-FU-10003724"/>
    <x v="0"/>
    <x v="5"/>
    <s v="Westinghouse Clip-On Gooseneck Lamps"/>
    <n v="16.739999999999998"/>
    <n v="2"/>
    <n v="0"/>
    <n v="4.3523999999999994"/>
  </r>
  <r>
    <n v="3472"/>
    <x v="1724"/>
    <x v="3"/>
    <x v="105"/>
    <d v="2014-11-18T00:00:00"/>
    <s v="Standard Class"/>
    <s v="SF-20965"/>
    <x v="245"/>
    <x v="1"/>
    <s v="United States"/>
    <s v="Columbus"/>
    <x v="24"/>
    <n v="43229"/>
    <x v="3"/>
    <s v="OFF-PA-10003673"/>
    <x v="1"/>
    <x v="10"/>
    <s v="Strathmore Photo Mount Cards"/>
    <n v="10.848000000000001"/>
    <n v="2"/>
    <n v="0.2"/>
    <n v="3.5255999999999994"/>
  </r>
  <r>
    <n v="3473"/>
    <x v="1724"/>
    <x v="3"/>
    <x v="105"/>
    <d v="2014-11-18T00:00:00"/>
    <s v="Standard Class"/>
    <s v="SF-20965"/>
    <x v="245"/>
    <x v="1"/>
    <s v="United States"/>
    <s v="Columbus"/>
    <x v="24"/>
    <n v="43229"/>
    <x v="3"/>
    <s v="TEC-AC-10003614"/>
    <x v="2"/>
    <x v="11"/>
    <s v="Verbatim 25 GB 6x Blu-ray Single Layer Recordable Disc, 10/Pack"/>
    <n v="18.544"/>
    <n v="2"/>
    <n v="0.2"/>
    <n v="3.0133999999999981"/>
  </r>
  <r>
    <n v="3474"/>
    <x v="1725"/>
    <x v="3"/>
    <x v="448"/>
    <d v="2014-03-11T00:00:00"/>
    <s v="Standard Class"/>
    <s v="EP-13915"/>
    <x v="212"/>
    <x v="0"/>
    <s v="United States"/>
    <s v="Dearborn Heights"/>
    <x v="12"/>
    <n v="48127"/>
    <x v="2"/>
    <s v="FUR-CH-10000785"/>
    <x v="0"/>
    <x v="1"/>
    <s v="Global Ergonomic Managers Chair"/>
    <n v="180.98"/>
    <n v="1"/>
    <n v="0"/>
    <n v="47.0548"/>
  </r>
  <r>
    <n v="3475"/>
    <x v="1725"/>
    <x v="3"/>
    <x v="448"/>
    <d v="2014-03-11T00:00:00"/>
    <s v="Standard Class"/>
    <s v="EP-13915"/>
    <x v="212"/>
    <x v="0"/>
    <s v="United States"/>
    <s v="Dearborn Heights"/>
    <x v="12"/>
    <n v="48127"/>
    <x v="2"/>
    <s v="TEC-AC-10002926"/>
    <x v="2"/>
    <x v="11"/>
    <s v="Logitech Wireless Marathon Mouse M705"/>
    <n v="99.98"/>
    <n v="2"/>
    <n v="0"/>
    <n v="42.991400000000006"/>
  </r>
  <r>
    <n v="3476"/>
    <x v="1726"/>
    <x v="0"/>
    <x v="581"/>
    <d v="2013-12-01T00:00:00"/>
    <s v="First Class"/>
    <s v="RW-19630"/>
    <x v="338"/>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x v="338"/>
    <x v="1"/>
    <s v="United States"/>
    <s v="Overland Park"/>
    <x v="41"/>
    <n v="66212"/>
    <x v="2"/>
    <s v="OFF-BI-10000977"/>
    <x v="1"/>
    <x v="8"/>
    <s v="Ibico Plastic Spiral Binding Combs"/>
    <n v="152"/>
    <n v="5"/>
    <n v="0"/>
    <n v="69.919999999999987"/>
  </r>
  <r>
    <n v="3478"/>
    <x v="1727"/>
    <x v="2"/>
    <x v="883"/>
    <d v="2011-09-05T00:00:00"/>
    <s v="Standard Class"/>
    <s v="SJ-20500"/>
    <x v="81"/>
    <x v="0"/>
    <s v="United States"/>
    <s v="Santa Fe"/>
    <x v="27"/>
    <n v="87505"/>
    <x v="1"/>
    <s v="TEC-AC-10001635"/>
    <x v="2"/>
    <x v="11"/>
    <s v="KeyTronic KT400U2 - Keyboard - Black"/>
    <n v="92.52"/>
    <n v="9"/>
    <n v="0"/>
    <n v="18.503999999999991"/>
  </r>
  <r>
    <n v="3479"/>
    <x v="1728"/>
    <x v="0"/>
    <x v="16"/>
    <d v="2013-12-15T00:00:00"/>
    <s v="Standard Class"/>
    <s v="SP-20620"/>
    <x v="407"/>
    <x v="1"/>
    <s v="United States"/>
    <s v="San Francisco"/>
    <x v="1"/>
    <n v="94110"/>
    <x v="1"/>
    <s v="OFF-AR-10003056"/>
    <x v="1"/>
    <x v="6"/>
    <s v="Newell 341"/>
    <n v="8.56"/>
    <n v="2"/>
    <n v="0"/>
    <n v="2.4823999999999993"/>
  </r>
  <r>
    <n v="3480"/>
    <x v="1728"/>
    <x v="0"/>
    <x v="16"/>
    <d v="2013-12-15T00:00:00"/>
    <s v="Standard Class"/>
    <s v="SP-20620"/>
    <x v="407"/>
    <x v="1"/>
    <s v="United States"/>
    <s v="San Francisco"/>
    <x v="1"/>
    <n v="94110"/>
    <x v="1"/>
    <s v="OFF-PA-10003363"/>
    <x v="1"/>
    <x v="10"/>
    <s v="Xerox 204"/>
    <n v="45.36"/>
    <n v="7"/>
    <n v="0"/>
    <n v="21.772800000000004"/>
  </r>
  <r>
    <n v="3481"/>
    <x v="1728"/>
    <x v="0"/>
    <x v="16"/>
    <d v="2013-12-15T00:00:00"/>
    <s v="Standard Class"/>
    <s v="SP-20620"/>
    <x v="407"/>
    <x v="1"/>
    <s v="United States"/>
    <s v="San Francisco"/>
    <x v="1"/>
    <n v="94110"/>
    <x v="1"/>
    <s v="FUR-TA-10003954"/>
    <x v="0"/>
    <x v="3"/>
    <s v="Hon 94000 Series Round Tables"/>
    <n v="1421.6640000000002"/>
    <n v="6"/>
    <n v="0.2"/>
    <n v="-195.47879999999998"/>
  </r>
  <r>
    <n v="3482"/>
    <x v="1729"/>
    <x v="2"/>
    <x v="884"/>
    <d v="2011-04-10T00:00:00"/>
    <s v="First Class"/>
    <s v="PJ-19015"/>
    <x v="307"/>
    <x v="0"/>
    <s v="United States"/>
    <s v="Mobile"/>
    <x v="19"/>
    <n v="36608"/>
    <x v="0"/>
    <s v="FUR-FU-10004415"/>
    <x v="0"/>
    <x v="5"/>
    <s v="Stacking Tray, Side-Loading, Legal, Smoke"/>
    <n v="8.9600000000000009"/>
    <n v="2"/>
    <n v="0"/>
    <n v="2.7775999999999996"/>
  </r>
  <r>
    <n v="3483"/>
    <x v="1730"/>
    <x v="2"/>
    <x v="9"/>
    <d v="2011-08-29T00:00:00"/>
    <s v="First Class"/>
    <s v="CC-12610"/>
    <x v="566"/>
    <x v="1"/>
    <s v="United States"/>
    <s v="Springfield"/>
    <x v="17"/>
    <n v="22153"/>
    <x v="0"/>
    <s v="TEC-PH-10000455"/>
    <x v="2"/>
    <x v="7"/>
    <s v="GE 30522EE2"/>
    <n v="579.94999999999993"/>
    <n v="5"/>
    <n v="0"/>
    <n v="168.18549999999993"/>
  </r>
  <r>
    <n v="3484"/>
    <x v="1730"/>
    <x v="2"/>
    <x v="9"/>
    <d v="2011-08-29T00:00:00"/>
    <s v="First Class"/>
    <s v="CC-12610"/>
    <x v="566"/>
    <x v="1"/>
    <s v="United States"/>
    <s v="Springfield"/>
    <x v="17"/>
    <n v="22153"/>
    <x v="0"/>
    <s v="FUR-FU-10002456"/>
    <x v="0"/>
    <x v="5"/>
    <s v="Master Caster Door Stop, Large Neon Orange"/>
    <n v="29.12"/>
    <n v="4"/>
    <n v="0"/>
    <n v="12.521600000000003"/>
  </r>
  <r>
    <n v="3485"/>
    <x v="1730"/>
    <x v="2"/>
    <x v="9"/>
    <d v="2011-08-29T00:00:00"/>
    <s v="First Class"/>
    <s v="CC-12610"/>
    <x v="566"/>
    <x v="1"/>
    <s v="United States"/>
    <s v="Springfield"/>
    <x v="17"/>
    <n v="22153"/>
    <x v="0"/>
    <s v="FUR-TA-10003569"/>
    <x v="0"/>
    <x v="3"/>
    <s v="Bretford CR8500 Series Meeting Room Furniture"/>
    <n v="1202.94"/>
    <n v="3"/>
    <n v="0"/>
    <n v="300.73500000000001"/>
  </r>
  <r>
    <n v="3486"/>
    <x v="1731"/>
    <x v="0"/>
    <x v="147"/>
    <d v="2013-10-27T00:00:00"/>
    <s v="Standard Class"/>
    <s v="MY-18295"/>
    <x v="501"/>
    <x v="1"/>
    <s v="United States"/>
    <s v="Newark"/>
    <x v="13"/>
    <n v="19711"/>
    <x v="3"/>
    <s v="OFF-BI-10002813"/>
    <x v="1"/>
    <x v="8"/>
    <s v="Avery Reinforcements for Hole-Punch Pages"/>
    <n v="7.92"/>
    <n v="4"/>
    <n v="0"/>
    <n v="3.5640000000000001"/>
  </r>
  <r>
    <n v="3487"/>
    <x v="1732"/>
    <x v="0"/>
    <x v="885"/>
    <d v="2013-12-01T00:00:00"/>
    <s v="Same Day"/>
    <s v="DB-13210"/>
    <x v="203"/>
    <x v="0"/>
    <s v="United States"/>
    <s v="Hickory"/>
    <x v="3"/>
    <n v="28601"/>
    <x v="0"/>
    <s v="TEC-PH-10002890"/>
    <x v="2"/>
    <x v="7"/>
    <s v="AT&amp;T 17929 Lendline Telephone"/>
    <n v="36.192"/>
    <n v="1"/>
    <n v="0.2"/>
    <n v="2.7143999999999995"/>
  </r>
  <r>
    <n v="3488"/>
    <x v="1733"/>
    <x v="3"/>
    <x v="528"/>
    <d v="2014-09-12T00:00:00"/>
    <s v="Standard Class"/>
    <s v="MG-17875"/>
    <x v="675"/>
    <x v="2"/>
    <s v="United States"/>
    <s v="Fort Lauderdale"/>
    <x v="2"/>
    <n v="33311"/>
    <x v="0"/>
    <s v="OFF-ST-10001522"/>
    <x v="1"/>
    <x v="4"/>
    <s v="Gould Plastics 18-Pocket Panel Bin, 34w x 5-1/4d x 20-1/2h"/>
    <n v="147.184"/>
    <n v="2"/>
    <n v="0.2"/>
    <n v="-29.436800000000012"/>
  </r>
  <r>
    <n v="3489"/>
    <x v="1734"/>
    <x v="1"/>
    <x v="740"/>
    <d v="2012-07-06T00:00:00"/>
    <s v="Standard Class"/>
    <s v="RH-19600"/>
    <x v="584"/>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x v="584"/>
    <x v="0"/>
    <s v="United States"/>
    <s v="Carol Stream"/>
    <x v="10"/>
    <n v="60188"/>
    <x v="2"/>
    <s v="FUR-CH-10003774"/>
    <x v="0"/>
    <x v="1"/>
    <s v="Global Wood Trimmed Manager's Task Chair, Khaki"/>
    <n v="382.11599999999999"/>
    <n v="6"/>
    <n v="0.3"/>
    <n v="-92.799600000000027"/>
  </r>
  <r>
    <n v="3491"/>
    <x v="1734"/>
    <x v="1"/>
    <x v="740"/>
    <d v="2012-07-06T00:00:00"/>
    <s v="Standard Class"/>
    <s v="RH-19600"/>
    <x v="584"/>
    <x v="0"/>
    <s v="United States"/>
    <s v="Carol Stream"/>
    <x v="10"/>
    <n v="60188"/>
    <x v="2"/>
    <s v="OFF-ST-10004507"/>
    <x v="1"/>
    <x v="4"/>
    <s v="Advantus Rolling Storage Box"/>
    <n v="68.599999999999994"/>
    <n v="5"/>
    <n v="0.2"/>
    <n v="6.0024999999999977"/>
  </r>
  <r>
    <n v="3492"/>
    <x v="1734"/>
    <x v="1"/>
    <x v="740"/>
    <d v="2012-07-06T00:00:00"/>
    <s v="Standard Class"/>
    <s v="RH-19600"/>
    <x v="584"/>
    <x v="0"/>
    <s v="United States"/>
    <s v="Carol Stream"/>
    <x v="10"/>
    <n v="60188"/>
    <x v="2"/>
    <s v="OFF-ST-10003208"/>
    <x v="1"/>
    <x v="4"/>
    <s v="Adjustable Depth Letter/Legal Cart"/>
    <n v="435.50400000000002"/>
    <n v="3"/>
    <n v="0.2"/>
    <n v="48.994199999999921"/>
  </r>
  <r>
    <n v="3493"/>
    <x v="1734"/>
    <x v="1"/>
    <x v="740"/>
    <d v="2012-07-06T00:00:00"/>
    <s v="Standard Class"/>
    <s v="RH-19600"/>
    <x v="584"/>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x v="208"/>
    <x v="1"/>
    <s v="United States"/>
    <s v="Saint Cloud"/>
    <x v="11"/>
    <n v="56301"/>
    <x v="2"/>
    <s v="TEC-AC-10002305"/>
    <x v="2"/>
    <x v="11"/>
    <s v="KeyTronic E03601U1 - Keyboard - Beige"/>
    <n v="72"/>
    <n v="4"/>
    <n v="0"/>
    <n v="12.959999999999994"/>
  </r>
  <r>
    <n v="3495"/>
    <x v="1735"/>
    <x v="3"/>
    <x v="241"/>
    <d v="2014-09-29T00:00:00"/>
    <s v="Standard Class"/>
    <s v="KB-16240"/>
    <x v="208"/>
    <x v="1"/>
    <s v="United States"/>
    <s v="Saint Cloud"/>
    <x v="11"/>
    <n v="56301"/>
    <x v="2"/>
    <s v="TEC-AC-10000990"/>
    <x v="2"/>
    <x v="11"/>
    <s v="Imation Bio 2GB USB Flash Drive Imation Corp"/>
    <n v="655.90000000000009"/>
    <n v="5"/>
    <n v="0"/>
    <n v="275.47800000000001"/>
  </r>
  <r>
    <n v="3496"/>
    <x v="1735"/>
    <x v="3"/>
    <x v="241"/>
    <d v="2014-09-29T00:00:00"/>
    <s v="Standard Class"/>
    <s v="KB-16240"/>
    <x v="208"/>
    <x v="1"/>
    <s v="United States"/>
    <s v="Saint Cloud"/>
    <x v="11"/>
    <n v="56301"/>
    <x v="2"/>
    <s v="FUR-CH-10000665"/>
    <x v="0"/>
    <x v="1"/>
    <s v="Global Airflow Leather Mesh Back Chair, Black"/>
    <n v="603.91999999999996"/>
    <n v="4"/>
    <n v="0"/>
    <n v="181.17599999999993"/>
  </r>
  <r>
    <n v="3497"/>
    <x v="1736"/>
    <x v="0"/>
    <x v="590"/>
    <d v="2013-08-16T00:00:00"/>
    <s v="Standard Class"/>
    <s v="CA-12055"/>
    <x v="402"/>
    <x v="2"/>
    <s v="United States"/>
    <s v="Los Angeles"/>
    <x v="1"/>
    <n v="90036"/>
    <x v="1"/>
    <s v="FUR-TA-10001932"/>
    <x v="0"/>
    <x v="3"/>
    <s v="Chromcraft 48&quot; x 96&quot; Racetrack Double Pedestal Table"/>
    <n v="513.024"/>
    <n v="2"/>
    <n v="0.2"/>
    <n v="12.82559999999998"/>
  </r>
  <r>
    <n v="3498"/>
    <x v="1736"/>
    <x v="0"/>
    <x v="590"/>
    <d v="2013-08-16T00:00:00"/>
    <s v="Standard Class"/>
    <s v="CA-12055"/>
    <x v="402"/>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x v="402"/>
    <x v="2"/>
    <s v="United States"/>
    <s v="Los Angeles"/>
    <x v="1"/>
    <n v="90036"/>
    <x v="1"/>
    <s v="OFF-BI-10002160"/>
    <x v="1"/>
    <x v="8"/>
    <s v="Acco Hanging Data Binders"/>
    <n v="15.24"/>
    <n v="5"/>
    <n v="0.2"/>
    <n v="5.3339999999999996"/>
  </r>
  <r>
    <n v="3500"/>
    <x v="1737"/>
    <x v="0"/>
    <x v="321"/>
    <d v="2013-10-04T00:00:00"/>
    <s v="Standard Class"/>
    <s v="JK-15730"/>
    <x v="300"/>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x v="300"/>
    <x v="0"/>
    <s v="United States"/>
    <s v="Mobile"/>
    <x v="19"/>
    <n v="36608"/>
    <x v="0"/>
    <s v="OFF-BI-10001989"/>
    <x v="1"/>
    <x v="8"/>
    <s v="Premium Transparent Presentation Covers by GBC"/>
    <n v="62.94"/>
    <n v="3"/>
    <n v="0"/>
    <n v="30.211199999999998"/>
  </r>
  <r>
    <n v="3502"/>
    <x v="1737"/>
    <x v="0"/>
    <x v="321"/>
    <d v="2013-10-04T00:00:00"/>
    <s v="Standard Class"/>
    <s v="JK-15730"/>
    <x v="300"/>
    <x v="0"/>
    <s v="United States"/>
    <s v="Mobile"/>
    <x v="19"/>
    <n v="36608"/>
    <x v="0"/>
    <s v="OFF-AR-10001149"/>
    <x v="1"/>
    <x v="6"/>
    <s v="Sanford Colorific Colored Pencils, 12/Box"/>
    <n v="25.919999999999998"/>
    <n v="9"/>
    <n v="0"/>
    <n v="7.7759999999999989"/>
  </r>
  <r>
    <n v="3503"/>
    <x v="1738"/>
    <x v="3"/>
    <x v="318"/>
    <d v="2014-04-11T00:00:00"/>
    <s v="Same Day"/>
    <s v="RD-19930"/>
    <x v="709"/>
    <x v="0"/>
    <s v="United States"/>
    <s v="Austin"/>
    <x v="5"/>
    <n v="78745"/>
    <x v="2"/>
    <s v="OFF-PA-10004101"/>
    <x v="1"/>
    <x v="10"/>
    <s v="Xerox 1894"/>
    <n v="10.368000000000002"/>
    <n v="2"/>
    <n v="0.2"/>
    <n v="3.6288"/>
  </r>
  <r>
    <n v="3504"/>
    <x v="1738"/>
    <x v="3"/>
    <x v="318"/>
    <d v="2014-04-11T00:00:00"/>
    <s v="Same Day"/>
    <s v="RD-19930"/>
    <x v="709"/>
    <x v="0"/>
    <s v="United States"/>
    <s v="Austin"/>
    <x v="5"/>
    <n v="78745"/>
    <x v="2"/>
    <s v="TEC-AC-10001714"/>
    <x v="2"/>
    <x v="11"/>
    <s v="Logitech MX Performance Wireless Mouse"/>
    <n v="95.736000000000004"/>
    <n v="3"/>
    <n v="0.2"/>
    <n v="20.343900000000001"/>
  </r>
  <r>
    <n v="3505"/>
    <x v="1739"/>
    <x v="0"/>
    <x v="122"/>
    <d v="2013-12-21T00:00:00"/>
    <s v="Second Class"/>
    <s v="JK-16120"/>
    <x v="451"/>
    <x v="2"/>
    <s v="United States"/>
    <s v="New York City"/>
    <x v="15"/>
    <n v="10009"/>
    <x v="3"/>
    <s v="OFF-ST-10003716"/>
    <x v="1"/>
    <x v="4"/>
    <s v="Tennsco Double-Tier Lockers"/>
    <n v="900.08"/>
    <n v="4"/>
    <n v="0"/>
    <n v="117.0104"/>
  </r>
  <r>
    <n v="3506"/>
    <x v="1740"/>
    <x v="2"/>
    <x v="886"/>
    <d v="2011-06-24T00:00:00"/>
    <s v="Standard Class"/>
    <s v="SC-20020"/>
    <x v="710"/>
    <x v="0"/>
    <s v="United States"/>
    <s v="Plano"/>
    <x v="5"/>
    <n v="75023"/>
    <x v="2"/>
    <s v="TEC-PH-10000369"/>
    <x v="2"/>
    <x v="7"/>
    <s v="HTC One Mini"/>
    <n v="201.584"/>
    <n v="2"/>
    <n v="0.2"/>
    <n v="20.158400000000015"/>
  </r>
  <r>
    <n v="3507"/>
    <x v="1740"/>
    <x v="2"/>
    <x v="886"/>
    <d v="2011-06-24T00:00:00"/>
    <s v="Standard Class"/>
    <s v="SC-20020"/>
    <x v="710"/>
    <x v="0"/>
    <s v="United States"/>
    <s v="Plano"/>
    <x v="5"/>
    <n v="75023"/>
    <x v="2"/>
    <s v="OFF-BI-10000756"/>
    <x v="1"/>
    <x v="8"/>
    <s v="Storex DuraTech Recycled Plastic Frosted Binders"/>
    <n v="3.3919999999999995"/>
    <n v="4"/>
    <n v="0.8"/>
    <n v="-5.088000000000001"/>
  </r>
  <r>
    <n v="3508"/>
    <x v="1740"/>
    <x v="2"/>
    <x v="886"/>
    <d v="2011-06-24T00:00:00"/>
    <s v="Standard Class"/>
    <s v="SC-20020"/>
    <x v="710"/>
    <x v="0"/>
    <s v="United States"/>
    <s v="Plano"/>
    <x v="5"/>
    <n v="75023"/>
    <x v="2"/>
    <s v="FUR-BO-10001608"/>
    <x v="0"/>
    <x v="0"/>
    <s v="Hon Metal Bookcases, Black"/>
    <n v="193.06559999999999"/>
    <n v="4"/>
    <n v="0.32"/>
    <n v="-19.874399999999994"/>
  </r>
  <r>
    <n v="3509"/>
    <x v="1740"/>
    <x v="2"/>
    <x v="886"/>
    <d v="2011-06-24T00:00:00"/>
    <s v="Standard Class"/>
    <s v="SC-20020"/>
    <x v="710"/>
    <x v="0"/>
    <s v="United States"/>
    <s v="Plano"/>
    <x v="5"/>
    <n v="75023"/>
    <x v="2"/>
    <s v="OFF-PA-10001166"/>
    <x v="1"/>
    <x v="10"/>
    <s v="Xerox 2"/>
    <n v="15.552000000000003"/>
    <n v="3"/>
    <n v="0.2"/>
    <n v="5.4432"/>
  </r>
  <r>
    <n v="3510"/>
    <x v="1740"/>
    <x v="2"/>
    <x v="886"/>
    <d v="2011-06-24T00:00:00"/>
    <s v="Standard Class"/>
    <s v="SC-20020"/>
    <x v="710"/>
    <x v="0"/>
    <s v="United States"/>
    <s v="Plano"/>
    <x v="5"/>
    <n v="75023"/>
    <x v="2"/>
    <s v="OFF-PA-10000587"/>
    <x v="1"/>
    <x v="10"/>
    <s v="Array Parchment Paper, Assorted Colors"/>
    <n v="11.648000000000001"/>
    <n v="2"/>
    <n v="0.2"/>
    <n v="4.0768000000000004"/>
  </r>
  <r>
    <n v="3511"/>
    <x v="1740"/>
    <x v="2"/>
    <x v="886"/>
    <d v="2011-06-24T00:00:00"/>
    <s v="Standard Class"/>
    <s v="SC-20020"/>
    <x v="710"/>
    <x v="0"/>
    <s v="United States"/>
    <s v="Plano"/>
    <x v="5"/>
    <n v="75023"/>
    <x v="2"/>
    <s v="TEC-MA-10001972"/>
    <x v="2"/>
    <x v="15"/>
    <s v="Okidata C331dn Printer"/>
    <n v="418.8"/>
    <n v="2"/>
    <n v="0.4"/>
    <n v="-97.71999999999997"/>
  </r>
  <r>
    <n v="3512"/>
    <x v="1740"/>
    <x v="2"/>
    <x v="886"/>
    <d v="2011-06-24T00:00:00"/>
    <s v="Standard Class"/>
    <s v="SC-20020"/>
    <x v="710"/>
    <x v="0"/>
    <s v="United States"/>
    <s v="Plano"/>
    <x v="5"/>
    <n v="75023"/>
    <x v="2"/>
    <s v="OFF-ST-10004123"/>
    <x v="1"/>
    <x v="4"/>
    <s v="Safco Industrial Wire Shelving System"/>
    <n v="509.48800000000006"/>
    <n v="7"/>
    <n v="0.2"/>
    <n v="-127.37200000000001"/>
  </r>
  <r>
    <n v="3513"/>
    <x v="1741"/>
    <x v="3"/>
    <x v="507"/>
    <d v="2014-09-07T00:00:00"/>
    <s v="First Class"/>
    <s v="HW-14935"/>
    <x v="304"/>
    <x v="1"/>
    <s v="United States"/>
    <s v="Chicago"/>
    <x v="10"/>
    <n v="60653"/>
    <x v="2"/>
    <s v="FUR-BO-10000112"/>
    <x v="0"/>
    <x v="0"/>
    <s v="Bush Birmingham Collection Bookcase, Dark Cherry"/>
    <n v="825.17399999999998"/>
    <n v="9"/>
    <n v="0.3"/>
    <n v="-117.88199999999998"/>
  </r>
  <r>
    <n v="3514"/>
    <x v="1741"/>
    <x v="3"/>
    <x v="507"/>
    <d v="2014-09-07T00:00:00"/>
    <s v="First Class"/>
    <s v="HW-14935"/>
    <x v="304"/>
    <x v="1"/>
    <s v="United States"/>
    <s v="Chicago"/>
    <x v="10"/>
    <n v="60653"/>
    <x v="2"/>
    <s v="OFF-PA-10004041"/>
    <x v="1"/>
    <x v="10"/>
    <s v="It's Hot Message Books with Stickers, 2 3/4&quot; x 5&quot;"/>
    <n v="17.760000000000002"/>
    <n v="3"/>
    <n v="0.2"/>
    <n v="5.55"/>
  </r>
  <r>
    <n v="3515"/>
    <x v="1741"/>
    <x v="3"/>
    <x v="507"/>
    <d v="2014-09-07T00:00:00"/>
    <s v="First Class"/>
    <s v="HW-14935"/>
    <x v="304"/>
    <x v="1"/>
    <s v="United States"/>
    <s v="Chicago"/>
    <x v="10"/>
    <n v="60653"/>
    <x v="2"/>
    <s v="OFF-AR-10001149"/>
    <x v="1"/>
    <x v="6"/>
    <s v="Sanford Colorific Colored Pencils, 12/Box"/>
    <n v="6.911999999999999"/>
    <n v="3"/>
    <n v="0.2"/>
    <n v="0.86399999999999988"/>
  </r>
  <r>
    <n v="3516"/>
    <x v="1742"/>
    <x v="0"/>
    <x v="887"/>
    <d v="2013-12-25T00:00:00"/>
    <s v="Standard Class"/>
    <s v="SC-20800"/>
    <x v="561"/>
    <x v="0"/>
    <s v="United States"/>
    <s v="Jackson"/>
    <x v="35"/>
    <n v="39212"/>
    <x v="0"/>
    <s v="TEC-AC-10002323"/>
    <x v="2"/>
    <x v="11"/>
    <s v="SanDisk Ultra 32 GB MicroSDHC Class 10 Memory Card"/>
    <n v="66.300000000000011"/>
    <n v="3"/>
    <n v="0"/>
    <n v="8.6190000000000033"/>
  </r>
  <r>
    <n v="3517"/>
    <x v="1743"/>
    <x v="0"/>
    <x v="888"/>
    <d v="2013-08-13T00:00:00"/>
    <s v="First Class"/>
    <s v="HA-14920"/>
    <x v="66"/>
    <x v="0"/>
    <s v="United States"/>
    <s v="Fayetteville"/>
    <x v="3"/>
    <n v="28314"/>
    <x v="0"/>
    <s v="OFF-PA-10000130"/>
    <x v="1"/>
    <x v="10"/>
    <s v="Xerox 199"/>
    <n v="30.816000000000003"/>
    <n v="9"/>
    <n v="0.2"/>
    <n v="9.6299999999999955"/>
  </r>
  <r>
    <n v="3518"/>
    <x v="1743"/>
    <x v="0"/>
    <x v="888"/>
    <d v="2013-08-13T00:00:00"/>
    <s v="First Class"/>
    <s v="HA-14920"/>
    <x v="66"/>
    <x v="0"/>
    <s v="United States"/>
    <s v="Fayetteville"/>
    <x v="3"/>
    <n v="28314"/>
    <x v="0"/>
    <s v="TEC-PH-10002350"/>
    <x v="2"/>
    <x v="7"/>
    <s v="Apple EarPods with Remote and Mic"/>
    <n v="44.783999999999999"/>
    <n v="2"/>
    <n v="0.2"/>
    <n v="4.4783999999999988"/>
  </r>
  <r>
    <n v="3519"/>
    <x v="1743"/>
    <x v="0"/>
    <x v="888"/>
    <d v="2013-08-13T00:00:00"/>
    <s v="First Class"/>
    <s v="HA-14920"/>
    <x v="66"/>
    <x v="0"/>
    <s v="United States"/>
    <s v="Fayetteville"/>
    <x v="3"/>
    <n v="28314"/>
    <x v="0"/>
    <s v="OFF-AP-10002518"/>
    <x v="1"/>
    <x v="9"/>
    <s v="Kensington 7 Outlet MasterPiece Power Center"/>
    <n v="569.53599999999994"/>
    <n v="4"/>
    <n v="0.2"/>
    <n v="64.072799999999944"/>
  </r>
  <r>
    <n v="3520"/>
    <x v="1744"/>
    <x v="1"/>
    <x v="137"/>
    <d v="2012-06-25T00:00:00"/>
    <s v="First Class"/>
    <s v="MG-17875"/>
    <x v="675"/>
    <x v="2"/>
    <s v="United States"/>
    <s v="Aurora"/>
    <x v="10"/>
    <n v="60505"/>
    <x v="2"/>
    <s v="FUR-TA-10002645"/>
    <x v="0"/>
    <x v="3"/>
    <s v="Hon Rectangular Conference Tables"/>
    <n v="796.42500000000007"/>
    <n v="7"/>
    <n v="0.5"/>
    <n v="-525.6405000000002"/>
  </r>
  <r>
    <n v="3521"/>
    <x v="1745"/>
    <x v="1"/>
    <x v="889"/>
    <d v="2012-04-15T00:00:00"/>
    <s v="Standard Class"/>
    <s v="DM-12955"/>
    <x v="678"/>
    <x v="1"/>
    <s v="United States"/>
    <s v="Sacramento"/>
    <x v="1"/>
    <n v="95823"/>
    <x v="1"/>
    <s v="OFF-BI-10000773"/>
    <x v="1"/>
    <x v="8"/>
    <s v="Insertable Tab Post Binder Dividers"/>
    <n v="12.832000000000001"/>
    <n v="2"/>
    <n v="0.2"/>
    <n v="4.3307999999999982"/>
  </r>
  <r>
    <n v="3522"/>
    <x v="1746"/>
    <x v="0"/>
    <x v="831"/>
    <d v="2013-11-26T00:00:00"/>
    <s v="Second Class"/>
    <s v="DM-13345"/>
    <x v="664"/>
    <x v="1"/>
    <s v="United States"/>
    <s v="Des Moines"/>
    <x v="23"/>
    <n v="50315"/>
    <x v="2"/>
    <s v="OFF-PA-10003845"/>
    <x v="1"/>
    <x v="10"/>
    <s v="Xerox 1987"/>
    <n v="40.46"/>
    <n v="7"/>
    <n v="0"/>
    <n v="19.825400000000002"/>
  </r>
  <r>
    <n v="3523"/>
    <x v="1746"/>
    <x v="0"/>
    <x v="831"/>
    <d v="2013-11-26T00:00:00"/>
    <s v="Second Class"/>
    <s v="DM-13345"/>
    <x v="664"/>
    <x v="1"/>
    <s v="United States"/>
    <s v="Des Moines"/>
    <x v="23"/>
    <n v="50315"/>
    <x v="2"/>
    <s v="TEC-PH-10001580"/>
    <x v="2"/>
    <x v="7"/>
    <s v="Logitech Mobile Speakerphone P710e - speaker phone"/>
    <n v="404.93999999999994"/>
    <n v="3"/>
    <n v="0"/>
    <n v="109.33379999999998"/>
  </r>
  <r>
    <n v="3524"/>
    <x v="1747"/>
    <x v="0"/>
    <x v="64"/>
    <d v="2013-09-11T00:00:00"/>
    <s v="Standard Class"/>
    <s v="ML-17395"/>
    <x v="504"/>
    <x v="1"/>
    <s v="United States"/>
    <s v="San Diego"/>
    <x v="1"/>
    <n v="92105"/>
    <x v="1"/>
    <s v="TEC-AC-10002345"/>
    <x v="2"/>
    <x v="11"/>
    <s v="HP Standard 104 key PS/2 Keyboard"/>
    <n v="116"/>
    <n v="8"/>
    <n v="0"/>
    <n v="29"/>
  </r>
  <r>
    <n v="3525"/>
    <x v="1748"/>
    <x v="0"/>
    <x v="390"/>
    <d v="2013-11-29T00:00:00"/>
    <s v="Standard Class"/>
    <s v="GA-14515"/>
    <x v="654"/>
    <x v="0"/>
    <s v="United States"/>
    <s v="Dallas"/>
    <x v="5"/>
    <n v="75081"/>
    <x v="2"/>
    <s v="TEC-PH-10004120"/>
    <x v="2"/>
    <x v="7"/>
    <s v="AT&amp;T 1080 Phone"/>
    <n v="657.55200000000013"/>
    <n v="6"/>
    <n v="0.2"/>
    <n v="49.316399999999987"/>
  </r>
  <r>
    <n v="3526"/>
    <x v="1749"/>
    <x v="3"/>
    <x v="389"/>
    <d v="2014-12-16T00:00:00"/>
    <s v="Second Class"/>
    <s v="SU-20665"/>
    <x v="711"/>
    <x v="2"/>
    <s v="United States"/>
    <s v="Jackson"/>
    <x v="35"/>
    <n v="39212"/>
    <x v="0"/>
    <s v="TEC-AC-10001838"/>
    <x v="2"/>
    <x v="11"/>
    <s v="Razer Tiamat Over Ear 7.1 Surround Sound PC Gaming Headset"/>
    <n v="599.97"/>
    <n v="3"/>
    <n v="0"/>
    <n v="257.98710000000005"/>
  </r>
  <r>
    <n v="3527"/>
    <x v="1749"/>
    <x v="3"/>
    <x v="389"/>
    <d v="2014-12-16T00:00:00"/>
    <s v="Second Class"/>
    <s v="SU-20665"/>
    <x v="711"/>
    <x v="2"/>
    <s v="United States"/>
    <s v="Jackson"/>
    <x v="35"/>
    <n v="39212"/>
    <x v="0"/>
    <s v="TEC-PH-10000148"/>
    <x v="2"/>
    <x v="7"/>
    <s v="Cyber Acoustics AC-202b Speech Recognition Stereo Headset"/>
    <n v="38.97"/>
    <n v="3"/>
    <n v="0"/>
    <n v="0.77940000000000076"/>
  </r>
  <r>
    <n v="3528"/>
    <x v="1749"/>
    <x v="3"/>
    <x v="389"/>
    <d v="2014-12-16T00:00:00"/>
    <s v="Second Class"/>
    <s v="SU-20665"/>
    <x v="711"/>
    <x v="2"/>
    <s v="United States"/>
    <s v="Jackson"/>
    <x v="35"/>
    <n v="39212"/>
    <x v="0"/>
    <s v="OFF-BI-10003476"/>
    <x v="1"/>
    <x v="8"/>
    <s v="Avery Metallic Poly Binders"/>
    <n v="45.84"/>
    <n v="8"/>
    <n v="0"/>
    <n v="22.0032"/>
  </r>
  <r>
    <n v="3529"/>
    <x v="1750"/>
    <x v="0"/>
    <x v="890"/>
    <d v="2013-06-30T00:00:00"/>
    <s v="Standard Class"/>
    <s v="BD-11320"/>
    <x v="217"/>
    <x v="0"/>
    <s v="United States"/>
    <s v="San Diego"/>
    <x v="1"/>
    <n v="92024"/>
    <x v="1"/>
    <s v="TEC-PH-10004833"/>
    <x v="2"/>
    <x v="7"/>
    <s v="Macally Suction Cup Mount"/>
    <n v="38.24"/>
    <n v="4"/>
    <n v="0.2"/>
    <n v="-9.56"/>
  </r>
  <r>
    <n v="3530"/>
    <x v="1751"/>
    <x v="1"/>
    <x v="14"/>
    <d v="2012-09-23T00:00:00"/>
    <s v="Standard Class"/>
    <s v="DB-13405"/>
    <x v="591"/>
    <x v="0"/>
    <s v="United States"/>
    <s v="Orlando"/>
    <x v="2"/>
    <n v="32839"/>
    <x v="0"/>
    <s v="TEC-AC-10001465"/>
    <x v="2"/>
    <x v="11"/>
    <s v="SanDisk Cruzer 64 GB USB Flash Drive"/>
    <n v="87.168000000000006"/>
    <n v="3"/>
    <n v="0.2"/>
    <n v="10.895999999999987"/>
  </r>
  <r>
    <n v="3531"/>
    <x v="1752"/>
    <x v="0"/>
    <x v="288"/>
    <d v="2013-05-24T00:00:00"/>
    <s v="Standard Class"/>
    <s v="RP-19855"/>
    <x v="532"/>
    <x v="1"/>
    <s v="United States"/>
    <s v="Lafayette"/>
    <x v="14"/>
    <n v="47905"/>
    <x v="2"/>
    <s v="OFF-AR-10003056"/>
    <x v="1"/>
    <x v="6"/>
    <s v="Newell 341"/>
    <n v="21.400000000000002"/>
    <n v="5"/>
    <n v="0"/>
    <n v="6.2059999999999977"/>
  </r>
  <r>
    <n v="3532"/>
    <x v="1753"/>
    <x v="0"/>
    <x v="316"/>
    <d v="2013-05-29T00:00:00"/>
    <s v="Same Day"/>
    <s v="EH-13765"/>
    <x v="553"/>
    <x v="1"/>
    <s v="United States"/>
    <s v="New York City"/>
    <x v="15"/>
    <n v="10035"/>
    <x v="3"/>
    <s v="OFF-SU-10001218"/>
    <x v="1"/>
    <x v="14"/>
    <s v="Fiskars Softgrip Scissors"/>
    <n v="54.900000000000006"/>
    <n v="5"/>
    <n v="0"/>
    <n v="15.372000000000003"/>
  </r>
  <r>
    <n v="3533"/>
    <x v="1754"/>
    <x v="2"/>
    <x v="891"/>
    <d v="2011-04-23T00:00:00"/>
    <s v="Standard Class"/>
    <s v="JL-15835"/>
    <x v="252"/>
    <x v="0"/>
    <s v="United States"/>
    <s v="Los Angeles"/>
    <x v="1"/>
    <n v="90049"/>
    <x v="1"/>
    <s v="TEC-MA-10002859"/>
    <x v="2"/>
    <x v="15"/>
    <s v="Ativa MDM8000 8-Sheet Micro-Cut Shredder"/>
    <n v="287.96800000000002"/>
    <n v="4"/>
    <n v="0.2"/>
    <n v="97.189199999999985"/>
  </r>
  <r>
    <n v="3534"/>
    <x v="1754"/>
    <x v="2"/>
    <x v="891"/>
    <d v="2011-04-23T00:00:00"/>
    <s v="Standard Class"/>
    <s v="JL-15835"/>
    <x v="252"/>
    <x v="0"/>
    <s v="United States"/>
    <s v="Los Angeles"/>
    <x v="1"/>
    <n v="90049"/>
    <x v="1"/>
    <s v="OFF-AR-10002375"/>
    <x v="1"/>
    <x v="6"/>
    <s v="Newell 351"/>
    <n v="13.12"/>
    <n v="4"/>
    <n v="0"/>
    <n v="3.8047999999999984"/>
  </r>
  <r>
    <n v="3535"/>
    <x v="1754"/>
    <x v="2"/>
    <x v="891"/>
    <d v="2011-04-23T00:00:00"/>
    <s v="Standard Class"/>
    <s v="JL-15835"/>
    <x v="252"/>
    <x v="0"/>
    <s v="United States"/>
    <s v="Los Angeles"/>
    <x v="1"/>
    <n v="90049"/>
    <x v="1"/>
    <s v="OFF-AR-10000657"/>
    <x v="1"/>
    <x v="6"/>
    <s v="Binney &amp; Smith inkTank Desk Highlighter, Chisel Tip, Yellow, 12/Box"/>
    <n v="10.75"/>
    <n v="5"/>
    <n v="0"/>
    <n v="3.547499999999999"/>
  </r>
  <r>
    <n v="3536"/>
    <x v="1754"/>
    <x v="2"/>
    <x v="891"/>
    <d v="2011-04-23T00:00:00"/>
    <s v="Standard Class"/>
    <s v="JL-15835"/>
    <x v="252"/>
    <x v="0"/>
    <s v="United States"/>
    <s v="Los Angeles"/>
    <x v="1"/>
    <n v="90049"/>
    <x v="1"/>
    <s v="OFF-FA-10000134"/>
    <x v="1"/>
    <x v="13"/>
    <s v="Advantus Push Pins, Aluminum Head"/>
    <n v="11.62"/>
    <n v="2"/>
    <n v="0"/>
    <n v="3.6021999999999998"/>
  </r>
  <r>
    <n v="3537"/>
    <x v="1755"/>
    <x v="0"/>
    <x v="26"/>
    <d v="2013-06-21T00:00:00"/>
    <s v="Second Class"/>
    <s v="FM-14380"/>
    <x v="248"/>
    <x v="0"/>
    <s v="United States"/>
    <s v="New York City"/>
    <x v="15"/>
    <n v="10024"/>
    <x v="3"/>
    <s v="OFF-ST-10000419"/>
    <x v="1"/>
    <x v="4"/>
    <s v="Rogers Jumbo File, Granite"/>
    <n v="40.74"/>
    <n v="3"/>
    <n v="0"/>
    <n v="0.4073999999999991"/>
  </r>
  <r>
    <n v="3538"/>
    <x v="1756"/>
    <x v="2"/>
    <x v="309"/>
    <d v="2011-05-09T00:00:00"/>
    <s v="Same Day"/>
    <s v="SB-20290"/>
    <x v="115"/>
    <x v="1"/>
    <s v="United States"/>
    <s v="Henderson"/>
    <x v="0"/>
    <n v="42420"/>
    <x v="0"/>
    <s v="OFF-ST-10000107"/>
    <x v="1"/>
    <x v="4"/>
    <s v="Fellowes Super Stor/Drawer"/>
    <n v="83.25"/>
    <n v="3"/>
    <n v="0"/>
    <n v="14.984999999999992"/>
  </r>
  <r>
    <n v="3539"/>
    <x v="1756"/>
    <x v="2"/>
    <x v="309"/>
    <d v="2011-05-09T00:00:00"/>
    <s v="Same Day"/>
    <s v="SB-20290"/>
    <x v="115"/>
    <x v="1"/>
    <s v="United States"/>
    <s v="Henderson"/>
    <x v="0"/>
    <n v="42420"/>
    <x v="0"/>
    <s v="OFF-LA-10001641"/>
    <x v="1"/>
    <x v="2"/>
    <s v="Avery 518"/>
    <n v="9.4499999999999993"/>
    <n v="3"/>
    <n v="0"/>
    <n v="4.5359999999999996"/>
  </r>
  <r>
    <n v="3540"/>
    <x v="1756"/>
    <x v="2"/>
    <x v="309"/>
    <d v="2011-05-09T00:00:00"/>
    <s v="Same Day"/>
    <s v="SB-20290"/>
    <x v="115"/>
    <x v="1"/>
    <s v="United States"/>
    <s v="Henderson"/>
    <x v="0"/>
    <n v="42420"/>
    <x v="0"/>
    <s v="OFF-LA-10003121"/>
    <x v="1"/>
    <x v="2"/>
    <s v="Avery 506"/>
    <n v="20.65"/>
    <n v="5"/>
    <n v="0"/>
    <n v="9.4989999999999988"/>
  </r>
  <r>
    <n v="3541"/>
    <x v="1756"/>
    <x v="2"/>
    <x v="309"/>
    <d v="2011-05-09T00:00:00"/>
    <s v="Same Day"/>
    <s v="SB-20290"/>
    <x v="115"/>
    <x v="1"/>
    <s v="United States"/>
    <s v="Henderson"/>
    <x v="0"/>
    <n v="42420"/>
    <x v="0"/>
    <s v="OFF-PA-10002689"/>
    <x v="1"/>
    <x v="10"/>
    <s v="Weyerhaeuser First Choice Laser/Copy Paper (20Lb. and 88 Bright)"/>
    <n v="45.36"/>
    <n v="7"/>
    <n v="0"/>
    <n v="21.772800000000004"/>
  </r>
  <r>
    <n v="3542"/>
    <x v="1757"/>
    <x v="0"/>
    <x v="31"/>
    <d v="2013-09-21T00:00:00"/>
    <s v="First Class"/>
    <s v="SV-20365"/>
    <x v="277"/>
    <x v="0"/>
    <s v="United States"/>
    <s v="Columbus"/>
    <x v="24"/>
    <n v="43229"/>
    <x v="3"/>
    <s v="FUR-FU-10002107"/>
    <x v="0"/>
    <x v="5"/>
    <s v="Eldon Pizzaz Desk Accessories"/>
    <n v="5.3520000000000003"/>
    <n v="3"/>
    <n v="0.2"/>
    <n v="1.6055999999999999"/>
  </r>
  <r>
    <n v="3543"/>
    <x v="1757"/>
    <x v="0"/>
    <x v="31"/>
    <d v="2013-09-21T00:00:00"/>
    <s v="First Class"/>
    <s v="SV-20365"/>
    <x v="277"/>
    <x v="0"/>
    <s v="United States"/>
    <s v="Columbus"/>
    <x v="24"/>
    <n v="43229"/>
    <x v="3"/>
    <s v="FUR-CH-10002647"/>
    <x v="0"/>
    <x v="1"/>
    <s v="Situations Contoured Folding Chairs, 4/Set"/>
    <n v="99.372"/>
    <n v="2"/>
    <n v="0.3"/>
    <n v="-7.0979999999999919"/>
  </r>
  <r>
    <n v="3544"/>
    <x v="1757"/>
    <x v="0"/>
    <x v="31"/>
    <d v="2013-09-21T00:00:00"/>
    <s v="First Class"/>
    <s v="SV-20365"/>
    <x v="277"/>
    <x v="0"/>
    <s v="United States"/>
    <s v="Columbus"/>
    <x v="24"/>
    <n v="43229"/>
    <x v="3"/>
    <s v="OFF-AR-10002257"/>
    <x v="1"/>
    <x v="6"/>
    <s v="Eldon Spacemaker Box, Quick-Snap Lid, Clear"/>
    <n v="2.6720000000000002"/>
    <n v="1"/>
    <n v="0.2"/>
    <n v="0.36739999999999962"/>
  </r>
  <r>
    <n v="3545"/>
    <x v="1758"/>
    <x v="3"/>
    <x v="331"/>
    <d v="2014-12-26T00:00:00"/>
    <s v="Second Class"/>
    <s v="MM-17920"/>
    <x v="462"/>
    <x v="0"/>
    <s v="United States"/>
    <s v="College Station"/>
    <x v="5"/>
    <n v="77840"/>
    <x v="2"/>
    <s v="OFF-PA-10004519"/>
    <x v="1"/>
    <x v="10"/>
    <s v="Spiral Phone Message Books with Labels by Adams"/>
    <n v="28.672000000000004"/>
    <n v="8"/>
    <n v="0.2"/>
    <n v="10.393600000000001"/>
  </r>
  <r>
    <n v="3546"/>
    <x v="1758"/>
    <x v="3"/>
    <x v="331"/>
    <d v="2014-12-26T00:00:00"/>
    <s v="Second Class"/>
    <s v="MM-17920"/>
    <x v="462"/>
    <x v="0"/>
    <s v="United States"/>
    <s v="College Station"/>
    <x v="5"/>
    <n v="77840"/>
    <x v="2"/>
    <s v="OFF-AP-10001947"/>
    <x v="1"/>
    <x v="9"/>
    <s v="Acco 6 Outlet Guardian Premium Plus Surge Suppressor"/>
    <n v="29.311999999999994"/>
    <n v="8"/>
    <n v="0.8"/>
    <n v="-74.74560000000001"/>
  </r>
  <r>
    <n v="3547"/>
    <x v="1759"/>
    <x v="3"/>
    <x v="505"/>
    <d v="2014-11-02T00:00:00"/>
    <s v="First Class"/>
    <s v="RD-19810"/>
    <x v="279"/>
    <x v="2"/>
    <s v="United States"/>
    <s v="Richmond"/>
    <x v="0"/>
    <n v="40475"/>
    <x v="0"/>
    <s v="OFF-ST-10004963"/>
    <x v="1"/>
    <x v="4"/>
    <s v="Eldon Gobal File Keepers"/>
    <n v="105.98"/>
    <n v="7"/>
    <n v="0"/>
    <n v="4.2391999999999932"/>
  </r>
  <r>
    <n v="3548"/>
    <x v="1759"/>
    <x v="3"/>
    <x v="505"/>
    <d v="2014-11-02T00:00:00"/>
    <s v="First Class"/>
    <s v="RD-19810"/>
    <x v="279"/>
    <x v="2"/>
    <s v="United States"/>
    <s v="Richmond"/>
    <x v="0"/>
    <n v="40475"/>
    <x v="0"/>
    <s v="OFF-SU-10002573"/>
    <x v="1"/>
    <x v="14"/>
    <s v="Acme 10&quot; Easy Grip Assistive Scissors"/>
    <n v="35.06"/>
    <n v="2"/>
    <n v="0"/>
    <n v="10.517999999999997"/>
  </r>
  <r>
    <n v="3549"/>
    <x v="1759"/>
    <x v="3"/>
    <x v="505"/>
    <d v="2014-11-02T00:00:00"/>
    <s v="First Class"/>
    <s v="RD-19810"/>
    <x v="279"/>
    <x v="2"/>
    <s v="United States"/>
    <s v="Richmond"/>
    <x v="0"/>
    <n v="40475"/>
    <x v="0"/>
    <s v="FUR-CH-10000553"/>
    <x v="0"/>
    <x v="1"/>
    <s v="Metal Folding Chairs, Beige, 4/Carton"/>
    <n v="33.94"/>
    <n v="1"/>
    <n v="0"/>
    <n v="9.1637999999999984"/>
  </r>
  <r>
    <n v="3550"/>
    <x v="1759"/>
    <x v="3"/>
    <x v="505"/>
    <d v="2014-11-02T00:00:00"/>
    <s v="First Class"/>
    <s v="RD-19810"/>
    <x v="279"/>
    <x v="2"/>
    <s v="United States"/>
    <s v="Richmond"/>
    <x v="0"/>
    <n v="40475"/>
    <x v="0"/>
    <s v="OFF-LA-10001982"/>
    <x v="1"/>
    <x v="2"/>
    <s v="Smead Alpha-Z Color-Coded Name Labels First Letter Starter Set"/>
    <n v="30"/>
    <n v="8"/>
    <n v="0"/>
    <n v="14.399999999999999"/>
  </r>
  <r>
    <n v="3551"/>
    <x v="1760"/>
    <x v="0"/>
    <x v="892"/>
    <d v="2013-04-03T00:00:00"/>
    <s v="Second Class"/>
    <s v="ME-17320"/>
    <x v="467"/>
    <x v="2"/>
    <s v="United States"/>
    <s v="Chicago"/>
    <x v="10"/>
    <n v="60653"/>
    <x v="2"/>
    <s v="OFF-PA-10001295"/>
    <x v="1"/>
    <x v="10"/>
    <s v="Computer Printout Paper with Letter-Trim Perforations"/>
    <n v="45.527999999999999"/>
    <n v="3"/>
    <n v="0.2"/>
    <n v="15.934799999999997"/>
  </r>
  <r>
    <n v="3552"/>
    <x v="1760"/>
    <x v="0"/>
    <x v="892"/>
    <d v="2013-04-03T00:00:00"/>
    <s v="Second Class"/>
    <s v="ME-17320"/>
    <x v="467"/>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x v="467"/>
    <x v="2"/>
    <s v="United States"/>
    <s v="Chicago"/>
    <x v="10"/>
    <n v="60653"/>
    <x v="2"/>
    <s v="TEC-PH-10001254"/>
    <x v="2"/>
    <x v="7"/>
    <s v="Jabra BIZ 2300 Duo QD Duo Corded Headset"/>
    <n v="812.73599999999999"/>
    <n v="8"/>
    <n v="0.2"/>
    <n v="60.955199999999962"/>
  </r>
  <r>
    <n v="3554"/>
    <x v="1761"/>
    <x v="3"/>
    <x v="51"/>
    <d v="2014-11-27T00:00:00"/>
    <s v="Second Class"/>
    <s v="FH-14275"/>
    <x v="395"/>
    <x v="1"/>
    <s v="United States"/>
    <s v="Philadelphia"/>
    <x v="9"/>
    <n v="19120"/>
    <x v="3"/>
    <s v="OFF-BI-10001658"/>
    <x v="1"/>
    <x v="8"/>
    <s v="GBC Standard Therm-A-Bind Covers"/>
    <n v="7.4760000000000018"/>
    <n v="1"/>
    <n v="0.7"/>
    <n v="-5.9807999999999986"/>
  </r>
  <r>
    <n v="3555"/>
    <x v="1762"/>
    <x v="2"/>
    <x v="893"/>
    <d v="2011-03-26T00:00:00"/>
    <s v="Second Class"/>
    <s v="PO-18865"/>
    <x v="22"/>
    <x v="0"/>
    <s v="United States"/>
    <s v="Los Angeles"/>
    <x v="1"/>
    <n v="90036"/>
    <x v="1"/>
    <s v="OFF-ST-10000585"/>
    <x v="1"/>
    <x v="4"/>
    <s v="Economy Rollaway Files"/>
    <n v="330.4"/>
    <n v="2"/>
    <n v="0"/>
    <n v="85.903999999999996"/>
  </r>
  <r>
    <n v="3556"/>
    <x v="1762"/>
    <x v="2"/>
    <x v="893"/>
    <d v="2011-03-26T00:00:00"/>
    <s v="Second Class"/>
    <s v="PO-18865"/>
    <x v="22"/>
    <x v="0"/>
    <s v="United States"/>
    <s v="Los Angeles"/>
    <x v="1"/>
    <n v="90036"/>
    <x v="1"/>
    <s v="TEC-PH-10003484"/>
    <x v="2"/>
    <x v="7"/>
    <s v="Ooma Telo VoIP Home Phone System"/>
    <n v="604.75199999999995"/>
    <n v="6"/>
    <n v="0.2"/>
    <n v="37.797000000000025"/>
  </r>
  <r>
    <n v="3557"/>
    <x v="1763"/>
    <x v="3"/>
    <x v="96"/>
    <d v="2014-12-06T00:00:00"/>
    <s v="Standard Class"/>
    <s v="CC-12550"/>
    <x v="142"/>
    <x v="0"/>
    <s v="United States"/>
    <s v="Los Angeles"/>
    <x v="1"/>
    <n v="90008"/>
    <x v="1"/>
    <s v="OFF-PA-10004735"/>
    <x v="1"/>
    <x v="10"/>
    <s v="Xerox 1905"/>
    <n v="45.36"/>
    <n v="7"/>
    <n v="0"/>
    <n v="21.772800000000004"/>
  </r>
  <r>
    <n v="3558"/>
    <x v="1763"/>
    <x v="3"/>
    <x v="96"/>
    <d v="2014-12-06T00:00:00"/>
    <s v="Standard Class"/>
    <s v="CC-12550"/>
    <x v="142"/>
    <x v="0"/>
    <s v="United States"/>
    <s v="Los Angeles"/>
    <x v="1"/>
    <n v="90008"/>
    <x v="1"/>
    <s v="OFF-BI-10003429"/>
    <x v="1"/>
    <x v="8"/>
    <s v="Cardinal HOLDit! Binder Insert Strips,Extra Strips"/>
    <n v="10.128"/>
    <n v="2"/>
    <n v="0.2"/>
    <n v="3.6714000000000002"/>
  </r>
  <r>
    <n v="3559"/>
    <x v="1764"/>
    <x v="3"/>
    <x v="659"/>
    <d v="2014-11-13T00:00:00"/>
    <s v="Standard Class"/>
    <s v="TS-21505"/>
    <x v="700"/>
    <x v="0"/>
    <s v="United States"/>
    <s v="San Francisco"/>
    <x v="1"/>
    <n v="94122"/>
    <x v="1"/>
    <s v="OFF-BI-10002982"/>
    <x v="1"/>
    <x v="8"/>
    <s v="Avery Self-Adhesive Photo Pockets for Polaroid Photos"/>
    <n v="21.792000000000002"/>
    <n v="4"/>
    <n v="0.2"/>
    <n v="7.6271999999999984"/>
  </r>
  <r>
    <n v="3560"/>
    <x v="1764"/>
    <x v="3"/>
    <x v="659"/>
    <d v="2014-11-13T00:00:00"/>
    <s v="Standard Class"/>
    <s v="TS-21505"/>
    <x v="700"/>
    <x v="0"/>
    <s v="United States"/>
    <s v="San Francisco"/>
    <x v="1"/>
    <n v="94122"/>
    <x v="1"/>
    <s v="TEC-AC-10004975"/>
    <x v="2"/>
    <x v="11"/>
    <s v="Plantronics Audio 995 Wireless Stereo Headset"/>
    <n v="439.8"/>
    <n v="4"/>
    <n v="0"/>
    <n v="145.13400000000001"/>
  </r>
  <r>
    <n v="3561"/>
    <x v="1765"/>
    <x v="3"/>
    <x v="507"/>
    <d v="2014-09-10T00:00:00"/>
    <s v="Second Class"/>
    <s v="MD-17350"/>
    <x v="198"/>
    <x v="0"/>
    <s v="United States"/>
    <s v="Akron"/>
    <x v="24"/>
    <n v="44312"/>
    <x v="3"/>
    <s v="OFF-AR-10002335"/>
    <x v="1"/>
    <x v="6"/>
    <s v="DIXON Oriole Pencils"/>
    <n v="8.2560000000000002"/>
    <n v="4"/>
    <n v="0.2"/>
    <n v="0.61920000000000019"/>
  </r>
  <r>
    <n v="3562"/>
    <x v="1765"/>
    <x v="3"/>
    <x v="507"/>
    <d v="2014-09-10T00:00:00"/>
    <s v="Second Class"/>
    <s v="MD-17350"/>
    <x v="198"/>
    <x v="0"/>
    <s v="United States"/>
    <s v="Akron"/>
    <x v="24"/>
    <n v="44312"/>
    <x v="3"/>
    <s v="OFF-BI-10004001"/>
    <x v="1"/>
    <x v="8"/>
    <s v="GBC Recycled VeloBinder Covers"/>
    <n v="25.560000000000002"/>
    <n v="5"/>
    <n v="0.7"/>
    <n v="-20.448"/>
  </r>
  <r>
    <n v="3563"/>
    <x v="1765"/>
    <x v="3"/>
    <x v="507"/>
    <d v="2014-09-10T00:00:00"/>
    <s v="Second Class"/>
    <s v="MD-17350"/>
    <x v="198"/>
    <x v="0"/>
    <s v="United States"/>
    <s v="Akron"/>
    <x v="24"/>
    <n v="44312"/>
    <x v="3"/>
    <s v="OFF-BI-10001634"/>
    <x v="1"/>
    <x v="8"/>
    <s v="Wilson Jones Active Use Binders"/>
    <n v="4.3680000000000012"/>
    <n v="2"/>
    <n v="0.7"/>
    <n v="-3.0575999999999999"/>
  </r>
  <r>
    <n v="3564"/>
    <x v="1765"/>
    <x v="3"/>
    <x v="507"/>
    <d v="2014-09-10T00:00:00"/>
    <s v="Second Class"/>
    <s v="MD-17350"/>
    <x v="198"/>
    <x v="0"/>
    <s v="United States"/>
    <s v="Akron"/>
    <x v="24"/>
    <n v="44312"/>
    <x v="3"/>
    <s v="OFF-PA-10000007"/>
    <x v="1"/>
    <x v="10"/>
    <s v="Telephone Message Books with Fax/Mobile Section, 4 1/4&quot; x 6&quot;"/>
    <n v="11.520000000000001"/>
    <n v="4"/>
    <n v="0.2"/>
    <n v="3.7439999999999993"/>
  </r>
  <r>
    <n v="3565"/>
    <x v="1766"/>
    <x v="0"/>
    <x v="894"/>
    <d v="2013-07-07T00:00:00"/>
    <s v="First Class"/>
    <s v="GT-14755"/>
    <x v="150"/>
    <x v="0"/>
    <s v="United States"/>
    <s v="Los Angeles"/>
    <x v="1"/>
    <n v="90049"/>
    <x v="1"/>
    <s v="OFF-PA-10000552"/>
    <x v="1"/>
    <x v="10"/>
    <s v="Xerox 200"/>
    <n v="12.96"/>
    <n v="2"/>
    <n v="0"/>
    <n v="6.2208000000000006"/>
  </r>
  <r>
    <n v="3566"/>
    <x v="1766"/>
    <x v="0"/>
    <x v="894"/>
    <d v="2013-07-07T00:00:00"/>
    <s v="First Class"/>
    <s v="GT-14755"/>
    <x v="150"/>
    <x v="0"/>
    <s v="United States"/>
    <s v="Los Angeles"/>
    <x v="1"/>
    <n v="90049"/>
    <x v="1"/>
    <s v="OFF-FA-10001135"/>
    <x v="1"/>
    <x v="13"/>
    <s v="Brites Rubber Bands, 1 1/2 oz. Box"/>
    <n v="3.96"/>
    <n v="2"/>
    <n v="0"/>
    <n v="7.9200000000000159E-2"/>
  </r>
  <r>
    <n v="3567"/>
    <x v="1767"/>
    <x v="3"/>
    <x v="210"/>
    <d v="2014-09-15T00:00:00"/>
    <s v="Standard Class"/>
    <s v="RD-19660"/>
    <x v="372"/>
    <x v="2"/>
    <s v="United States"/>
    <s v="Independence"/>
    <x v="25"/>
    <n v="64055"/>
    <x v="2"/>
    <s v="OFF-BI-10003650"/>
    <x v="1"/>
    <x v="8"/>
    <s v="GBC DocuBind 300 Electric Binding Machine"/>
    <n v="1577.94"/>
    <n v="3"/>
    <n v="0"/>
    <n v="757.41120000000001"/>
  </r>
  <r>
    <n v="3568"/>
    <x v="1768"/>
    <x v="0"/>
    <x v="369"/>
    <d v="2013-09-15T00:00:00"/>
    <s v="Second Class"/>
    <s v="DB-12910"/>
    <x v="626"/>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x v="82"/>
    <x v="2"/>
    <s v="United States"/>
    <s v="Seattle"/>
    <x v="4"/>
    <n v="98105"/>
    <x v="1"/>
    <s v="TEC-AC-10003628"/>
    <x v="2"/>
    <x v="11"/>
    <s v="Logitech 910-002974 M325 Wireless Mouse for Web Scrolling"/>
    <n v="59.98"/>
    <n v="2"/>
    <n v="0"/>
    <n v="26.391200000000005"/>
  </r>
  <r>
    <n v="3570"/>
    <x v="1769"/>
    <x v="3"/>
    <x v="445"/>
    <d v="2014-07-04T00:00:00"/>
    <s v="Same Day"/>
    <s v="JK-15640"/>
    <x v="82"/>
    <x v="2"/>
    <s v="United States"/>
    <s v="Seattle"/>
    <x v="4"/>
    <n v="98105"/>
    <x v="1"/>
    <s v="TEC-MA-10001148"/>
    <x v="2"/>
    <x v="15"/>
    <s v="Okidata MB491 Multifunction Printer"/>
    <n v="2395.2000000000003"/>
    <n v="6"/>
    <n v="0.2"/>
    <n v="209.58000000000004"/>
  </r>
  <r>
    <n v="3571"/>
    <x v="1769"/>
    <x v="3"/>
    <x v="445"/>
    <d v="2014-07-04T00:00:00"/>
    <s v="Same Day"/>
    <s v="JK-15640"/>
    <x v="82"/>
    <x v="2"/>
    <s v="United States"/>
    <s v="Seattle"/>
    <x v="4"/>
    <n v="98105"/>
    <x v="1"/>
    <s v="TEC-AC-10002049"/>
    <x v="2"/>
    <x v="11"/>
    <s v="Plantronics Savi W720 Multi-Device Wireless Headset System"/>
    <n v="1687.8"/>
    <n v="4"/>
    <n v="0"/>
    <n v="742.63200000000006"/>
  </r>
  <r>
    <n v="3572"/>
    <x v="1769"/>
    <x v="3"/>
    <x v="445"/>
    <d v="2014-07-04T00:00:00"/>
    <s v="Same Day"/>
    <s v="JK-15640"/>
    <x v="82"/>
    <x v="2"/>
    <s v="United States"/>
    <s v="Seattle"/>
    <x v="4"/>
    <n v="98105"/>
    <x v="1"/>
    <s v="TEC-PH-10000702"/>
    <x v="2"/>
    <x v="7"/>
    <s v="Square Credit Card Reader, 4 1/2&quot; x 4 1/2&quot; x 1&quot;, White"/>
    <n v="7.9920000000000009"/>
    <n v="1"/>
    <n v="0.2"/>
    <n v="2.6972999999999994"/>
  </r>
  <r>
    <n v="3573"/>
    <x v="1770"/>
    <x v="3"/>
    <x v="222"/>
    <d v="2014-07-05T00:00:00"/>
    <s v="Standard Class"/>
    <s v="FC-14335"/>
    <x v="712"/>
    <x v="1"/>
    <s v="United States"/>
    <s v="Mesquite"/>
    <x v="5"/>
    <n v="75150"/>
    <x v="2"/>
    <s v="OFF-PA-10003953"/>
    <x v="1"/>
    <x v="10"/>
    <s v="Xerox 218"/>
    <n v="5.1840000000000011"/>
    <n v="1"/>
    <n v="0.2"/>
    <n v="1.8144"/>
  </r>
  <r>
    <n v="3574"/>
    <x v="1771"/>
    <x v="3"/>
    <x v="783"/>
    <d v="2014-08-13T00:00:00"/>
    <s v="Standard Class"/>
    <s v="JW-15955"/>
    <x v="527"/>
    <x v="0"/>
    <s v="United States"/>
    <s v="Long Beach"/>
    <x v="15"/>
    <n v="11561"/>
    <x v="3"/>
    <s v="OFF-AR-10003602"/>
    <x v="1"/>
    <x v="6"/>
    <s v="Quartet Omega Colored Chalk, 12/Pack"/>
    <n v="11.68"/>
    <n v="2"/>
    <n v="0"/>
    <n v="5.4895999999999994"/>
  </r>
  <r>
    <n v="3575"/>
    <x v="1771"/>
    <x v="3"/>
    <x v="783"/>
    <d v="2014-08-13T00:00:00"/>
    <s v="Standard Class"/>
    <s v="JW-15955"/>
    <x v="527"/>
    <x v="0"/>
    <s v="United States"/>
    <s v="Long Beach"/>
    <x v="15"/>
    <n v="11561"/>
    <x v="3"/>
    <s v="OFF-AR-10004062"/>
    <x v="1"/>
    <x v="6"/>
    <s v="Staples"/>
    <n v="104.80000000000001"/>
    <n v="10"/>
    <n v="0"/>
    <n v="26.200000000000003"/>
  </r>
  <r>
    <n v="3576"/>
    <x v="1772"/>
    <x v="1"/>
    <x v="531"/>
    <d v="2012-03-24T00:00:00"/>
    <s v="Standard Class"/>
    <s v="DC-12850"/>
    <x v="419"/>
    <x v="0"/>
    <s v="United States"/>
    <s v="North Miami"/>
    <x v="2"/>
    <n v="33161"/>
    <x v="0"/>
    <s v="OFF-PA-10001560"/>
    <x v="1"/>
    <x v="10"/>
    <s v="Adams Telephone Message Books, 5 1/4” x 11”"/>
    <n v="14.496000000000002"/>
    <n v="3"/>
    <n v="0.2"/>
    <n v="4.8924000000000003"/>
  </r>
  <r>
    <n v="3577"/>
    <x v="1773"/>
    <x v="0"/>
    <x v="843"/>
    <d v="2013-06-12T00:00:00"/>
    <s v="Standard Class"/>
    <s v="FM-14290"/>
    <x v="86"/>
    <x v="2"/>
    <s v="United States"/>
    <s v="Bakersfield"/>
    <x v="1"/>
    <n v="93309"/>
    <x v="1"/>
    <s v="OFF-BI-10003305"/>
    <x v="1"/>
    <x v="8"/>
    <s v="Avery Hanging File Binders"/>
    <n v="4.7840000000000007"/>
    <n v="1"/>
    <n v="0.2"/>
    <n v="1.5547999999999997"/>
  </r>
  <r>
    <n v="3578"/>
    <x v="1773"/>
    <x v="0"/>
    <x v="843"/>
    <d v="2013-06-12T00:00:00"/>
    <s v="Standard Class"/>
    <s v="FM-14290"/>
    <x v="86"/>
    <x v="2"/>
    <s v="United States"/>
    <s v="Bakersfield"/>
    <x v="1"/>
    <n v="93309"/>
    <x v="1"/>
    <s v="OFF-PA-10004000"/>
    <x v="1"/>
    <x v="10"/>
    <s v="While You Were Out Pads, 50 per Pad, 4 x 5 1/4, Green Cycle"/>
    <n v="4.7300000000000004"/>
    <n v="1"/>
    <n v="0"/>
    <n v="2.3177000000000003"/>
  </r>
  <r>
    <n v="3579"/>
    <x v="1774"/>
    <x v="0"/>
    <x v="197"/>
    <d v="2013-07-30T00:00:00"/>
    <s v="Standard Class"/>
    <s v="MT-17815"/>
    <x v="363"/>
    <x v="0"/>
    <s v="United States"/>
    <s v="Jackson"/>
    <x v="35"/>
    <n v="39212"/>
    <x v="0"/>
    <s v="OFF-ST-10000321"/>
    <x v="1"/>
    <x v="4"/>
    <s v="Akro Stacking Bins"/>
    <n v="7.89"/>
    <n v="1"/>
    <n v="0"/>
    <n v="0.31559999999999899"/>
  </r>
  <r>
    <n v="3580"/>
    <x v="1774"/>
    <x v="0"/>
    <x v="197"/>
    <d v="2013-07-30T00:00:00"/>
    <s v="Standard Class"/>
    <s v="MT-17815"/>
    <x v="363"/>
    <x v="0"/>
    <s v="United States"/>
    <s v="Jackson"/>
    <x v="35"/>
    <n v="39212"/>
    <x v="0"/>
    <s v="OFF-PA-10004665"/>
    <x v="1"/>
    <x v="10"/>
    <s v="Advantus Motivational Note Cards"/>
    <n v="65.5"/>
    <n v="5"/>
    <n v="0"/>
    <n v="32.094999999999999"/>
  </r>
  <r>
    <n v="3581"/>
    <x v="1774"/>
    <x v="0"/>
    <x v="197"/>
    <d v="2013-07-30T00:00:00"/>
    <s v="Standard Class"/>
    <s v="MT-17815"/>
    <x v="363"/>
    <x v="0"/>
    <s v="United States"/>
    <s v="Jackson"/>
    <x v="35"/>
    <n v="39212"/>
    <x v="0"/>
    <s v="FUR-TA-10004915"/>
    <x v="0"/>
    <x v="3"/>
    <s v="Office Impressions End Table, 20-1/2&quot;H x 24&quot;W x 20&quot;D"/>
    <n v="2430.08"/>
    <n v="8"/>
    <n v="0"/>
    <n v="388.81280000000015"/>
  </r>
  <r>
    <n v="3582"/>
    <x v="1775"/>
    <x v="3"/>
    <x v="172"/>
    <d v="2014-10-08T00:00:00"/>
    <s v="Standard Class"/>
    <s v="DK-13090"/>
    <x v="54"/>
    <x v="0"/>
    <s v="United States"/>
    <s v="Fremont"/>
    <x v="8"/>
    <n v="68025"/>
    <x v="2"/>
    <s v="OFF-PA-10000994"/>
    <x v="1"/>
    <x v="10"/>
    <s v="Xerox 1915"/>
    <n v="104.85"/>
    <n v="1"/>
    <n v="0"/>
    <n v="50.327999999999996"/>
  </r>
  <r>
    <n v="3583"/>
    <x v="1776"/>
    <x v="1"/>
    <x v="895"/>
    <d v="2012-12-16T00:00:00"/>
    <s v="Standard Class"/>
    <s v="KD-16495"/>
    <x v="470"/>
    <x v="1"/>
    <s v="United States"/>
    <s v="Jackson"/>
    <x v="12"/>
    <n v="49201"/>
    <x v="2"/>
    <s v="OFF-AR-10001149"/>
    <x v="1"/>
    <x v="6"/>
    <s v="Avery Hi-Liter Comfort Grip Fluorescent Highlighter, Yellow Ink"/>
    <n v="3.9"/>
    <n v="2"/>
    <n v="0"/>
    <n v="1.5209999999999999"/>
  </r>
  <r>
    <n v="3584"/>
    <x v="1776"/>
    <x v="1"/>
    <x v="895"/>
    <d v="2012-12-16T00:00:00"/>
    <s v="Standard Class"/>
    <s v="KD-16495"/>
    <x v="470"/>
    <x v="1"/>
    <s v="United States"/>
    <s v="Jackson"/>
    <x v="12"/>
    <n v="49201"/>
    <x v="2"/>
    <s v="FUR-TA-10003569"/>
    <x v="0"/>
    <x v="3"/>
    <s v="Bretford CR8500 Series Meeting Room Furniture"/>
    <n v="801.96"/>
    <n v="2"/>
    <n v="0"/>
    <n v="200.49"/>
  </r>
  <r>
    <n v="3585"/>
    <x v="1776"/>
    <x v="1"/>
    <x v="895"/>
    <d v="2012-12-16T00:00:00"/>
    <s v="Standard Class"/>
    <s v="KD-16495"/>
    <x v="470"/>
    <x v="1"/>
    <s v="United States"/>
    <s v="Jackson"/>
    <x v="12"/>
    <n v="49201"/>
    <x v="2"/>
    <s v="FUR-CH-10004289"/>
    <x v="0"/>
    <x v="1"/>
    <s v="Global Super Steno Chair"/>
    <n v="191.96"/>
    <n v="2"/>
    <n v="0"/>
    <n v="32.633199999999988"/>
  </r>
  <r>
    <n v="3586"/>
    <x v="1776"/>
    <x v="1"/>
    <x v="895"/>
    <d v="2012-12-16T00:00:00"/>
    <s v="Standard Class"/>
    <s v="KD-16495"/>
    <x v="470"/>
    <x v="1"/>
    <s v="United States"/>
    <s v="Jackson"/>
    <x v="12"/>
    <n v="49201"/>
    <x v="2"/>
    <s v="OFF-LA-10001045"/>
    <x v="1"/>
    <x v="2"/>
    <s v="Permanent Self-Adhesive File Folder Labels for Typewriters by Universal"/>
    <n v="2.61"/>
    <n v="1"/>
    <n v="0"/>
    <n v="1.2005999999999999"/>
  </r>
  <r>
    <n v="3587"/>
    <x v="1777"/>
    <x v="3"/>
    <x v="213"/>
    <d v="2014-09-09T00:00:00"/>
    <s v="Standard Class"/>
    <s v="AG-10300"/>
    <x v="636"/>
    <x v="1"/>
    <s v="United States"/>
    <s v="San Francisco"/>
    <x v="1"/>
    <n v="94122"/>
    <x v="1"/>
    <s v="OFF-AR-10002053"/>
    <x v="1"/>
    <x v="6"/>
    <s v="Premium Writing Pencils, Soft, #2 by Central Association for the Blind"/>
    <n v="5.96"/>
    <n v="2"/>
    <n v="0"/>
    <n v="1.6688000000000001"/>
  </r>
  <r>
    <n v="3588"/>
    <x v="1778"/>
    <x v="3"/>
    <x v="241"/>
    <d v="2014-09-29T00:00:00"/>
    <s v="Standard Class"/>
    <s v="MH-18115"/>
    <x v="414"/>
    <x v="2"/>
    <s v="United States"/>
    <s v="Lancaster"/>
    <x v="24"/>
    <n v="43130"/>
    <x v="3"/>
    <s v="TEC-PH-10002885"/>
    <x v="2"/>
    <x v="7"/>
    <s v="Apple iPhone 5"/>
    <n v="1169.694"/>
    <n v="3"/>
    <n v="0.4"/>
    <n v="-253.43369999999993"/>
  </r>
  <r>
    <n v="3589"/>
    <x v="1779"/>
    <x v="3"/>
    <x v="484"/>
    <d v="2014-12-22T00:00:00"/>
    <s v="First Class"/>
    <s v="AC-10450"/>
    <x v="549"/>
    <x v="0"/>
    <s v="United States"/>
    <s v="Lafayette"/>
    <x v="28"/>
    <n v="70506"/>
    <x v="0"/>
    <s v="OFF-SU-10002881"/>
    <x v="1"/>
    <x v="14"/>
    <s v="Martin Yale Chadless Opener Electric Letter Opener"/>
    <n v="1665.62"/>
    <n v="2"/>
    <n v="0"/>
    <n v="33.312400000000025"/>
  </r>
  <r>
    <n v="3590"/>
    <x v="1780"/>
    <x v="3"/>
    <x v="221"/>
    <d v="2014-12-01T00:00:00"/>
    <s v="Standard Class"/>
    <s v="FM-14290"/>
    <x v="86"/>
    <x v="2"/>
    <s v="United States"/>
    <s v="Richmond"/>
    <x v="0"/>
    <n v="40475"/>
    <x v="0"/>
    <s v="OFF-BI-10000546"/>
    <x v="1"/>
    <x v="8"/>
    <s v="Avery Durable Binders"/>
    <n v="2.88"/>
    <n v="1"/>
    <n v="0"/>
    <n v="1.4112"/>
  </r>
  <r>
    <n v="3591"/>
    <x v="1780"/>
    <x v="3"/>
    <x v="221"/>
    <d v="2014-12-01T00:00:00"/>
    <s v="Standard Class"/>
    <s v="FM-14290"/>
    <x v="86"/>
    <x v="2"/>
    <s v="United States"/>
    <s v="Richmond"/>
    <x v="0"/>
    <n v="40475"/>
    <x v="0"/>
    <s v="OFF-ST-10001526"/>
    <x v="1"/>
    <x v="4"/>
    <s v="Iceberg Mobile Mega Data/Printer Cart "/>
    <n v="1443.96"/>
    <n v="12"/>
    <n v="0"/>
    <n v="375.42959999999994"/>
  </r>
  <r>
    <n v="3592"/>
    <x v="1781"/>
    <x v="2"/>
    <x v="736"/>
    <d v="2011-12-15T00:00:00"/>
    <s v="Second Class"/>
    <s v="RA-19285"/>
    <x v="267"/>
    <x v="0"/>
    <s v="United States"/>
    <s v="Houston"/>
    <x v="5"/>
    <n v="77070"/>
    <x v="2"/>
    <s v="OFF-SU-10001574"/>
    <x v="1"/>
    <x v="14"/>
    <s v="Acme Value Line Scissors"/>
    <n v="2.92"/>
    <n v="1"/>
    <n v="0.2"/>
    <n v="0.36499999999999977"/>
  </r>
  <r>
    <n v="3593"/>
    <x v="1782"/>
    <x v="0"/>
    <x v="5"/>
    <d v="2013-12-08T00:00:00"/>
    <s v="Second Class"/>
    <s v="JG-15160"/>
    <x v="506"/>
    <x v="0"/>
    <s v="United States"/>
    <s v="New York City"/>
    <x v="15"/>
    <n v="10024"/>
    <x v="3"/>
    <s v="OFF-ST-10002615"/>
    <x v="1"/>
    <x v="4"/>
    <s v="Dual Level, Single-Width Filing Carts"/>
    <n v="465.18"/>
    <n v="3"/>
    <n v="0"/>
    <n v="120.94680000000001"/>
  </r>
  <r>
    <n v="3594"/>
    <x v="1783"/>
    <x v="0"/>
    <x v="108"/>
    <d v="2013-09-18T00:00:00"/>
    <s v="Standard Class"/>
    <s v="NZ-18565"/>
    <x v="125"/>
    <x v="2"/>
    <s v="United States"/>
    <s v="Toledo"/>
    <x v="24"/>
    <n v="43615"/>
    <x v="3"/>
    <s v="OFF-BI-10001658"/>
    <x v="1"/>
    <x v="8"/>
    <s v="GBC Standard Therm-A-Bind Covers"/>
    <n v="22.428000000000004"/>
    <n v="3"/>
    <n v="0.7"/>
    <n v="-17.942399999999992"/>
  </r>
  <r>
    <n v="3595"/>
    <x v="1783"/>
    <x v="0"/>
    <x v="108"/>
    <d v="2013-09-18T00:00:00"/>
    <s v="Standard Class"/>
    <s v="NZ-18565"/>
    <x v="125"/>
    <x v="2"/>
    <s v="United States"/>
    <s v="Toledo"/>
    <x v="24"/>
    <n v="43615"/>
    <x v="3"/>
    <s v="OFF-ST-10002562"/>
    <x v="1"/>
    <x v="4"/>
    <s v="Staples"/>
    <n v="37.52000000000001"/>
    <n v="5"/>
    <n v="0.2"/>
    <n v="3.7519999999999989"/>
  </r>
  <r>
    <n v="3596"/>
    <x v="1784"/>
    <x v="3"/>
    <x v="34"/>
    <d v="2014-12-16T00:00:00"/>
    <s v="Standard Class"/>
    <s v="KM-16225"/>
    <x v="366"/>
    <x v="1"/>
    <s v="United States"/>
    <s v="Philadelphia"/>
    <x v="9"/>
    <n v="19143"/>
    <x v="3"/>
    <s v="OFF-AR-10004757"/>
    <x v="1"/>
    <x v="6"/>
    <s v="Crayola Colored Pencils"/>
    <n v="2.6240000000000001"/>
    <n v="1"/>
    <n v="0.2"/>
    <n v="0.42639999999999978"/>
  </r>
  <r>
    <n v="3597"/>
    <x v="1785"/>
    <x v="2"/>
    <x v="340"/>
    <d v="2011-09-14T00:00:00"/>
    <s v="Second Class"/>
    <s v="LC-17140"/>
    <x v="95"/>
    <x v="0"/>
    <s v="United States"/>
    <s v="Philadelphia"/>
    <x v="9"/>
    <n v="19140"/>
    <x v="3"/>
    <s v="OFF-PA-10000788"/>
    <x v="1"/>
    <x v="10"/>
    <s v="Xerox 210"/>
    <n v="15.552000000000003"/>
    <n v="3"/>
    <n v="0.2"/>
    <n v="5.4432"/>
  </r>
  <r>
    <n v="3598"/>
    <x v="1785"/>
    <x v="2"/>
    <x v="340"/>
    <d v="2011-09-14T00:00:00"/>
    <s v="Second Class"/>
    <s v="LC-17140"/>
    <x v="95"/>
    <x v="0"/>
    <s v="United States"/>
    <s v="Philadelphia"/>
    <x v="9"/>
    <n v="19140"/>
    <x v="3"/>
    <s v="TEC-AC-10002134"/>
    <x v="2"/>
    <x v="11"/>
    <s v="Rosewill 107 Normal Keys USB Wired Standard Keyboard"/>
    <n v="64.704000000000008"/>
    <n v="6"/>
    <n v="0.2"/>
    <n v="-4.852800000000002"/>
  </r>
  <r>
    <n v="3599"/>
    <x v="1785"/>
    <x v="2"/>
    <x v="340"/>
    <d v="2011-09-14T00:00:00"/>
    <s v="Second Class"/>
    <s v="LC-17140"/>
    <x v="95"/>
    <x v="0"/>
    <s v="United States"/>
    <s v="Philadelphia"/>
    <x v="9"/>
    <n v="19140"/>
    <x v="3"/>
    <s v="FUR-FU-10002456"/>
    <x v="0"/>
    <x v="5"/>
    <s v="Master Caster Door Stop, Large Neon Orange"/>
    <n v="17.472000000000001"/>
    <n v="3"/>
    <n v="0.2"/>
    <n v="5.023200000000001"/>
  </r>
  <r>
    <n v="3600"/>
    <x v="1785"/>
    <x v="2"/>
    <x v="340"/>
    <d v="2011-09-14T00:00:00"/>
    <s v="Second Class"/>
    <s v="LC-17140"/>
    <x v="95"/>
    <x v="0"/>
    <s v="United States"/>
    <s v="Philadelphia"/>
    <x v="9"/>
    <n v="19140"/>
    <x v="3"/>
    <s v="TEC-PH-10002549"/>
    <x v="2"/>
    <x v="7"/>
    <s v="Polycom SoundPoint IP 450 VoIP phone"/>
    <n v="135.51599999999999"/>
    <n v="1"/>
    <n v="0.4"/>
    <n v="-31.620400000000004"/>
  </r>
  <r>
    <n v="3601"/>
    <x v="1786"/>
    <x v="3"/>
    <x v="335"/>
    <d v="2014-07-01T00:00:00"/>
    <s v="Standard Class"/>
    <s v="NP-18700"/>
    <x v="413"/>
    <x v="0"/>
    <s v="United States"/>
    <s v="Denver"/>
    <x v="22"/>
    <n v="80219"/>
    <x v="1"/>
    <s v="TEC-AC-10001990"/>
    <x v="2"/>
    <x v="11"/>
    <s v="Kensington Orbit Wireless Mobile Trackball for PC and Mac"/>
    <n v="431.92800000000005"/>
    <n v="9"/>
    <n v="0.2"/>
    <n v="64.789199999999951"/>
  </r>
  <r>
    <n v="3602"/>
    <x v="1787"/>
    <x v="2"/>
    <x v="664"/>
    <d v="2011-11-24T00:00:00"/>
    <s v="Standard Class"/>
    <s v="RB-19330"/>
    <x v="713"/>
    <x v="0"/>
    <s v="United States"/>
    <s v="Philadelphia"/>
    <x v="9"/>
    <n v="19143"/>
    <x v="3"/>
    <s v="OFF-PA-10002137"/>
    <x v="1"/>
    <x v="10"/>
    <s v="Southworth 100% Résumé Paper, 24lb."/>
    <n v="12.448"/>
    <n v="2"/>
    <n v="0.2"/>
    <n v="3.8899999999999988"/>
  </r>
  <r>
    <n v="3603"/>
    <x v="1787"/>
    <x v="2"/>
    <x v="664"/>
    <d v="2011-11-24T00:00:00"/>
    <s v="Standard Class"/>
    <s v="RB-19330"/>
    <x v="713"/>
    <x v="0"/>
    <s v="United States"/>
    <s v="Philadelphia"/>
    <x v="9"/>
    <n v="19143"/>
    <x v="3"/>
    <s v="FUR-CH-10004997"/>
    <x v="0"/>
    <x v="1"/>
    <s v="Hon Every-Day Series Multi-Task Chairs"/>
    <n v="657.93"/>
    <n v="5"/>
    <n v="0.3"/>
    <n v="-93.989999999999952"/>
  </r>
  <r>
    <n v="3604"/>
    <x v="1788"/>
    <x v="3"/>
    <x v="170"/>
    <d v="2014-08-28T00:00:00"/>
    <s v="Standard Class"/>
    <s v="TH-21550"/>
    <x v="274"/>
    <x v="2"/>
    <s v="United States"/>
    <s v="Columbia"/>
    <x v="39"/>
    <n v="21044"/>
    <x v="3"/>
    <s v="OFF-PA-10000357"/>
    <x v="1"/>
    <x v="10"/>
    <s v="Xerox 1888"/>
    <n v="277.39999999999998"/>
    <n v="5"/>
    <n v="0"/>
    <n v="133.15199999999999"/>
  </r>
  <r>
    <n v="3605"/>
    <x v="1788"/>
    <x v="3"/>
    <x v="170"/>
    <d v="2014-08-28T00:00:00"/>
    <s v="Standard Class"/>
    <s v="TH-21550"/>
    <x v="274"/>
    <x v="2"/>
    <s v="United States"/>
    <s v="Columbia"/>
    <x v="39"/>
    <n v="21044"/>
    <x v="3"/>
    <s v="FUR-FU-10003976"/>
    <x v="0"/>
    <x v="5"/>
    <s v="DAX Executive Solid Wood Document Frame, Desktop or Hang, Mahogany, 5 x 7"/>
    <n v="25.16"/>
    <n v="2"/>
    <n v="0"/>
    <n v="8.5543999999999976"/>
  </r>
  <r>
    <n v="3606"/>
    <x v="1788"/>
    <x v="3"/>
    <x v="170"/>
    <d v="2014-08-28T00:00:00"/>
    <s v="Standard Class"/>
    <s v="TH-21550"/>
    <x v="274"/>
    <x v="2"/>
    <s v="United States"/>
    <s v="Columbia"/>
    <x v="39"/>
    <n v="21044"/>
    <x v="3"/>
    <s v="FUR-FU-10004960"/>
    <x v="0"/>
    <x v="5"/>
    <s v="Seth Thomas 12&quot; Clock w/ Goldtone Case"/>
    <n v="91.92"/>
    <n v="4"/>
    <n v="0"/>
    <n v="31.252800000000001"/>
  </r>
  <r>
    <n v="3607"/>
    <x v="1789"/>
    <x v="0"/>
    <x v="299"/>
    <d v="2013-03-17T00:00:00"/>
    <s v="Second Class"/>
    <s v="CK-12595"/>
    <x v="242"/>
    <x v="0"/>
    <s v="United States"/>
    <s v="New York City"/>
    <x v="15"/>
    <n v="10024"/>
    <x v="3"/>
    <s v="OFF-EN-10001099"/>
    <x v="1"/>
    <x v="12"/>
    <s v="Staples"/>
    <n v="29.339999999999996"/>
    <n v="3"/>
    <n v="0"/>
    <n v="13.496399999999998"/>
  </r>
  <r>
    <n v="3608"/>
    <x v="1790"/>
    <x v="2"/>
    <x v="865"/>
    <d v="2011-09-28T00:00:00"/>
    <s v="Second Class"/>
    <s v="ST-20530"/>
    <x v="461"/>
    <x v="0"/>
    <s v="United States"/>
    <s v="New York City"/>
    <x v="15"/>
    <n v="10035"/>
    <x v="3"/>
    <s v="OFF-BI-10002026"/>
    <x v="1"/>
    <x v="8"/>
    <s v="Avery Arch Ring Binders"/>
    <n v="139.44"/>
    <n v="3"/>
    <n v="0.2"/>
    <n v="47.060999999999993"/>
  </r>
  <r>
    <n v="3609"/>
    <x v="1791"/>
    <x v="2"/>
    <x v="582"/>
    <d v="2011-05-03T00:00:00"/>
    <s v="Standard Class"/>
    <s v="GB-14530"/>
    <x v="334"/>
    <x v="1"/>
    <s v="United States"/>
    <s v="Newark"/>
    <x v="24"/>
    <n v="43055"/>
    <x v="3"/>
    <s v="OFF-LA-10001613"/>
    <x v="1"/>
    <x v="2"/>
    <s v="Avery File Folder Labels"/>
    <n v="6.911999999999999"/>
    <n v="3"/>
    <n v="0.2"/>
    <n v="2.5056000000000003"/>
  </r>
  <r>
    <n v="3610"/>
    <x v="1791"/>
    <x v="2"/>
    <x v="582"/>
    <d v="2011-05-03T00:00:00"/>
    <s v="Standard Class"/>
    <s v="GB-14530"/>
    <x v="334"/>
    <x v="1"/>
    <s v="United States"/>
    <s v="Newark"/>
    <x v="24"/>
    <n v="43055"/>
    <x v="3"/>
    <s v="OFF-ST-10002214"/>
    <x v="1"/>
    <x v="4"/>
    <s v="X-Rack File for Hanging Folders"/>
    <n v="27.096"/>
    <n v="3"/>
    <n v="0.2"/>
    <n v="2.0321999999999987"/>
  </r>
  <r>
    <n v="3611"/>
    <x v="1791"/>
    <x v="2"/>
    <x v="582"/>
    <d v="2011-05-03T00:00:00"/>
    <s v="Standard Class"/>
    <s v="GB-14530"/>
    <x v="334"/>
    <x v="1"/>
    <s v="United States"/>
    <s v="Newark"/>
    <x v="24"/>
    <n v="43055"/>
    <x v="3"/>
    <s v="OFF-ST-10001128"/>
    <x v="1"/>
    <x v="4"/>
    <s v="Carina Mini System Audio Rack, Model AR050B"/>
    <n v="177.56800000000001"/>
    <n v="2"/>
    <n v="0.2"/>
    <n v="-37.733199999999989"/>
  </r>
  <r>
    <n v="3612"/>
    <x v="1792"/>
    <x v="0"/>
    <x v="896"/>
    <d v="2013-12-02T00:00:00"/>
    <s v="Second Class"/>
    <s v="NC-18535"/>
    <x v="714"/>
    <x v="1"/>
    <s v="United States"/>
    <s v="Dallas"/>
    <x v="5"/>
    <n v="75217"/>
    <x v="2"/>
    <s v="TEC-AC-10004864"/>
    <x v="2"/>
    <x v="11"/>
    <s v="Memorex Micro Travel Drive 32 GB"/>
    <n v="58.415999999999997"/>
    <n v="2"/>
    <n v="0.2"/>
    <n v="16.794600000000003"/>
  </r>
  <r>
    <n v="3613"/>
    <x v="1793"/>
    <x v="1"/>
    <x v="155"/>
    <d v="2012-12-08T00:00:00"/>
    <s v="Standard Class"/>
    <s v="AB-10255"/>
    <x v="437"/>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x v="437"/>
    <x v="2"/>
    <s v="United States"/>
    <s v="Philadelphia"/>
    <x v="9"/>
    <n v="19134"/>
    <x v="3"/>
    <s v="TEC-AC-10000171"/>
    <x v="2"/>
    <x v="11"/>
    <s v="Verbatim 25 GB 6x Blu-ray Single Layer Recordable Disc, 25/Pack"/>
    <n v="36.783999999999999"/>
    <n v="2"/>
    <n v="0.2"/>
    <n v="10.5754"/>
  </r>
  <r>
    <n v="3615"/>
    <x v="1794"/>
    <x v="3"/>
    <x v="123"/>
    <d v="2014-11-22T00:00:00"/>
    <s v="First Class"/>
    <s v="SC-20770"/>
    <x v="34"/>
    <x v="1"/>
    <s v="United States"/>
    <s v="San Antonio"/>
    <x v="5"/>
    <n v="78207"/>
    <x v="2"/>
    <s v="FUR-TA-10002622"/>
    <x v="0"/>
    <x v="3"/>
    <s v="Bush Andora Conference Table, Maple/Graphite Gray Finish"/>
    <n v="718.11599999999987"/>
    <n v="6"/>
    <n v="0.3"/>
    <n v="-71.811599999999999"/>
  </r>
  <r>
    <n v="3616"/>
    <x v="1794"/>
    <x v="3"/>
    <x v="123"/>
    <d v="2014-11-22T00:00:00"/>
    <s v="First Class"/>
    <s v="SC-20770"/>
    <x v="34"/>
    <x v="1"/>
    <s v="United States"/>
    <s v="San Antonio"/>
    <x v="5"/>
    <n v="78207"/>
    <x v="2"/>
    <s v="OFF-AR-10001915"/>
    <x v="1"/>
    <x v="6"/>
    <s v="Peel-Off China Markers"/>
    <n v="31.776"/>
    <n v="4"/>
    <n v="0.2"/>
    <n v="8.7384000000000022"/>
  </r>
  <r>
    <n v="3617"/>
    <x v="1795"/>
    <x v="0"/>
    <x v="64"/>
    <d v="2013-09-10T00:00:00"/>
    <s v="Standard Class"/>
    <s v="JC-15340"/>
    <x v="209"/>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x v="267"/>
    <x v="0"/>
    <s v="United States"/>
    <s v="Los Angeles"/>
    <x v="1"/>
    <n v="90004"/>
    <x v="1"/>
    <s v="OFF-BI-10004632"/>
    <x v="1"/>
    <x v="8"/>
    <s v="Ibico Hi-Tech Manual Binding System"/>
    <n v="487.98400000000004"/>
    <n v="2"/>
    <n v="0.2"/>
    <n v="152.49499999999998"/>
  </r>
  <r>
    <n v="3619"/>
    <x v="1796"/>
    <x v="3"/>
    <x v="507"/>
    <d v="2014-09-09T00:00:00"/>
    <s v="Standard Class"/>
    <s v="RA-19285"/>
    <x v="267"/>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x v="267"/>
    <x v="0"/>
    <s v="United States"/>
    <s v="Los Angeles"/>
    <x v="1"/>
    <n v="90004"/>
    <x v="1"/>
    <s v="OFF-ST-10002974"/>
    <x v="1"/>
    <x v="4"/>
    <s v="Trav-L-File Heavy-Duty Shuttle II, Black"/>
    <n v="217.85"/>
    <n v="5"/>
    <n v="0"/>
    <n v="65.35499999999999"/>
  </r>
  <r>
    <n v="3621"/>
    <x v="1797"/>
    <x v="0"/>
    <x v="897"/>
    <d v="2013-09-30T00:00:00"/>
    <s v="Standard Class"/>
    <s v="SH-19975"/>
    <x v="64"/>
    <x v="1"/>
    <s v="United States"/>
    <s v="Smyrna"/>
    <x v="18"/>
    <n v="37167"/>
    <x v="0"/>
    <s v="OFF-AR-10003727"/>
    <x v="1"/>
    <x v="6"/>
    <s v="Berol Giant Pencil Sharpener"/>
    <n v="40.775999999999996"/>
    <n v="3"/>
    <n v="0.2"/>
    <n v="4.5872999999999937"/>
  </r>
  <r>
    <n v="3622"/>
    <x v="1797"/>
    <x v="0"/>
    <x v="897"/>
    <d v="2013-09-30T00:00:00"/>
    <s v="Standard Class"/>
    <s v="SH-19975"/>
    <x v="64"/>
    <x v="1"/>
    <s v="United States"/>
    <s v="Smyrna"/>
    <x v="18"/>
    <n v="37167"/>
    <x v="0"/>
    <s v="TEC-PH-10004071"/>
    <x v="2"/>
    <x v="7"/>
    <s v="PayAnywhere Card Reader"/>
    <n v="63.936000000000007"/>
    <n v="8"/>
    <n v="0.2"/>
    <n v="5.5944000000000003"/>
  </r>
  <r>
    <n v="3623"/>
    <x v="1798"/>
    <x v="2"/>
    <x v="80"/>
    <d v="2011-09-19T00:00:00"/>
    <s v="Standard Class"/>
    <s v="JC-15775"/>
    <x v="547"/>
    <x v="0"/>
    <s v="United States"/>
    <s v="Macon"/>
    <x v="32"/>
    <n v="31204"/>
    <x v="0"/>
    <s v="FUR-FU-10002878"/>
    <x v="0"/>
    <x v="5"/>
    <s v="Seth Thomas 14&quot; Day/Date Wall Clock"/>
    <n v="142.4"/>
    <n v="5"/>
    <n v="0"/>
    <n v="52.688000000000002"/>
  </r>
  <r>
    <n v="3624"/>
    <x v="1798"/>
    <x v="2"/>
    <x v="80"/>
    <d v="2011-09-19T00:00:00"/>
    <s v="Standard Class"/>
    <s v="JC-15775"/>
    <x v="547"/>
    <x v="0"/>
    <s v="United States"/>
    <s v="Macon"/>
    <x v="32"/>
    <n v="31204"/>
    <x v="0"/>
    <s v="OFF-BI-10001890"/>
    <x v="1"/>
    <x v="8"/>
    <s v="Avery Poly Binder Pockets"/>
    <n v="7.16"/>
    <n v="2"/>
    <n v="0"/>
    <n v="3.4367999999999999"/>
  </r>
  <r>
    <n v="3625"/>
    <x v="1799"/>
    <x v="3"/>
    <x v="240"/>
    <d v="2014-05-22T00:00:00"/>
    <s v="Second Class"/>
    <s v="BC-11125"/>
    <x v="604"/>
    <x v="2"/>
    <s v="United States"/>
    <s v="San Francisco"/>
    <x v="1"/>
    <n v="94109"/>
    <x v="1"/>
    <s v="FUR-CH-10002647"/>
    <x v="0"/>
    <x v="1"/>
    <s v="Situations Contoured Folding Chairs, 4/Set"/>
    <n v="681.40800000000013"/>
    <n v="12"/>
    <n v="0.2"/>
    <n v="42.588000000000022"/>
  </r>
  <r>
    <n v="3626"/>
    <x v="1799"/>
    <x v="3"/>
    <x v="240"/>
    <d v="2014-05-22T00:00:00"/>
    <s v="Second Class"/>
    <s v="BC-11125"/>
    <x v="604"/>
    <x v="2"/>
    <s v="United States"/>
    <s v="San Francisco"/>
    <x v="1"/>
    <n v="94109"/>
    <x v="1"/>
    <s v="OFF-AR-10001315"/>
    <x v="1"/>
    <x v="6"/>
    <s v="Newell 310"/>
    <n v="3.52"/>
    <n v="2"/>
    <n v="0"/>
    <n v="1.0207999999999999"/>
  </r>
  <r>
    <n v="3627"/>
    <x v="1799"/>
    <x v="3"/>
    <x v="240"/>
    <d v="2014-05-22T00:00:00"/>
    <s v="Second Class"/>
    <s v="BC-11125"/>
    <x v="604"/>
    <x v="2"/>
    <s v="United States"/>
    <s v="San Francisco"/>
    <x v="1"/>
    <n v="94109"/>
    <x v="1"/>
    <s v="OFF-AR-10000122"/>
    <x v="1"/>
    <x v="6"/>
    <s v="Newell 314"/>
    <n v="5.58"/>
    <n v="1"/>
    <n v="0"/>
    <n v="1.3949999999999996"/>
  </r>
  <r>
    <n v="3628"/>
    <x v="1799"/>
    <x v="3"/>
    <x v="240"/>
    <d v="2014-05-22T00:00:00"/>
    <s v="Second Class"/>
    <s v="BC-11125"/>
    <x v="604"/>
    <x v="2"/>
    <s v="United States"/>
    <s v="San Francisco"/>
    <x v="1"/>
    <n v="94109"/>
    <x v="1"/>
    <s v="TEC-AC-10001465"/>
    <x v="2"/>
    <x v="11"/>
    <s v="SanDisk Cruzer 64 GB USB Flash Drive"/>
    <n v="36.32"/>
    <n v="1"/>
    <n v="0"/>
    <n v="10.895999999999997"/>
  </r>
  <r>
    <n v="3629"/>
    <x v="1800"/>
    <x v="2"/>
    <x v="128"/>
    <d v="2011-08-13T00:00:00"/>
    <s v="Standard Class"/>
    <s v="JH-15985"/>
    <x v="98"/>
    <x v="0"/>
    <s v="United States"/>
    <s v="Seattle"/>
    <x v="4"/>
    <n v="98103"/>
    <x v="1"/>
    <s v="OFF-BI-10004600"/>
    <x v="1"/>
    <x v="8"/>
    <s v="Ibico Ibimaster 300 Manual Binding System"/>
    <n v="2060.7440000000001"/>
    <n v="7"/>
    <n v="0.2"/>
    <n v="643.98249999999996"/>
  </r>
  <r>
    <n v="3630"/>
    <x v="1801"/>
    <x v="3"/>
    <x v="200"/>
    <d v="2014-12-01T00:00:00"/>
    <s v="Standard Class"/>
    <s v="CC-12610"/>
    <x v="566"/>
    <x v="1"/>
    <s v="United States"/>
    <s v="Columbus"/>
    <x v="24"/>
    <n v="43229"/>
    <x v="3"/>
    <s v="OFF-AP-10002082"/>
    <x v="1"/>
    <x v="9"/>
    <s v="Holmes HEPA Air Purifier"/>
    <n v="52.272000000000006"/>
    <n v="3"/>
    <n v="0.2"/>
    <n v="9.8009999999999984"/>
  </r>
  <r>
    <n v="3631"/>
    <x v="1801"/>
    <x v="3"/>
    <x v="200"/>
    <d v="2014-12-01T00:00:00"/>
    <s v="Standard Class"/>
    <s v="CC-12610"/>
    <x v="566"/>
    <x v="1"/>
    <s v="United States"/>
    <s v="Columbus"/>
    <x v="24"/>
    <n v="43229"/>
    <x v="3"/>
    <s v="OFF-AP-10004708"/>
    <x v="1"/>
    <x v="9"/>
    <s v="Fellowes Superior 10 Outlet Split Surge Protector"/>
    <n v="213.13600000000002"/>
    <n v="7"/>
    <n v="0.2"/>
    <n v="23.977799999999988"/>
  </r>
  <r>
    <n v="3632"/>
    <x v="1802"/>
    <x v="3"/>
    <x v="898"/>
    <d v="2014-05-09T00:00:00"/>
    <s v="Second Class"/>
    <s v="DB-12970"/>
    <x v="715"/>
    <x v="1"/>
    <s v="United States"/>
    <s v="Los Angeles"/>
    <x v="1"/>
    <n v="90004"/>
    <x v="1"/>
    <s v="OFF-ST-10000464"/>
    <x v="1"/>
    <x v="4"/>
    <s v="Multi-Use Personal File Cart and Caster Set, Three Stacking Bins"/>
    <n v="69.52"/>
    <n v="2"/>
    <n v="0"/>
    <n v="19.465600000000002"/>
  </r>
  <r>
    <n v="3633"/>
    <x v="1802"/>
    <x v="3"/>
    <x v="898"/>
    <d v="2014-05-09T00:00:00"/>
    <s v="Second Class"/>
    <s v="DB-12970"/>
    <x v="715"/>
    <x v="1"/>
    <s v="United States"/>
    <s v="Los Angeles"/>
    <x v="1"/>
    <n v="90004"/>
    <x v="1"/>
    <s v="OFF-ST-10000025"/>
    <x v="1"/>
    <x v="4"/>
    <s v="Fellowes Stor/Drawer Steel Plus Storage Drawers"/>
    <n v="763.44"/>
    <n v="8"/>
    <n v="0"/>
    <n v="45.80639999999994"/>
  </r>
  <r>
    <n v="3634"/>
    <x v="1803"/>
    <x v="0"/>
    <x v="338"/>
    <d v="2013-11-15T00:00:00"/>
    <s v="Standard Class"/>
    <s v="PP-18955"/>
    <x v="452"/>
    <x v="2"/>
    <s v="United States"/>
    <s v="Springfield"/>
    <x v="24"/>
    <n v="45503"/>
    <x v="3"/>
    <s v="OFF-LA-10001613"/>
    <x v="1"/>
    <x v="2"/>
    <s v="Avery File Folder Labels"/>
    <n v="9.2159999999999993"/>
    <n v="4"/>
    <n v="0.2"/>
    <n v="3.3408000000000002"/>
  </r>
  <r>
    <n v="3635"/>
    <x v="1803"/>
    <x v="0"/>
    <x v="338"/>
    <d v="2013-11-15T00:00:00"/>
    <s v="Standard Class"/>
    <s v="PP-18955"/>
    <x v="452"/>
    <x v="2"/>
    <s v="United States"/>
    <s v="Springfield"/>
    <x v="24"/>
    <n v="45503"/>
    <x v="3"/>
    <s v="TEC-PH-10000376"/>
    <x v="2"/>
    <x v="7"/>
    <s v="Square Credit Card Reader"/>
    <n v="41.957999999999998"/>
    <n v="7"/>
    <n v="0.4"/>
    <n v="-9.7901999999999987"/>
  </r>
  <r>
    <n v="3636"/>
    <x v="1803"/>
    <x v="0"/>
    <x v="338"/>
    <d v="2013-11-15T00:00:00"/>
    <s v="Standard Class"/>
    <s v="PP-18955"/>
    <x v="452"/>
    <x v="2"/>
    <s v="United States"/>
    <s v="Springfield"/>
    <x v="24"/>
    <n v="45503"/>
    <x v="3"/>
    <s v="OFF-PA-10004039"/>
    <x v="1"/>
    <x v="10"/>
    <s v="Xerox 1882"/>
    <n v="89.567999999999998"/>
    <n v="2"/>
    <n v="0.2"/>
    <n v="32.468400000000003"/>
  </r>
  <r>
    <n v="3637"/>
    <x v="1803"/>
    <x v="0"/>
    <x v="338"/>
    <d v="2013-11-15T00:00:00"/>
    <s v="Standard Class"/>
    <s v="PP-18955"/>
    <x v="452"/>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x v="452"/>
    <x v="2"/>
    <s v="United States"/>
    <s v="Springfield"/>
    <x v="24"/>
    <n v="45503"/>
    <x v="3"/>
    <s v="OFF-AP-10002457"/>
    <x v="1"/>
    <x v="9"/>
    <s v="Eureka The Boss Plus 12-Amp Hard Box Upright Vacuum, Red"/>
    <n v="334.88000000000005"/>
    <n v="4"/>
    <n v="0.2"/>
    <n v="29.301999999999978"/>
  </r>
  <r>
    <n v="3639"/>
    <x v="1803"/>
    <x v="0"/>
    <x v="338"/>
    <d v="2013-11-15T00:00:00"/>
    <s v="Standard Class"/>
    <s v="PP-18955"/>
    <x v="452"/>
    <x v="2"/>
    <s v="United States"/>
    <s v="Springfield"/>
    <x v="24"/>
    <n v="45503"/>
    <x v="3"/>
    <s v="FUR-FU-10000758"/>
    <x v="0"/>
    <x v="5"/>
    <s v="DAX Natural Wood-Tone Poster Frame"/>
    <n v="148.28800000000001"/>
    <n v="7"/>
    <n v="0.2"/>
    <n v="29.657599999999988"/>
  </r>
  <r>
    <n v="3640"/>
    <x v="1803"/>
    <x v="0"/>
    <x v="338"/>
    <d v="2013-11-15T00:00:00"/>
    <s v="Standard Class"/>
    <s v="PP-18955"/>
    <x v="452"/>
    <x v="2"/>
    <s v="United States"/>
    <s v="Springfield"/>
    <x v="24"/>
    <n v="45503"/>
    <x v="3"/>
    <s v="OFF-PA-10000682"/>
    <x v="1"/>
    <x v="10"/>
    <s v="Xerox 1924"/>
    <n v="4.6240000000000006"/>
    <n v="1"/>
    <n v="0.2"/>
    <n v="1.6762000000000001"/>
  </r>
  <r>
    <n v="3641"/>
    <x v="1803"/>
    <x v="0"/>
    <x v="338"/>
    <d v="2013-11-15T00:00:00"/>
    <s v="Standard Class"/>
    <s v="PP-18955"/>
    <x v="452"/>
    <x v="2"/>
    <s v="United States"/>
    <s v="Springfield"/>
    <x v="24"/>
    <n v="45503"/>
    <x v="3"/>
    <s v="TEC-AC-10002550"/>
    <x v="2"/>
    <x v="11"/>
    <s v="Memorex 25GB 6X Branded Blu-Ray Recordable Disc, 30/Pack"/>
    <n v="178.92000000000002"/>
    <n v="7"/>
    <n v="0.2"/>
    <n v="-29.074500000000008"/>
  </r>
  <r>
    <n v="3642"/>
    <x v="1803"/>
    <x v="0"/>
    <x v="338"/>
    <d v="2013-11-15T00:00:00"/>
    <s v="Standard Class"/>
    <s v="PP-18955"/>
    <x v="452"/>
    <x v="2"/>
    <s v="United States"/>
    <s v="Springfield"/>
    <x v="24"/>
    <n v="45503"/>
    <x v="3"/>
    <s v="OFF-BI-10002082"/>
    <x v="1"/>
    <x v="8"/>
    <s v="GBC Twin Loop Wire Binding Elements"/>
    <n v="69.888000000000005"/>
    <n v="7"/>
    <n v="0.7"/>
    <n v="-46.591999999999999"/>
  </r>
  <r>
    <n v="3643"/>
    <x v="1804"/>
    <x v="2"/>
    <x v="414"/>
    <d v="2011-12-23T00:00:00"/>
    <s v="Second Class"/>
    <s v="MC-17845"/>
    <x v="266"/>
    <x v="0"/>
    <s v="United States"/>
    <s v="Los Angeles"/>
    <x v="1"/>
    <n v="90008"/>
    <x v="1"/>
    <s v="OFF-BI-10004632"/>
    <x v="1"/>
    <x v="8"/>
    <s v="Ibico Hi-Tech Manual Binding System"/>
    <n v="487.98400000000004"/>
    <n v="2"/>
    <n v="0.2"/>
    <n v="152.49499999999998"/>
  </r>
  <r>
    <n v="3644"/>
    <x v="1804"/>
    <x v="2"/>
    <x v="414"/>
    <d v="2011-12-23T00:00:00"/>
    <s v="Second Class"/>
    <s v="MC-17845"/>
    <x v="266"/>
    <x v="0"/>
    <s v="United States"/>
    <s v="Los Angeles"/>
    <x v="1"/>
    <n v="90008"/>
    <x v="1"/>
    <s v="OFF-AR-10001725"/>
    <x v="1"/>
    <x v="6"/>
    <s v="Boston Home &amp; Office Model 2000 Electric Pencil Sharpeners"/>
    <n v="47.3"/>
    <n v="2"/>
    <n v="0"/>
    <n v="12.298000000000002"/>
  </r>
  <r>
    <n v="3645"/>
    <x v="1804"/>
    <x v="2"/>
    <x v="414"/>
    <d v="2011-12-23T00:00:00"/>
    <s v="Second Class"/>
    <s v="MC-17845"/>
    <x v="266"/>
    <x v="0"/>
    <s v="United States"/>
    <s v="Los Angeles"/>
    <x v="1"/>
    <n v="90008"/>
    <x v="1"/>
    <s v="OFF-AR-10004269"/>
    <x v="1"/>
    <x v="6"/>
    <s v="Newell 31"/>
    <n v="4.13"/>
    <n v="1"/>
    <n v="0"/>
    <n v="1.1564000000000001"/>
  </r>
  <r>
    <n v="3646"/>
    <x v="1804"/>
    <x v="2"/>
    <x v="414"/>
    <d v="2011-12-23T00:00:00"/>
    <s v="Second Class"/>
    <s v="MC-17845"/>
    <x v="266"/>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x v="665"/>
    <x v="2"/>
    <s v="United States"/>
    <s v="Los Angeles"/>
    <x v="1"/>
    <n v="90045"/>
    <x v="1"/>
    <s v="OFF-PA-10002195"/>
    <x v="1"/>
    <x v="10"/>
    <s v="Xerox 1966"/>
    <n v="6.48"/>
    <n v="1"/>
    <n v="0"/>
    <n v="3.1752000000000002"/>
  </r>
  <r>
    <n v="3648"/>
    <x v="1805"/>
    <x v="2"/>
    <x v="739"/>
    <d v="2011-07-27T00:00:00"/>
    <s v="Second Class"/>
    <s v="VF-21715"/>
    <x v="665"/>
    <x v="2"/>
    <s v="United States"/>
    <s v="Los Angeles"/>
    <x v="1"/>
    <n v="90045"/>
    <x v="1"/>
    <s v="OFF-SU-10002522"/>
    <x v="1"/>
    <x v="14"/>
    <s v="Acme Kleen Earth Office Shears"/>
    <n v="15.52"/>
    <n v="4"/>
    <n v="0"/>
    <n v="4.5007999999999981"/>
  </r>
  <r>
    <n v="3649"/>
    <x v="1806"/>
    <x v="1"/>
    <x v="6"/>
    <d v="2012-11-27T00:00:00"/>
    <s v="Standard Class"/>
    <s v="MC-17275"/>
    <x v="507"/>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x v="507"/>
    <x v="0"/>
    <s v="United States"/>
    <s v="Memphis"/>
    <x v="18"/>
    <n v="38109"/>
    <x v="0"/>
    <s v="OFF-FA-10004854"/>
    <x v="1"/>
    <x v="13"/>
    <s v="Vinyl Coated Wire Paper Clips in Organizer Box, 800/Box"/>
    <n v="55.104000000000006"/>
    <n v="6"/>
    <n v="0.2"/>
    <n v="18.597599999999993"/>
  </r>
  <r>
    <n v="3651"/>
    <x v="1807"/>
    <x v="3"/>
    <x v="34"/>
    <d v="2014-12-12T00:00:00"/>
    <s v="Second Class"/>
    <s v="DB-13210"/>
    <x v="203"/>
    <x v="0"/>
    <s v="United States"/>
    <s v="Detroit"/>
    <x v="12"/>
    <n v="48234"/>
    <x v="2"/>
    <s v="TEC-AC-10004859"/>
    <x v="2"/>
    <x v="11"/>
    <s v="Maxell Pro 80 Minute CD-R, 10/Pack"/>
    <n v="104.88"/>
    <n v="6"/>
    <n v="0"/>
    <n v="41.952000000000005"/>
  </r>
  <r>
    <n v="3652"/>
    <x v="1807"/>
    <x v="3"/>
    <x v="34"/>
    <d v="2014-12-12T00:00:00"/>
    <s v="Second Class"/>
    <s v="DB-13210"/>
    <x v="203"/>
    <x v="0"/>
    <s v="United States"/>
    <s v="Detroit"/>
    <x v="12"/>
    <n v="48234"/>
    <x v="2"/>
    <s v="OFF-AR-10001860"/>
    <x v="1"/>
    <x v="6"/>
    <s v="BIC Liqua Brite Liner"/>
    <n v="34.700000000000003"/>
    <n v="5"/>
    <n v="0"/>
    <n v="12.492000000000001"/>
  </r>
  <r>
    <n v="3653"/>
    <x v="1807"/>
    <x v="3"/>
    <x v="34"/>
    <d v="2014-12-12T00:00:00"/>
    <s v="Second Class"/>
    <s v="DB-13210"/>
    <x v="203"/>
    <x v="0"/>
    <s v="United States"/>
    <s v="Detroit"/>
    <x v="12"/>
    <n v="48234"/>
    <x v="2"/>
    <s v="OFF-BI-10001636"/>
    <x v="1"/>
    <x v="8"/>
    <s v="Ibico Plastic and Wire Spiral Binding Combs"/>
    <n v="33.72"/>
    <n v="4"/>
    <n v="0"/>
    <n v="15.511199999999999"/>
  </r>
  <r>
    <n v="3654"/>
    <x v="1807"/>
    <x v="3"/>
    <x v="34"/>
    <d v="2014-12-12T00:00:00"/>
    <s v="Second Class"/>
    <s v="DB-13210"/>
    <x v="203"/>
    <x v="0"/>
    <s v="United States"/>
    <s v="Detroit"/>
    <x v="12"/>
    <n v="48234"/>
    <x v="2"/>
    <s v="OFF-PA-10000349"/>
    <x v="1"/>
    <x v="10"/>
    <s v="Staples"/>
    <n v="14.940000000000001"/>
    <n v="3"/>
    <n v="0"/>
    <n v="7.0218000000000007"/>
  </r>
  <r>
    <n v="3655"/>
    <x v="1808"/>
    <x v="3"/>
    <x v="515"/>
    <d v="2014-09-06T00:00:00"/>
    <s v="Standard Class"/>
    <s v="AJ-10945"/>
    <x v="219"/>
    <x v="0"/>
    <s v="United States"/>
    <s v="Lawrence"/>
    <x v="14"/>
    <n v="46226"/>
    <x v="2"/>
    <s v="OFF-AP-10002439"/>
    <x v="1"/>
    <x v="9"/>
    <s v="Tripp Lite Isotel 8 Ultra 8 Outlet Metal Surge"/>
    <n v="638.73"/>
    <n v="9"/>
    <n v="0"/>
    <n v="166.06979999999999"/>
  </r>
  <r>
    <n v="3656"/>
    <x v="1809"/>
    <x v="3"/>
    <x v="558"/>
    <d v="2014-05-01T00:00:00"/>
    <s v="Standard Class"/>
    <s v="CP-12340"/>
    <x v="291"/>
    <x v="1"/>
    <s v="United States"/>
    <s v="Jacksonville"/>
    <x v="2"/>
    <n v="32216"/>
    <x v="0"/>
    <s v="OFF-ST-10001370"/>
    <x v="1"/>
    <x v="4"/>
    <s v="Sensible Storage WireTech Storage Systems"/>
    <n v="113.56800000000001"/>
    <n v="2"/>
    <n v="0.2"/>
    <n v="-21.294000000000018"/>
  </r>
  <r>
    <n v="3657"/>
    <x v="1810"/>
    <x v="3"/>
    <x v="565"/>
    <d v="2014-09-15T00:00:00"/>
    <s v="Standard Class"/>
    <s v="DB-13555"/>
    <x v="587"/>
    <x v="1"/>
    <s v="United States"/>
    <s v="Dublin"/>
    <x v="24"/>
    <n v="43017"/>
    <x v="3"/>
    <s v="TEC-AC-10002558"/>
    <x v="2"/>
    <x v="11"/>
    <s v="Imation Swivel Flash Drive USB flash drive - 8 GB"/>
    <n v="9.0960000000000001"/>
    <n v="1"/>
    <n v="0.2"/>
    <n v="1.7054999999999998"/>
  </r>
  <r>
    <n v="3658"/>
    <x v="1811"/>
    <x v="1"/>
    <x v="899"/>
    <d v="2012-03-17T00:00:00"/>
    <s v="Standard Class"/>
    <s v="EB-13750"/>
    <x v="494"/>
    <x v="1"/>
    <s v="United States"/>
    <s v="Plantation"/>
    <x v="2"/>
    <n v="33317"/>
    <x v="0"/>
    <s v="OFF-EN-10004030"/>
    <x v="1"/>
    <x v="12"/>
    <s v="Convenience Packs of Business Envelopes"/>
    <n v="8.6880000000000006"/>
    <n v="3"/>
    <n v="0.2"/>
    <n v="2.9322000000000004"/>
  </r>
  <r>
    <n v="3659"/>
    <x v="1811"/>
    <x v="1"/>
    <x v="899"/>
    <d v="2012-03-17T00:00:00"/>
    <s v="Standard Class"/>
    <s v="EB-13750"/>
    <x v="494"/>
    <x v="1"/>
    <s v="United States"/>
    <s v="Plantation"/>
    <x v="2"/>
    <n v="33317"/>
    <x v="0"/>
    <s v="FUR-FU-10003194"/>
    <x v="0"/>
    <x v="5"/>
    <s v="Eldon Expressions Desk Accessory, Wood Pencil Holder, Oak"/>
    <n v="30.880000000000003"/>
    <n v="4"/>
    <n v="0.2"/>
    <n v="3.8599999999999977"/>
  </r>
  <r>
    <n v="3660"/>
    <x v="1811"/>
    <x v="1"/>
    <x v="899"/>
    <d v="2012-03-17T00:00:00"/>
    <s v="Standard Class"/>
    <s v="EB-13750"/>
    <x v="494"/>
    <x v="1"/>
    <s v="United States"/>
    <s v="Plantation"/>
    <x v="2"/>
    <n v="33317"/>
    <x v="0"/>
    <s v="FUR-FU-10001731"/>
    <x v="0"/>
    <x v="5"/>
    <s v="Acrylic Self-Standing Desk Frames"/>
    <n v="6.4080000000000004"/>
    <n v="3"/>
    <n v="0.2"/>
    <n v="1.4418"/>
  </r>
  <r>
    <n v="3661"/>
    <x v="1812"/>
    <x v="0"/>
    <x v="427"/>
    <d v="2013-07-24T00:00:00"/>
    <s v="Standard Class"/>
    <s v="JP-15460"/>
    <x v="687"/>
    <x v="1"/>
    <s v="United States"/>
    <s v="Glendale"/>
    <x v="16"/>
    <n v="85301"/>
    <x v="1"/>
    <s v="OFF-SU-10004782"/>
    <x v="1"/>
    <x v="14"/>
    <s v="Elite 5&quot; Scissors"/>
    <n v="33.799999999999997"/>
    <n v="5"/>
    <n v="0.2"/>
    <n v="4.2249999999999979"/>
  </r>
  <r>
    <n v="3662"/>
    <x v="1813"/>
    <x v="0"/>
    <x v="900"/>
    <d v="2013-06-16T00:00:00"/>
    <s v="Second Class"/>
    <s v="SC-20050"/>
    <x v="337"/>
    <x v="2"/>
    <s v="United States"/>
    <s v="Jackson"/>
    <x v="12"/>
    <n v="49201"/>
    <x v="2"/>
    <s v="TEC-PH-10003484"/>
    <x v="2"/>
    <x v="7"/>
    <s v="Ooma Telo VoIP Home Phone System"/>
    <n v="377.96999999999997"/>
    <n v="3"/>
    <n v="0"/>
    <n v="94.492500000000007"/>
  </r>
  <r>
    <n v="3663"/>
    <x v="1814"/>
    <x v="3"/>
    <x v="445"/>
    <d v="2014-07-10T00:00:00"/>
    <s v="Standard Class"/>
    <s v="FM-14290"/>
    <x v="86"/>
    <x v="2"/>
    <s v="United States"/>
    <s v="Quincy"/>
    <x v="31"/>
    <n v="2169"/>
    <x v="3"/>
    <s v="TEC-AC-10003590"/>
    <x v="2"/>
    <x v="11"/>
    <s v="TRENDnet 56K USB 2.0 Phone, Internet and Fax Modem"/>
    <n v="258.89999999999998"/>
    <n v="10"/>
    <n v="0"/>
    <n v="93.203999999999994"/>
  </r>
  <r>
    <n v="3664"/>
    <x v="1814"/>
    <x v="3"/>
    <x v="445"/>
    <d v="2014-07-10T00:00:00"/>
    <s v="Standard Class"/>
    <s v="FM-14290"/>
    <x v="86"/>
    <x v="2"/>
    <s v="United States"/>
    <s v="Quincy"/>
    <x v="31"/>
    <n v="2169"/>
    <x v="3"/>
    <s v="OFF-PA-10001970"/>
    <x v="1"/>
    <x v="10"/>
    <s v="Xerox 1881"/>
    <n v="24.56"/>
    <n v="2"/>
    <n v="0"/>
    <n v="11.543199999999999"/>
  </r>
  <r>
    <n v="3665"/>
    <x v="1815"/>
    <x v="2"/>
    <x v="589"/>
    <d v="2011-12-13T00:00:00"/>
    <s v="Standard Class"/>
    <s v="TB-21250"/>
    <x v="621"/>
    <x v="0"/>
    <s v="United States"/>
    <s v="Salem"/>
    <x v="21"/>
    <n v="97301"/>
    <x v="1"/>
    <s v="OFF-LA-10001569"/>
    <x v="1"/>
    <x v="2"/>
    <s v="Avery 499"/>
    <n v="27.888000000000002"/>
    <n v="7"/>
    <n v="0.2"/>
    <n v="9.0635999999999974"/>
  </r>
  <r>
    <n v="3666"/>
    <x v="1815"/>
    <x v="2"/>
    <x v="589"/>
    <d v="2011-12-13T00:00:00"/>
    <s v="Standard Class"/>
    <s v="TB-21250"/>
    <x v="621"/>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x v="621"/>
    <x v="0"/>
    <s v="United States"/>
    <s v="Salem"/>
    <x v="21"/>
    <n v="97301"/>
    <x v="1"/>
    <s v="TEC-PH-10003095"/>
    <x v="2"/>
    <x v="7"/>
    <s v="Samsung HM1900 Bluetooth Headset"/>
    <n v="52.679999999999993"/>
    <n v="3"/>
    <n v="0.2"/>
    <n v="19.754999999999999"/>
  </r>
  <r>
    <n v="3668"/>
    <x v="1815"/>
    <x v="2"/>
    <x v="589"/>
    <d v="2011-12-13T00:00:00"/>
    <s v="Standard Class"/>
    <s v="TB-21250"/>
    <x v="621"/>
    <x v="0"/>
    <s v="United States"/>
    <s v="Salem"/>
    <x v="21"/>
    <n v="97301"/>
    <x v="1"/>
    <s v="OFF-SU-10000432"/>
    <x v="1"/>
    <x v="14"/>
    <s v="Acco Side-Punched Conventional Columnar Pads"/>
    <n v="13.88"/>
    <n v="5"/>
    <n v="0.2"/>
    <n v="-2.6025000000000014"/>
  </r>
  <r>
    <n v="3669"/>
    <x v="1815"/>
    <x v="2"/>
    <x v="589"/>
    <d v="2011-12-13T00:00:00"/>
    <s v="Standard Class"/>
    <s v="TB-21250"/>
    <x v="621"/>
    <x v="0"/>
    <s v="United States"/>
    <s v="Salem"/>
    <x v="21"/>
    <n v="97301"/>
    <x v="1"/>
    <s v="TEC-AC-10004227"/>
    <x v="2"/>
    <x v="11"/>
    <s v="SanDisk Ultra 16 GB MicroSDHC Class 10 Memory Card"/>
    <n v="103.92000000000002"/>
    <n v="10"/>
    <n v="0.2"/>
    <n v="-18.186000000000014"/>
  </r>
  <r>
    <n v="3670"/>
    <x v="1815"/>
    <x v="2"/>
    <x v="589"/>
    <d v="2011-12-13T00:00:00"/>
    <s v="Standard Class"/>
    <s v="TB-21250"/>
    <x v="621"/>
    <x v="0"/>
    <s v="United States"/>
    <s v="Salem"/>
    <x v="21"/>
    <n v="97301"/>
    <x v="1"/>
    <s v="OFF-LA-10004409"/>
    <x v="1"/>
    <x v="2"/>
    <s v="Avery 492"/>
    <n v="11.52"/>
    <n v="5"/>
    <n v="0.2"/>
    <n v="3.7439999999999989"/>
  </r>
  <r>
    <n v="3671"/>
    <x v="1815"/>
    <x v="2"/>
    <x v="589"/>
    <d v="2011-12-13T00:00:00"/>
    <s v="Standard Class"/>
    <s v="TB-21250"/>
    <x v="621"/>
    <x v="0"/>
    <s v="United States"/>
    <s v="Salem"/>
    <x v="21"/>
    <n v="97301"/>
    <x v="1"/>
    <s v="OFF-PA-10001569"/>
    <x v="1"/>
    <x v="10"/>
    <s v="Xerox 232"/>
    <n v="10.368000000000002"/>
    <n v="2"/>
    <n v="0.2"/>
    <n v="3.6288"/>
  </r>
  <r>
    <n v="3672"/>
    <x v="1815"/>
    <x v="2"/>
    <x v="589"/>
    <d v="2011-12-13T00:00:00"/>
    <s v="Standard Class"/>
    <s v="TB-21250"/>
    <x v="621"/>
    <x v="0"/>
    <s v="United States"/>
    <s v="Salem"/>
    <x v="21"/>
    <n v="97301"/>
    <x v="1"/>
    <s v="OFF-ST-10001031"/>
    <x v="1"/>
    <x v="4"/>
    <s v="Adjustable Personal File Tote"/>
    <n v="39.072000000000003"/>
    <n v="3"/>
    <n v="0.2"/>
    <n v="2.9304000000000023"/>
  </r>
  <r>
    <n v="3673"/>
    <x v="1816"/>
    <x v="0"/>
    <x v="143"/>
    <d v="2013-04-15T00:00:00"/>
    <s v="Standard Class"/>
    <s v="EH-14125"/>
    <x v="258"/>
    <x v="2"/>
    <s v="United States"/>
    <s v="Troy"/>
    <x v="24"/>
    <n v="45373"/>
    <x v="3"/>
    <s v="OFF-EN-10002312"/>
    <x v="1"/>
    <x v="12"/>
    <s v="#10 Self-Seal White Envelopes"/>
    <n v="8.8719999999999999"/>
    <n v="1"/>
    <n v="0.2"/>
    <n v="3.2161"/>
  </r>
  <r>
    <n v="3674"/>
    <x v="1816"/>
    <x v="0"/>
    <x v="143"/>
    <d v="2013-04-15T00:00:00"/>
    <s v="Standard Class"/>
    <s v="EH-14125"/>
    <x v="258"/>
    <x v="2"/>
    <s v="United States"/>
    <s v="Troy"/>
    <x v="24"/>
    <n v="45373"/>
    <x v="3"/>
    <s v="OFF-BI-10004224"/>
    <x v="1"/>
    <x v="8"/>
    <s v="Catalog Binders with Expanding Posts"/>
    <n v="121.10400000000003"/>
    <n v="6"/>
    <n v="0.7"/>
    <n v="-100.91999999999999"/>
  </r>
  <r>
    <n v="3675"/>
    <x v="1817"/>
    <x v="3"/>
    <x v="44"/>
    <d v="2014-11-12T00:00:00"/>
    <s v="Standard Class"/>
    <s v="ML-17410"/>
    <x v="586"/>
    <x v="0"/>
    <s v="United States"/>
    <s v="Philadelphia"/>
    <x v="9"/>
    <n v="19143"/>
    <x v="3"/>
    <s v="FUR-CH-10003774"/>
    <x v="0"/>
    <x v="1"/>
    <s v="Global Wood Trimmed Manager's Task Chair, Khaki"/>
    <n v="127.372"/>
    <n v="2"/>
    <n v="0.3"/>
    <n v="-30.933200000000006"/>
  </r>
  <r>
    <n v="3676"/>
    <x v="1817"/>
    <x v="3"/>
    <x v="44"/>
    <d v="2014-11-12T00:00:00"/>
    <s v="Standard Class"/>
    <s v="ML-17410"/>
    <x v="586"/>
    <x v="0"/>
    <s v="United States"/>
    <s v="Philadelphia"/>
    <x v="9"/>
    <n v="19143"/>
    <x v="3"/>
    <s v="OFF-PA-10000157"/>
    <x v="1"/>
    <x v="10"/>
    <s v="Xerox 191"/>
    <n v="47.952000000000005"/>
    <n v="3"/>
    <n v="0.2"/>
    <n v="16.183799999999998"/>
  </r>
  <r>
    <n v="3677"/>
    <x v="1818"/>
    <x v="1"/>
    <x v="901"/>
    <d v="2012-12-09T00:00:00"/>
    <s v="Standard Class"/>
    <s v="MH-17620"/>
    <x v="588"/>
    <x v="1"/>
    <s v="United States"/>
    <s v="San Diego"/>
    <x v="1"/>
    <n v="92105"/>
    <x v="1"/>
    <s v="FUR-FU-10004090"/>
    <x v="0"/>
    <x v="5"/>
    <s v="Executive Impressions 14&quot; Contract Wall Clock"/>
    <n v="44.46"/>
    <n v="2"/>
    <n v="0"/>
    <n v="14.671799999999998"/>
  </r>
  <r>
    <n v="3678"/>
    <x v="1819"/>
    <x v="1"/>
    <x v="584"/>
    <d v="2012-07-14T00:00:00"/>
    <s v="Standard Class"/>
    <s v="BT-11680"/>
    <x v="537"/>
    <x v="0"/>
    <s v="United States"/>
    <s v="Clinton"/>
    <x v="39"/>
    <n v="20735"/>
    <x v="3"/>
    <s v="OFF-FA-10002763"/>
    <x v="1"/>
    <x v="13"/>
    <s v="Advantus Map Pennant Flags and Round Head Tacks"/>
    <n v="15.8"/>
    <n v="4"/>
    <n v="0"/>
    <n v="5.0559999999999992"/>
  </r>
  <r>
    <n v="3679"/>
    <x v="1819"/>
    <x v="1"/>
    <x v="584"/>
    <d v="2012-07-14T00:00:00"/>
    <s v="Standard Class"/>
    <s v="BT-11680"/>
    <x v="537"/>
    <x v="0"/>
    <s v="United States"/>
    <s v="Clinton"/>
    <x v="39"/>
    <n v="20735"/>
    <x v="3"/>
    <s v="TEC-MA-10002428"/>
    <x v="2"/>
    <x v="15"/>
    <s v="Fellowes Powershred HS-440 4-Sheet High Security Shredder"/>
    <n v="464.97"/>
    <n v="3"/>
    <n v="0"/>
    <n v="209.23649999999998"/>
  </r>
  <r>
    <n v="3680"/>
    <x v="1819"/>
    <x v="1"/>
    <x v="584"/>
    <d v="2012-07-14T00:00:00"/>
    <s v="Standard Class"/>
    <s v="BT-11680"/>
    <x v="537"/>
    <x v="0"/>
    <s v="United States"/>
    <s v="Clinton"/>
    <x v="39"/>
    <n v="20735"/>
    <x v="3"/>
    <s v="FUR-FU-10002918"/>
    <x v="0"/>
    <x v="5"/>
    <s v="Eldon ClusterMat Chair Mat with Cordless Antistatic Protection"/>
    <n v="181.96"/>
    <n v="2"/>
    <n v="0"/>
    <n v="20.015600000000006"/>
  </r>
  <r>
    <n v="3681"/>
    <x v="1819"/>
    <x v="1"/>
    <x v="584"/>
    <d v="2012-07-14T00:00:00"/>
    <s v="Standard Class"/>
    <s v="BT-11680"/>
    <x v="537"/>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x v="537"/>
    <x v="0"/>
    <s v="United States"/>
    <s v="Clinton"/>
    <x v="39"/>
    <n v="20735"/>
    <x v="3"/>
    <s v="OFF-BI-10002854"/>
    <x v="1"/>
    <x v="8"/>
    <s v="Performers Binder/Pad Holder, Black"/>
    <n v="84.09"/>
    <n v="3"/>
    <n v="0"/>
    <n v="42.045000000000002"/>
  </r>
  <r>
    <n v="3683"/>
    <x v="1819"/>
    <x v="1"/>
    <x v="584"/>
    <d v="2012-07-14T00:00:00"/>
    <s v="Standard Class"/>
    <s v="BT-11680"/>
    <x v="537"/>
    <x v="0"/>
    <s v="United States"/>
    <s v="Clinton"/>
    <x v="39"/>
    <n v="20735"/>
    <x v="3"/>
    <s v="OFF-AR-10002987"/>
    <x v="1"/>
    <x v="6"/>
    <s v="Prismacolor Color Pencil Set"/>
    <n v="79.36"/>
    <n v="4"/>
    <n v="0"/>
    <n v="32.537600000000005"/>
  </r>
  <r>
    <n v="3684"/>
    <x v="1819"/>
    <x v="1"/>
    <x v="584"/>
    <d v="2012-07-14T00:00:00"/>
    <s v="Standard Class"/>
    <s v="BT-11680"/>
    <x v="537"/>
    <x v="0"/>
    <s v="United States"/>
    <s v="Clinton"/>
    <x v="39"/>
    <n v="20735"/>
    <x v="3"/>
    <s v="OFF-BI-10004001"/>
    <x v="1"/>
    <x v="8"/>
    <s v="GBC Recycled VeloBinder Covers"/>
    <n v="153.35999999999999"/>
    <n v="9"/>
    <n v="0"/>
    <n v="70.545599999999979"/>
  </r>
  <r>
    <n v="3685"/>
    <x v="1819"/>
    <x v="1"/>
    <x v="584"/>
    <d v="2012-07-14T00:00:00"/>
    <s v="Standard Class"/>
    <s v="BT-11680"/>
    <x v="537"/>
    <x v="0"/>
    <s v="United States"/>
    <s v="Clinton"/>
    <x v="39"/>
    <n v="20735"/>
    <x v="3"/>
    <s v="OFF-BI-10001634"/>
    <x v="1"/>
    <x v="8"/>
    <s v="Wilson Jones Active Use Binders"/>
    <n v="43.68"/>
    <n v="6"/>
    <n v="0"/>
    <n v="21.403200000000002"/>
  </r>
  <r>
    <n v="3686"/>
    <x v="1819"/>
    <x v="1"/>
    <x v="584"/>
    <d v="2012-07-14T00:00:00"/>
    <s v="Standard Class"/>
    <s v="BT-11680"/>
    <x v="537"/>
    <x v="0"/>
    <s v="United States"/>
    <s v="Clinton"/>
    <x v="39"/>
    <n v="20735"/>
    <x v="3"/>
    <s v="OFF-ST-10003722"/>
    <x v="1"/>
    <x v="4"/>
    <s v="Project Tote Personal File"/>
    <n v="98.21"/>
    <n v="7"/>
    <n v="0"/>
    <n v="28.480899999999984"/>
  </r>
  <r>
    <n v="3687"/>
    <x v="1820"/>
    <x v="0"/>
    <x v="180"/>
    <d v="2013-12-20T00:00:00"/>
    <s v="Standard Class"/>
    <s v="JC-15340"/>
    <x v="209"/>
    <x v="0"/>
    <s v="United States"/>
    <s v="Riverside"/>
    <x v="1"/>
    <n v="92503"/>
    <x v="1"/>
    <s v="OFF-AR-10004757"/>
    <x v="1"/>
    <x v="6"/>
    <s v="Crayola Colored Pencils"/>
    <n v="9.84"/>
    <n v="3"/>
    <n v="0"/>
    <n v="3.2471999999999994"/>
  </r>
  <r>
    <n v="3688"/>
    <x v="1821"/>
    <x v="0"/>
    <x v="244"/>
    <d v="2013-05-25T00:00:00"/>
    <s v="Standard Class"/>
    <s v="DB-13210"/>
    <x v="203"/>
    <x v="0"/>
    <s v="United States"/>
    <s v="Port Saint Lucie"/>
    <x v="2"/>
    <n v="34952"/>
    <x v="0"/>
    <s v="OFF-BI-10004140"/>
    <x v="1"/>
    <x v="8"/>
    <s v="Avery Non-Stick Binders"/>
    <n v="2.6940000000000004"/>
    <n v="2"/>
    <n v="0.7"/>
    <n v="-2.2450000000000001"/>
  </r>
  <r>
    <n v="3689"/>
    <x v="1822"/>
    <x v="3"/>
    <x v="455"/>
    <d v="2014-06-06T00:00:00"/>
    <s v="Second Class"/>
    <s v="DO-13435"/>
    <x v="157"/>
    <x v="0"/>
    <s v="United States"/>
    <s v="Mesa"/>
    <x v="16"/>
    <n v="85204"/>
    <x v="1"/>
    <s v="OFF-PA-10002479"/>
    <x v="1"/>
    <x v="10"/>
    <s v="Xerox 4200 Series MultiUse Premium Copy Paper (20Lb. and 84 Bright)"/>
    <n v="25.344000000000001"/>
    <n v="6"/>
    <n v="0.2"/>
    <n v="7.92"/>
  </r>
  <r>
    <n v="3690"/>
    <x v="1822"/>
    <x v="3"/>
    <x v="455"/>
    <d v="2014-06-06T00:00:00"/>
    <s v="Second Class"/>
    <s v="DO-13435"/>
    <x v="157"/>
    <x v="0"/>
    <s v="United States"/>
    <s v="Mesa"/>
    <x v="16"/>
    <n v="85204"/>
    <x v="1"/>
    <s v="OFF-EN-10001141"/>
    <x v="1"/>
    <x v="12"/>
    <s v="Manila Recycled Extra-Heavyweight Clasp Envelopes, 6&quot; x 9&quot;"/>
    <n v="43.92"/>
    <n v="5"/>
    <n v="0.2"/>
    <n v="15.921000000000003"/>
  </r>
  <r>
    <n v="3691"/>
    <x v="1823"/>
    <x v="1"/>
    <x v="628"/>
    <d v="2012-11-02T00:00:00"/>
    <s v="Second Class"/>
    <s v="FA-14230"/>
    <x v="135"/>
    <x v="1"/>
    <s v="United States"/>
    <s v="Denver"/>
    <x v="22"/>
    <n v="80219"/>
    <x v="1"/>
    <s v="TEC-MA-10000597"/>
    <x v="2"/>
    <x v="15"/>
    <s v="Lexmark S315 Color Inkjet Printer"/>
    <n v="59.994000000000007"/>
    <n v="2"/>
    <n v="0.7"/>
    <n v="-45.995400000000004"/>
  </r>
  <r>
    <n v="3692"/>
    <x v="1823"/>
    <x v="1"/>
    <x v="628"/>
    <d v="2012-11-02T00:00:00"/>
    <s v="Second Class"/>
    <s v="FA-14230"/>
    <x v="135"/>
    <x v="1"/>
    <s v="United States"/>
    <s v="Denver"/>
    <x v="22"/>
    <n v="80219"/>
    <x v="1"/>
    <s v="TEC-CO-10001571"/>
    <x v="2"/>
    <x v="16"/>
    <s v="Sharp 1540cs Digital Laser Copier"/>
    <n v="439.99200000000002"/>
    <n v="1"/>
    <n v="0.2"/>
    <n v="164.99700000000001"/>
  </r>
  <r>
    <n v="3693"/>
    <x v="1823"/>
    <x v="1"/>
    <x v="628"/>
    <d v="2012-11-02T00:00:00"/>
    <s v="Second Class"/>
    <s v="FA-14230"/>
    <x v="135"/>
    <x v="1"/>
    <s v="United States"/>
    <s v="Denver"/>
    <x v="22"/>
    <n v="80219"/>
    <x v="1"/>
    <s v="TEC-PH-10004531"/>
    <x v="2"/>
    <x v="7"/>
    <s v="OtterBox Commuter Series Case - iPhone 5 &amp; 5s"/>
    <n v="87.96"/>
    <n v="5"/>
    <n v="0.2"/>
    <n v="30.785999999999998"/>
  </r>
  <r>
    <n v="3694"/>
    <x v="1823"/>
    <x v="1"/>
    <x v="628"/>
    <d v="2012-11-02T00:00:00"/>
    <s v="Second Class"/>
    <s v="FA-14230"/>
    <x v="135"/>
    <x v="1"/>
    <s v="United States"/>
    <s v="Denver"/>
    <x v="22"/>
    <n v="80219"/>
    <x v="1"/>
    <s v="FUR-FU-10003026"/>
    <x v="0"/>
    <x v="5"/>
    <s v="Eldon Regeneration Recycled Desk Accessories, Black"/>
    <n v="15.488"/>
    <n v="4"/>
    <n v="0.2"/>
    <n v="3.6783999999999999"/>
  </r>
  <r>
    <n v="3695"/>
    <x v="1824"/>
    <x v="0"/>
    <x v="680"/>
    <d v="2013-10-21T00:00:00"/>
    <s v="Standard Class"/>
    <s v="QJ-19255"/>
    <x v="425"/>
    <x v="1"/>
    <s v="United States"/>
    <s v="Springfield"/>
    <x v="17"/>
    <n v="22153"/>
    <x v="0"/>
    <s v="OFF-BI-10002082"/>
    <x v="1"/>
    <x v="8"/>
    <s v="GBC Twin Loop Wire Binding Elements"/>
    <n v="232.96"/>
    <n v="7"/>
    <n v="0"/>
    <n v="116.48"/>
  </r>
  <r>
    <n v="3696"/>
    <x v="1824"/>
    <x v="0"/>
    <x v="680"/>
    <d v="2013-10-21T00:00:00"/>
    <s v="Standard Class"/>
    <s v="QJ-19255"/>
    <x v="425"/>
    <x v="1"/>
    <s v="United States"/>
    <s v="Springfield"/>
    <x v="17"/>
    <n v="22153"/>
    <x v="0"/>
    <s v="OFF-EN-10002312"/>
    <x v="1"/>
    <x v="12"/>
    <s v="#10 Self-Seal White Envelopes"/>
    <n v="66.539999999999992"/>
    <n v="6"/>
    <n v="0"/>
    <n v="32.604599999999998"/>
  </r>
  <r>
    <n v="3697"/>
    <x v="1824"/>
    <x v="0"/>
    <x v="680"/>
    <d v="2013-10-21T00:00:00"/>
    <s v="Standard Class"/>
    <s v="QJ-19255"/>
    <x v="425"/>
    <x v="1"/>
    <s v="United States"/>
    <s v="Springfield"/>
    <x v="17"/>
    <n v="22153"/>
    <x v="0"/>
    <s v="OFF-AP-10000696"/>
    <x v="1"/>
    <x v="9"/>
    <s v="Holmes Odor Grabber"/>
    <n v="43.26"/>
    <n v="3"/>
    <n v="0"/>
    <n v="14.275799999999998"/>
  </r>
  <r>
    <n v="3698"/>
    <x v="1825"/>
    <x v="1"/>
    <x v="902"/>
    <d v="2012-11-21T00:00:00"/>
    <s v="Second Class"/>
    <s v="TC-21475"/>
    <x v="679"/>
    <x v="2"/>
    <s v="United States"/>
    <s v="Seattle"/>
    <x v="4"/>
    <n v="98115"/>
    <x v="1"/>
    <s v="FUR-FU-10000305"/>
    <x v="0"/>
    <x v="5"/>
    <s v="Tenex V2T-RE Standard Weight Series Chair Mat, 45&quot; x 53&quot;, Lip 25&quot; x 12&quot;"/>
    <n v="141.96"/>
    <n v="2"/>
    <n v="0"/>
    <n v="22.7136"/>
  </r>
  <r>
    <n v="3699"/>
    <x v="1826"/>
    <x v="2"/>
    <x v="103"/>
    <d v="2011-09-17T00:00:00"/>
    <s v="Standard Class"/>
    <s v="ON-18715"/>
    <x v="21"/>
    <x v="1"/>
    <s v="United States"/>
    <s v="Tempe"/>
    <x v="16"/>
    <n v="85281"/>
    <x v="1"/>
    <s v="OFF-ST-10001034"/>
    <x v="1"/>
    <x v="4"/>
    <s v="Eldon File Chest Portable File"/>
    <n v="79.400000000000006"/>
    <n v="5"/>
    <n v="0.2"/>
    <n v="5.9550000000000054"/>
  </r>
  <r>
    <n v="3700"/>
    <x v="1827"/>
    <x v="3"/>
    <x v="38"/>
    <d v="2014-11-19T00:00:00"/>
    <s v="Second Class"/>
    <s v="AD-10180"/>
    <x v="57"/>
    <x v="2"/>
    <s v="United States"/>
    <s v="Yonkers"/>
    <x v="15"/>
    <n v="10701"/>
    <x v="3"/>
    <s v="TEC-AC-10004114"/>
    <x v="2"/>
    <x v="11"/>
    <s v="KeyTronic 6101 Series - Keyboard - Black"/>
    <n v="163.96"/>
    <n v="4"/>
    <n v="0"/>
    <n v="70.502800000000008"/>
  </r>
  <r>
    <n v="3701"/>
    <x v="1828"/>
    <x v="3"/>
    <x v="165"/>
    <d v="2014-12-30T00:00:00"/>
    <s v="Standard Class"/>
    <s v="AC-10615"/>
    <x v="556"/>
    <x v="1"/>
    <s v="United States"/>
    <s v="Rochester"/>
    <x v="15"/>
    <n v="14609"/>
    <x v="3"/>
    <s v="FUR-FU-10001602"/>
    <x v="0"/>
    <x v="5"/>
    <s v="Eldon Delta Triangular Chair Mat, 52&quot; x 58&quot;, Clear"/>
    <n v="37.93"/>
    <n v="1"/>
    <n v="0"/>
    <n v="6.8273999999999972"/>
  </r>
  <r>
    <n v="3702"/>
    <x v="1829"/>
    <x v="0"/>
    <x v="850"/>
    <d v="2013-01-13T00:00:00"/>
    <s v="Second Class"/>
    <s v="MF-17665"/>
    <x v="716"/>
    <x v="1"/>
    <s v="United States"/>
    <s v="Toledo"/>
    <x v="24"/>
    <n v="43615"/>
    <x v="3"/>
    <s v="FUR-FU-10002445"/>
    <x v="0"/>
    <x v="5"/>
    <s v="DAX Two-Tone Rosewood/Black Document Frame, Desktop, 5 x 7"/>
    <n v="15.168000000000001"/>
    <n v="2"/>
    <n v="0.2"/>
    <n v="3.7920000000000011"/>
  </r>
  <r>
    <n v="3703"/>
    <x v="1830"/>
    <x v="1"/>
    <x v="385"/>
    <d v="2012-06-19T00:00:00"/>
    <s v="Standard Class"/>
    <s v="DH-13075"/>
    <x v="704"/>
    <x v="1"/>
    <s v="United States"/>
    <s v="Decatur"/>
    <x v="19"/>
    <n v="35601"/>
    <x v="0"/>
    <s v="OFF-AR-10004269"/>
    <x v="1"/>
    <x v="6"/>
    <s v="Newell 31"/>
    <n v="24.78"/>
    <n v="6"/>
    <n v="0"/>
    <n v="6.9384000000000006"/>
  </r>
  <r>
    <n v="3704"/>
    <x v="1830"/>
    <x v="1"/>
    <x v="385"/>
    <d v="2012-06-19T00:00:00"/>
    <s v="Standard Class"/>
    <s v="DH-13075"/>
    <x v="704"/>
    <x v="1"/>
    <s v="United States"/>
    <s v="Decatur"/>
    <x v="19"/>
    <n v="35601"/>
    <x v="0"/>
    <s v="OFF-BI-10001249"/>
    <x v="1"/>
    <x v="8"/>
    <s v="Avery Heavy-Duty EZD View Binder with Locking Rings"/>
    <n v="19.14"/>
    <n v="3"/>
    <n v="0"/>
    <n v="8.8043999999999993"/>
  </r>
  <r>
    <n v="3705"/>
    <x v="1830"/>
    <x v="1"/>
    <x v="385"/>
    <d v="2012-06-19T00:00:00"/>
    <s v="Standard Class"/>
    <s v="DH-13075"/>
    <x v="704"/>
    <x v="1"/>
    <s v="United States"/>
    <s v="Decatur"/>
    <x v="19"/>
    <n v="35601"/>
    <x v="0"/>
    <s v="TEC-CO-10004202"/>
    <x v="2"/>
    <x v="16"/>
    <s v="Brother DCP1000 Digital 3 in 1 Multifunction Machine"/>
    <n v="899.97"/>
    <n v="3"/>
    <n v="0"/>
    <n v="314.98950000000002"/>
  </r>
  <r>
    <n v="3706"/>
    <x v="1830"/>
    <x v="1"/>
    <x v="385"/>
    <d v="2012-06-19T00:00:00"/>
    <s v="Standard Class"/>
    <s v="DH-13075"/>
    <x v="704"/>
    <x v="1"/>
    <s v="United States"/>
    <s v="Decatur"/>
    <x v="19"/>
    <n v="35601"/>
    <x v="0"/>
    <s v="OFF-PA-10003363"/>
    <x v="1"/>
    <x v="10"/>
    <s v="Xerox 204"/>
    <n v="32.400000000000006"/>
    <n v="5"/>
    <n v="0"/>
    <n v="15.552000000000001"/>
  </r>
  <r>
    <n v="3707"/>
    <x v="1831"/>
    <x v="3"/>
    <x v="257"/>
    <d v="2014-03-23T00:00:00"/>
    <s v="Standard Class"/>
    <s v="EN-13780"/>
    <x v="633"/>
    <x v="0"/>
    <s v="United States"/>
    <s v="Dallas"/>
    <x v="5"/>
    <n v="75220"/>
    <x v="2"/>
    <s v="OFF-AR-10001915"/>
    <x v="1"/>
    <x v="6"/>
    <s v="Peel-Off China Markers"/>
    <n v="23.832000000000001"/>
    <n v="3"/>
    <n v="0.2"/>
    <n v="6.5538000000000007"/>
  </r>
  <r>
    <n v="3708"/>
    <x v="1832"/>
    <x v="2"/>
    <x v="533"/>
    <d v="2011-11-27T00:00:00"/>
    <s v="Standard Class"/>
    <s v="SS-20140"/>
    <x v="164"/>
    <x v="1"/>
    <s v="United States"/>
    <s v="Mesquite"/>
    <x v="5"/>
    <n v="75150"/>
    <x v="2"/>
    <s v="FUR-FU-10001940"/>
    <x v="0"/>
    <x v="5"/>
    <s v="Staples"/>
    <n v="6.3680000000000003"/>
    <n v="2"/>
    <n v="0.6"/>
    <n v="-2.5471999999999984"/>
  </r>
  <r>
    <n v="3709"/>
    <x v="1832"/>
    <x v="2"/>
    <x v="533"/>
    <d v="2011-11-27T00:00:00"/>
    <s v="Standard Class"/>
    <s v="SS-20140"/>
    <x v="164"/>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x v="164"/>
    <x v="1"/>
    <s v="United States"/>
    <s v="Mesquite"/>
    <x v="5"/>
    <n v="75150"/>
    <x v="2"/>
    <s v="TEC-AC-10003709"/>
    <x v="2"/>
    <x v="11"/>
    <s v="Maxell 4.7GB DVD-R 5/Pack"/>
    <n v="5.5440000000000005"/>
    <n v="7"/>
    <n v="0.2"/>
    <n v="1.6632000000000007"/>
  </r>
  <r>
    <n v="3711"/>
    <x v="1833"/>
    <x v="3"/>
    <x v="453"/>
    <d v="2014-10-18T00:00:00"/>
    <s v="First Class"/>
    <s v="RS-19765"/>
    <x v="276"/>
    <x v="1"/>
    <s v="United States"/>
    <s v="Los Angeles"/>
    <x v="1"/>
    <n v="90045"/>
    <x v="1"/>
    <s v="FUR-TA-10001705"/>
    <x v="0"/>
    <x v="3"/>
    <s v="Bush Advantage Collection Round Conference Table"/>
    <n v="510.24"/>
    <n v="3"/>
    <n v="0.2"/>
    <n v="6.3779999999999575"/>
  </r>
  <r>
    <n v="3712"/>
    <x v="1833"/>
    <x v="3"/>
    <x v="453"/>
    <d v="2014-10-18T00:00:00"/>
    <s v="First Class"/>
    <s v="RS-19765"/>
    <x v="276"/>
    <x v="1"/>
    <s v="United States"/>
    <s v="Los Angeles"/>
    <x v="1"/>
    <n v="90045"/>
    <x v="1"/>
    <s v="OFF-PA-10000675"/>
    <x v="1"/>
    <x v="10"/>
    <s v="Xerox 1919"/>
    <n v="204.95000000000002"/>
    <n v="5"/>
    <n v="0"/>
    <n v="100.4255"/>
  </r>
  <r>
    <n v="3713"/>
    <x v="1834"/>
    <x v="3"/>
    <x v="81"/>
    <d v="2014-04-25T00:00:00"/>
    <s v="First Class"/>
    <s v="JW-15955"/>
    <x v="527"/>
    <x v="0"/>
    <s v="United States"/>
    <s v="Seattle"/>
    <x v="4"/>
    <n v="98103"/>
    <x v="1"/>
    <s v="TEC-AC-10000521"/>
    <x v="2"/>
    <x v="11"/>
    <s v="Verbatim Slim CD and DVD Storage Cases, 50/Pack"/>
    <n v="11.54"/>
    <n v="1"/>
    <n v="0"/>
    <n v="3.4619999999999997"/>
  </r>
  <r>
    <n v="3714"/>
    <x v="1834"/>
    <x v="3"/>
    <x v="81"/>
    <d v="2014-04-25T00:00:00"/>
    <s v="First Class"/>
    <s v="JW-15955"/>
    <x v="527"/>
    <x v="0"/>
    <s v="United States"/>
    <s v="Seattle"/>
    <x v="4"/>
    <n v="98103"/>
    <x v="1"/>
    <s v="FUR-FU-10004622"/>
    <x v="0"/>
    <x v="5"/>
    <s v="Eldon Advantage Foldable Chair Mats for Low Pile Carpets"/>
    <n v="162.60000000000002"/>
    <n v="3"/>
    <n v="0"/>
    <n v="34.145999999999994"/>
  </r>
  <r>
    <n v="3715"/>
    <x v="1835"/>
    <x v="2"/>
    <x v="589"/>
    <d v="2011-12-10T00:00:00"/>
    <s v="Second Class"/>
    <s v="JK-15625"/>
    <x v="600"/>
    <x v="0"/>
    <s v="United States"/>
    <s v="Olympia"/>
    <x v="4"/>
    <n v="98502"/>
    <x v="1"/>
    <s v="OFF-PA-10001954"/>
    <x v="1"/>
    <x v="10"/>
    <s v="Xerox 1964"/>
    <n v="45.68"/>
    <n v="2"/>
    <n v="0"/>
    <n v="21.012799999999999"/>
  </r>
  <r>
    <n v="3716"/>
    <x v="1835"/>
    <x v="2"/>
    <x v="589"/>
    <d v="2011-12-10T00:00:00"/>
    <s v="Second Class"/>
    <s v="JK-15625"/>
    <x v="600"/>
    <x v="0"/>
    <s v="United States"/>
    <s v="Olympia"/>
    <x v="4"/>
    <n v="98502"/>
    <x v="1"/>
    <s v="FUR-CH-10002602"/>
    <x v="0"/>
    <x v="1"/>
    <s v="DMI Arturo Collection Mission-style Design Wood Chair"/>
    <n v="603.91999999999996"/>
    <n v="5"/>
    <n v="0.2"/>
    <n v="45.294000000000011"/>
  </r>
  <r>
    <n v="3717"/>
    <x v="1836"/>
    <x v="3"/>
    <x v="148"/>
    <d v="2014-06-03T00:00:00"/>
    <s v="Standard Class"/>
    <s v="JO-15550"/>
    <x v="270"/>
    <x v="2"/>
    <s v="United States"/>
    <s v="Omaha"/>
    <x v="8"/>
    <n v="68104"/>
    <x v="2"/>
    <s v="OFF-FA-10004395"/>
    <x v="1"/>
    <x v="13"/>
    <s v="Plymouth Boxed Rubber Bands by Plymouth"/>
    <n v="23.55"/>
    <n v="5"/>
    <n v="0"/>
    <n v="1.1775000000000002"/>
  </r>
  <r>
    <n v="3718"/>
    <x v="1837"/>
    <x v="0"/>
    <x v="251"/>
    <d v="2013-09-24T00:00:00"/>
    <s v="Standard Class"/>
    <s v="TP-21130"/>
    <x v="236"/>
    <x v="0"/>
    <s v="United States"/>
    <s v="Columbus"/>
    <x v="32"/>
    <n v="31907"/>
    <x v="0"/>
    <s v="OFF-SU-10003002"/>
    <x v="1"/>
    <x v="14"/>
    <s v="Letter Slitter"/>
    <n v="5.04"/>
    <n v="2"/>
    <n v="0"/>
    <n v="0.15120000000000022"/>
  </r>
  <r>
    <n v="3719"/>
    <x v="1837"/>
    <x v="0"/>
    <x v="251"/>
    <d v="2013-09-24T00:00:00"/>
    <s v="Standard Class"/>
    <s v="TP-21130"/>
    <x v="236"/>
    <x v="0"/>
    <s v="United States"/>
    <s v="Columbus"/>
    <x v="32"/>
    <n v="31907"/>
    <x v="0"/>
    <s v="TEC-AC-10002926"/>
    <x v="2"/>
    <x v="11"/>
    <s v="Logitech Wireless Marathon Mouse M705"/>
    <n v="249.95000000000002"/>
    <n v="5"/>
    <n v="0"/>
    <n v="107.47850000000001"/>
  </r>
  <r>
    <n v="3720"/>
    <x v="1838"/>
    <x v="0"/>
    <x v="42"/>
    <d v="2013-09-24T00:00:00"/>
    <s v="Standard Class"/>
    <s v="BS-11590"/>
    <x v="29"/>
    <x v="1"/>
    <s v="United States"/>
    <s v="Columbus"/>
    <x v="14"/>
    <n v="47201"/>
    <x v="2"/>
    <s v="OFF-AR-10002656"/>
    <x v="1"/>
    <x v="6"/>
    <s v="Sanford Liquid Accent Highlighters"/>
    <n v="33.4"/>
    <n v="5"/>
    <n v="0"/>
    <n v="12.357999999999997"/>
  </r>
  <r>
    <n v="3721"/>
    <x v="1839"/>
    <x v="0"/>
    <x v="887"/>
    <d v="2013-12-25T00:00:00"/>
    <s v="Standard Class"/>
    <s v="AB-10255"/>
    <x v="437"/>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x v="437"/>
    <x v="2"/>
    <s v="United States"/>
    <s v="Jackson"/>
    <x v="35"/>
    <n v="39212"/>
    <x v="0"/>
    <s v="OFF-BI-10003910"/>
    <x v="1"/>
    <x v="8"/>
    <s v="DXL Angle-View Binders with Locking Rings by Samsill"/>
    <n v="15.42"/>
    <n v="2"/>
    <n v="0"/>
    <n v="6.9390000000000001"/>
  </r>
  <r>
    <n v="3723"/>
    <x v="1840"/>
    <x v="3"/>
    <x v="903"/>
    <d v="2014-11-27T00:00:00"/>
    <s v="Standard Class"/>
    <s v="FO-14305"/>
    <x v="383"/>
    <x v="0"/>
    <s v="United States"/>
    <s v="Houston"/>
    <x v="5"/>
    <n v="77070"/>
    <x v="2"/>
    <s v="OFF-AR-10000122"/>
    <x v="1"/>
    <x v="6"/>
    <s v="Newell 314"/>
    <n v="35.712000000000003"/>
    <n v="8"/>
    <n v="0.2"/>
    <n v="2.2319999999999958"/>
  </r>
  <r>
    <n v="3724"/>
    <x v="1841"/>
    <x v="2"/>
    <x v="125"/>
    <d v="2012-01-04T00:00:00"/>
    <s v="Standard Class"/>
    <s v="MF-17665"/>
    <x v="716"/>
    <x v="1"/>
    <s v="United States"/>
    <s v="Phoenix"/>
    <x v="16"/>
    <n v="85023"/>
    <x v="1"/>
    <s v="OFF-BI-10004600"/>
    <x v="1"/>
    <x v="8"/>
    <s v="Ibico Ibimaster 300 Manual Binding System"/>
    <n v="551.98500000000013"/>
    <n v="5"/>
    <n v="0.7"/>
    <n v="-459.98750000000018"/>
  </r>
  <r>
    <n v="3725"/>
    <x v="1842"/>
    <x v="3"/>
    <x v="355"/>
    <d v="2014-04-06T00:00:00"/>
    <s v="First Class"/>
    <s v="SA-20830"/>
    <x v="193"/>
    <x v="0"/>
    <s v="United States"/>
    <s v="Chicago"/>
    <x v="10"/>
    <n v="60653"/>
    <x v="2"/>
    <s v="OFF-AR-10003045"/>
    <x v="1"/>
    <x v="6"/>
    <s v="Prang Colored Pencils"/>
    <n v="7.0559999999999992"/>
    <n v="3"/>
    <n v="0.2"/>
    <n v="2.2050000000000001"/>
  </r>
  <r>
    <n v="3726"/>
    <x v="1843"/>
    <x v="0"/>
    <x v="482"/>
    <d v="2014-01-03T00:00:00"/>
    <s v="Standard Class"/>
    <s v="SH-19975"/>
    <x v="64"/>
    <x v="1"/>
    <s v="United States"/>
    <s v="Denver"/>
    <x v="22"/>
    <n v="80219"/>
    <x v="1"/>
    <s v="OFF-AP-10000252"/>
    <x v="1"/>
    <x v="9"/>
    <s v="Harmony HEPA Quiet Air Purifiers"/>
    <n v="18.72"/>
    <n v="2"/>
    <n v="0.2"/>
    <n v="3.51"/>
  </r>
  <r>
    <n v="3727"/>
    <x v="1844"/>
    <x v="0"/>
    <x v="410"/>
    <d v="2013-06-12T00:00:00"/>
    <s v="Standard Class"/>
    <s v="JL-15235"/>
    <x v="538"/>
    <x v="0"/>
    <s v="United States"/>
    <s v="Newark"/>
    <x v="13"/>
    <n v="19711"/>
    <x v="3"/>
    <s v="OFF-ST-10001496"/>
    <x v="1"/>
    <x v="4"/>
    <s v="Standard Rollaway File with Lock"/>
    <n v="360.38"/>
    <n v="2"/>
    <n v="0"/>
    <n v="93.698800000000006"/>
  </r>
  <r>
    <n v="3728"/>
    <x v="1844"/>
    <x v="0"/>
    <x v="410"/>
    <d v="2013-06-12T00:00:00"/>
    <s v="Standard Class"/>
    <s v="JL-15235"/>
    <x v="538"/>
    <x v="0"/>
    <s v="United States"/>
    <s v="Newark"/>
    <x v="13"/>
    <n v="19711"/>
    <x v="3"/>
    <s v="OFF-AR-10000122"/>
    <x v="1"/>
    <x v="6"/>
    <s v="Newell 314"/>
    <n v="11.16"/>
    <n v="2"/>
    <n v="0"/>
    <n v="2.7899999999999991"/>
  </r>
  <r>
    <n v="3729"/>
    <x v="1844"/>
    <x v="0"/>
    <x v="410"/>
    <d v="2013-06-12T00:00:00"/>
    <s v="Standard Class"/>
    <s v="JL-15235"/>
    <x v="538"/>
    <x v="0"/>
    <s v="United States"/>
    <s v="Newark"/>
    <x v="13"/>
    <n v="19711"/>
    <x v="3"/>
    <s v="OFF-LA-10000407"/>
    <x v="1"/>
    <x v="2"/>
    <s v="Avery White Multi-Purpose Labels"/>
    <n v="14.940000000000001"/>
    <n v="3"/>
    <n v="0"/>
    <n v="6.8723999999999998"/>
  </r>
  <r>
    <n v="3730"/>
    <x v="1845"/>
    <x v="1"/>
    <x v="227"/>
    <d v="2012-09-23T00:00:00"/>
    <s v="Standard Class"/>
    <s v="KH-16630"/>
    <x v="175"/>
    <x v="1"/>
    <s v="United States"/>
    <s v="Clinton"/>
    <x v="39"/>
    <n v="20735"/>
    <x v="3"/>
    <s v="OFF-ST-10004950"/>
    <x v="1"/>
    <x v="4"/>
    <s v="Acco Perma 3000 Stacking Storage Drawers"/>
    <n v="41.96"/>
    <n v="2"/>
    <n v="0"/>
    <n v="7.9724000000000004"/>
  </r>
  <r>
    <n v="3731"/>
    <x v="1845"/>
    <x v="1"/>
    <x v="227"/>
    <d v="2012-09-23T00:00:00"/>
    <s v="Standard Class"/>
    <s v="KH-16630"/>
    <x v="175"/>
    <x v="1"/>
    <s v="United States"/>
    <s v="Clinton"/>
    <x v="39"/>
    <n v="20735"/>
    <x v="3"/>
    <s v="OFF-ST-10004123"/>
    <x v="1"/>
    <x v="4"/>
    <s v="Safco Industrial Wire Shelving System"/>
    <n v="636.86"/>
    <n v="7"/>
    <n v="0"/>
    <n v="0"/>
  </r>
  <r>
    <n v="3732"/>
    <x v="1845"/>
    <x v="1"/>
    <x v="227"/>
    <d v="2012-09-23T00:00:00"/>
    <s v="Standard Class"/>
    <s v="KH-16630"/>
    <x v="175"/>
    <x v="1"/>
    <s v="United States"/>
    <s v="Clinton"/>
    <x v="39"/>
    <n v="20735"/>
    <x v="3"/>
    <s v="TEC-PH-10000730"/>
    <x v="2"/>
    <x v="7"/>
    <s v="Samsung Galaxy S4 Active"/>
    <n v="499.99"/>
    <n v="1"/>
    <n v="0"/>
    <n v="129.99740000000003"/>
  </r>
  <r>
    <n v="3733"/>
    <x v="1845"/>
    <x v="1"/>
    <x v="227"/>
    <d v="2012-09-23T00:00:00"/>
    <s v="Standard Class"/>
    <s v="KH-16630"/>
    <x v="175"/>
    <x v="1"/>
    <s v="United States"/>
    <s v="Clinton"/>
    <x v="39"/>
    <n v="20735"/>
    <x v="3"/>
    <s v="TEC-PH-10000895"/>
    <x v="2"/>
    <x v="7"/>
    <s v="Polycom VVX 310 VoIP phone"/>
    <n v="1259.93"/>
    <n v="7"/>
    <n v="0"/>
    <n v="327.58180000000004"/>
  </r>
  <r>
    <n v="3734"/>
    <x v="1845"/>
    <x v="1"/>
    <x v="227"/>
    <d v="2012-09-23T00:00:00"/>
    <s v="Standard Class"/>
    <s v="KH-16630"/>
    <x v="175"/>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x v="717"/>
    <x v="0"/>
    <s v="United States"/>
    <s v="New York City"/>
    <x v="15"/>
    <n v="10011"/>
    <x v="3"/>
    <s v="OFF-PA-10002254"/>
    <x v="1"/>
    <x v="10"/>
    <s v="Xerox 1883"/>
    <n v="26.38"/>
    <n v="1"/>
    <n v="0"/>
    <n v="12.134799999999998"/>
  </r>
  <r>
    <n v="3736"/>
    <x v="1846"/>
    <x v="3"/>
    <x v="904"/>
    <d v="2014-03-12T00:00:00"/>
    <s v="Second Class"/>
    <s v="RM-19750"/>
    <x v="717"/>
    <x v="0"/>
    <s v="United States"/>
    <s v="New York City"/>
    <x v="15"/>
    <n v="10011"/>
    <x v="3"/>
    <s v="FUR-FU-10002554"/>
    <x v="0"/>
    <x v="5"/>
    <s v="Westinghouse Floor Lamp with Metal Mesh Shade, Black"/>
    <n v="71.97"/>
    <n v="3"/>
    <n v="0"/>
    <n v="16.553099999999993"/>
  </r>
  <r>
    <n v="3737"/>
    <x v="1847"/>
    <x v="0"/>
    <x v="716"/>
    <d v="2013-03-18T00:00:00"/>
    <s v="Same Day"/>
    <s v="VM-21835"/>
    <x v="718"/>
    <x v="0"/>
    <s v="United States"/>
    <s v="Newark"/>
    <x v="13"/>
    <n v="19711"/>
    <x v="3"/>
    <s v="TEC-PH-10000673"/>
    <x v="2"/>
    <x v="7"/>
    <s v="Plantronics Voyager Pro HD - Bluetooth Headset"/>
    <n v="129.97999999999999"/>
    <n v="2"/>
    <n v="0"/>
    <n v="62.3904"/>
  </r>
  <r>
    <n v="3738"/>
    <x v="1847"/>
    <x v="0"/>
    <x v="716"/>
    <d v="2013-03-18T00:00:00"/>
    <s v="Same Day"/>
    <s v="VM-21835"/>
    <x v="718"/>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x v="109"/>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x v="109"/>
    <x v="0"/>
    <s v="United States"/>
    <s v="Jackson"/>
    <x v="12"/>
    <n v="49201"/>
    <x v="2"/>
    <s v="TEC-AC-10001109"/>
    <x v="2"/>
    <x v="11"/>
    <s v="Logitech Trackman Marble Mouse"/>
    <n v="59.98"/>
    <n v="2"/>
    <n v="0"/>
    <n v="25.191600000000001"/>
  </r>
  <r>
    <n v="3741"/>
    <x v="1848"/>
    <x v="0"/>
    <x v="10"/>
    <d v="2013-12-14T00:00:00"/>
    <s v="Standard Class"/>
    <s v="LH-17155"/>
    <x v="109"/>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x v="576"/>
    <x v="0"/>
    <s v="United States"/>
    <s v="New York City"/>
    <x v="15"/>
    <n v="10011"/>
    <x v="3"/>
    <s v="OFF-EN-10001137"/>
    <x v="1"/>
    <x v="12"/>
    <s v="#10 Gummed Flap White Envelopes, 100/Box"/>
    <n v="16.52"/>
    <n v="4"/>
    <n v="0"/>
    <n v="7.5991999999999997"/>
  </r>
  <r>
    <n v="3743"/>
    <x v="1849"/>
    <x v="0"/>
    <x v="804"/>
    <d v="2013-01-21T00:00:00"/>
    <s v="Standard Class"/>
    <s v="WB-21850"/>
    <x v="576"/>
    <x v="0"/>
    <s v="United States"/>
    <s v="New York City"/>
    <x v="15"/>
    <n v="10011"/>
    <x v="3"/>
    <s v="OFF-PA-10004285"/>
    <x v="1"/>
    <x v="10"/>
    <s v="Xerox 1959"/>
    <n v="60.12"/>
    <n v="9"/>
    <n v="0"/>
    <n v="28.857599999999998"/>
  </r>
  <r>
    <n v="3744"/>
    <x v="1849"/>
    <x v="0"/>
    <x v="804"/>
    <d v="2013-01-21T00:00:00"/>
    <s v="Standard Class"/>
    <s v="WB-21850"/>
    <x v="576"/>
    <x v="0"/>
    <s v="United States"/>
    <s v="New York City"/>
    <x v="15"/>
    <n v="10011"/>
    <x v="3"/>
    <s v="OFF-BI-10002225"/>
    <x v="1"/>
    <x v="8"/>
    <s v="Square Ring Data Binders, Rigid 75 Pt. Covers, 11&quot; x 14-7/8&quot;"/>
    <n v="49.536000000000001"/>
    <n v="3"/>
    <n v="0.2"/>
    <n v="17.337599999999998"/>
  </r>
  <r>
    <n v="3745"/>
    <x v="1850"/>
    <x v="2"/>
    <x v="745"/>
    <d v="2011-10-24T00:00:00"/>
    <s v="Same Day"/>
    <s v="AP-10915"/>
    <x v="275"/>
    <x v="0"/>
    <s v="United States"/>
    <s v="Rock Hill"/>
    <x v="20"/>
    <n v="29730"/>
    <x v="0"/>
    <s v="OFF-FA-10002763"/>
    <x v="1"/>
    <x v="13"/>
    <s v="Advantus Map Pennant Flags and Round Head Tacks"/>
    <n v="11.850000000000001"/>
    <n v="3"/>
    <n v="0"/>
    <n v="3.7919999999999994"/>
  </r>
  <r>
    <n v="3746"/>
    <x v="1851"/>
    <x v="0"/>
    <x v="713"/>
    <d v="2013-09-29T00:00:00"/>
    <s v="Second Class"/>
    <s v="RA-19915"/>
    <x v="154"/>
    <x v="0"/>
    <s v="United States"/>
    <s v="Columbus"/>
    <x v="32"/>
    <n v="31907"/>
    <x v="0"/>
    <s v="OFF-ST-10003058"/>
    <x v="1"/>
    <x v="4"/>
    <s v="Eldon Mobile Mega Data Cart  Mega Stackable  Add-On Trays"/>
    <n v="118.25"/>
    <n v="5"/>
    <n v="0"/>
    <n v="34.292499999999997"/>
  </r>
  <r>
    <n v="3747"/>
    <x v="1851"/>
    <x v="0"/>
    <x v="713"/>
    <d v="2013-09-29T00:00:00"/>
    <s v="Second Class"/>
    <s v="RA-19915"/>
    <x v="154"/>
    <x v="0"/>
    <s v="United States"/>
    <s v="Columbus"/>
    <x v="32"/>
    <n v="31907"/>
    <x v="0"/>
    <s v="FUR-CH-10002084"/>
    <x v="0"/>
    <x v="1"/>
    <s v="Hon Mobius Operator's Chair"/>
    <n v="368.96999999999997"/>
    <n v="3"/>
    <n v="0"/>
    <n v="81.173400000000001"/>
  </r>
  <r>
    <n v="3748"/>
    <x v="1852"/>
    <x v="3"/>
    <x v="151"/>
    <d v="2014-08-30T00:00:00"/>
    <s v="Second Class"/>
    <s v="DR-12880"/>
    <x v="112"/>
    <x v="1"/>
    <s v="United States"/>
    <s v="Inglewood"/>
    <x v="1"/>
    <n v="90301"/>
    <x v="1"/>
    <s v="FUR-FU-10002937"/>
    <x v="0"/>
    <x v="5"/>
    <s v="GE 48&quot; Fluorescent Tube, Cool White Energy Saver, 34 Watts, 30/Box"/>
    <n v="198.46"/>
    <n v="2"/>
    <n v="0"/>
    <n v="99.23"/>
  </r>
  <r>
    <n v="3749"/>
    <x v="1852"/>
    <x v="3"/>
    <x v="151"/>
    <d v="2014-08-30T00:00:00"/>
    <s v="Second Class"/>
    <s v="DR-12880"/>
    <x v="112"/>
    <x v="1"/>
    <s v="United States"/>
    <s v="Inglewood"/>
    <x v="1"/>
    <n v="90301"/>
    <x v="1"/>
    <s v="OFF-AP-10001242"/>
    <x v="1"/>
    <x v="9"/>
    <s v="APC 7 Outlet Network SurgeArrest Surge Protector"/>
    <n v="321.92"/>
    <n v="4"/>
    <n v="0"/>
    <n v="96.575999999999993"/>
  </r>
  <r>
    <n v="3750"/>
    <x v="1852"/>
    <x v="3"/>
    <x v="151"/>
    <d v="2014-08-30T00:00:00"/>
    <s v="Second Class"/>
    <s v="DR-12880"/>
    <x v="112"/>
    <x v="1"/>
    <s v="United States"/>
    <s v="Inglewood"/>
    <x v="1"/>
    <n v="90301"/>
    <x v="1"/>
    <s v="TEC-CO-10001571"/>
    <x v="2"/>
    <x v="16"/>
    <s v="Sharp 1540cs Digital Laser Copier"/>
    <n v="879.98400000000004"/>
    <n v="2"/>
    <n v="0.2"/>
    <n v="329.99400000000003"/>
  </r>
  <r>
    <n v="3751"/>
    <x v="1852"/>
    <x v="3"/>
    <x v="151"/>
    <d v="2014-08-30T00:00:00"/>
    <s v="Second Class"/>
    <s v="DR-12880"/>
    <x v="112"/>
    <x v="1"/>
    <s v="United States"/>
    <s v="Inglewood"/>
    <x v="1"/>
    <n v="90301"/>
    <x v="1"/>
    <s v="OFF-SU-10002503"/>
    <x v="1"/>
    <x v="14"/>
    <s v="Acme Preferred Stainless Steel Scissors"/>
    <n v="28.4"/>
    <n v="5"/>
    <n v="0"/>
    <n v="8.2359999999999989"/>
  </r>
  <r>
    <n v="3752"/>
    <x v="1852"/>
    <x v="3"/>
    <x v="151"/>
    <d v="2014-08-30T00:00:00"/>
    <s v="Second Class"/>
    <s v="DR-12880"/>
    <x v="112"/>
    <x v="1"/>
    <s v="United States"/>
    <s v="Inglewood"/>
    <x v="1"/>
    <n v="90301"/>
    <x v="1"/>
    <s v="FUR-CH-10004886"/>
    <x v="0"/>
    <x v="1"/>
    <s v="Bevis Steel Folding Chairs"/>
    <n v="230.28000000000003"/>
    <n v="3"/>
    <n v="0.2"/>
    <n v="23.027999999999992"/>
  </r>
  <r>
    <n v="3753"/>
    <x v="1852"/>
    <x v="3"/>
    <x v="151"/>
    <d v="2014-08-30T00:00:00"/>
    <s v="Second Class"/>
    <s v="DR-12880"/>
    <x v="112"/>
    <x v="1"/>
    <s v="United States"/>
    <s v="Inglewood"/>
    <x v="1"/>
    <n v="90301"/>
    <x v="1"/>
    <s v="OFF-PA-10001289"/>
    <x v="1"/>
    <x v="10"/>
    <s v="White Computer Printout Paper by Universal"/>
    <n v="116.28"/>
    <n v="3"/>
    <n v="0"/>
    <n v="56.977199999999996"/>
  </r>
  <r>
    <n v="3754"/>
    <x v="1852"/>
    <x v="3"/>
    <x v="151"/>
    <d v="2014-08-30T00:00:00"/>
    <s v="Second Class"/>
    <s v="DR-12880"/>
    <x v="112"/>
    <x v="1"/>
    <s v="United States"/>
    <s v="Inglewood"/>
    <x v="1"/>
    <n v="90301"/>
    <x v="1"/>
    <s v="OFF-BI-10003650"/>
    <x v="1"/>
    <x v="8"/>
    <s v="GBC DocuBind 300 Electric Binding Machine"/>
    <n v="841.5680000000001"/>
    <n v="2"/>
    <n v="0.2"/>
    <n v="294.54879999999991"/>
  </r>
  <r>
    <n v="3755"/>
    <x v="1852"/>
    <x v="3"/>
    <x v="151"/>
    <d v="2014-08-30T00:00:00"/>
    <s v="Second Class"/>
    <s v="DR-12880"/>
    <x v="112"/>
    <x v="1"/>
    <s v="United States"/>
    <s v="Inglewood"/>
    <x v="1"/>
    <n v="90301"/>
    <x v="1"/>
    <s v="OFF-ST-10001370"/>
    <x v="1"/>
    <x v="4"/>
    <s v="Sensible Storage WireTech Storage Systems"/>
    <n v="354.90000000000003"/>
    <n v="5"/>
    <n v="0"/>
    <n v="17.744999999999962"/>
  </r>
  <r>
    <n v="3756"/>
    <x v="1853"/>
    <x v="0"/>
    <x v="840"/>
    <d v="2013-03-07T00:00:00"/>
    <s v="First Class"/>
    <s v="JG-15310"/>
    <x v="684"/>
    <x v="1"/>
    <s v="United States"/>
    <s v="Odessa"/>
    <x v="5"/>
    <n v="79762"/>
    <x v="2"/>
    <s v="OFF-PA-10001892"/>
    <x v="1"/>
    <x v="10"/>
    <s v="Rediform Wirebound &quot;Phone Memo&quot; Message Book, 11 x 5-3/4"/>
    <n v="42.783999999999999"/>
    <n v="7"/>
    <n v="0.2"/>
    <n v="15.509199999999998"/>
  </r>
  <r>
    <n v="3757"/>
    <x v="1853"/>
    <x v="0"/>
    <x v="840"/>
    <d v="2013-03-07T00:00:00"/>
    <s v="First Class"/>
    <s v="JG-15310"/>
    <x v="684"/>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x v="48"/>
    <x v="0"/>
    <s v="United States"/>
    <s v="Newark"/>
    <x v="24"/>
    <n v="43055"/>
    <x v="3"/>
    <s v="OFF-AR-10001615"/>
    <x v="1"/>
    <x v="6"/>
    <s v="Newell 34"/>
    <n v="111.104"/>
    <n v="7"/>
    <n v="0.2"/>
    <n v="8.3328000000000024"/>
  </r>
  <r>
    <n v="3759"/>
    <x v="1855"/>
    <x v="1"/>
    <x v="227"/>
    <d v="2012-09-23T00:00:00"/>
    <s v="Standard Class"/>
    <s v="GB-14530"/>
    <x v="334"/>
    <x v="1"/>
    <s v="United States"/>
    <s v="Los Angeles"/>
    <x v="1"/>
    <n v="90049"/>
    <x v="1"/>
    <s v="OFF-AR-10003602"/>
    <x v="1"/>
    <x v="6"/>
    <s v="Quartet Omega Colored Chalk, 12/Pack"/>
    <n v="11.68"/>
    <n v="2"/>
    <n v="0"/>
    <n v="5.4895999999999994"/>
  </r>
  <r>
    <n v="3760"/>
    <x v="1855"/>
    <x v="1"/>
    <x v="227"/>
    <d v="2012-09-23T00:00:00"/>
    <s v="Standard Class"/>
    <s v="GB-14530"/>
    <x v="334"/>
    <x v="1"/>
    <s v="United States"/>
    <s v="Los Angeles"/>
    <x v="1"/>
    <n v="90049"/>
    <x v="1"/>
    <s v="OFF-SU-10004782"/>
    <x v="1"/>
    <x v="14"/>
    <s v="Elite 5&quot; Scissors"/>
    <n v="16.899999999999999"/>
    <n v="2"/>
    <n v="0"/>
    <n v="5.0699999999999985"/>
  </r>
  <r>
    <n v="3761"/>
    <x v="1855"/>
    <x v="1"/>
    <x v="227"/>
    <d v="2012-09-23T00:00:00"/>
    <s v="Standard Class"/>
    <s v="GB-14530"/>
    <x v="334"/>
    <x v="1"/>
    <s v="United States"/>
    <s v="Los Angeles"/>
    <x v="1"/>
    <n v="90049"/>
    <x v="1"/>
    <s v="FUR-FU-10001591"/>
    <x v="0"/>
    <x v="5"/>
    <s v="Advantus Panel Wall Certificate Holder - 8.5x11"/>
    <n v="24.4"/>
    <n v="2"/>
    <n v="0"/>
    <n v="10.248000000000001"/>
  </r>
  <r>
    <n v="3762"/>
    <x v="1856"/>
    <x v="3"/>
    <x v="605"/>
    <d v="2014-05-18T00:00:00"/>
    <s v="Standard Class"/>
    <s v="CK-12205"/>
    <x v="237"/>
    <x v="0"/>
    <s v="United States"/>
    <s v="Everett"/>
    <x v="31"/>
    <n v="2149"/>
    <x v="3"/>
    <s v="OFF-PA-10000659"/>
    <x v="1"/>
    <x v="10"/>
    <s v="TOPS Carbonless Receipt Book, Four 2-3/4 x 7-1/4 Money Receipts per Page"/>
    <n v="87.6"/>
    <n v="5"/>
    <n v="0"/>
    <n v="42.047999999999995"/>
  </r>
  <r>
    <n v="3763"/>
    <x v="1857"/>
    <x v="0"/>
    <x v="572"/>
    <d v="2013-08-19T00:00:00"/>
    <s v="Second Class"/>
    <s v="TS-21160"/>
    <x v="378"/>
    <x v="1"/>
    <s v="United States"/>
    <s v="West Allis"/>
    <x v="6"/>
    <n v="53214"/>
    <x v="2"/>
    <s v="FUR-BO-10001337"/>
    <x v="0"/>
    <x v="0"/>
    <s v="O'Sullivan Living Dimensions 2-Shelf Bookcases"/>
    <n v="241.96"/>
    <n v="2"/>
    <n v="0"/>
    <n v="24.195999999999998"/>
  </r>
  <r>
    <n v="3764"/>
    <x v="1857"/>
    <x v="0"/>
    <x v="572"/>
    <d v="2013-08-19T00:00:00"/>
    <s v="Second Class"/>
    <s v="TS-21160"/>
    <x v="378"/>
    <x v="1"/>
    <s v="United States"/>
    <s v="West Allis"/>
    <x v="6"/>
    <n v="53214"/>
    <x v="2"/>
    <s v="OFF-BI-10003529"/>
    <x v="1"/>
    <x v="8"/>
    <s v="Avery Round Ring Poly Binders"/>
    <n v="8.52"/>
    <n v="3"/>
    <n v="0"/>
    <n v="4.1747999999999994"/>
  </r>
  <r>
    <n v="3765"/>
    <x v="1858"/>
    <x v="3"/>
    <x v="906"/>
    <d v="2014-03-03T00:00:00"/>
    <s v="Standard Class"/>
    <s v="MH-18025"/>
    <x v="659"/>
    <x v="0"/>
    <s v="United States"/>
    <s v="Chicago"/>
    <x v="10"/>
    <n v="60623"/>
    <x v="2"/>
    <s v="OFF-BI-10002609"/>
    <x v="1"/>
    <x v="8"/>
    <s v="Avery Hidden Tab Dividers for Binding Systems"/>
    <n v="1.7879999999999996"/>
    <n v="3"/>
    <n v="0.8"/>
    <n v="-3.0396000000000001"/>
  </r>
  <r>
    <n v="3766"/>
    <x v="1859"/>
    <x v="0"/>
    <x v="844"/>
    <d v="2013-03-26T00:00:00"/>
    <s v="Standard Class"/>
    <s v="DM-12955"/>
    <x v="678"/>
    <x v="1"/>
    <s v="United States"/>
    <s v="Houston"/>
    <x v="5"/>
    <n v="77036"/>
    <x v="2"/>
    <s v="FUR-TA-10004767"/>
    <x v="0"/>
    <x v="3"/>
    <s v="Safco Drafting Table"/>
    <n v="99.372"/>
    <n v="2"/>
    <n v="0.3"/>
    <n v="-1.4196000000000097"/>
  </r>
  <r>
    <n v="3767"/>
    <x v="1859"/>
    <x v="0"/>
    <x v="844"/>
    <d v="2013-03-26T00:00:00"/>
    <s v="Standard Class"/>
    <s v="DM-12955"/>
    <x v="678"/>
    <x v="1"/>
    <s v="United States"/>
    <s v="Houston"/>
    <x v="5"/>
    <n v="77036"/>
    <x v="2"/>
    <s v="OFF-AR-10001868"/>
    <x v="1"/>
    <x v="6"/>
    <s v="Prang Dustless Chalk Sticks"/>
    <n v="1.3440000000000001"/>
    <n v="1"/>
    <n v="0.2"/>
    <n v="0.504"/>
  </r>
  <r>
    <n v="3768"/>
    <x v="1860"/>
    <x v="1"/>
    <x v="575"/>
    <d v="2012-12-10T00:00:00"/>
    <s v="Second Class"/>
    <s v="JJ-15760"/>
    <x v="342"/>
    <x v="2"/>
    <s v="United States"/>
    <s v="Houston"/>
    <x v="5"/>
    <n v="77036"/>
    <x v="2"/>
    <s v="TEC-PH-10004896"/>
    <x v="2"/>
    <x v="7"/>
    <s v="Nokia Lumia 521 (T-Mobile)"/>
    <n v="119.96000000000001"/>
    <n v="5"/>
    <n v="0.2"/>
    <n v="11.996000000000002"/>
  </r>
  <r>
    <n v="3769"/>
    <x v="1861"/>
    <x v="2"/>
    <x v="757"/>
    <d v="2011-12-20T00:00:00"/>
    <s v="Second Class"/>
    <s v="KB-16585"/>
    <x v="10"/>
    <x v="1"/>
    <s v="United States"/>
    <s v="Hialeah"/>
    <x v="2"/>
    <n v="33012"/>
    <x v="0"/>
    <s v="FUR-CH-10000988"/>
    <x v="0"/>
    <x v="1"/>
    <s v="Hon Olson Stacker Stools"/>
    <n v="1013.8320000000001"/>
    <n v="9"/>
    <n v="0.2"/>
    <n v="101.38319999999999"/>
  </r>
  <r>
    <n v="3770"/>
    <x v="1861"/>
    <x v="2"/>
    <x v="757"/>
    <d v="2011-12-20T00:00:00"/>
    <s v="Second Class"/>
    <s v="KB-16585"/>
    <x v="10"/>
    <x v="1"/>
    <s v="United States"/>
    <s v="Hialeah"/>
    <x v="2"/>
    <n v="33012"/>
    <x v="0"/>
    <s v="OFF-FA-10000490"/>
    <x v="1"/>
    <x v="13"/>
    <s v="OIC Binder Clips, Mini, 1/4&quot; Capacity, Black"/>
    <n v="1.984"/>
    <n v="2"/>
    <n v="0.2"/>
    <n v="0.66959999999999997"/>
  </r>
  <r>
    <n v="3771"/>
    <x v="1862"/>
    <x v="0"/>
    <x v="907"/>
    <d v="2013-12-22T00:00:00"/>
    <s v="Standard Class"/>
    <s v="CM-12160"/>
    <x v="380"/>
    <x v="0"/>
    <s v="United States"/>
    <s v="San Francisco"/>
    <x v="1"/>
    <n v="94122"/>
    <x v="1"/>
    <s v="FUR-TA-10004256"/>
    <x v="0"/>
    <x v="3"/>
    <s v="Bretford “Just In Time” Height-Adjustable Multi-Task Work Tables"/>
    <n v="2003.52"/>
    <n v="6"/>
    <n v="0.2"/>
    <n v="-325.57200000000023"/>
  </r>
  <r>
    <n v="3772"/>
    <x v="1863"/>
    <x v="0"/>
    <x v="536"/>
    <d v="2013-05-18T00:00:00"/>
    <s v="Standard Class"/>
    <s v="FM-14215"/>
    <x v="524"/>
    <x v="1"/>
    <s v="United States"/>
    <s v="Philadelphia"/>
    <x v="9"/>
    <n v="19140"/>
    <x v="3"/>
    <s v="OFF-ST-10004804"/>
    <x v="1"/>
    <x v="4"/>
    <s v="Belkin 19&quot; Vented Equipment Shelf, Black"/>
    <n v="82.367999999999995"/>
    <n v="2"/>
    <n v="0.2"/>
    <n v="-19.562399999999997"/>
  </r>
  <r>
    <n v="3773"/>
    <x v="1864"/>
    <x v="2"/>
    <x v="908"/>
    <d v="2011-08-11T00:00:00"/>
    <s v="Second Class"/>
    <s v="RF-19735"/>
    <x v="288"/>
    <x v="0"/>
    <s v="United States"/>
    <s v="Columbia"/>
    <x v="20"/>
    <n v="29203"/>
    <x v="0"/>
    <s v="TEC-AC-10000023"/>
    <x v="2"/>
    <x v="11"/>
    <s v="Maxell 74 Minute CD-R Spindle, 50/Pack"/>
    <n v="62.91"/>
    <n v="3"/>
    <n v="0"/>
    <n v="22.647599999999997"/>
  </r>
  <r>
    <n v="3774"/>
    <x v="1865"/>
    <x v="2"/>
    <x v="909"/>
    <d v="2011-04-13T00:00:00"/>
    <s v="Second Class"/>
    <s v="JK-15370"/>
    <x v="271"/>
    <x v="0"/>
    <s v="United States"/>
    <s v="Miami"/>
    <x v="2"/>
    <n v="33180"/>
    <x v="0"/>
    <s v="OFF-FA-10001332"/>
    <x v="1"/>
    <x v="13"/>
    <s v="Acco Banker's Clasps, 5 3/4&quot;-Long"/>
    <n v="6.911999999999999"/>
    <n v="3"/>
    <n v="0.2"/>
    <n v="2.3327999999999998"/>
  </r>
  <r>
    <n v="3775"/>
    <x v="1865"/>
    <x v="2"/>
    <x v="909"/>
    <d v="2011-04-13T00:00:00"/>
    <s v="Second Class"/>
    <s v="JK-15370"/>
    <x v="271"/>
    <x v="0"/>
    <s v="United States"/>
    <s v="Miami"/>
    <x v="2"/>
    <n v="33180"/>
    <x v="0"/>
    <s v="TEC-AC-10002001"/>
    <x v="2"/>
    <x v="11"/>
    <s v="Logitech Wireless Gaming Headset G930"/>
    <n v="383.97600000000006"/>
    <n v="3"/>
    <n v="0.2"/>
    <n v="81.59490000000001"/>
  </r>
  <r>
    <n v="3776"/>
    <x v="1865"/>
    <x v="2"/>
    <x v="909"/>
    <d v="2011-04-13T00:00:00"/>
    <s v="Second Class"/>
    <s v="JK-15370"/>
    <x v="271"/>
    <x v="0"/>
    <s v="United States"/>
    <s v="Miami"/>
    <x v="2"/>
    <n v="33180"/>
    <x v="0"/>
    <s v="OFF-PA-10000029"/>
    <x v="1"/>
    <x v="10"/>
    <s v="Xerox 224"/>
    <n v="10.368000000000002"/>
    <n v="2"/>
    <n v="0.2"/>
    <n v="3.6288"/>
  </r>
  <r>
    <n v="3777"/>
    <x v="1865"/>
    <x v="2"/>
    <x v="909"/>
    <d v="2011-04-13T00:00:00"/>
    <s v="Second Class"/>
    <s v="JK-15370"/>
    <x v="271"/>
    <x v="0"/>
    <s v="United States"/>
    <s v="Miami"/>
    <x v="2"/>
    <n v="33180"/>
    <x v="0"/>
    <s v="TEC-AC-10001874"/>
    <x v="2"/>
    <x v="11"/>
    <s v="Logitech Wireless Anywhere Mouse MX for PC and Mac"/>
    <n v="335.94400000000002"/>
    <n v="7"/>
    <n v="0.2"/>
    <n v="41.992999999999995"/>
  </r>
  <r>
    <n v="3778"/>
    <x v="1866"/>
    <x v="1"/>
    <x v="910"/>
    <d v="2012-05-08T00:00:00"/>
    <s v="Standard Class"/>
    <s v="JB-16045"/>
    <x v="674"/>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x v="43"/>
    <x v="2"/>
    <s v="United States"/>
    <s v="Miami"/>
    <x v="2"/>
    <n v="33180"/>
    <x v="0"/>
    <s v="TEC-PH-10002564"/>
    <x v="2"/>
    <x v="7"/>
    <s v="OtterBox Defender Series Case - Samsung Galaxy S4"/>
    <n v="71.975999999999999"/>
    <n v="3"/>
    <n v="0.2"/>
    <n v="8.9969999999999892"/>
  </r>
  <r>
    <n v="3780"/>
    <x v="1868"/>
    <x v="3"/>
    <x v="911"/>
    <d v="2014-02-21T00:00:00"/>
    <s v="Standard Class"/>
    <s v="LF-17185"/>
    <x v="166"/>
    <x v="0"/>
    <s v="United States"/>
    <s v="New York City"/>
    <x v="15"/>
    <n v="10035"/>
    <x v="3"/>
    <s v="OFF-PA-10003465"/>
    <x v="1"/>
    <x v="10"/>
    <s v="Xerox 1912"/>
    <n v="37.94"/>
    <n v="2"/>
    <n v="0"/>
    <n v="18.211199999999998"/>
  </r>
  <r>
    <n v="3781"/>
    <x v="1869"/>
    <x v="2"/>
    <x v="912"/>
    <d v="2011-11-20T00:00:00"/>
    <s v="Standard Class"/>
    <s v="RH-19510"/>
    <x v="563"/>
    <x v="2"/>
    <s v="United States"/>
    <s v="Manhattan"/>
    <x v="41"/>
    <n v="66502"/>
    <x v="2"/>
    <s v="TEC-PH-10000038"/>
    <x v="2"/>
    <x v="7"/>
    <s v="Jawbone MINI JAMBOX Wireless Bluetooth Speaker"/>
    <n v="273.95999999999998"/>
    <n v="2"/>
    <n v="0"/>
    <n v="10.958399999999983"/>
  </r>
  <r>
    <n v="3782"/>
    <x v="1870"/>
    <x v="1"/>
    <x v="584"/>
    <d v="2012-07-14T00:00:00"/>
    <s v="Second Class"/>
    <s v="MC-17575"/>
    <x v="430"/>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x v="438"/>
    <x v="0"/>
    <s v="United States"/>
    <s v="Memphis"/>
    <x v="18"/>
    <n v="38109"/>
    <x v="0"/>
    <s v="OFF-PA-10003424"/>
    <x v="1"/>
    <x v="10"/>
    <s v="&quot;While you Were Out&quot; Message Book, One Form per Page"/>
    <n v="8.9039999999999999"/>
    <n v="3"/>
    <n v="0.2"/>
    <n v="3.3389999999999995"/>
  </r>
  <r>
    <n v="3784"/>
    <x v="1871"/>
    <x v="3"/>
    <x v="38"/>
    <d v="2014-11-17T00:00:00"/>
    <s v="Second Class"/>
    <s v="MN-17935"/>
    <x v="438"/>
    <x v="0"/>
    <s v="United States"/>
    <s v="Memphis"/>
    <x v="18"/>
    <n v="38109"/>
    <x v="0"/>
    <s v="OFF-ST-10003716"/>
    <x v="1"/>
    <x v="4"/>
    <s v="Tennsco Double-Tier Lockers"/>
    <n v="720.06400000000008"/>
    <n v="4"/>
    <n v="0.2"/>
    <n v="-63.005600000000015"/>
  </r>
  <r>
    <n v="3785"/>
    <x v="1872"/>
    <x v="3"/>
    <x v="689"/>
    <d v="2014-08-05T00:00:00"/>
    <s v="Standard Class"/>
    <s v="EH-14125"/>
    <x v="258"/>
    <x v="2"/>
    <s v="United States"/>
    <s v="Fort Lauderdale"/>
    <x v="2"/>
    <n v="33311"/>
    <x v="0"/>
    <s v="TEC-AC-10003590"/>
    <x v="2"/>
    <x v="11"/>
    <s v="TRENDnet 56K USB 2.0 Phone, Internet and Fax Modem"/>
    <n v="41.424000000000007"/>
    <n v="2"/>
    <n v="0.2"/>
    <n v="8.2847999999999971"/>
  </r>
  <r>
    <n v="3786"/>
    <x v="1873"/>
    <x v="3"/>
    <x v="377"/>
    <d v="2014-12-31T00:00:00"/>
    <s v="Standard Class"/>
    <s v="TC-21535"/>
    <x v="426"/>
    <x v="2"/>
    <s v="United States"/>
    <s v="Columbus"/>
    <x v="24"/>
    <n v="43229"/>
    <x v="3"/>
    <s v="OFF-BI-10000494"/>
    <x v="1"/>
    <x v="8"/>
    <s v="Acco Economy Flexible Poly Round Ring Binder"/>
    <n v="3.1320000000000001"/>
    <n v="2"/>
    <n v="0.7"/>
    <n v="-2.6099999999999994"/>
  </r>
  <r>
    <n v="3787"/>
    <x v="1874"/>
    <x v="0"/>
    <x v="731"/>
    <d v="2013-11-05T00:00:00"/>
    <s v="Standard Class"/>
    <s v="JD-15895"/>
    <x v="63"/>
    <x v="1"/>
    <s v="United States"/>
    <s v="Los Angeles"/>
    <x v="1"/>
    <n v="90045"/>
    <x v="1"/>
    <s v="OFF-ST-10002615"/>
    <x v="1"/>
    <x v="4"/>
    <s v="Dual Level, Single-Width Filing Carts"/>
    <n v="1085.42"/>
    <n v="7"/>
    <n v="0"/>
    <n v="282.20920000000001"/>
  </r>
  <r>
    <n v="3788"/>
    <x v="1875"/>
    <x v="0"/>
    <x v="913"/>
    <d v="2013-09-10T00:00:00"/>
    <s v="Standard Class"/>
    <s v="IL-15100"/>
    <x v="582"/>
    <x v="0"/>
    <s v="United States"/>
    <s v="Houston"/>
    <x v="5"/>
    <n v="77041"/>
    <x v="2"/>
    <s v="OFF-AR-10002804"/>
    <x v="1"/>
    <x v="6"/>
    <s v="Faber Castell Col-Erase Pencils"/>
    <n v="3.9119999999999999"/>
    <n v="1"/>
    <n v="0.2"/>
    <n v="1.0269000000000001"/>
  </r>
  <r>
    <n v="3789"/>
    <x v="1875"/>
    <x v="0"/>
    <x v="913"/>
    <d v="2013-09-10T00:00:00"/>
    <s v="Standard Class"/>
    <s v="IL-15100"/>
    <x v="582"/>
    <x v="0"/>
    <s v="United States"/>
    <s v="Houston"/>
    <x v="5"/>
    <n v="77041"/>
    <x v="2"/>
    <s v="OFF-AR-10001044"/>
    <x v="1"/>
    <x v="6"/>
    <s v="BOSTON Ranger #55 Pencil Sharpener, Black"/>
    <n v="62.376000000000005"/>
    <n v="3"/>
    <n v="0.2"/>
    <n v="7.0172999999999952"/>
  </r>
  <r>
    <n v="3790"/>
    <x v="1876"/>
    <x v="0"/>
    <x v="764"/>
    <d v="2013-04-22T00:00:00"/>
    <s v="Standard Class"/>
    <s v="SW-20350"/>
    <x v="680"/>
    <x v="2"/>
    <s v="United States"/>
    <s v="Omaha"/>
    <x v="8"/>
    <n v="68104"/>
    <x v="2"/>
    <s v="OFF-FA-10000134"/>
    <x v="1"/>
    <x v="13"/>
    <s v="Advantus Push Pins, Aluminum Head"/>
    <n v="29.049999999999997"/>
    <n v="5"/>
    <n v="0"/>
    <n v="9.0054999999999996"/>
  </r>
  <r>
    <n v="3791"/>
    <x v="1877"/>
    <x v="2"/>
    <x v="260"/>
    <d v="2011-07-11T00:00:00"/>
    <s v="Standard Class"/>
    <s v="DP-13390"/>
    <x v="503"/>
    <x v="2"/>
    <s v="United States"/>
    <s v="Los Angeles"/>
    <x v="1"/>
    <n v="90004"/>
    <x v="1"/>
    <s v="OFF-BI-10001670"/>
    <x v="1"/>
    <x v="8"/>
    <s v="Vinyl Sectional Post Binders"/>
    <n v="180.96000000000004"/>
    <n v="6"/>
    <n v="0.2"/>
    <n v="67.86"/>
  </r>
  <r>
    <n v="3792"/>
    <x v="1878"/>
    <x v="1"/>
    <x v="914"/>
    <d v="2012-02-28T00:00:00"/>
    <s v="First Class"/>
    <s v="BT-11395"/>
    <x v="387"/>
    <x v="1"/>
    <s v="United States"/>
    <s v="Altoona"/>
    <x v="9"/>
    <n v="16602"/>
    <x v="3"/>
    <s v="OFF-BI-10000343"/>
    <x v="1"/>
    <x v="8"/>
    <s v="Pressboard Covers with Storage Hooks, 9 1/2&quot; x 11&quot;, Light Blue"/>
    <n v="4.4190000000000005"/>
    <n v="3"/>
    <n v="0.7"/>
    <n v="-3.3879000000000001"/>
  </r>
  <r>
    <n v="3793"/>
    <x v="1878"/>
    <x v="1"/>
    <x v="914"/>
    <d v="2012-02-28T00:00:00"/>
    <s v="First Class"/>
    <s v="BT-11395"/>
    <x v="387"/>
    <x v="1"/>
    <s v="United States"/>
    <s v="Altoona"/>
    <x v="9"/>
    <n v="16602"/>
    <x v="3"/>
    <s v="OFF-AR-10002257"/>
    <x v="1"/>
    <x v="6"/>
    <s v="Eldon Spacemaker Box, Quick-Snap Lid, Clear"/>
    <n v="16.032"/>
    <n v="6"/>
    <n v="0.2"/>
    <n v="2.2043999999999979"/>
  </r>
  <r>
    <n v="3794"/>
    <x v="1879"/>
    <x v="1"/>
    <x v="154"/>
    <d v="2012-12-01T00:00:00"/>
    <s v="Standard Class"/>
    <s v="JE-15475"/>
    <x v="188"/>
    <x v="0"/>
    <s v="United States"/>
    <s v="New York City"/>
    <x v="15"/>
    <n v="10024"/>
    <x v="3"/>
    <s v="OFF-AR-10001915"/>
    <x v="1"/>
    <x v="6"/>
    <s v="Peel-Off China Markers"/>
    <n v="29.79"/>
    <n v="3"/>
    <n v="0"/>
    <n v="12.511800000000001"/>
  </r>
  <r>
    <n v="3795"/>
    <x v="1880"/>
    <x v="2"/>
    <x v="915"/>
    <d v="2011-02-03T00:00:00"/>
    <s v="Standard Class"/>
    <s v="EJ-13720"/>
    <x v="719"/>
    <x v="0"/>
    <s v="United States"/>
    <s v="San Diego"/>
    <x v="1"/>
    <n v="92037"/>
    <x v="1"/>
    <s v="OFF-ST-10003692"/>
    <x v="1"/>
    <x v="4"/>
    <s v="Recycled Steel Personal File for Hanging File Folders"/>
    <n v="57.23"/>
    <n v="1"/>
    <n v="0"/>
    <n v="14.307499999999997"/>
  </r>
  <r>
    <n v="3796"/>
    <x v="1880"/>
    <x v="2"/>
    <x v="915"/>
    <d v="2011-02-03T00:00:00"/>
    <s v="Standard Class"/>
    <s v="EJ-13720"/>
    <x v="719"/>
    <x v="0"/>
    <s v="United States"/>
    <s v="San Diego"/>
    <x v="1"/>
    <n v="92037"/>
    <x v="1"/>
    <s v="FUR-TA-10003469"/>
    <x v="0"/>
    <x v="3"/>
    <s v="Balt Split Level Computer Training Table"/>
    <n v="333"/>
    <n v="3"/>
    <n v="0.2"/>
    <n v="-16.649999999999991"/>
  </r>
  <r>
    <n v="3797"/>
    <x v="1880"/>
    <x v="2"/>
    <x v="915"/>
    <d v="2011-02-03T00:00:00"/>
    <s v="Standard Class"/>
    <s v="EJ-13720"/>
    <x v="719"/>
    <x v="0"/>
    <s v="United States"/>
    <s v="San Diego"/>
    <x v="1"/>
    <n v="92037"/>
    <x v="1"/>
    <s v="OFF-AR-10003179"/>
    <x v="1"/>
    <x v="6"/>
    <s v="Dixon Ticonderoga Core-Lock Colored Pencils"/>
    <n v="36.44"/>
    <n v="4"/>
    <n v="0"/>
    <n v="12.025199999999998"/>
  </r>
  <r>
    <n v="3798"/>
    <x v="1881"/>
    <x v="3"/>
    <x v="397"/>
    <d v="2014-09-27T00:00:00"/>
    <s v="First Class"/>
    <s v="BE-11410"/>
    <x v="648"/>
    <x v="0"/>
    <s v="United States"/>
    <s v="Miami"/>
    <x v="2"/>
    <n v="33178"/>
    <x v="0"/>
    <s v="OFF-PA-10003395"/>
    <x v="1"/>
    <x v="10"/>
    <s v="Xerox 1941"/>
    <n v="251.64"/>
    <n v="3"/>
    <n v="0.2"/>
    <n v="88.073999999999984"/>
  </r>
  <r>
    <n v="3799"/>
    <x v="1882"/>
    <x v="3"/>
    <x v="259"/>
    <d v="2014-11-06T00:00:00"/>
    <s v="First Class"/>
    <s v="KL-16555"/>
    <x v="126"/>
    <x v="1"/>
    <s v="United States"/>
    <s v="Greensboro"/>
    <x v="3"/>
    <n v="27405"/>
    <x v="0"/>
    <s v="FUR-TA-10004575"/>
    <x v="0"/>
    <x v="3"/>
    <s v="Hon 5100 Series Wood Tables"/>
    <n v="523.76400000000001"/>
    <n v="3"/>
    <n v="0.4"/>
    <n v="-192.04680000000008"/>
  </r>
  <r>
    <n v="3800"/>
    <x v="1882"/>
    <x v="3"/>
    <x v="259"/>
    <d v="2014-11-06T00:00:00"/>
    <s v="First Class"/>
    <s v="KL-16555"/>
    <x v="126"/>
    <x v="1"/>
    <s v="United States"/>
    <s v="Greensboro"/>
    <x v="3"/>
    <n v="27405"/>
    <x v="0"/>
    <s v="TEC-PH-10002483"/>
    <x v="2"/>
    <x v="7"/>
    <s v="Motorola Moto X"/>
    <n v="1359.96"/>
    <n v="5"/>
    <n v="0.2"/>
    <n v="118.99650000000003"/>
  </r>
  <r>
    <n v="3801"/>
    <x v="1883"/>
    <x v="0"/>
    <x v="500"/>
    <d v="2013-10-21T00:00:00"/>
    <s v="Standard Class"/>
    <s v="NC-18415"/>
    <x v="720"/>
    <x v="0"/>
    <s v="United States"/>
    <s v="Jacksonville"/>
    <x v="3"/>
    <n v="28540"/>
    <x v="0"/>
    <s v="FUR-CH-10003606"/>
    <x v="0"/>
    <x v="1"/>
    <s v="SAFCO Folding Chair Trolley"/>
    <n v="102.59200000000001"/>
    <n v="1"/>
    <n v="0.2"/>
    <n v="10.2592"/>
  </r>
  <r>
    <n v="3802"/>
    <x v="1883"/>
    <x v="0"/>
    <x v="500"/>
    <d v="2013-10-21T00:00:00"/>
    <s v="Standard Class"/>
    <s v="NC-18415"/>
    <x v="720"/>
    <x v="0"/>
    <s v="United States"/>
    <s v="Jacksonville"/>
    <x v="3"/>
    <n v="28540"/>
    <x v="0"/>
    <s v="TEC-AC-10002473"/>
    <x v="2"/>
    <x v="11"/>
    <s v="Maxell 4.7GB DVD-R"/>
    <n v="22.704000000000001"/>
    <n v="1"/>
    <n v="0.2"/>
    <n v="5.9597999999999995"/>
  </r>
  <r>
    <n v="3803"/>
    <x v="1883"/>
    <x v="0"/>
    <x v="500"/>
    <d v="2013-10-21T00:00:00"/>
    <s v="Standard Class"/>
    <s v="NC-18415"/>
    <x v="720"/>
    <x v="0"/>
    <s v="United States"/>
    <s v="Jacksonville"/>
    <x v="3"/>
    <n v="28540"/>
    <x v="0"/>
    <s v="OFF-PA-10002319"/>
    <x v="1"/>
    <x v="10"/>
    <s v="Xerox 1944"/>
    <n v="93.024000000000001"/>
    <n v="3"/>
    <n v="0.2"/>
    <n v="33.721199999999996"/>
  </r>
  <r>
    <n v="3804"/>
    <x v="1883"/>
    <x v="0"/>
    <x v="500"/>
    <d v="2013-10-21T00:00:00"/>
    <s v="Standard Class"/>
    <s v="NC-18415"/>
    <x v="720"/>
    <x v="0"/>
    <s v="United States"/>
    <s v="Jacksonville"/>
    <x v="3"/>
    <n v="28540"/>
    <x v="0"/>
    <s v="OFF-SU-10000946"/>
    <x v="1"/>
    <x v="14"/>
    <s v="Staples"/>
    <n v="12.768000000000001"/>
    <n v="2"/>
    <n v="0.2"/>
    <n v="1.436399999999999"/>
  </r>
  <r>
    <n v="3805"/>
    <x v="1883"/>
    <x v="0"/>
    <x v="500"/>
    <d v="2013-10-21T00:00:00"/>
    <s v="Standard Class"/>
    <s v="NC-18415"/>
    <x v="720"/>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x v="720"/>
    <x v="0"/>
    <s v="United States"/>
    <s v="Jacksonville"/>
    <x v="3"/>
    <n v="28540"/>
    <x v="0"/>
    <s v="OFF-PA-10002377"/>
    <x v="1"/>
    <x v="10"/>
    <s v="Xerox 1916"/>
    <n v="39.152000000000001"/>
    <n v="1"/>
    <n v="0.2"/>
    <n v="14.681999999999999"/>
  </r>
  <r>
    <n v="3807"/>
    <x v="1884"/>
    <x v="1"/>
    <x v="768"/>
    <d v="2012-11-19T00:00:00"/>
    <s v="Standard Class"/>
    <s v="AH-10690"/>
    <x v="706"/>
    <x v="1"/>
    <s v="United States"/>
    <s v="Plantation"/>
    <x v="2"/>
    <n v="33317"/>
    <x v="0"/>
    <s v="OFF-AR-10001246"/>
    <x v="1"/>
    <x v="6"/>
    <s v="Newell 317"/>
    <n v="11.76"/>
    <n v="5"/>
    <n v="0.2"/>
    <n v="1.3229999999999991"/>
  </r>
  <r>
    <n v="3808"/>
    <x v="1884"/>
    <x v="1"/>
    <x v="768"/>
    <d v="2012-11-19T00:00:00"/>
    <s v="Standard Class"/>
    <s v="AH-10690"/>
    <x v="706"/>
    <x v="1"/>
    <s v="United States"/>
    <s v="Plantation"/>
    <x v="2"/>
    <n v="33317"/>
    <x v="0"/>
    <s v="OFF-BI-10003291"/>
    <x v="1"/>
    <x v="8"/>
    <s v="Wilson Jones Leather-Like Binders with DublLock Round Rings"/>
    <n v="5.2380000000000013"/>
    <n v="2"/>
    <n v="0.7"/>
    <n v="-4.0158000000000005"/>
  </r>
  <r>
    <n v="3809"/>
    <x v="1884"/>
    <x v="1"/>
    <x v="768"/>
    <d v="2012-11-19T00:00:00"/>
    <s v="Standard Class"/>
    <s v="AH-10690"/>
    <x v="706"/>
    <x v="1"/>
    <s v="United States"/>
    <s v="Plantation"/>
    <x v="2"/>
    <n v="33317"/>
    <x v="0"/>
    <s v="OFF-BI-10002799"/>
    <x v="1"/>
    <x v="8"/>
    <s v="SlimView Poly Binder, 3/8&quot;"/>
    <n v="4.6619999999999999"/>
    <n v="3"/>
    <n v="0.7"/>
    <n v="-3.7295999999999996"/>
  </r>
  <r>
    <n v="3810"/>
    <x v="1884"/>
    <x v="1"/>
    <x v="768"/>
    <d v="2012-11-19T00:00:00"/>
    <s v="Standard Class"/>
    <s v="AH-10690"/>
    <x v="706"/>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x v="706"/>
    <x v="1"/>
    <s v="United States"/>
    <s v="Plantation"/>
    <x v="2"/>
    <n v="33317"/>
    <x v="0"/>
    <s v="TEC-PH-10000441"/>
    <x v="2"/>
    <x v="7"/>
    <s v="VTech DS6151"/>
    <n v="100.792"/>
    <n v="1"/>
    <n v="0.2"/>
    <n v="10.079200000000007"/>
  </r>
  <r>
    <n v="3812"/>
    <x v="1884"/>
    <x v="1"/>
    <x v="768"/>
    <d v="2012-11-19T00:00:00"/>
    <s v="Standard Class"/>
    <s v="AH-10690"/>
    <x v="706"/>
    <x v="1"/>
    <s v="United States"/>
    <s v="Plantation"/>
    <x v="2"/>
    <n v="33317"/>
    <x v="0"/>
    <s v="FUR-CH-10004477"/>
    <x v="0"/>
    <x v="1"/>
    <s v="Global Push Button Manager's Chair, Indigo"/>
    <n v="146.13600000000002"/>
    <n v="3"/>
    <n v="0.2"/>
    <n v="16.440299999999986"/>
  </r>
  <r>
    <n v="3813"/>
    <x v="1885"/>
    <x v="3"/>
    <x v="916"/>
    <d v="2014-03-06T00:00:00"/>
    <s v="Same Day"/>
    <s v="PK-19075"/>
    <x v="7"/>
    <x v="0"/>
    <s v="United States"/>
    <s v="Milwaukee"/>
    <x v="6"/>
    <n v="53209"/>
    <x v="2"/>
    <s v="OFF-LA-10003537"/>
    <x v="1"/>
    <x v="2"/>
    <s v="Avery 515"/>
    <n v="25.06"/>
    <n v="2"/>
    <n v="0"/>
    <n v="11.778199999999998"/>
  </r>
  <r>
    <n v="3814"/>
    <x v="1886"/>
    <x v="1"/>
    <x v="599"/>
    <d v="2012-11-09T00:00:00"/>
    <s v="Standard Class"/>
    <s v="NG-18430"/>
    <x v="159"/>
    <x v="0"/>
    <s v="United States"/>
    <s v="Quincy"/>
    <x v="10"/>
    <n v="62301"/>
    <x v="2"/>
    <s v="OFF-LA-10004484"/>
    <x v="1"/>
    <x v="2"/>
    <s v="Avery 476"/>
    <n v="19.824000000000002"/>
    <n v="6"/>
    <n v="0.2"/>
    <n v="6.4427999999999992"/>
  </r>
  <r>
    <n v="3815"/>
    <x v="1887"/>
    <x v="0"/>
    <x v="630"/>
    <d v="2013-07-09T00:00:00"/>
    <s v="Same Day"/>
    <s v="ZD-21925"/>
    <x v="9"/>
    <x v="0"/>
    <s v="United States"/>
    <s v="Jacksonville"/>
    <x v="2"/>
    <n v="32216"/>
    <x v="0"/>
    <s v="TEC-PH-10002824"/>
    <x v="2"/>
    <x v="7"/>
    <s v="Jabra SPEAK 410 Multidevice Speakerphone"/>
    <n v="823.96000000000015"/>
    <n v="5"/>
    <n v="0.2"/>
    <n v="51.497499999999974"/>
  </r>
  <r>
    <n v="3816"/>
    <x v="1887"/>
    <x v="0"/>
    <x v="630"/>
    <d v="2013-07-09T00:00:00"/>
    <s v="Same Day"/>
    <s v="ZD-21925"/>
    <x v="9"/>
    <x v="0"/>
    <s v="United States"/>
    <s v="Jacksonville"/>
    <x v="2"/>
    <n v="32216"/>
    <x v="0"/>
    <s v="OFF-PA-10004965"/>
    <x v="1"/>
    <x v="10"/>
    <s v="Xerox 1921"/>
    <n v="15.984000000000002"/>
    <n v="2"/>
    <n v="0.2"/>
    <n v="4.9949999999999992"/>
  </r>
  <r>
    <n v="3817"/>
    <x v="1888"/>
    <x v="1"/>
    <x v="426"/>
    <d v="2012-09-19T00:00:00"/>
    <s v="Standard Class"/>
    <s v="NW-18400"/>
    <x v="508"/>
    <x v="0"/>
    <s v="United States"/>
    <s v="Mobile"/>
    <x v="19"/>
    <n v="36608"/>
    <x v="0"/>
    <s v="FUR-TA-10003569"/>
    <x v="0"/>
    <x v="3"/>
    <s v="Bretford CR8500 Series Meeting Room Furniture"/>
    <n v="801.96"/>
    <n v="2"/>
    <n v="0"/>
    <n v="200.49"/>
  </r>
  <r>
    <n v="3818"/>
    <x v="1888"/>
    <x v="1"/>
    <x v="426"/>
    <d v="2012-09-19T00:00:00"/>
    <s v="Standard Class"/>
    <s v="NW-18400"/>
    <x v="508"/>
    <x v="0"/>
    <s v="United States"/>
    <s v="Mobile"/>
    <x v="19"/>
    <n v="36608"/>
    <x v="0"/>
    <s v="TEC-PH-10003187"/>
    <x v="2"/>
    <x v="7"/>
    <s v="Anker Astro Mini 3000mAh Ultra-Compact Portable Charger"/>
    <n v="59.97"/>
    <n v="3"/>
    <n v="0"/>
    <n v="0"/>
  </r>
  <r>
    <n v="3819"/>
    <x v="1888"/>
    <x v="1"/>
    <x v="426"/>
    <d v="2012-09-19T00:00:00"/>
    <s v="Standard Class"/>
    <s v="NW-18400"/>
    <x v="508"/>
    <x v="0"/>
    <s v="United States"/>
    <s v="Mobile"/>
    <x v="19"/>
    <n v="36608"/>
    <x v="0"/>
    <s v="FUR-CH-10004853"/>
    <x v="0"/>
    <x v="1"/>
    <s v="Global Manager's Adjustable Task Chair, Storm"/>
    <n v="1056.8599999999999"/>
    <n v="7"/>
    <n v="0"/>
    <n v="306.48939999999988"/>
  </r>
  <r>
    <n v="3820"/>
    <x v="1889"/>
    <x v="3"/>
    <x v="449"/>
    <d v="2014-10-15T00:00:00"/>
    <s v="Standard Class"/>
    <s v="HG-14845"/>
    <x v="668"/>
    <x v="0"/>
    <s v="United States"/>
    <s v="New York City"/>
    <x v="15"/>
    <n v="10024"/>
    <x v="3"/>
    <s v="OFF-BI-10001031"/>
    <x v="1"/>
    <x v="8"/>
    <s v="Pressboard Data Binders by Wilson Jones"/>
    <n v="12.816000000000001"/>
    <n v="3"/>
    <n v="0.2"/>
    <n v="4.3253999999999984"/>
  </r>
  <r>
    <n v="3821"/>
    <x v="1889"/>
    <x v="3"/>
    <x v="449"/>
    <d v="2014-10-15T00:00:00"/>
    <s v="Standard Class"/>
    <s v="HG-14845"/>
    <x v="668"/>
    <x v="0"/>
    <s v="United States"/>
    <s v="New York City"/>
    <x v="15"/>
    <n v="10024"/>
    <x v="3"/>
    <s v="FUR-BO-10003034"/>
    <x v="0"/>
    <x v="0"/>
    <s v="O'Sullivan Elevations Bookcase, Cherry Finish"/>
    <n v="314.35199999999998"/>
    <n v="3"/>
    <n v="0.2"/>
    <n v="-15.71759999999999"/>
  </r>
  <r>
    <n v="3822"/>
    <x v="1889"/>
    <x v="3"/>
    <x v="449"/>
    <d v="2014-10-15T00:00:00"/>
    <s v="Standard Class"/>
    <s v="HG-14845"/>
    <x v="668"/>
    <x v="0"/>
    <s v="United States"/>
    <s v="New York City"/>
    <x v="15"/>
    <n v="10024"/>
    <x v="3"/>
    <s v="OFF-PA-10000069"/>
    <x v="1"/>
    <x v="10"/>
    <s v="TOPS 4 x 6 Fluorescent Color Memo Sheets, 500 Sheets per Pack"/>
    <n v="18.98"/>
    <n v="2"/>
    <n v="0"/>
    <n v="8.9206000000000003"/>
  </r>
  <r>
    <n v="3823"/>
    <x v="1889"/>
    <x v="3"/>
    <x v="449"/>
    <d v="2014-10-15T00:00:00"/>
    <s v="Standard Class"/>
    <s v="HG-14845"/>
    <x v="668"/>
    <x v="0"/>
    <s v="United States"/>
    <s v="New York City"/>
    <x v="15"/>
    <n v="10024"/>
    <x v="3"/>
    <s v="OFF-BI-10003655"/>
    <x v="1"/>
    <x v="8"/>
    <s v="Durable Pressboard Binders"/>
    <n v="18.240000000000002"/>
    <n v="6"/>
    <n v="0.2"/>
    <n v="6.1560000000000006"/>
  </r>
  <r>
    <n v="3824"/>
    <x v="1890"/>
    <x v="1"/>
    <x v="471"/>
    <d v="2012-09-18T00:00:00"/>
    <s v="Standard Class"/>
    <s v="CC-12685"/>
    <x v="530"/>
    <x v="0"/>
    <s v="United States"/>
    <s v="New York City"/>
    <x v="15"/>
    <n v="10011"/>
    <x v="3"/>
    <s v="OFF-ST-10000585"/>
    <x v="1"/>
    <x v="4"/>
    <s v="Economy Rollaway Files"/>
    <n v="991.19999999999993"/>
    <n v="6"/>
    <n v="0"/>
    <n v="257.71199999999999"/>
  </r>
  <r>
    <n v="3825"/>
    <x v="1890"/>
    <x v="1"/>
    <x v="471"/>
    <d v="2012-09-18T00:00:00"/>
    <s v="Standard Class"/>
    <s v="CC-12685"/>
    <x v="530"/>
    <x v="0"/>
    <s v="United States"/>
    <s v="New York City"/>
    <x v="15"/>
    <n v="10011"/>
    <x v="3"/>
    <s v="TEC-CO-10001571"/>
    <x v="2"/>
    <x v="16"/>
    <s v="Sharp 1540cs Digital Laser Copier"/>
    <n v="879.98400000000004"/>
    <n v="2"/>
    <n v="0.2"/>
    <n v="329.99400000000003"/>
  </r>
  <r>
    <n v="3826"/>
    <x v="1890"/>
    <x v="1"/>
    <x v="471"/>
    <d v="2012-09-18T00:00:00"/>
    <s v="Standard Class"/>
    <s v="CC-12685"/>
    <x v="530"/>
    <x v="0"/>
    <s v="United States"/>
    <s v="New York City"/>
    <x v="15"/>
    <n v="10011"/>
    <x v="3"/>
    <s v="OFF-BI-10002012"/>
    <x v="1"/>
    <x v="8"/>
    <s v="Wilson Jones Easy Flow II Sheet Lifters"/>
    <n v="12.96"/>
    <n v="9"/>
    <n v="0.2"/>
    <n v="4.5359999999999996"/>
  </r>
  <r>
    <n v="3827"/>
    <x v="1891"/>
    <x v="2"/>
    <x v="273"/>
    <d v="2011-10-12T00:00:00"/>
    <s v="Standard Class"/>
    <s v="JG-15805"/>
    <x v="189"/>
    <x v="1"/>
    <s v="United States"/>
    <s v="Dallas"/>
    <x v="5"/>
    <n v="75217"/>
    <x v="2"/>
    <s v="OFF-ST-10001228"/>
    <x v="1"/>
    <x v="4"/>
    <s v="Fellowes Personal Hanging Folder Files, Navy"/>
    <n v="107.44"/>
    <n v="10"/>
    <n v="0.2"/>
    <n v="10.744000000000007"/>
  </r>
  <r>
    <n v="3828"/>
    <x v="1892"/>
    <x v="3"/>
    <x v="917"/>
    <d v="2014-05-12T00:00:00"/>
    <s v="Standard Class"/>
    <s v="RW-19540"/>
    <x v="459"/>
    <x v="1"/>
    <s v="United States"/>
    <s v="Detroit"/>
    <x v="12"/>
    <n v="48234"/>
    <x v="2"/>
    <s v="FUR-CH-10004086"/>
    <x v="0"/>
    <x v="1"/>
    <s v="Hon 4070 Series Pagoda Armless Upholstered Stacking Chairs"/>
    <n v="1458.65"/>
    <n v="5"/>
    <n v="0"/>
    <n v="423.00849999999997"/>
  </r>
  <r>
    <n v="3829"/>
    <x v="1892"/>
    <x v="3"/>
    <x v="917"/>
    <d v="2014-05-12T00:00:00"/>
    <s v="Standard Class"/>
    <s v="RW-19540"/>
    <x v="459"/>
    <x v="1"/>
    <s v="United States"/>
    <s v="Detroit"/>
    <x v="12"/>
    <n v="48234"/>
    <x v="2"/>
    <s v="FUR-CH-10002017"/>
    <x v="0"/>
    <x v="1"/>
    <s v="SAFCO Optional Arm Kit for Workspace Cribbage Stacking Chair"/>
    <n v="26.64"/>
    <n v="1"/>
    <n v="0"/>
    <n v="7.4591999999999992"/>
  </r>
  <r>
    <n v="3830"/>
    <x v="1892"/>
    <x v="3"/>
    <x v="917"/>
    <d v="2014-05-12T00:00:00"/>
    <s v="Standard Class"/>
    <s v="RW-19540"/>
    <x v="459"/>
    <x v="1"/>
    <s v="United States"/>
    <s v="Detroit"/>
    <x v="12"/>
    <n v="48234"/>
    <x v="2"/>
    <s v="FUR-CH-10000595"/>
    <x v="0"/>
    <x v="1"/>
    <s v="Safco Contoured Stacking Chairs"/>
    <n v="476.8"/>
    <n v="2"/>
    <n v="0"/>
    <n v="119.19999999999999"/>
  </r>
  <r>
    <n v="3831"/>
    <x v="1892"/>
    <x v="3"/>
    <x v="917"/>
    <d v="2014-05-12T00:00:00"/>
    <s v="Standard Class"/>
    <s v="RW-19540"/>
    <x v="459"/>
    <x v="1"/>
    <s v="United States"/>
    <s v="Detroit"/>
    <x v="12"/>
    <n v="48234"/>
    <x v="2"/>
    <s v="OFF-AP-10001563"/>
    <x v="1"/>
    <x v="9"/>
    <s v="Belkin Premiere Surge Master II 8-outlet surge protector"/>
    <n v="87.444000000000003"/>
    <n v="2"/>
    <n v="0.1"/>
    <n v="18.460399999999986"/>
  </r>
  <r>
    <n v="3832"/>
    <x v="1893"/>
    <x v="1"/>
    <x v="717"/>
    <d v="2012-11-19T00:00:00"/>
    <s v="Standard Class"/>
    <s v="LS-17230"/>
    <x v="721"/>
    <x v="0"/>
    <s v="United States"/>
    <s v="Dover"/>
    <x v="13"/>
    <n v="19901"/>
    <x v="3"/>
    <s v="FUR-FU-10004017"/>
    <x v="0"/>
    <x v="5"/>
    <s v="Executive Impressions 13&quot; Chairman Wall Clock"/>
    <n v="76.14"/>
    <n v="3"/>
    <n v="0"/>
    <n v="26.648999999999997"/>
  </r>
  <r>
    <n v="3833"/>
    <x v="1893"/>
    <x v="1"/>
    <x v="717"/>
    <d v="2012-11-19T00:00:00"/>
    <s v="Standard Class"/>
    <s v="LS-17230"/>
    <x v="721"/>
    <x v="0"/>
    <s v="United States"/>
    <s v="Dover"/>
    <x v="13"/>
    <n v="19901"/>
    <x v="3"/>
    <s v="OFF-BI-10002571"/>
    <x v="1"/>
    <x v="8"/>
    <s v="Avery Framed View Binder, EZD Ring (Locking), Navy, 1 1/2&quot;"/>
    <n v="19.96"/>
    <n v="2"/>
    <n v="0"/>
    <n v="9.3811999999999998"/>
  </r>
  <r>
    <n v="3834"/>
    <x v="1894"/>
    <x v="2"/>
    <x v="156"/>
    <d v="2011-11-24T00:00:00"/>
    <s v="Same Day"/>
    <s v="MY-18295"/>
    <x v="501"/>
    <x v="1"/>
    <s v="United States"/>
    <s v="Columbus"/>
    <x v="24"/>
    <n v="43229"/>
    <x v="3"/>
    <s v="TEC-PH-10000560"/>
    <x v="2"/>
    <x v="7"/>
    <s v="Samsung Galaxy S III - 16GB - pebble blue (T-Mobile)"/>
    <n v="1049.97"/>
    <n v="5"/>
    <n v="0.4"/>
    <n v="-209.99399999999991"/>
  </r>
  <r>
    <n v="3835"/>
    <x v="1894"/>
    <x v="2"/>
    <x v="156"/>
    <d v="2011-11-24T00:00:00"/>
    <s v="Same Day"/>
    <s v="MY-18295"/>
    <x v="501"/>
    <x v="1"/>
    <s v="United States"/>
    <s v="Columbus"/>
    <x v="24"/>
    <n v="43229"/>
    <x v="3"/>
    <s v="FUR-CH-10000847"/>
    <x v="0"/>
    <x v="1"/>
    <s v="Global Executive Mid-Back Manager's Chair"/>
    <n v="611.05799999999999"/>
    <n v="3"/>
    <n v="0.3"/>
    <n v="-34.917600000000022"/>
  </r>
  <r>
    <n v="3836"/>
    <x v="1895"/>
    <x v="2"/>
    <x v="918"/>
    <d v="2011-04-15T00:00:00"/>
    <s v="Standard Class"/>
    <s v="JM-15655"/>
    <x v="487"/>
    <x v="1"/>
    <s v="United States"/>
    <s v="Glendale"/>
    <x v="16"/>
    <n v="85301"/>
    <x v="1"/>
    <s v="OFF-FA-10000611"/>
    <x v="1"/>
    <x v="13"/>
    <s v="Binder Clips by OIC"/>
    <n v="2.3679999999999999"/>
    <n v="2"/>
    <n v="0.2"/>
    <n v="0.82879999999999987"/>
  </r>
  <r>
    <n v="3837"/>
    <x v="1895"/>
    <x v="2"/>
    <x v="918"/>
    <d v="2011-04-15T00:00:00"/>
    <s v="Standard Class"/>
    <s v="JM-15655"/>
    <x v="487"/>
    <x v="1"/>
    <s v="United States"/>
    <s v="Glendale"/>
    <x v="16"/>
    <n v="85301"/>
    <x v="1"/>
    <s v="OFF-PA-10004733"/>
    <x v="1"/>
    <x v="10"/>
    <s v="Things To Do Today Spiral Book"/>
    <n v="19.008000000000003"/>
    <n v="3"/>
    <n v="0.2"/>
    <n v="6.8903999999999979"/>
  </r>
  <r>
    <n v="3838"/>
    <x v="1896"/>
    <x v="2"/>
    <x v="711"/>
    <d v="2011-08-02T00:00:00"/>
    <s v="Standard Class"/>
    <s v="KM-16720"/>
    <x v="27"/>
    <x v="0"/>
    <s v="United States"/>
    <s v="North Las Vegas"/>
    <x v="33"/>
    <n v="89031"/>
    <x v="1"/>
    <s v="TEC-PH-10001363"/>
    <x v="2"/>
    <x v="7"/>
    <s v="Apple iPhone 5S"/>
    <n v="911.98400000000004"/>
    <n v="2"/>
    <n v="0.2"/>
    <n v="113.99799999999991"/>
  </r>
  <r>
    <n v="3839"/>
    <x v="1896"/>
    <x v="2"/>
    <x v="711"/>
    <d v="2011-08-02T00:00:00"/>
    <s v="Standard Class"/>
    <s v="KM-16720"/>
    <x v="27"/>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x v="27"/>
    <x v="0"/>
    <s v="United States"/>
    <s v="North Las Vegas"/>
    <x v="33"/>
    <n v="89031"/>
    <x v="1"/>
    <s v="FUR-FU-10004018"/>
    <x v="0"/>
    <x v="5"/>
    <s v="Tensor Computer Mounted Lamp"/>
    <n v="134.01"/>
    <n v="9"/>
    <n v="0"/>
    <n v="36.182700000000004"/>
  </r>
  <r>
    <n v="3841"/>
    <x v="1896"/>
    <x v="2"/>
    <x v="711"/>
    <d v="2011-08-02T00:00:00"/>
    <s v="Standard Class"/>
    <s v="KM-16720"/>
    <x v="27"/>
    <x v="0"/>
    <s v="United States"/>
    <s v="North Las Vegas"/>
    <x v="33"/>
    <n v="89031"/>
    <x v="1"/>
    <s v="TEC-AC-10004814"/>
    <x v="2"/>
    <x v="11"/>
    <s v="Logitech Illuminated Ultrathin Keyboard with Backlighting"/>
    <n v="170.97"/>
    <n v="3"/>
    <n v="0"/>
    <n v="70.097700000000003"/>
  </r>
  <r>
    <n v="3842"/>
    <x v="1897"/>
    <x v="2"/>
    <x v="785"/>
    <d v="2011-06-12T00:00:00"/>
    <s v="Standard Class"/>
    <s v="KE-16420"/>
    <x v="722"/>
    <x v="1"/>
    <s v="United States"/>
    <s v="Bristol"/>
    <x v="18"/>
    <n v="37620"/>
    <x v="0"/>
    <s v="FUR-CH-10002647"/>
    <x v="0"/>
    <x v="1"/>
    <s v="Situations Contoured Folding Chairs, 4/Set"/>
    <n v="170.35200000000003"/>
    <n v="3"/>
    <n v="0.2"/>
    <n v="10.647000000000006"/>
  </r>
  <r>
    <n v="3843"/>
    <x v="1898"/>
    <x v="2"/>
    <x v="919"/>
    <d v="2011-10-31T00:00:00"/>
    <s v="First Class"/>
    <s v="TS-21370"/>
    <x v="477"/>
    <x v="1"/>
    <s v="United States"/>
    <s v="Los Angeles"/>
    <x v="1"/>
    <n v="90049"/>
    <x v="1"/>
    <s v="OFF-BI-10004140"/>
    <x v="1"/>
    <x v="8"/>
    <s v="Avery Non-Stick Binders"/>
    <n v="7.1840000000000011"/>
    <n v="2"/>
    <n v="0.2"/>
    <n v="2.2449999999999992"/>
  </r>
  <r>
    <n v="3844"/>
    <x v="1898"/>
    <x v="2"/>
    <x v="919"/>
    <d v="2011-10-31T00:00:00"/>
    <s v="First Class"/>
    <s v="TS-21370"/>
    <x v="477"/>
    <x v="1"/>
    <s v="United States"/>
    <s v="Los Angeles"/>
    <x v="1"/>
    <n v="90049"/>
    <x v="1"/>
    <s v="OFF-SU-10002301"/>
    <x v="1"/>
    <x v="14"/>
    <s v="Serrated Blade or Curved Handle Hand Letter Openers"/>
    <n v="6.28"/>
    <n v="2"/>
    <n v="0"/>
    <n v="6.2800000000000189E-2"/>
  </r>
  <r>
    <n v="3845"/>
    <x v="1898"/>
    <x v="2"/>
    <x v="919"/>
    <d v="2011-10-31T00:00:00"/>
    <s v="First Class"/>
    <s v="TS-21370"/>
    <x v="477"/>
    <x v="1"/>
    <s v="United States"/>
    <s v="Los Angeles"/>
    <x v="1"/>
    <n v="90049"/>
    <x v="1"/>
    <s v="OFF-SU-10000646"/>
    <x v="1"/>
    <x v="14"/>
    <s v="Premier Automatic Letter Opener"/>
    <n v="480.74"/>
    <n v="2"/>
    <n v="0"/>
    <n v="14.422200000000032"/>
  </r>
  <r>
    <n v="3846"/>
    <x v="1898"/>
    <x v="2"/>
    <x v="919"/>
    <d v="2011-10-31T00:00:00"/>
    <s v="First Class"/>
    <s v="TS-21370"/>
    <x v="477"/>
    <x v="1"/>
    <s v="United States"/>
    <s v="Los Angeles"/>
    <x v="1"/>
    <n v="90049"/>
    <x v="1"/>
    <s v="FUR-BO-10001337"/>
    <x v="0"/>
    <x v="0"/>
    <s v="O'Sullivan Living Dimensions 2-Shelf Bookcases"/>
    <n v="616.99800000000005"/>
    <n v="6"/>
    <n v="0.15"/>
    <n v="-36.293999999999997"/>
  </r>
  <r>
    <n v="3847"/>
    <x v="1898"/>
    <x v="2"/>
    <x v="919"/>
    <d v="2011-10-31T00:00:00"/>
    <s v="First Class"/>
    <s v="TS-21370"/>
    <x v="477"/>
    <x v="1"/>
    <s v="United States"/>
    <s v="Los Angeles"/>
    <x v="1"/>
    <n v="90049"/>
    <x v="1"/>
    <s v="OFF-ST-10003442"/>
    <x v="1"/>
    <x v="4"/>
    <s v="Eldon Portable Mobile Manager"/>
    <n v="141.4"/>
    <n v="5"/>
    <n v="0"/>
    <n v="38.177999999999997"/>
  </r>
  <r>
    <n v="3848"/>
    <x v="1899"/>
    <x v="3"/>
    <x v="920"/>
    <d v="2014-11-28T00:00:00"/>
    <s v="Second Class"/>
    <s v="SZ-20035"/>
    <x v="449"/>
    <x v="2"/>
    <s v="United States"/>
    <s v="Canton"/>
    <x v="12"/>
    <n v="48187"/>
    <x v="2"/>
    <s v="OFF-ST-10001097"/>
    <x v="1"/>
    <x v="4"/>
    <s v="Office Impressions Heavy Duty Welded Shelving &amp; Multimedia Storage Drawers"/>
    <n v="501.81000000000006"/>
    <n v="3"/>
    <n v="0"/>
    <n v="0"/>
  </r>
  <r>
    <n v="3849"/>
    <x v="1900"/>
    <x v="3"/>
    <x v="585"/>
    <d v="2014-09-24T00:00:00"/>
    <s v="First Class"/>
    <s v="JE-15745"/>
    <x v="32"/>
    <x v="0"/>
    <s v="United States"/>
    <s v="Fayetteville"/>
    <x v="36"/>
    <n v="72701"/>
    <x v="0"/>
    <s v="OFF-BI-10004318"/>
    <x v="1"/>
    <x v="8"/>
    <s v="Ibico EB-19 Dual Function Manual Binding System"/>
    <n v="691.96"/>
    <n v="4"/>
    <n v="0"/>
    <n v="318.30160000000001"/>
  </r>
  <r>
    <n v="3850"/>
    <x v="1900"/>
    <x v="3"/>
    <x v="585"/>
    <d v="2014-09-24T00:00:00"/>
    <s v="First Class"/>
    <s v="JE-15745"/>
    <x v="32"/>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x v="99"/>
    <x v="1"/>
    <s v="United States"/>
    <s v="Springfield"/>
    <x v="25"/>
    <n v="65807"/>
    <x v="2"/>
    <s v="OFF-PA-10001970"/>
    <x v="1"/>
    <x v="10"/>
    <s v="Xerox 1881"/>
    <n v="85.96"/>
    <n v="7"/>
    <n v="0"/>
    <n v="40.401199999999996"/>
  </r>
  <r>
    <n v="3852"/>
    <x v="1902"/>
    <x v="1"/>
    <x v="481"/>
    <d v="2012-09-21T00:00:00"/>
    <s v="Same Day"/>
    <s v="DH-13675"/>
    <x v="723"/>
    <x v="2"/>
    <s v="United States"/>
    <s v="Quincy"/>
    <x v="31"/>
    <n v="2169"/>
    <x v="3"/>
    <s v="FUR-FU-10004006"/>
    <x v="0"/>
    <x v="5"/>
    <s v="Deflect-o DuraMat Lighweight, Studded, Beveled Mat for Low Pile Carpeting"/>
    <n v="85.3"/>
    <n v="2"/>
    <n v="0"/>
    <n v="14.500999999999991"/>
  </r>
  <r>
    <n v="3853"/>
    <x v="1903"/>
    <x v="3"/>
    <x v="200"/>
    <d v="2014-11-30T00:00:00"/>
    <s v="First Class"/>
    <s v="GT-14755"/>
    <x v="150"/>
    <x v="0"/>
    <s v="United States"/>
    <s v="Rockford"/>
    <x v="10"/>
    <n v="61107"/>
    <x v="2"/>
    <s v="OFF-BI-10001524"/>
    <x v="1"/>
    <x v="8"/>
    <s v="GBC Premium Transparent Covers with Diagonal Lined Pattern"/>
    <n v="33.567999999999991"/>
    <n v="8"/>
    <n v="0.8"/>
    <n v="-53.708800000000025"/>
  </r>
  <r>
    <n v="3854"/>
    <x v="1904"/>
    <x v="3"/>
    <x v="921"/>
    <d v="2014-06-11T00:00:00"/>
    <s v="Standard Class"/>
    <s v="GH-14410"/>
    <x v="689"/>
    <x v="2"/>
    <s v="United States"/>
    <s v="San Francisco"/>
    <x v="1"/>
    <n v="94122"/>
    <x v="1"/>
    <s v="FUR-FU-10004164"/>
    <x v="0"/>
    <x v="5"/>
    <s v="Eldon 300 Class Desk Accessories, Black"/>
    <n v="4.95"/>
    <n v="1"/>
    <n v="0"/>
    <n v="2.1780000000000004"/>
  </r>
  <r>
    <n v="3855"/>
    <x v="1904"/>
    <x v="3"/>
    <x v="921"/>
    <d v="2014-06-11T00:00:00"/>
    <s v="Standard Class"/>
    <s v="GH-14410"/>
    <x v="689"/>
    <x v="2"/>
    <s v="United States"/>
    <s v="San Francisco"/>
    <x v="1"/>
    <n v="94122"/>
    <x v="1"/>
    <s v="OFF-ST-10002957"/>
    <x v="1"/>
    <x v="4"/>
    <s v="Sterilite Show Offs Storage Containers"/>
    <n v="26.400000000000002"/>
    <n v="5"/>
    <n v="0"/>
    <n v="0"/>
  </r>
  <r>
    <n v="3856"/>
    <x v="1905"/>
    <x v="3"/>
    <x v="436"/>
    <d v="2014-10-29T00:00:00"/>
    <s v="Second Class"/>
    <s v="DM-13015"/>
    <x v="661"/>
    <x v="0"/>
    <s v="United States"/>
    <s v="San Antonio"/>
    <x v="5"/>
    <n v="78207"/>
    <x v="2"/>
    <s v="OFF-BI-10004364"/>
    <x v="1"/>
    <x v="8"/>
    <s v="Storex Dura Pro Binders"/>
    <n v="3.5639999999999992"/>
    <n v="3"/>
    <n v="0.8"/>
    <n v="-6.2370000000000019"/>
  </r>
  <r>
    <n v="3857"/>
    <x v="1905"/>
    <x v="3"/>
    <x v="436"/>
    <d v="2014-10-29T00:00:00"/>
    <s v="Second Class"/>
    <s v="DM-13015"/>
    <x v="661"/>
    <x v="0"/>
    <s v="United States"/>
    <s v="San Antonio"/>
    <x v="5"/>
    <n v="78207"/>
    <x v="2"/>
    <s v="TEC-PH-10002824"/>
    <x v="2"/>
    <x v="7"/>
    <s v="Jabra SPEAK 410 Multidevice Speakerphone"/>
    <n v="823.96000000000015"/>
    <n v="5"/>
    <n v="0.2"/>
    <n v="51.497499999999974"/>
  </r>
  <r>
    <n v="3858"/>
    <x v="1905"/>
    <x v="3"/>
    <x v="436"/>
    <d v="2014-10-29T00:00:00"/>
    <s v="Second Class"/>
    <s v="DM-13015"/>
    <x v="661"/>
    <x v="0"/>
    <s v="United States"/>
    <s v="San Antonio"/>
    <x v="5"/>
    <n v="78207"/>
    <x v="2"/>
    <s v="OFF-AR-10000634"/>
    <x v="1"/>
    <x v="6"/>
    <s v="Newell 320"/>
    <n v="10.272000000000002"/>
    <n v="3"/>
    <n v="0.2"/>
    <n v="0.89880000000000004"/>
  </r>
  <r>
    <n v="3859"/>
    <x v="1906"/>
    <x v="2"/>
    <x v="414"/>
    <d v="2011-12-20T00:00:00"/>
    <s v="Same Day"/>
    <s v="TC-21295"/>
    <x v="646"/>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x v="451"/>
    <x v="2"/>
    <s v="United States"/>
    <s v="Chicago"/>
    <x v="10"/>
    <n v="60653"/>
    <x v="2"/>
    <s v="FUR-TA-10001932"/>
    <x v="0"/>
    <x v="3"/>
    <s v="Chromcraft 48&quot; x 96&quot; Racetrack Double Pedestal Table"/>
    <n v="480.96"/>
    <n v="3"/>
    <n v="0.5"/>
    <n v="-269.33760000000001"/>
  </r>
  <r>
    <n v="3861"/>
    <x v="1907"/>
    <x v="3"/>
    <x v="922"/>
    <d v="2014-02-23T00:00:00"/>
    <s v="Standard Class"/>
    <s v="JK-16120"/>
    <x v="451"/>
    <x v="2"/>
    <s v="United States"/>
    <s v="Chicago"/>
    <x v="10"/>
    <n v="60653"/>
    <x v="2"/>
    <s v="TEC-PH-10002789"/>
    <x v="2"/>
    <x v="7"/>
    <s v="LG Exalt"/>
    <n v="124.79200000000002"/>
    <n v="1"/>
    <n v="0.2"/>
    <n v="10.919299999999996"/>
  </r>
  <r>
    <n v="3862"/>
    <x v="1908"/>
    <x v="2"/>
    <x v="523"/>
    <d v="2011-05-10T00:00:00"/>
    <s v="Standard Class"/>
    <s v="NC-18415"/>
    <x v="720"/>
    <x v="0"/>
    <s v="United States"/>
    <s v="Yonkers"/>
    <x v="15"/>
    <n v="10701"/>
    <x v="3"/>
    <s v="OFF-BI-10004828"/>
    <x v="1"/>
    <x v="8"/>
    <s v="GBC Poly Designer Binding Covers"/>
    <n v="40.176000000000002"/>
    <n v="3"/>
    <n v="0.2"/>
    <n v="14.563799999999997"/>
  </r>
  <r>
    <n v="3863"/>
    <x v="1908"/>
    <x v="2"/>
    <x v="523"/>
    <d v="2011-05-10T00:00:00"/>
    <s v="Standard Class"/>
    <s v="NC-18415"/>
    <x v="720"/>
    <x v="0"/>
    <s v="United States"/>
    <s v="Yonkers"/>
    <x v="15"/>
    <n v="10701"/>
    <x v="3"/>
    <s v="OFF-BI-10003981"/>
    <x v="1"/>
    <x v="8"/>
    <s v="Avery Durable Plastic 1&quot; Binders"/>
    <n v="10.896000000000001"/>
    <n v="3"/>
    <n v="0.2"/>
    <n v="3.9497999999999998"/>
  </r>
  <r>
    <n v="3864"/>
    <x v="1909"/>
    <x v="3"/>
    <x v="161"/>
    <d v="2014-10-20T00:00:00"/>
    <s v="Second Class"/>
    <s v="AJ-10960"/>
    <x v="195"/>
    <x v="0"/>
    <s v="United States"/>
    <s v="San Diego"/>
    <x v="1"/>
    <n v="92037"/>
    <x v="1"/>
    <s v="OFF-AR-10001770"/>
    <x v="1"/>
    <x v="6"/>
    <s v="Economy #2 Pencils"/>
    <n v="10.64"/>
    <n v="4"/>
    <n v="0"/>
    <n v="2.7664"/>
  </r>
  <r>
    <n v="3865"/>
    <x v="1910"/>
    <x v="1"/>
    <x v="109"/>
    <d v="2012-12-03T00:00:00"/>
    <s v="Standard Class"/>
    <s v="LC-16885"/>
    <x v="62"/>
    <x v="0"/>
    <s v="United States"/>
    <s v="Champaign"/>
    <x v="10"/>
    <n v="61821"/>
    <x v="2"/>
    <s v="FUR-FU-10004904"/>
    <x v="0"/>
    <x v="5"/>
    <s v="Eldon &quot;L&quot; Workstation Diamond Chairmat"/>
    <n v="151.96"/>
    <n v="5"/>
    <n v="0.6"/>
    <n v="-182.35200000000003"/>
  </r>
  <r>
    <n v="3866"/>
    <x v="1911"/>
    <x v="2"/>
    <x v="923"/>
    <d v="2011-07-29T00:00:00"/>
    <s v="Second Class"/>
    <s v="GW-14605"/>
    <x v="543"/>
    <x v="0"/>
    <s v="United States"/>
    <s v="San Francisco"/>
    <x v="1"/>
    <n v="94122"/>
    <x v="1"/>
    <s v="TEC-AC-10002842"/>
    <x v="2"/>
    <x v="11"/>
    <s v="WD My Passport Ultra 2TB Portable External Hard Drive"/>
    <n v="238"/>
    <n v="2"/>
    <n v="0"/>
    <n v="38.080000000000013"/>
  </r>
  <r>
    <n v="3867"/>
    <x v="1912"/>
    <x v="3"/>
    <x v="756"/>
    <d v="2014-04-26T00:00:00"/>
    <s v="Second Class"/>
    <s v="SC-20305"/>
    <x v="253"/>
    <x v="0"/>
    <s v="United States"/>
    <s v="Lawrence"/>
    <x v="14"/>
    <n v="46226"/>
    <x v="2"/>
    <s v="TEC-AC-10003590"/>
    <x v="2"/>
    <x v="11"/>
    <s v="TRENDnet 56K USB 2.0 Phone, Internet and Fax Modem"/>
    <n v="155.34"/>
    <n v="6"/>
    <n v="0"/>
    <n v="55.922399999999996"/>
  </r>
  <r>
    <n v="3868"/>
    <x v="1913"/>
    <x v="1"/>
    <x v="924"/>
    <d v="2012-10-27T00:00:00"/>
    <s v="Second Class"/>
    <s v="JF-15355"/>
    <x v="282"/>
    <x v="0"/>
    <s v="United States"/>
    <s v="San Diego"/>
    <x v="1"/>
    <n v="92105"/>
    <x v="1"/>
    <s v="TEC-AC-10000710"/>
    <x v="2"/>
    <x v="11"/>
    <s v="Maxell DVD-RAM Discs"/>
    <n v="148.32"/>
    <n v="9"/>
    <n v="0"/>
    <n v="63.777600000000007"/>
  </r>
  <r>
    <n v="3869"/>
    <x v="1913"/>
    <x v="1"/>
    <x v="924"/>
    <d v="2012-10-27T00:00:00"/>
    <s v="Second Class"/>
    <s v="JF-15355"/>
    <x v="282"/>
    <x v="0"/>
    <s v="United States"/>
    <s v="San Diego"/>
    <x v="1"/>
    <n v="92105"/>
    <x v="1"/>
    <s v="FUR-CH-10004495"/>
    <x v="0"/>
    <x v="1"/>
    <s v="Global Leather and Oak Executive Chair, Black"/>
    <n v="240.78400000000002"/>
    <n v="1"/>
    <n v="0.2"/>
    <n v="27.088199999999965"/>
  </r>
  <r>
    <n v="3870"/>
    <x v="1913"/>
    <x v="1"/>
    <x v="924"/>
    <d v="2012-10-27T00:00:00"/>
    <s v="Second Class"/>
    <s v="JF-15355"/>
    <x v="282"/>
    <x v="0"/>
    <s v="United States"/>
    <s v="San Diego"/>
    <x v="1"/>
    <n v="92105"/>
    <x v="1"/>
    <s v="FUR-CH-10004540"/>
    <x v="0"/>
    <x v="1"/>
    <s v="Global Chrome Stack Chair"/>
    <n v="191.96800000000002"/>
    <n v="7"/>
    <n v="0.2"/>
    <n v="16.797200000000004"/>
  </r>
  <r>
    <n v="3871"/>
    <x v="1913"/>
    <x v="1"/>
    <x v="924"/>
    <d v="2012-10-27T00:00:00"/>
    <s v="Second Class"/>
    <s v="JF-15355"/>
    <x v="282"/>
    <x v="0"/>
    <s v="United States"/>
    <s v="San Diego"/>
    <x v="1"/>
    <n v="92105"/>
    <x v="1"/>
    <s v="OFF-PA-10004971"/>
    <x v="1"/>
    <x v="10"/>
    <s v="Xerox 196"/>
    <n v="11.56"/>
    <n v="2"/>
    <n v="0"/>
    <n v="5.6644000000000005"/>
  </r>
  <r>
    <n v="3872"/>
    <x v="1913"/>
    <x v="1"/>
    <x v="924"/>
    <d v="2012-10-27T00:00:00"/>
    <s v="Second Class"/>
    <s v="JF-15355"/>
    <x v="282"/>
    <x v="0"/>
    <s v="United States"/>
    <s v="San Diego"/>
    <x v="1"/>
    <n v="92105"/>
    <x v="1"/>
    <s v="OFF-EN-10002600"/>
    <x v="1"/>
    <x v="12"/>
    <s v="Redi-Strip #10 Envelopes, 4 1/8 x 9 1/2"/>
    <n v="11.8"/>
    <n v="4"/>
    <n v="0"/>
    <n v="5.6639999999999997"/>
  </r>
  <r>
    <n v="3873"/>
    <x v="1913"/>
    <x v="1"/>
    <x v="924"/>
    <d v="2012-10-27T00:00:00"/>
    <s v="Second Class"/>
    <s v="JF-15355"/>
    <x v="282"/>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x v="661"/>
    <x v="0"/>
    <s v="United States"/>
    <s v="Johnson City"/>
    <x v="18"/>
    <n v="37604"/>
    <x v="0"/>
    <s v="OFF-EN-10001099"/>
    <x v="1"/>
    <x v="12"/>
    <s v="Staples"/>
    <n v="23.472000000000001"/>
    <n v="3"/>
    <n v="0.2"/>
    <n v="7.6283999999999974"/>
  </r>
  <r>
    <n v="3875"/>
    <x v="1914"/>
    <x v="0"/>
    <x v="64"/>
    <d v="2013-09-08T00:00:00"/>
    <s v="Second Class"/>
    <s v="DM-13015"/>
    <x v="661"/>
    <x v="0"/>
    <s v="United States"/>
    <s v="Johnson City"/>
    <x v="18"/>
    <n v="37604"/>
    <x v="0"/>
    <s v="OFF-BI-10001597"/>
    <x v="1"/>
    <x v="8"/>
    <s v="Wilson Jones Ledger-Size, Piano-Hinge Binder, 2&quot;, Blue"/>
    <n v="86.058000000000007"/>
    <n v="7"/>
    <n v="0.7"/>
    <n v="-63.109199999999987"/>
  </r>
  <r>
    <n v="3876"/>
    <x v="1914"/>
    <x v="0"/>
    <x v="64"/>
    <d v="2013-09-08T00:00:00"/>
    <s v="Second Class"/>
    <s v="DM-13015"/>
    <x v="661"/>
    <x v="0"/>
    <s v="United States"/>
    <s v="Johnson City"/>
    <x v="18"/>
    <n v="37604"/>
    <x v="0"/>
    <s v="TEC-PH-10002660"/>
    <x v="2"/>
    <x v="7"/>
    <s v="Nortel Networks T7316 E Nt8 B27"/>
    <n v="108.78399999999999"/>
    <n v="2"/>
    <n v="0.2"/>
    <n v="6.7990000000000066"/>
  </r>
  <r>
    <n v="3877"/>
    <x v="1914"/>
    <x v="0"/>
    <x v="64"/>
    <d v="2013-09-08T00:00:00"/>
    <s v="Second Class"/>
    <s v="DM-13015"/>
    <x v="661"/>
    <x v="0"/>
    <s v="United States"/>
    <s v="Johnson City"/>
    <x v="18"/>
    <n v="37604"/>
    <x v="0"/>
    <s v="OFF-PA-10000327"/>
    <x v="1"/>
    <x v="10"/>
    <s v="Xerox 1971"/>
    <n v="10.272000000000002"/>
    <n v="3"/>
    <n v="0.2"/>
    <n v="3.2099999999999982"/>
  </r>
  <r>
    <n v="3878"/>
    <x v="1915"/>
    <x v="0"/>
    <x v="99"/>
    <d v="2013-11-03T00:00:00"/>
    <s v="Standard Class"/>
    <s v="EP-13915"/>
    <x v="212"/>
    <x v="0"/>
    <s v="United States"/>
    <s v="Tampa"/>
    <x v="2"/>
    <n v="33614"/>
    <x v="0"/>
    <s v="OFF-BI-10001191"/>
    <x v="1"/>
    <x v="8"/>
    <s v="Canvas Sectional Post Binders"/>
    <n v="38.190000000000012"/>
    <n v="5"/>
    <n v="0.7"/>
    <n v="-26.732999999999997"/>
  </r>
  <r>
    <n v="3879"/>
    <x v="1916"/>
    <x v="2"/>
    <x v="267"/>
    <d v="2011-04-07T00:00:00"/>
    <s v="First Class"/>
    <s v="JG-15805"/>
    <x v="189"/>
    <x v="1"/>
    <s v="United States"/>
    <s v="Decatur"/>
    <x v="10"/>
    <n v="62521"/>
    <x v="2"/>
    <s v="OFF-ST-10003455"/>
    <x v="1"/>
    <x v="4"/>
    <s v="Tenex File Box, Personal Filing Tote with Lid, Black"/>
    <n v="49.632000000000005"/>
    <n v="4"/>
    <n v="0.2"/>
    <n v="3.7224000000000004"/>
  </r>
  <r>
    <n v="3880"/>
    <x v="1916"/>
    <x v="2"/>
    <x v="267"/>
    <d v="2011-04-07T00:00:00"/>
    <s v="First Class"/>
    <s v="JG-15805"/>
    <x v="189"/>
    <x v="1"/>
    <s v="United States"/>
    <s v="Decatur"/>
    <x v="10"/>
    <n v="62521"/>
    <x v="2"/>
    <s v="OFF-ST-10001031"/>
    <x v="1"/>
    <x v="4"/>
    <s v="Adjustable Personal File Tote"/>
    <n v="52.096000000000004"/>
    <n v="4"/>
    <n v="0.2"/>
    <n v="3.9072000000000031"/>
  </r>
  <r>
    <n v="3881"/>
    <x v="1917"/>
    <x v="1"/>
    <x v="925"/>
    <d v="2012-06-20T00:00:00"/>
    <s v="Standard Class"/>
    <s v="PF-19120"/>
    <x v="724"/>
    <x v="0"/>
    <s v="United States"/>
    <s v="Gilbert"/>
    <x v="16"/>
    <n v="85234"/>
    <x v="1"/>
    <s v="OFF-PA-10002245"/>
    <x v="1"/>
    <x v="10"/>
    <s v="Xerox 1895"/>
    <n v="9.5680000000000014"/>
    <n v="2"/>
    <n v="0.2"/>
    <n v="2.9899999999999993"/>
  </r>
  <r>
    <n v="3882"/>
    <x v="1917"/>
    <x v="1"/>
    <x v="925"/>
    <d v="2012-06-20T00:00:00"/>
    <s v="Standard Class"/>
    <s v="PF-19120"/>
    <x v="724"/>
    <x v="0"/>
    <s v="United States"/>
    <s v="Gilbert"/>
    <x v="16"/>
    <n v="85234"/>
    <x v="1"/>
    <s v="OFF-ST-10004804"/>
    <x v="1"/>
    <x v="4"/>
    <s v="Belkin 19&quot; Vented Equipment Shelf, Black"/>
    <n v="82.367999999999995"/>
    <n v="2"/>
    <n v="0.2"/>
    <n v="-19.562399999999997"/>
  </r>
  <r>
    <n v="3883"/>
    <x v="1917"/>
    <x v="1"/>
    <x v="925"/>
    <d v="2012-06-20T00:00:00"/>
    <s v="Standard Class"/>
    <s v="PF-19120"/>
    <x v="724"/>
    <x v="0"/>
    <s v="United States"/>
    <s v="Gilbert"/>
    <x v="16"/>
    <n v="85234"/>
    <x v="1"/>
    <s v="FUR-FU-10004904"/>
    <x v="0"/>
    <x v="5"/>
    <s v="Eldon &quot;L&quot; Workstation Diamond Chairmat"/>
    <n v="364.70400000000006"/>
    <n v="6"/>
    <n v="0.2"/>
    <n v="-36.470400000000041"/>
  </r>
  <r>
    <n v="3884"/>
    <x v="1917"/>
    <x v="1"/>
    <x v="925"/>
    <d v="2012-06-20T00:00:00"/>
    <s v="Standard Class"/>
    <s v="PF-19120"/>
    <x v="724"/>
    <x v="0"/>
    <s v="United States"/>
    <s v="Gilbert"/>
    <x v="16"/>
    <n v="85234"/>
    <x v="1"/>
    <s v="FUR-FU-10002396"/>
    <x v="0"/>
    <x v="5"/>
    <s v="DAX Copper Panel Document Frame, 5 x 7 Size"/>
    <n v="40.256"/>
    <n v="4"/>
    <n v="0.2"/>
    <n v="11.070400000000003"/>
  </r>
  <r>
    <n v="3885"/>
    <x v="1918"/>
    <x v="2"/>
    <x v="260"/>
    <d v="2011-07-12T00:00:00"/>
    <s v="Standard Class"/>
    <s v="DW-13195"/>
    <x v="694"/>
    <x v="1"/>
    <s v="United States"/>
    <s v="Knoxville"/>
    <x v="18"/>
    <n v="37918"/>
    <x v="0"/>
    <s v="OFF-AR-10002833"/>
    <x v="1"/>
    <x v="6"/>
    <s v="Newell 322"/>
    <n v="4.3680000000000003"/>
    <n v="3"/>
    <n v="0.2"/>
    <n v="0.3822000000000001"/>
  </r>
  <r>
    <n v="3886"/>
    <x v="1919"/>
    <x v="3"/>
    <x v="926"/>
    <d v="2014-02-03T00:00:00"/>
    <s v="Standard Class"/>
    <s v="CK-12595"/>
    <x v="242"/>
    <x v="0"/>
    <s v="United States"/>
    <s v="Chicago"/>
    <x v="10"/>
    <n v="60653"/>
    <x v="2"/>
    <s v="OFF-BI-10001072"/>
    <x v="1"/>
    <x v="8"/>
    <s v="GBC Clear Cover, 8-1/2 x 11, unpunched, 25 covers per pack"/>
    <n v="12.127999999999997"/>
    <n v="4"/>
    <n v="0.8"/>
    <n v="-20.617600000000003"/>
  </r>
  <r>
    <n v="3887"/>
    <x v="1920"/>
    <x v="0"/>
    <x v="840"/>
    <d v="2013-03-09T00:00:00"/>
    <s v="Second Class"/>
    <s v="CC-12670"/>
    <x v="113"/>
    <x v="0"/>
    <s v="United States"/>
    <s v="Bloomington"/>
    <x v="14"/>
    <n v="47401"/>
    <x v="2"/>
    <s v="TEC-PH-10003171"/>
    <x v="2"/>
    <x v="7"/>
    <s v="Plantronics Encore H101 Dual Earpieces Headset"/>
    <n v="134.85000000000002"/>
    <n v="3"/>
    <n v="0"/>
    <n v="37.757999999999996"/>
  </r>
  <r>
    <n v="3888"/>
    <x v="1921"/>
    <x v="2"/>
    <x v="270"/>
    <d v="2011-06-06T00:00:00"/>
    <s v="Standard Class"/>
    <s v="SV-20785"/>
    <x v="647"/>
    <x v="0"/>
    <s v="United States"/>
    <s v="Roswell"/>
    <x v="32"/>
    <n v="30076"/>
    <x v="0"/>
    <s v="OFF-AR-10004511"/>
    <x v="1"/>
    <x v="6"/>
    <s v="Sanford Colorific Scented Colored Pencils, 12/Pack"/>
    <n v="8.56"/>
    <n v="2"/>
    <n v="0"/>
    <n v="2.6536"/>
  </r>
  <r>
    <n v="3889"/>
    <x v="1921"/>
    <x v="2"/>
    <x v="270"/>
    <d v="2011-06-06T00:00:00"/>
    <s v="Standard Class"/>
    <s v="SV-20785"/>
    <x v="647"/>
    <x v="0"/>
    <s v="United States"/>
    <s v="Roswell"/>
    <x v="32"/>
    <n v="30076"/>
    <x v="0"/>
    <s v="TEC-PH-10001425"/>
    <x v="2"/>
    <x v="7"/>
    <s v="Mophie Juice Pack Helium for iPhone"/>
    <n v="239.96999999999997"/>
    <n v="3"/>
    <n v="0"/>
    <n v="67.191599999999994"/>
  </r>
  <r>
    <n v="3890"/>
    <x v="1921"/>
    <x v="2"/>
    <x v="270"/>
    <d v="2011-06-06T00:00:00"/>
    <s v="Standard Class"/>
    <s v="SV-20785"/>
    <x v="647"/>
    <x v="0"/>
    <s v="United States"/>
    <s v="Roswell"/>
    <x v="32"/>
    <n v="30076"/>
    <x v="0"/>
    <s v="OFF-ST-10001490"/>
    <x v="1"/>
    <x v="4"/>
    <s v="Hot File 7-Pocket, Floor Stand"/>
    <n v="356.94"/>
    <n v="2"/>
    <n v="0"/>
    <n v="107.08199999999997"/>
  </r>
  <r>
    <n v="3891"/>
    <x v="1922"/>
    <x v="0"/>
    <x v="390"/>
    <d v="2013-12-01T00:00:00"/>
    <s v="Standard Class"/>
    <s v="SP-20860"/>
    <x v="133"/>
    <x v="1"/>
    <s v="United States"/>
    <s v="Los Angeles"/>
    <x v="1"/>
    <n v="90036"/>
    <x v="1"/>
    <s v="TEC-AC-10003033"/>
    <x v="2"/>
    <x v="11"/>
    <s v="Plantronics CS510 - Over-the-Head monaural Wireless Headset System"/>
    <n v="659.9"/>
    <n v="2"/>
    <n v="0"/>
    <n v="217.76699999999994"/>
  </r>
  <r>
    <n v="3892"/>
    <x v="1922"/>
    <x v="0"/>
    <x v="390"/>
    <d v="2013-12-01T00:00:00"/>
    <s v="Standard Class"/>
    <s v="SP-20860"/>
    <x v="133"/>
    <x v="1"/>
    <s v="United States"/>
    <s v="Los Angeles"/>
    <x v="1"/>
    <n v="90036"/>
    <x v="1"/>
    <s v="FUR-CH-10001394"/>
    <x v="0"/>
    <x v="1"/>
    <s v="Global Leather Executive Chair"/>
    <n v="1684.7520000000002"/>
    <n v="6"/>
    <n v="0.2"/>
    <n v="210.59399999999977"/>
  </r>
  <r>
    <n v="3893"/>
    <x v="1922"/>
    <x v="0"/>
    <x v="390"/>
    <d v="2013-12-01T00:00:00"/>
    <s v="Standard Class"/>
    <s v="SP-20860"/>
    <x v="133"/>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x v="474"/>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x v="679"/>
    <x v="2"/>
    <s v="United States"/>
    <s v="Bolingbrook"/>
    <x v="10"/>
    <n v="60440"/>
    <x v="2"/>
    <s v="OFF-BI-10002571"/>
    <x v="1"/>
    <x v="8"/>
    <s v="Avery Framed View Binder, EZD Ring (Locking), Navy, 1 1/2&quot;"/>
    <n v="9.9799999999999969"/>
    <n v="5"/>
    <n v="0.8"/>
    <n v="-16.467000000000002"/>
  </r>
  <r>
    <n v="3896"/>
    <x v="1925"/>
    <x v="3"/>
    <x v="927"/>
    <d v="2014-05-06T00:00:00"/>
    <s v="Standard Class"/>
    <s v="SJ-20125"/>
    <x v="319"/>
    <x v="2"/>
    <s v="United States"/>
    <s v="Texarkana"/>
    <x v="36"/>
    <n v="71854"/>
    <x v="0"/>
    <s v="TEC-AC-10002331"/>
    <x v="2"/>
    <x v="11"/>
    <s v="Maxell 74 Minute CDR, 10/Pack"/>
    <n v="48.9"/>
    <n v="5"/>
    <n v="0"/>
    <n v="18.093"/>
  </r>
  <r>
    <n v="3897"/>
    <x v="1926"/>
    <x v="3"/>
    <x v="226"/>
    <d v="2014-12-13T00:00:00"/>
    <s v="Standard Class"/>
    <s v="DS-13180"/>
    <x v="103"/>
    <x v="1"/>
    <s v="United States"/>
    <s v="San Antonio"/>
    <x v="5"/>
    <n v="78207"/>
    <x v="2"/>
    <s v="OFF-FA-10000611"/>
    <x v="1"/>
    <x v="13"/>
    <s v="Binder Clips by OIC"/>
    <n v="3.5519999999999996"/>
    <n v="3"/>
    <n v="0.2"/>
    <n v="1.2431999999999999"/>
  </r>
  <r>
    <n v="3898"/>
    <x v="1926"/>
    <x v="3"/>
    <x v="226"/>
    <d v="2014-12-13T00:00:00"/>
    <s v="Standard Class"/>
    <s v="DS-13180"/>
    <x v="103"/>
    <x v="1"/>
    <s v="United States"/>
    <s v="San Antonio"/>
    <x v="5"/>
    <n v="78207"/>
    <x v="2"/>
    <s v="OFF-PA-10000304"/>
    <x v="1"/>
    <x v="10"/>
    <s v="Xerox 1995"/>
    <n v="15.552000000000003"/>
    <n v="3"/>
    <n v="0.2"/>
    <n v="5.4432"/>
  </r>
  <r>
    <n v="3899"/>
    <x v="1927"/>
    <x v="3"/>
    <x v="329"/>
    <d v="2014-12-05T00:00:00"/>
    <s v="Standard Class"/>
    <s v="SC-20800"/>
    <x v="561"/>
    <x v="0"/>
    <s v="United States"/>
    <s v="Edinburg"/>
    <x v="5"/>
    <n v="78539"/>
    <x v="2"/>
    <s v="OFF-FA-10000611"/>
    <x v="1"/>
    <x v="13"/>
    <s v="Binder Clips by OIC"/>
    <n v="2.3679999999999999"/>
    <n v="2"/>
    <n v="0.2"/>
    <n v="0.82879999999999987"/>
  </r>
  <r>
    <n v="3900"/>
    <x v="1928"/>
    <x v="3"/>
    <x v="226"/>
    <d v="2014-12-10T00:00:00"/>
    <s v="First Class"/>
    <s v="SH-20395"/>
    <x v="129"/>
    <x v="0"/>
    <s v="United States"/>
    <s v="Toledo"/>
    <x v="24"/>
    <n v="43615"/>
    <x v="3"/>
    <s v="TEC-AC-10002567"/>
    <x v="2"/>
    <x v="11"/>
    <s v="Logitech G602 Wireless Gaming Mouse"/>
    <n v="127.98399999999999"/>
    <n v="2"/>
    <n v="0.2"/>
    <n v="25.596799999999998"/>
  </r>
  <r>
    <n v="3901"/>
    <x v="1929"/>
    <x v="1"/>
    <x v="928"/>
    <d v="2012-01-08T00:00:00"/>
    <s v="Standard Class"/>
    <s v="SF-20965"/>
    <x v="245"/>
    <x v="1"/>
    <s v="United States"/>
    <s v="Baytown"/>
    <x v="5"/>
    <n v="77520"/>
    <x v="2"/>
    <s v="OFF-PA-10001937"/>
    <x v="1"/>
    <x v="10"/>
    <s v="Xerox 21"/>
    <n v="10.368000000000002"/>
    <n v="2"/>
    <n v="0.2"/>
    <n v="3.6288"/>
  </r>
  <r>
    <n v="3902"/>
    <x v="1930"/>
    <x v="1"/>
    <x v="717"/>
    <d v="2012-11-20T00:00:00"/>
    <s v="Standard Class"/>
    <s v="MG-17680"/>
    <x v="67"/>
    <x v="2"/>
    <s v="United States"/>
    <s v="Philadelphia"/>
    <x v="9"/>
    <n v="19143"/>
    <x v="3"/>
    <s v="TEC-AC-10001090"/>
    <x v="2"/>
    <x v="11"/>
    <s v="Micro Innovations Wireless Classic Keyboard with Mouse"/>
    <n v="47.984000000000002"/>
    <n v="2"/>
    <n v="0.2"/>
    <n v="-1.199600000000002"/>
  </r>
  <r>
    <n v="3903"/>
    <x v="1931"/>
    <x v="1"/>
    <x v="653"/>
    <d v="2012-10-07T00:00:00"/>
    <s v="Second Class"/>
    <s v="CS-12400"/>
    <x v="37"/>
    <x v="2"/>
    <s v="United States"/>
    <s v="Los Angeles"/>
    <x v="1"/>
    <n v="90045"/>
    <x v="1"/>
    <s v="OFF-ST-10000943"/>
    <x v="1"/>
    <x v="4"/>
    <s v="Eldon ProFile File 'N Store Portable File Tub Letter/Legal Size Black"/>
    <n v="270.33999999999997"/>
    <n v="14"/>
    <n v="0"/>
    <n v="75.6952"/>
  </r>
  <r>
    <n v="3904"/>
    <x v="1932"/>
    <x v="1"/>
    <x v="57"/>
    <d v="2012-04-10T00:00:00"/>
    <s v="Standard Class"/>
    <s v="VT-21700"/>
    <x v="725"/>
    <x v="2"/>
    <s v="United States"/>
    <s v="Philadelphia"/>
    <x v="9"/>
    <n v="19143"/>
    <x v="3"/>
    <s v="OFF-AP-10004036"/>
    <x v="1"/>
    <x v="9"/>
    <s v="Bionaire 99.97% HEPA Air Cleaner"/>
    <n v="98.111999999999995"/>
    <n v="7"/>
    <n v="0.2"/>
    <n v="18.396000000000001"/>
  </r>
  <r>
    <n v="3905"/>
    <x v="1932"/>
    <x v="1"/>
    <x v="57"/>
    <d v="2012-04-10T00:00:00"/>
    <s v="Standard Class"/>
    <s v="VT-21700"/>
    <x v="725"/>
    <x v="2"/>
    <s v="United States"/>
    <s v="Philadelphia"/>
    <x v="9"/>
    <n v="19143"/>
    <x v="3"/>
    <s v="OFF-ST-10003816"/>
    <x v="1"/>
    <x v="4"/>
    <s v="Fellowes High-Stak Drawer Files"/>
    <n v="563.80799999999999"/>
    <n v="4"/>
    <n v="0.2"/>
    <n v="21.142799999999966"/>
  </r>
  <r>
    <n v="3906"/>
    <x v="1932"/>
    <x v="1"/>
    <x v="57"/>
    <d v="2012-04-10T00:00:00"/>
    <s v="Standard Class"/>
    <s v="VT-21700"/>
    <x v="725"/>
    <x v="2"/>
    <s v="United States"/>
    <s v="Philadelphia"/>
    <x v="9"/>
    <n v="19143"/>
    <x v="3"/>
    <s v="OFF-BI-10002072"/>
    <x v="1"/>
    <x v="8"/>
    <s v="Cardinal Slant-D Ring Binders"/>
    <n v="10.428000000000001"/>
    <n v="4"/>
    <n v="0.7"/>
    <n v="-6.9519999999999982"/>
  </r>
  <r>
    <n v="3907"/>
    <x v="1932"/>
    <x v="1"/>
    <x v="57"/>
    <d v="2012-04-10T00:00:00"/>
    <s v="Standard Class"/>
    <s v="VT-21700"/>
    <x v="725"/>
    <x v="2"/>
    <s v="United States"/>
    <s v="Philadelphia"/>
    <x v="9"/>
    <n v="19143"/>
    <x v="3"/>
    <s v="FUR-FU-10001468"/>
    <x v="0"/>
    <x v="5"/>
    <s v="Tenex Antistatic Computer Chair Mats"/>
    <n v="547.13599999999997"/>
    <n v="4"/>
    <n v="0.2"/>
    <n v="-68.392000000000053"/>
  </r>
  <r>
    <n v="3908"/>
    <x v="1932"/>
    <x v="1"/>
    <x v="57"/>
    <d v="2012-04-10T00:00:00"/>
    <s v="Standard Class"/>
    <s v="VT-21700"/>
    <x v="725"/>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x v="725"/>
    <x v="2"/>
    <s v="United States"/>
    <s v="Philadelphia"/>
    <x v="9"/>
    <n v="19143"/>
    <x v="3"/>
    <s v="TEC-PH-10002844"/>
    <x v="2"/>
    <x v="7"/>
    <s v="Speck Products Candyshell Flip Case"/>
    <n v="41.988"/>
    <n v="2"/>
    <n v="0.4"/>
    <n v="-9.7972000000000037"/>
  </r>
  <r>
    <n v="3910"/>
    <x v="1932"/>
    <x v="1"/>
    <x v="57"/>
    <d v="2012-04-10T00:00:00"/>
    <s v="Standard Class"/>
    <s v="VT-21700"/>
    <x v="725"/>
    <x v="2"/>
    <s v="United States"/>
    <s v="Philadelphia"/>
    <x v="9"/>
    <n v="19143"/>
    <x v="3"/>
    <s v="FUR-FU-10001037"/>
    <x v="0"/>
    <x v="5"/>
    <s v="DAX Charcoal/Nickel-Tone Document Frame, 5 x 7"/>
    <n v="7.5840000000000005"/>
    <n v="1"/>
    <n v="0.2"/>
    <n v="2.37"/>
  </r>
  <r>
    <n v="3911"/>
    <x v="1932"/>
    <x v="1"/>
    <x v="57"/>
    <d v="2012-04-10T00:00:00"/>
    <s v="Standard Class"/>
    <s v="VT-21700"/>
    <x v="725"/>
    <x v="2"/>
    <s v="United States"/>
    <s v="Philadelphia"/>
    <x v="9"/>
    <n v="19143"/>
    <x v="3"/>
    <s v="FUR-BO-10004218"/>
    <x v="0"/>
    <x v="0"/>
    <s v="Bush Heritage Pine Collection 5-Shelf Bookcase, Albany Pine Finish, *Special Order"/>
    <n v="352.45"/>
    <n v="5"/>
    <n v="0.5"/>
    <n v="-211.47"/>
  </r>
  <r>
    <n v="3912"/>
    <x v="1933"/>
    <x v="3"/>
    <x v="929"/>
    <d v="2014-06-07T00:00:00"/>
    <s v="First Class"/>
    <s v="AB-10105"/>
    <x v="455"/>
    <x v="0"/>
    <s v="United States"/>
    <s v="Pearland"/>
    <x v="5"/>
    <n v="77581"/>
    <x v="2"/>
    <s v="TEC-PH-10001619"/>
    <x v="2"/>
    <x v="7"/>
    <s v="LG G3"/>
    <n v="470.37600000000009"/>
    <n v="3"/>
    <n v="0.2"/>
    <n v="52.917299999999955"/>
  </r>
  <r>
    <n v="3913"/>
    <x v="1934"/>
    <x v="3"/>
    <x v="65"/>
    <d v="2014-09-26T00:00:00"/>
    <s v="Standard Class"/>
    <s v="MM-18280"/>
    <x v="152"/>
    <x v="1"/>
    <s v="United States"/>
    <s v="New York City"/>
    <x v="15"/>
    <n v="10035"/>
    <x v="3"/>
    <s v="OFF-PA-10001639"/>
    <x v="1"/>
    <x v="10"/>
    <s v="Xerox 203"/>
    <n v="19.440000000000001"/>
    <n v="3"/>
    <n v="0"/>
    <n v="9.3312000000000008"/>
  </r>
  <r>
    <n v="3914"/>
    <x v="1934"/>
    <x v="3"/>
    <x v="65"/>
    <d v="2014-09-26T00:00:00"/>
    <s v="Standard Class"/>
    <s v="MM-18280"/>
    <x v="152"/>
    <x v="1"/>
    <s v="United States"/>
    <s v="New York City"/>
    <x v="15"/>
    <n v="10035"/>
    <x v="3"/>
    <s v="FUR-FU-10002268"/>
    <x v="0"/>
    <x v="5"/>
    <s v="Ultra Door Push Plate"/>
    <n v="9.82"/>
    <n v="2"/>
    <n v="0"/>
    <n v="3.2405999999999997"/>
  </r>
  <r>
    <n v="3915"/>
    <x v="1935"/>
    <x v="3"/>
    <x v="930"/>
    <d v="2014-07-24T00:00:00"/>
    <s v="Standard Class"/>
    <s v="ML-17410"/>
    <x v="586"/>
    <x v="0"/>
    <s v="United States"/>
    <s v="Phoenix"/>
    <x v="16"/>
    <n v="85023"/>
    <x v="1"/>
    <s v="FUR-TA-10001932"/>
    <x v="0"/>
    <x v="3"/>
    <s v="Chromcraft 48&quot; x 96&quot; Racetrack Double Pedestal Table"/>
    <n v="801.59999999999991"/>
    <n v="5"/>
    <n v="0.5"/>
    <n v="-448.89599999999996"/>
  </r>
  <r>
    <n v="3916"/>
    <x v="1935"/>
    <x v="3"/>
    <x v="930"/>
    <d v="2014-07-24T00:00:00"/>
    <s v="Standard Class"/>
    <s v="ML-17410"/>
    <x v="586"/>
    <x v="0"/>
    <s v="United States"/>
    <s v="Phoenix"/>
    <x v="16"/>
    <n v="85023"/>
    <x v="1"/>
    <s v="FUR-CH-10004218"/>
    <x v="0"/>
    <x v="1"/>
    <s v="Global Fabric Manager's Chair, Dark Gray"/>
    <n v="161.56800000000001"/>
    <n v="2"/>
    <n v="0.2"/>
    <n v="10.098000000000006"/>
  </r>
  <r>
    <n v="3917"/>
    <x v="1935"/>
    <x v="3"/>
    <x v="930"/>
    <d v="2014-07-24T00:00:00"/>
    <s v="Standard Class"/>
    <s v="ML-17410"/>
    <x v="586"/>
    <x v="0"/>
    <s v="United States"/>
    <s v="Phoenix"/>
    <x v="16"/>
    <n v="85023"/>
    <x v="1"/>
    <s v="OFF-PA-10000246"/>
    <x v="1"/>
    <x v="10"/>
    <s v="Riverleaf Stik-Withit Designer Note Cubes"/>
    <n v="16.096"/>
    <n v="2"/>
    <n v="0.2"/>
    <n v="5.2312000000000003"/>
  </r>
  <r>
    <n v="3918"/>
    <x v="1935"/>
    <x v="3"/>
    <x v="930"/>
    <d v="2014-07-24T00:00:00"/>
    <s v="Standard Class"/>
    <s v="ML-17410"/>
    <x v="586"/>
    <x v="0"/>
    <s v="United States"/>
    <s v="Phoenix"/>
    <x v="16"/>
    <n v="85023"/>
    <x v="1"/>
    <s v="OFF-BI-10003350"/>
    <x v="1"/>
    <x v="8"/>
    <s v="Acco Expandable Hanging Binders"/>
    <n v="7.6560000000000006"/>
    <n v="4"/>
    <n v="0.7"/>
    <n v="-6.1247999999999987"/>
  </r>
  <r>
    <n v="3919"/>
    <x v="1935"/>
    <x v="3"/>
    <x v="930"/>
    <d v="2014-07-24T00:00:00"/>
    <s v="Standard Class"/>
    <s v="ML-17410"/>
    <x v="586"/>
    <x v="0"/>
    <s v="United States"/>
    <s v="Phoenix"/>
    <x v="16"/>
    <n v="85023"/>
    <x v="1"/>
    <s v="FUR-CH-10000513"/>
    <x v="0"/>
    <x v="1"/>
    <s v="High-Back Leather Manager's Chair"/>
    <n v="311.97600000000006"/>
    <n v="3"/>
    <n v="0.2"/>
    <n v="-42.89670000000001"/>
  </r>
  <r>
    <n v="3920"/>
    <x v="1936"/>
    <x v="1"/>
    <x v="494"/>
    <d v="2012-12-07T00:00:00"/>
    <s v="Standard Class"/>
    <s v="KD-16495"/>
    <x v="470"/>
    <x v="1"/>
    <s v="United States"/>
    <s v="Chesapeake"/>
    <x v="17"/>
    <n v="23320"/>
    <x v="0"/>
    <s v="OFF-ST-10001321"/>
    <x v="1"/>
    <x v="4"/>
    <s v="Decoflex Hanging Personal Folder File, Blue"/>
    <n v="61.68"/>
    <n v="4"/>
    <n v="0"/>
    <n v="16.653600000000004"/>
  </r>
  <r>
    <n v="3921"/>
    <x v="1936"/>
    <x v="1"/>
    <x v="494"/>
    <d v="2012-12-07T00:00:00"/>
    <s v="Standard Class"/>
    <s v="KD-16495"/>
    <x v="470"/>
    <x v="1"/>
    <s v="United States"/>
    <s v="Chesapeake"/>
    <x v="17"/>
    <n v="23320"/>
    <x v="0"/>
    <s v="OFF-BI-10004233"/>
    <x v="1"/>
    <x v="8"/>
    <s v="GBC Pre-Punched Binding Paper, Plastic, White, 8-1/2&quot; x 11&quot;"/>
    <n v="63.96"/>
    <n v="4"/>
    <n v="0"/>
    <n v="30.700800000000001"/>
  </r>
  <r>
    <n v="3922"/>
    <x v="1937"/>
    <x v="0"/>
    <x v="931"/>
    <d v="2013-07-03T00:00:00"/>
    <s v="Second Class"/>
    <s v="RF-19735"/>
    <x v="288"/>
    <x v="0"/>
    <s v="United States"/>
    <s v="Chicago"/>
    <x v="10"/>
    <n v="60610"/>
    <x v="2"/>
    <s v="TEC-PH-10001299"/>
    <x v="2"/>
    <x v="7"/>
    <s v="Polycom CX300 Desktop Phone USB VoIP phone"/>
    <n v="359.97600000000006"/>
    <n v="3"/>
    <n v="0.2"/>
    <n v="35.997600000000006"/>
  </r>
  <r>
    <n v="3923"/>
    <x v="1938"/>
    <x v="3"/>
    <x v="735"/>
    <d v="2014-09-02T00:00:00"/>
    <s v="Standard Class"/>
    <s v="SC-20305"/>
    <x v="253"/>
    <x v="0"/>
    <s v="United States"/>
    <s v="Chicago"/>
    <x v="10"/>
    <n v="60623"/>
    <x v="2"/>
    <s v="OFF-PA-10002479"/>
    <x v="1"/>
    <x v="10"/>
    <s v="Xerox 4200 Series MultiUse Premium Copy Paper (20Lb. and 84 Bright)"/>
    <n v="25.344000000000001"/>
    <n v="6"/>
    <n v="0.2"/>
    <n v="7.92"/>
  </r>
  <r>
    <n v="3924"/>
    <x v="1938"/>
    <x v="3"/>
    <x v="735"/>
    <d v="2014-09-02T00:00:00"/>
    <s v="Standard Class"/>
    <s v="SC-20305"/>
    <x v="253"/>
    <x v="0"/>
    <s v="United States"/>
    <s v="Chicago"/>
    <x v="10"/>
    <n v="60623"/>
    <x v="2"/>
    <s v="OFF-PA-10001461"/>
    <x v="1"/>
    <x v="10"/>
    <s v="HP Office Paper (20Lb. and 87 Bright)"/>
    <n v="26.720000000000002"/>
    <n v="5"/>
    <n v="0.2"/>
    <n v="9.3520000000000003"/>
  </r>
  <r>
    <n v="3925"/>
    <x v="1939"/>
    <x v="2"/>
    <x v="328"/>
    <d v="2011-09-21T00:00:00"/>
    <s v="Standard Class"/>
    <s v="BN-11515"/>
    <x v="202"/>
    <x v="0"/>
    <s v="United States"/>
    <s v="Seattle"/>
    <x v="4"/>
    <n v="98103"/>
    <x v="1"/>
    <s v="OFF-ST-10004963"/>
    <x v="1"/>
    <x v="4"/>
    <s v="Eldon Gobal File Keepers"/>
    <n v="30.28"/>
    <n v="2"/>
    <n v="0"/>
    <n v="1.2111999999999981"/>
  </r>
  <r>
    <n v="3926"/>
    <x v="1939"/>
    <x v="2"/>
    <x v="328"/>
    <d v="2011-09-21T00:00:00"/>
    <s v="Standard Class"/>
    <s v="BN-11515"/>
    <x v="202"/>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x v="202"/>
    <x v="0"/>
    <s v="United States"/>
    <s v="Seattle"/>
    <x v="4"/>
    <n v="98103"/>
    <x v="1"/>
    <s v="FUR-FU-10004671"/>
    <x v="0"/>
    <x v="5"/>
    <s v="Executive Impressions 12&quot; Wall Clock"/>
    <n v="35.340000000000003"/>
    <n v="2"/>
    <n v="0"/>
    <n v="13.429200000000002"/>
  </r>
  <r>
    <n v="3928"/>
    <x v="1939"/>
    <x v="2"/>
    <x v="328"/>
    <d v="2011-09-21T00:00:00"/>
    <s v="Standard Class"/>
    <s v="BN-11515"/>
    <x v="202"/>
    <x v="0"/>
    <s v="United States"/>
    <s v="Seattle"/>
    <x v="4"/>
    <n v="98103"/>
    <x v="1"/>
    <s v="OFF-BI-10002735"/>
    <x v="1"/>
    <x v="8"/>
    <s v="GBC Prestige Therm-A-Bind Covers"/>
    <n v="137.24"/>
    <n v="5"/>
    <n v="0.2"/>
    <n v="46.3185"/>
  </r>
  <r>
    <n v="3929"/>
    <x v="1940"/>
    <x v="0"/>
    <x v="560"/>
    <d v="2013-03-18T00:00:00"/>
    <s v="First Class"/>
    <s v="JS-15880"/>
    <x v="365"/>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x v="365"/>
    <x v="0"/>
    <s v="United States"/>
    <s v="Harlingen"/>
    <x v="5"/>
    <n v="78550"/>
    <x v="2"/>
    <s v="OFF-PA-10001934"/>
    <x v="1"/>
    <x v="10"/>
    <s v="Xerox 1993"/>
    <n v="5.1840000000000011"/>
    <n v="1"/>
    <n v="0.2"/>
    <n v="1.8792"/>
  </r>
  <r>
    <n v="3931"/>
    <x v="1940"/>
    <x v="0"/>
    <x v="560"/>
    <d v="2013-03-18T00:00:00"/>
    <s v="First Class"/>
    <s v="JS-15880"/>
    <x v="365"/>
    <x v="0"/>
    <s v="United States"/>
    <s v="Harlingen"/>
    <x v="5"/>
    <n v="78550"/>
    <x v="2"/>
    <s v="OFF-AR-10001044"/>
    <x v="1"/>
    <x v="6"/>
    <s v="BOSTON Ranger #55 Pencil Sharpener, Black"/>
    <n v="145.54400000000001"/>
    <n v="7"/>
    <n v="0.2"/>
    <n v="16.373699999999992"/>
  </r>
  <r>
    <n v="3932"/>
    <x v="1941"/>
    <x v="0"/>
    <x v="370"/>
    <d v="2013-09-03T00:00:00"/>
    <s v="Standard Class"/>
    <s v="VG-21805"/>
    <x v="500"/>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x v="500"/>
    <x v="1"/>
    <s v="United States"/>
    <s v="Philadelphia"/>
    <x v="9"/>
    <n v="19140"/>
    <x v="3"/>
    <s v="TEC-AC-10001109"/>
    <x v="2"/>
    <x v="11"/>
    <s v="Logitech Trackman Marble Mouse"/>
    <n v="47.984000000000002"/>
    <n v="2"/>
    <n v="0.2"/>
    <n v="13.195600000000001"/>
  </r>
  <r>
    <n v="3934"/>
    <x v="1942"/>
    <x v="3"/>
    <x v="264"/>
    <d v="2014-09-09T00:00:00"/>
    <s v="Standard Class"/>
    <s v="AW-10840"/>
    <x v="497"/>
    <x v="0"/>
    <s v="United States"/>
    <s v="Bakersfield"/>
    <x v="1"/>
    <n v="93309"/>
    <x v="1"/>
    <s v="OFF-AR-10001919"/>
    <x v="1"/>
    <x v="6"/>
    <s v="OIC #2 Pencils, Medium Soft"/>
    <n v="9.3999999999999986"/>
    <n v="5"/>
    <n v="0"/>
    <n v="2.7259999999999995"/>
  </r>
  <r>
    <n v="3935"/>
    <x v="1942"/>
    <x v="3"/>
    <x v="264"/>
    <d v="2014-09-09T00:00:00"/>
    <s v="Standard Class"/>
    <s v="AW-10840"/>
    <x v="497"/>
    <x v="0"/>
    <s v="United States"/>
    <s v="Bakersfield"/>
    <x v="1"/>
    <n v="93309"/>
    <x v="1"/>
    <s v="OFF-LA-10004544"/>
    <x v="1"/>
    <x v="2"/>
    <s v="Avery 505"/>
    <n v="74"/>
    <n v="5"/>
    <n v="0"/>
    <n v="37"/>
  </r>
  <r>
    <n v="3936"/>
    <x v="1942"/>
    <x v="3"/>
    <x v="264"/>
    <d v="2014-09-09T00:00:00"/>
    <s v="Standard Class"/>
    <s v="AW-10840"/>
    <x v="497"/>
    <x v="0"/>
    <s v="United States"/>
    <s v="Bakersfield"/>
    <x v="1"/>
    <n v="93309"/>
    <x v="1"/>
    <s v="TEC-PH-10003484"/>
    <x v="2"/>
    <x v="7"/>
    <s v="Ooma Telo VoIP Home Phone System"/>
    <n v="201.584"/>
    <n v="2"/>
    <n v="0.2"/>
    <n v="12.599000000000004"/>
  </r>
  <r>
    <n v="3937"/>
    <x v="1943"/>
    <x v="1"/>
    <x v="382"/>
    <d v="2012-06-20T00:00:00"/>
    <s v="Standard Class"/>
    <s v="LS-17230"/>
    <x v="721"/>
    <x v="0"/>
    <s v="United States"/>
    <s v="Grand Prairie"/>
    <x v="5"/>
    <n v="75051"/>
    <x v="2"/>
    <s v="OFF-EN-10001028"/>
    <x v="1"/>
    <x v="12"/>
    <s v="Staples"/>
    <n v="28.752000000000002"/>
    <n v="3"/>
    <n v="0.2"/>
    <n v="9.3443999999999985"/>
  </r>
  <r>
    <n v="3938"/>
    <x v="1943"/>
    <x v="1"/>
    <x v="382"/>
    <d v="2012-06-20T00:00:00"/>
    <s v="Standard Class"/>
    <s v="LS-17230"/>
    <x v="721"/>
    <x v="0"/>
    <s v="United States"/>
    <s v="Grand Prairie"/>
    <x v="5"/>
    <n v="75051"/>
    <x v="2"/>
    <s v="OFF-PA-10004156"/>
    <x v="1"/>
    <x v="10"/>
    <s v="Xerox 188"/>
    <n v="27.216000000000001"/>
    <n v="3"/>
    <n v="0.2"/>
    <n v="9.8657999999999983"/>
  </r>
  <r>
    <n v="3939"/>
    <x v="1943"/>
    <x v="1"/>
    <x v="382"/>
    <d v="2012-06-20T00:00:00"/>
    <s v="Standard Class"/>
    <s v="LS-17230"/>
    <x v="721"/>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x v="708"/>
    <x v="0"/>
    <s v="United States"/>
    <s v="Greenwood"/>
    <x v="14"/>
    <n v="46142"/>
    <x v="2"/>
    <s v="FUR-CH-10003379"/>
    <x v="0"/>
    <x v="1"/>
    <s v="Global Commerce Series High-Back Swivel/Tilt Chairs"/>
    <n v="1424.9"/>
    <n v="5"/>
    <n v="0"/>
    <n v="356.22500000000002"/>
  </r>
  <r>
    <n v="3941"/>
    <x v="1945"/>
    <x v="3"/>
    <x v="796"/>
    <d v="2014-05-24T00:00:00"/>
    <s v="Standard Class"/>
    <s v="TS-21340"/>
    <x v="358"/>
    <x v="0"/>
    <s v="United States"/>
    <s v="New York City"/>
    <x v="15"/>
    <n v="10024"/>
    <x v="3"/>
    <s v="FUR-FU-10002456"/>
    <x v="0"/>
    <x v="5"/>
    <s v="Master Caster Door Stop, Large Neon Orange"/>
    <n v="14.56"/>
    <n v="2"/>
    <n v="0"/>
    <n v="6.2608000000000015"/>
  </r>
  <r>
    <n v="3942"/>
    <x v="1945"/>
    <x v="3"/>
    <x v="796"/>
    <d v="2014-05-24T00:00:00"/>
    <s v="Standard Class"/>
    <s v="TS-21340"/>
    <x v="358"/>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x v="13"/>
    <x v="0"/>
    <s v="United States"/>
    <s v="Memphis"/>
    <x v="18"/>
    <n v="38109"/>
    <x v="0"/>
    <s v="OFF-PA-10001166"/>
    <x v="1"/>
    <x v="10"/>
    <s v="Xerox 2"/>
    <n v="25.920000000000005"/>
    <n v="5"/>
    <n v="0.2"/>
    <n v="9.0719999999999992"/>
  </r>
  <r>
    <n v="3944"/>
    <x v="1947"/>
    <x v="0"/>
    <x v="661"/>
    <d v="2013-07-01T00:00:00"/>
    <s v="Standard Class"/>
    <s v="MG-17695"/>
    <x v="726"/>
    <x v="0"/>
    <s v="United States"/>
    <s v="Buffalo"/>
    <x v="15"/>
    <n v="14215"/>
    <x v="3"/>
    <s v="OFF-SU-10000157"/>
    <x v="1"/>
    <x v="14"/>
    <s v="Compact Automatic Electric Letter Opener"/>
    <n v="835.17000000000007"/>
    <n v="7"/>
    <n v="0"/>
    <n v="16.703400000000016"/>
  </r>
  <r>
    <n v="3945"/>
    <x v="1948"/>
    <x v="0"/>
    <x v="458"/>
    <d v="2013-05-22T00:00:00"/>
    <s v="Second Class"/>
    <s v="DO-13435"/>
    <x v="157"/>
    <x v="0"/>
    <s v="United States"/>
    <s v="Los Angeles"/>
    <x v="1"/>
    <n v="90036"/>
    <x v="1"/>
    <s v="OFF-PA-10004971"/>
    <x v="1"/>
    <x v="10"/>
    <s v="Xerox 196"/>
    <n v="17.34"/>
    <n v="3"/>
    <n v="0"/>
    <n v="8.4966000000000008"/>
  </r>
  <r>
    <n v="3946"/>
    <x v="1949"/>
    <x v="3"/>
    <x v="551"/>
    <d v="2014-11-24T00:00:00"/>
    <s v="Standard Class"/>
    <s v="AF-10870"/>
    <x v="578"/>
    <x v="0"/>
    <s v="United States"/>
    <s v="Homestead"/>
    <x v="2"/>
    <n v="33030"/>
    <x v="0"/>
    <s v="OFF-PA-10001977"/>
    <x v="1"/>
    <x v="10"/>
    <s v="Xerox 194"/>
    <n v="44.384"/>
    <n v="1"/>
    <n v="0.2"/>
    <n v="15.534399999999998"/>
  </r>
  <r>
    <n v="3947"/>
    <x v="1949"/>
    <x v="3"/>
    <x v="551"/>
    <d v="2014-11-24T00:00:00"/>
    <s v="Standard Class"/>
    <s v="AF-10870"/>
    <x v="578"/>
    <x v="0"/>
    <s v="United States"/>
    <s v="Homestead"/>
    <x v="2"/>
    <n v="33030"/>
    <x v="0"/>
    <s v="OFF-SU-10001225"/>
    <x v="1"/>
    <x v="14"/>
    <s v="Staples"/>
    <n v="2.9440000000000004"/>
    <n v="1"/>
    <n v="0.2"/>
    <n v="-0.66240000000000021"/>
  </r>
  <r>
    <n v="3948"/>
    <x v="1950"/>
    <x v="0"/>
    <x v="741"/>
    <d v="2013-11-23T00:00:00"/>
    <s v="Standard Class"/>
    <s v="SN-20710"/>
    <x v="17"/>
    <x v="2"/>
    <s v="United States"/>
    <s v="Pasadena"/>
    <x v="5"/>
    <n v="77506"/>
    <x v="2"/>
    <s v="OFF-AR-10003514"/>
    <x v="1"/>
    <x v="6"/>
    <s v="4009 Highlighters by Sanford"/>
    <n v="6.3680000000000003"/>
    <n v="2"/>
    <n v="0.2"/>
    <n v="1.0347999999999993"/>
  </r>
  <r>
    <n v="3949"/>
    <x v="1950"/>
    <x v="0"/>
    <x v="741"/>
    <d v="2013-11-23T00:00:00"/>
    <s v="Standard Class"/>
    <s v="SN-20710"/>
    <x v="17"/>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x v="17"/>
    <x v="2"/>
    <s v="United States"/>
    <s v="Pasadena"/>
    <x v="5"/>
    <n v="77506"/>
    <x v="2"/>
    <s v="OFF-PA-10001970"/>
    <x v="1"/>
    <x v="10"/>
    <s v="Xerox 1881"/>
    <n v="19.648"/>
    <n v="2"/>
    <n v="0.2"/>
    <n v="6.6311999999999989"/>
  </r>
  <r>
    <n v="3951"/>
    <x v="1950"/>
    <x v="0"/>
    <x v="741"/>
    <d v="2013-11-23T00:00:00"/>
    <s v="Standard Class"/>
    <s v="SN-20710"/>
    <x v="17"/>
    <x v="2"/>
    <s v="United States"/>
    <s v="Pasadena"/>
    <x v="5"/>
    <n v="77506"/>
    <x v="2"/>
    <s v="FUR-CH-10003817"/>
    <x v="0"/>
    <x v="1"/>
    <s v="Global Value Steno Chair, Gray"/>
    <n v="255.108"/>
    <n v="6"/>
    <n v="0.3"/>
    <n v="-18.221999999999994"/>
  </r>
  <r>
    <n v="3952"/>
    <x v="1951"/>
    <x v="2"/>
    <x v="683"/>
    <d v="2011-11-30T00:00:00"/>
    <s v="Second Class"/>
    <s v="MO-17500"/>
    <x v="373"/>
    <x v="0"/>
    <s v="United States"/>
    <s v="Freeport"/>
    <x v="15"/>
    <n v="11520"/>
    <x v="3"/>
    <s v="OFF-BI-10003676"/>
    <x v="1"/>
    <x v="8"/>
    <s v="GBC Standard Recycled Report Covers, Clear Plastic Sheets"/>
    <n v="17.248000000000001"/>
    <n v="2"/>
    <n v="0.2"/>
    <n v="6.0367999999999986"/>
  </r>
  <r>
    <n v="3953"/>
    <x v="1952"/>
    <x v="0"/>
    <x v="398"/>
    <d v="2013-03-09T00:00:00"/>
    <s v="Standard Class"/>
    <s v="ON-18715"/>
    <x v="21"/>
    <x v="1"/>
    <s v="United States"/>
    <s v="Denver"/>
    <x v="22"/>
    <n v="80219"/>
    <x v="1"/>
    <s v="TEC-PH-10003535"/>
    <x v="2"/>
    <x v="7"/>
    <s v="RCA ViSYS 25423RE1 Corded phone"/>
    <n v="159.98400000000001"/>
    <n v="2"/>
    <n v="0.2"/>
    <n v="13.998599999999989"/>
  </r>
  <r>
    <n v="3954"/>
    <x v="1953"/>
    <x v="3"/>
    <x v="787"/>
    <d v="2014-01-20T00:00:00"/>
    <s v="Standard Class"/>
    <s v="SC-20095"/>
    <x v="183"/>
    <x v="0"/>
    <s v="United States"/>
    <s v="Quincy"/>
    <x v="31"/>
    <n v="2169"/>
    <x v="3"/>
    <s v="OFF-PA-10004675"/>
    <x v="1"/>
    <x v="10"/>
    <s v="Telephone Message Books with Fax/Mobile Section, 5 1/2&quot; x 3 3/16&quot;"/>
    <n v="12.7"/>
    <n v="2"/>
    <n v="0"/>
    <n v="5.8419999999999996"/>
  </r>
  <r>
    <n v="3955"/>
    <x v="1954"/>
    <x v="2"/>
    <x v="527"/>
    <d v="2011-04-09T00:00:00"/>
    <s v="Standard Class"/>
    <s v="MS-17710"/>
    <x v="384"/>
    <x v="0"/>
    <s v="United States"/>
    <s v="Detroit"/>
    <x v="12"/>
    <n v="48205"/>
    <x v="2"/>
    <s v="FUR-FU-10004020"/>
    <x v="0"/>
    <x v="5"/>
    <s v="Advantus Panel Wall Acrylic Frame"/>
    <n v="5.47"/>
    <n v="1"/>
    <n v="0"/>
    <n v="2.3521000000000001"/>
  </r>
  <r>
    <n v="3956"/>
    <x v="1954"/>
    <x v="2"/>
    <x v="527"/>
    <d v="2011-04-09T00:00:00"/>
    <s v="Standard Class"/>
    <s v="MS-17710"/>
    <x v="384"/>
    <x v="0"/>
    <s v="United States"/>
    <s v="Detroit"/>
    <x v="12"/>
    <n v="48205"/>
    <x v="2"/>
    <s v="OFF-AR-10001955"/>
    <x v="1"/>
    <x v="6"/>
    <s v="Newell 319"/>
    <n v="79.36"/>
    <n v="4"/>
    <n v="0"/>
    <n v="23.807999999999993"/>
  </r>
  <r>
    <n v="3957"/>
    <x v="1955"/>
    <x v="0"/>
    <x v="190"/>
    <d v="2013-07-04T00:00:00"/>
    <s v="Standard Class"/>
    <s v="DN-13690"/>
    <x v="35"/>
    <x v="0"/>
    <s v="United States"/>
    <s v="San Francisco"/>
    <x v="1"/>
    <n v="94109"/>
    <x v="1"/>
    <s v="FUR-FU-10002364"/>
    <x v="0"/>
    <x v="5"/>
    <s v="Eldon Expressions Wood Desk Accessories, Oak"/>
    <n v="22.14"/>
    <n v="3"/>
    <n v="0"/>
    <n v="6.4205999999999976"/>
  </r>
  <r>
    <n v="3958"/>
    <x v="1956"/>
    <x v="0"/>
    <x v="211"/>
    <d v="2013-06-03T00:00:00"/>
    <s v="Standard Class"/>
    <s v="RB-19360"/>
    <x v="181"/>
    <x v="0"/>
    <s v="United States"/>
    <s v="Nashville"/>
    <x v="18"/>
    <n v="37211"/>
    <x v="0"/>
    <s v="OFF-BI-10002414"/>
    <x v="1"/>
    <x v="8"/>
    <s v="GBC ProClick Spines for 32-Hole Punch"/>
    <n v="11.277000000000001"/>
    <n v="3"/>
    <n v="0.7"/>
    <n v="-8.6456999999999979"/>
  </r>
  <r>
    <n v="3959"/>
    <x v="1956"/>
    <x v="0"/>
    <x v="211"/>
    <d v="2013-06-03T00:00:00"/>
    <s v="Standard Class"/>
    <s v="RB-19360"/>
    <x v="181"/>
    <x v="0"/>
    <s v="United States"/>
    <s v="Nashville"/>
    <x v="18"/>
    <n v="37211"/>
    <x v="0"/>
    <s v="OFF-AR-10003732"/>
    <x v="1"/>
    <x v="6"/>
    <s v="Newell 333"/>
    <n v="4.4479999999999995"/>
    <n v="2"/>
    <n v="0.2"/>
    <n v="0.3335999999999999"/>
  </r>
  <r>
    <n v="3960"/>
    <x v="1956"/>
    <x v="0"/>
    <x v="211"/>
    <d v="2013-06-03T00:00:00"/>
    <s v="Standard Class"/>
    <s v="RB-19360"/>
    <x v="181"/>
    <x v="0"/>
    <s v="United States"/>
    <s v="Nashville"/>
    <x v="18"/>
    <n v="37211"/>
    <x v="0"/>
    <s v="FUR-FU-10001085"/>
    <x v="0"/>
    <x v="5"/>
    <s v="3M Polarizing Light Filter Sleeves"/>
    <n v="44.76"/>
    <n v="3"/>
    <n v="0.2"/>
    <n v="14.546999999999995"/>
  </r>
  <r>
    <n v="3961"/>
    <x v="1957"/>
    <x v="1"/>
    <x v="324"/>
    <d v="2012-10-24T00:00:00"/>
    <s v="Standard Class"/>
    <s v="NH-18610"/>
    <x v="468"/>
    <x v="1"/>
    <s v="United States"/>
    <s v="Detroit"/>
    <x v="12"/>
    <n v="48227"/>
    <x v="2"/>
    <s v="OFF-BI-10001249"/>
    <x v="1"/>
    <x v="8"/>
    <s v="Avery Heavy-Duty EZD View Binder with Locking Rings"/>
    <n v="38.28"/>
    <n v="6"/>
    <n v="0"/>
    <n v="17.608799999999999"/>
  </r>
  <r>
    <n v="3962"/>
    <x v="1957"/>
    <x v="1"/>
    <x v="324"/>
    <d v="2012-10-24T00:00:00"/>
    <s v="Standard Class"/>
    <s v="NH-18610"/>
    <x v="468"/>
    <x v="1"/>
    <s v="United States"/>
    <s v="Detroit"/>
    <x v="12"/>
    <n v="48227"/>
    <x v="2"/>
    <s v="TEC-PH-10002564"/>
    <x v="2"/>
    <x v="7"/>
    <s v="OtterBox Defender Series Case - Samsung Galaxy S4"/>
    <n v="149.94999999999999"/>
    <n v="5"/>
    <n v="0"/>
    <n v="44.984999999999985"/>
  </r>
  <r>
    <n v="3963"/>
    <x v="1958"/>
    <x v="3"/>
    <x v="600"/>
    <d v="2014-02-21T00:00:00"/>
    <s v="First Class"/>
    <s v="ED-13885"/>
    <x v="525"/>
    <x v="2"/>
    <s v="United States"/>
    <s v="Los Angeles"/>
    <x v="1"/>
    <n v="90045"/>
    <x v="1"/>
    <s v="OFF-AR-10000634"/>
    <x v="1"/>
    <x v="6"/>
    <s v="Newell 320"/>
    <n v="12.84"/>
    <n v="3"/>
    <n v="0"/>
    <n v="3.4668000000000005"/>
  </r>
  <r>
    <n v="3964"/>
    <x v="1958"/>
    <x v="3"/>
    <x v="600"/>
    <d v="2014-02-21T00:00:00"/>
    <s v="First Class"/>
    <s v="ED-13885"/>
    <x v="525"/>
    <x v="2"/>
    <s v="United States"/>
    <s v="Los Angeles"/>
    <x v="1"/>
    <n v="90045"/>
    <x v="1"/>
    <s v="FUR-FU-10004018"/>
    <x v="0"/>
    <x v="5"/>
    <s v="Tensor Computer Mounted Lamp"/>
    <n v="44.67"/>
    <n v="3"/>
    <n v="0"/>
    <n v="12.060900000000002"/>
  </r>
  <r>
    <n v="3965"/>
    <x v="1959"/>
    <x v="0"/>
    <x v="897"/>
    <d v="2013-09-29T00:00:00"/>
    <s v="Standard Class"/>
    <s v="PW-19240"/>
    <x v="617"/>
    <x v="0"/>
    <s v="United States"/>
    <s v="Philadelphia"/>
    <x v="9"/>
    <n v="19140"/>
    <x v="3"/>
    <s v="OFF-AR-10003481"/>
    <x v="1"/>
    <x v="6"/>
    <s v="Newell 348"/>
    <n v="7.8719999999999999"/>
    <n v="3"/>
    <n v="0.2"/>
    <n v="0.88559999999999883"/>
  </r>
  <r>
    <n v="3966"/>
    <x v="1960"/>
    <x v="2"/>
    <x v="607"/>
    <d v="2011-11-17T00:00:00"/>
    <s v="Second Class"/>
    <s v="DM-13345"/>
    <x v="664"/>
    <x v="1"/>
    <s v="United States"/>
    <s v="Asheville"/>
    <x v="3"/>
    <n v="28806"/>
    <x v="0"/>
    <s v="OFF-AR-10003651"/>
    <x v="1"/>
    <x v="6"/>
    <s v="Newell 350"/>
    <n v="7.8719999999999999"/>
    <n v="3"/>
    <n v="0.2"/>
    <n v="0.88559999999999883"/>
  </r>
  <r>
    <n v="3967"/>
    <x v="1961"/>
    <x v="0"/>
    <x v="178"/>
    <d v="2013-04-07T00:00:00"/>
    <s v="Standard Class"/>
    <s v="DW-13540"/>
    <x v="386"/>
    <x v="0"/>
    <s v="United States"/>
    <s v="New York City"/>
    <x v="15"/>
    <n v="10024"/>
    <x v="3"/>
    <s v="OFF-AR-10002956"/>
    <x v="1"/>
    <x v="6"/>
    <s v="Boston 16801 Nautilus Battery Pencil Sharpener"/>
    <n v="88.04"/>
    <n v="4"/>
    <n v="0"/>
    <n v="22.8904"/>
  </r>
  <r>
    <n v="3968"/>
    <x v="1962"/>
    <x v="0"/>
    <x v="244"/>
    <d v="2013-05-24T00:00:00"/>
    <s v="First Class"/>
    <s v="EH-14125"/>
    <x v="258"/>
    <x v="2"/>
    <s v="United States"/>
    <s v="Colorado Springs"/>
    <x v="22"/>
    <n v="80906"/>
    <x v="1"/>
    <s v="OFF-BI-10003638"/>
    <x v="1"/>
    <x v="8"/>
    <s v="GBC Durable Plastic Covers"/>
    <n v="40.635000000000012"/>
    <n v="7"/>
    <n v="0.7"/>
    <n v="-32.507999999999996"/>
  </r>
  <r>
    <n v="3969"/>
    <x v="1963"/>
    <x v="1"/>
    <x v="932"/>
    <d v="2012-06-05T00:00:00"/>
    <s v="Standard Class"/>
    <s v="KE-16420"/>
    <x v="722"/>
    <x v="1"/>
    <s v="United States"/>
    <s v="San Antonio"/>
    <x v="5"/>
    <n v="78207"/>
    <x v="2"/>
    <s v="OFF-BI-10001890"/>
    <x v="1"/>
    <x v="8"/>
    <s v="Avery Poly Binder Pockets"/>
    <n v="5.7279999999999989"/>
    <n v="8"/>
    <n v="0.8"/>
    <n v="-9.1648000000000032"/>
  </r>
  <r>
    <n v="3970"/>
    <x v="1963"/>
    <x v="1"/>
    <x v="932"/>
    <d v="2012-06-05T00:00:00"/>
    <s v="Standard Class"/>
    <s v="KE-16420"/>
    <x v="722"/>
    <x v="1"/>
    <s v="United States"/>
    <s v="San Antonio"/>
    <x v="5"/>
    <n v="78207"/>
    <x v="2"/>
    <s v="OFF-PA-10002606"/>
    <x v="1"/>
    <x v="10"/>
    <s v="Xerox 1928"/>
    <n v="42.24"/>
    <n v="10"/>
    <n v="0.2"/>
    <n v="13.199999999999998"/>
  </r>
  <r>
    <n v="3971"/>
    <x v="1964"/>
    <x v="2"/>
    <x v="754"/>
    <d v="2011-11-26T00:00:00"/>
    <s v="Standard Class"/>
    <s v="SP-20920"/>
    <x v="727"/>
    <x v="0"/>
    <s v="United States"/>
    <s v="Los Angeles"/>
    <x v="1"/>
    <n v="90036"/>
    <x v="1"/>
    <s v="OFF-PA-10002245"/>
    <x v="1"/>
    <x v="10"/>
    <s v="Xerox 1895"/>
    <n v="53.820000000000007"/>
    <n v="9"/>
    <n v="0"/>
    <n v="24.218999999999998"/>
  </r>
  <r>
    <n v="3972"/>
    <x v="1965"/>
    <x v="1"/>
    <x v="933"/>
    <d v="2012-02-24T00:00:00"/>
    <s v="Second Class"/>
    <s v="PS-19045"/>
    <x v="390"/>
    <x v="2"/>
    <s v="United States"/>
    <s v="Sterling Heights"/>
    <x v="12"/>
    <n v="48310"/>
    <x v="2"/>
    <s v="OFF-AR-10001615"/>
    <x v="1"/>
    <x v="6"/>
    <s v="Newell 34"/>
    <n v="79.36"/>
    <n v="4"/>
    <n v="0"/>
    <n v="20.633600000000001"/>
  </r>
  <r>
    <n v="3973"/>
    <x v="1966"/>
    <x v="0"/>
    <x v="892"/>
    <d v="2013-04-03T00:00:00"/>
    <s v="Standard Class"/>
    <s v="JM-15250"/>
    <x v="49"/>
    <x v="0"/>
    <s v="United States"/>
    <s v="New York City"/>
    <x v="15"/>
    <n v="10009"/>
    <x v="3"/>
    <s v="OFF-PA-10000466"/>
    <x v="1"/>
    <x v="10"/>
    <s v="Memo Book, 100 Message Capacity, 5 3/8” x 11”"/>
    <n v="13.48"/>
    <n v="2"/>
    <n v="0"/>
    <n v="6.74"/>
  </r>
  <r>
    <n v="3974"/>
    <x v="1966"/>
    <x v="0"/>
    <x v="892"/>
    <d v="2013-04-03T00:00:00"/>
    <s v="Standard Class"/>
    <s v="JM-15250"/>
    <x v="49"/>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x v="49"/>
    <x v="0"/>
    <s v="United States"/>
    <s v="New York City"/>
    <x v="15"/>
    <n v="10009"/>
    <x v="3"/>
    <s v="FUR-FU-10004848"/>
    <x v="0"/>
    <x v="5"/>
    <s v="Howard Miller 13-3/4&quot; Diameter Brushed Chrome Round Wall Clock"/>
    <n v="414"/>
    <n v="8"/>
    <n v="0"/>
    <n v="124.19999999999999"/>
  </r>
  <r>
    <n v="3976"/>
    <x v="1966"/>
    <x v="0"/>
    <x v="892"/>
    <d v="2013-04-03T00:00:00"/>
    <s v="Standard Class"/>
    <s v="JM-15250"/>
    <x v="49"/>
    <x v="0"/>
    <s v="United States"/>
    <s v="New York City"/>
    <x v="15"/>
    <n v="10009"/>
    <x v="3"/>
    <s v="OFF-BI-10000320"/>
    <x v="1"/>
    <x v="8"/>
    <s v="GBC Plastic Binding Combs"/>
    <n v="41.328000000000003"/>
    <n v="7"/>
    <n v="0.2"/>
    <n v="14.981400000000001"/>
  </r>
  <r>
    <n v="3977"/>
    <x v="1967"/>
    <x v="0"/>
    <x v="332"/>
    <d v="2013-10-25T00:00:00"/>
    <s v="First Class"/>
    <s v="EB-13930"/>
    <x v="518"/>
    <x v="0"/>
    <s v="United States"/>
    <s v="Richmond"/>
    <x v="17"/>
    <n v="23223"/>
    <x v="0"/>
    <s v="FUR-FU-10003731"/>
    <x v="0"/>
    <x v="5"/>
    <s v="Eldon Expressions Wood and Plastic Desk Accessories, Oak"/>
    <n v="39.92"/>
    <n v="4"/>
    <n v="0"/>
    <n v="11.177600000000002"/>
  </r>
  <r>
    <n v="3978"/>
    <x v="1968"/>
    <x v="3"/>
    <x v="280"/>
    <d v="2014-10-08T00:00:00"/>
    <s v="Standard Class"/>
    <s v="FG-14260"/>
    <x v="435"/>
    <x v="2"/>
    <s v="United States"/>
    <s v="Seattle"/>
    <x v="4"/>
    <n v="98105"/>
    <x v="1"/>
    <s v="OFF-FA-10002780"/>
    <x v="1"/>
    <x v="13"/>
    <s v="Staples"/>
    <n v="8.94"/>
    <n v="3"/>
    <n v="0"/>
    <n v="4.1123999999999992"/>
  </r>
  <r>
    <n v="3979"/>
    <x v="1968"/>
    <x v="3"/>
    <x v="280"/>
    <d v="2014-10-08T00:00:00"/>
    <s v="Standard Class"/>
    <s v="FG-14260"/>
    <x v="435"/>
    <x v="2"/>
    <s v="United States"/>
    <s v="Seattle"/>
    <x v="4"/>
    <n v="98105"/>
    <x v="1"/>
    <s v="TEC-PH-10003800"/>
    <x v="2"/>
    <x v="7"/>
    <s v="i.Sound Portable Power - 8000 mAh"/>
    <n v="84.784000000000006"/>
    <n v="2"/>
    <n v="0.2"/>
    <n v="-20.136200000000006"/>
  </r>
  <r>
    <n v="3980"/>
    <x v="1969"/>
    <x v="2"/>
    <x v="851"/>
    <d v="2011-12-27T00:00:00"/>
    <s v="Standard Class"/>
    <s v="TH-21235"/>
    <x v="260"/>
    <x v="1"/>
    <s v="United States"/>
    <s v="New York City"/>
    <x v="15"/>
    <n v="10024"/>
    <x v="3"/>
    <s v="FUR-TA-10001676"/>
    <x v="0"/>
    <x v="3"/>
    <s v="Hon 61000 Series Interactive Training Tables"/>
    <n v="53.315999999999995"/>
    <n v="2"/>
    <n v="0.4"/>
    <n v="-19.549200000000006"/>
  </r>
  <r>
    <n v="3981"/>
    <x v="1969"/>
    <x v="2"/>
    <x v="851"/>
    <d v="2011-12-27T00:00:00"/>
    <s v="Standard Class"/>
    <s v="TH-21235"/>
    <x v="260"/>
    <x v="1"/>
    <s v="United States"/>
    <s v="New York City"/>
    <x v="15"/>
    <n v="10024"/>
    <x v="3"/>
    <s v="OFF-AP-10002350"/>
    <x v="1"/>
    <x v="9"/>
    <s v="Belkin F9H710-06 7 Outlet SurgeMaster Surge Protector"/>
    <n v="56.519999999999996"/>
    <n v="3"/>
    <n v="0"/>
    <n v="15.8256"/>
  </r>
  <r>
    <n v="3982"/>
    <x v="1970"/>
    <x v="3"/>
    <x v="934"/>
    <d v="2014-12-21T00:00:00"/>
    <s v="Standard Class"/>
    <s v="PL-18925"/>
    <x v="484"/>
    <x v="2"/>
    <s v="United States"/>
    <s v="Seattle"/>
    <x v="4"/>
    <n v="98115"/>
    <x v="1"/>
    <s v="FUR-FU-10003096"/>
    <x v="0"/>
    <x v="5"/>
    <s v="Master Giant Foot Doorstop, Safety Yellow"/>
    <n v="22.77"/>
    <n v="3"/>
    <n v="0"/>
    <n v="9.7911000000000001"/>
  </r>
  <r>
    <n v="3983"/>
    <x v="1971"/>
    <x v="0"/>
    <x v="274"/>
    <d v="2013-07-10T00:00:00"/>
    <s v="Second Class"/>
    <s v="CC-12370"/>
    <x v="666"/>
    <x v="0"/>
    <s v="United States"/>
    <s v="Los Angeles"/>
    <x v="1"/>
    <n v="90045"/>
    <x v="1"/>
    <s v="FUR-CH-10003061"/>
    <x v="0"/>
    <x v="1"/>
    <s v="Global Leather Task Chair, Black"/>
    <n v="287.96800000000002"/>
    <n v="4"/>
    <n v="0.2"/>
    <n v="-3.5996000000000521"/>
  </r>
  <r>
    <n v="3984"/>
    <x v="1971"/>
    <x v="0"/>
    <x v="274"/>
    <d v="2013-07-10T00:00:00"/>
    <s v="Second Class"/>
    <s v="CC-12370"/>
    <x v="666"/>
    <x v="0"/>
    <s v="United States"/>
    <s v="Los Angeles"/>
    <x v="1"/>
    <n v="90045"/>
    <x v="1"/>
    <s v="TEC-CO-10003763"/>
    <x v="2"/>
    <x v="16"/>
    <s v="Canon PC1060 Personal Laser Copier"/>
    <n v="2799.9600000000005"/>
    <n v="5"/>
    <n v="0.2"/>
    <n v="944.98649999999986"/>
  </r>
  <r>
    <n v="3985"/>
    <x v="1971"/>
    <x v="0"/>
    <x v="274"/>
    <d v="2013-07-10T00:00:00"/>
    <s v="Second Class"/>
    <s v="CC-12370"/>
    <x v="666"/>
    <x v="0"/>
    <s v="United States"/>
    <s v="Los Angeles"/>
    <x v="1"/>
    <n v="90045"/>
    <x v="1"/>
    <s v="OFF-PA-10002923"/>
    <x v="1"/>
    <x v="10"/>
    <s v="Xerox 1942"/>
    <n v="48.94"/>
    <n v="1"/>
    <n v="0"/>
    <n v="24.47"/>
  </r>
  <r>
    <n v="3986"/>
    <x v="1972"/>
    <x v="0"/>
    <x v="764"/>
    <d v="2013-04-22T00:00:00"/>
    <s v="Standard Class"/>
    <s v="JM-15535"/>
    <x v="341"/>
    <x v="0"/>
    <s v="United States"/>
    <s v="Lakewood"/>
    <x v="1"/>
    <n v="90712"/>
    <x v="1"/>
    <s v="FUR-BO-10003441"/>
    <x v="0"/>
    <x v="0"/>
    <s v="Bush Westfield Collection Bookcases, Fully Assembled"/>
    <n v="257.49900000000002"/>
    <n v="3"/>
    <n v="0.15"/>
    <n v="24.235199999999978"/>
  </r>
  <r>
    <n v="3987"/>
    <x v="1973"/>
    <x v="3"/>
    <x v="798"/>
    <d v="2014-04-15T00:00:00"/>
    <s v="Standard Class"/>
    <s v="KF-16285"/>
    <x v="580"/>
    <x v="2"/>
    <s v="United States"/>
    <s v="Plainfield"/>
    <x v="30"/>
    <n v="7060"/>
    <x v="3"/>
    <s v="OFF-ST-10001780"/>
    <x v="1"/>
    <x v="4"/>
    <s v="Tennsco 16-Compartment Lockers with Coat Rack"/>
    <n v="2591.56"/>
    <n v="4"/>
    <n v="0"/>
    <n v="621.97440000000006"/>
  </r>
  <r>
    <n v="3988"/>
    <x v="1973"/>
    <x v="3"/>
    <x v="798"/>
    <d v="2014-04-15T00:00:00"/>
    <s v="Standard Class"/>
    <s v="KF-16285"/>
    <x v="580"/>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x v="728"/>
    <x v="1"/>
    <s v="United States"/>
    <s v="Columbia"/>
    <x v="18"/>
    <n v="38401"/>
    <x v="0"/>
    <s v="FUR-FU-10003798"/>
    <x v="0"/>
    <x v="5"/>
    <s v="Ultra Door Kickplate, 8&quot;H x 34&quot;W"/>
    <n v="79.12"/>
    <n v="5"/>
    <n v="0.2"/>
    <n v="13.845999999999997"/>
  </r>
  <r>
    <n v="3990"/>
    <x v="1975"/>
    <x v="2"/>
    <x v="641"/>
    <d v="2011-11-27T00:00:00"/>
    <s v="Second Class"/>
    <s v="AR-10540"/>
    <x v="481"/>
    <x v="0"/>
    <s v="United States"/>
    <s v="Woonsocket"/>
    <x v="34"/>
    <n v="2895"/>
    <x v="3"/>
    <s v="FUR-FU-10001095"/>
    <x v="0"/>
    <x v="5"/>
    <s v="DAX Black Cherry Wood-Tone Poster Frame"/>
    <n v="52.96"/>
    <n v="2"/>
    <n v="0"/>
    <n v="20.1248"/>
  </r>
  <r>
    <n v="3991"/>
    <x v="1976"/>
    <x v="2"/>
    <x v="935"/>
    <d v="2011-11-08T00:00:00"/>
    <s v="Standard Class"/>
    <s v="MS-17770"/>
    <x v="474"/>
    <x v="0"/>
    <s v="United States"/>
    <s v="Lancaster"/>
    <x v="9"/>
    <n v="17602"/>
    <x v="3"/>
    <s v="OFF-SU-10000157"/>
    <x v="1"/>
    <x v="14"/>
    <s v="Compact Automatic Electric Letter Opener"/>
    <n v="286.34400000000005"/>
    <n v="3"/>
    <n v="0.2"/>
    <n v="-64.427400000000006"/>
  </r>
  <r>
    <n v="3992"/>
    <x v="1977"/>
    <x v="1"/>
    <x v="489"/>
    <d v="2012-05-05T00:00:00"/>
    <s v="Standard Class"/>
    <s v="DB-13120"/>
    <x v="106"/>
    <x v="1"/>
    <s v="United States"/>
    <s v="Tampa"/>
    <x v="2"/>
    <n v="33614"/>
    <x v="0"/>
    <s v="FUR-FU-10001095"/>
    <x v="0"/>
    <x v="5"/>
    <s v="DAX Black Cherry Wood-Tone Poster Frame"/>
    <n v="63.552000000000007"/>
    <n v="3"/>
    <n v="0.2"/>
    <n v="14.299199999999999"/>
  </r>
  <r>
    <n v="3993"/>
    <x v="1977"/>
    <x v="1"/>
    <x v="489"/>
    <d v="2012-05-05T00:00:00"/>
    <s v="Standard Class"/>
    <s v="DB-13120"/>
    <x v="106"/>
    <x v="1"/>
    <s v="United States"/>
    <s v="Tampa"/>
    <x v="2"/>
    <n v="33614"/>
    <x v="0"/>
    <s v="OFF-SU-10004261"/>
    <x v="1"/>
    <x v="14"/>
    <s v="Fiskars 8&quot; Scissors, 2/Pack"/>
    <n v="41.375999999999998"/>
    <n v="3"/>
    <n v="0.2"/>
    <n v="4.6547999999999927"/>
  </r>
  <r>
    <n v="3994"/>
    <x v="1977"/>
    <x v="1"/>
    <x v="489"/>
    <d v="2012-05-05T00:00:00"/>
    <s v="Standard Class"/>
    <s v="DB-13120"/>
    <x v="106"/>
    <x v="1"/>
    <s v="United States"/>
    <s v="Tampa"/>
    <x v="2"/>
    <n v="33614"/>
    <x v="0"/>
    <s v="OFF-AR-10004022"/>
    <x v="1"/>
    <x v="6"/>
    <s v="Panasonic KP-380BK Classic Electric Pencil Sharpener"/>
    <n v="172.70400000000001"/>
    <n v="6"/>
    <n v="0.2"/>
    <n v="10.793999999999983"/>
  </r>
  <r>
    <n v="3995"/>
    <x v="1978"/>
    <x v="1"/>
    <x v="936"/>
    <d v="2012-03-12T00:00:00"/>
    <s v="Standard Class"/>
    <s v="DK-12895"/>
    <x v="729"/>
    <x v="0"/>
    <s v="United States"/>
    <s v="Kenosha"/>
    <x v="6"/>
    <n v="53142"/>
    <x v="2"/>
    <s v="FUR-BO-10002916"/>
    <x v="0"/>
    <x v="0"/>
    <s v="Rush Hierlooms Collection 1&quot; Thick Stackable Bookcases"/>
    <n v="512.93999999999994"/>
    <n v="3"/>
    <n v="0"/>
    <n v="97.45859999999999"/>
  </r>
  <r>
    <n v="3996"/>
    <x v="1978"/>
    <x v="1"/>
    <x v="936"/>
    <d v="2012-03-12T00:00:00"/>
    <s v="Standard Class"/>
    <s v="DK-12895"/>
    <x v="729"/>
    <x v="0"/>
    <s v="United States"/>
    <s v="Kenosha"/>
    <x v="6"/>
    <n v="53142"/>
    <x v="2"/>
    <s v="FUR-CH-10002084"/>
    <x v="0"/>
    <x v="1"/>
    <s v="Hon Mobius Operator's Chair"/>
    <n v="860.93"/>
    <n v="7"/>
    <n v="0"/>
    <n v="189.40460000000002"/>
  </r>
  <r>
    <n v="3997"/>
    <x v="1978"/>
    <x v="1"/>
    <x v="936"/>
    <d v="2012-03-12T00:00:00"/>
    <s v="Standard Class"/>
    <s v="DK-12895"/>
    <x v="729"/>
    <x v="0"/>
    <s v="United States"/>
    <s v="Kenosha"/>
    <x v="6"/>
    <n v="53142"/>
    <x v="2"/>
    <s v="TEC-PH-10003012"/>
    <x v="2"/>
    <x v="7"/>
    <s v="Nortel Meridian M3904 Professional Digital phone"/>
    <n v="769.95"/>
    <n v="5"/>
    <n v="0"/>
    <n v="223.28549999999993"/>
  </r>
  <r>
    <n v="3998"/>
    <x v="1978"/>
    <x v="1"/>
    <x v="936"/>
    <d v="2012-03-12T00:00:00"/>
    <s v="Standard Class"/>
    <s v="DK-12895"/>
    <x v="729"/>
    <x v="0"/>
    <s v="United States"/>
    <s v="Kenosha"/>
    <x v="6"/>
    <n v="53142"/>
    <x v="2"/>
    <s v="OFF-AR-10002704"/>
    <x v="1"/>
    <x v="6"/>
    <s v="Boston 1900 Electric Pencil Sharpener"/>
    <n v="14.98"/>
    <n v="1"/>
    <n v="0"/>
    <n v="4.4939999999999998"/>
  </r>
  <r>
    <n v="3999"/>
    <x v="1978"/>
    <x v="1"/>
    <x v="936"/>
    <d v="2012-03-12T00:00:00"/>
    <s v="Standard Class"/>
    <s v="DK-12895"/>
    <x v="729"/>
    <x v="0"/>
    <s v="United States"/>
    <s v="Kenosha"/>
    <x v="6"/>
    <n v="53142"/>
    <x v="2"/>
    <s v="FUR-FU-10000308"/>
    <x v="0"/>
    <x v="5"/>
    <s v="Deflect-o Glass Clear Studded Chair Mats"/>
    <n v="373.08"/>
    <n v="6"/>
    <n v="0"/>
    <n v="82.077600000000004"/>
  </r>
  <r>
    <n v="4000"/>
    <x v="1979"/>
    <x v="1"/>
    <x v="789"/>
    <d v="2012-07-20T00:00:00"/>
    <s v="Second Class"/>
    <s v="MP-17965"/>
    <x v="172"/>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x v="656"/>
    <x v="2"/>
    <s v="United States"/>
    <s v="Seattle"/>
    <x v="4"/>
    <n v="98115"/>
    <x v="1"/>
    <s v="FUR-FU-10001196"/>
    <x v="0"/>
    <x v="5"/>
    <s v="DAX Cubicle Frames - 8x10"/>
    <n v="63.47"/>
    <n v="11"/>
    <n v="0"/>
    <n v="19.040999999999997"/>
  </r>
  <r>
    <n v="4002"/>
    <x v="1980"/>
    <x v="2"/>
    <x v="856"/>
    <d v="2011-10-16T00:00:00"/>
    <s v="Standard Class"/>
    <s v="Dp-13240"/>
    <x v="656"/>
    <x v="2"/>
    <s v="United States"/>
    <s v="Seattle"/>
    <x v="4"/>
    <n v="98115"/>
    <x v="1"/>
    <s v="TEC-AC-10002942"/>
    <x v="2"/>
    <x v="11"/>
    <s v="WD My Passport Ultra 1TB Portable External Hard Drive"/>
    <n v="345"/>
    <n v="5"/>
    <n v="0"/>
    <n v="58.649999999999984"/>
  </r>
  <r>
    <n v="4003"/>
    <x v="1981"/>
    <x v="0"/>
    <x v="840"/>
    <d v="2013-03-09T00:00:00"/>
    <s v="Standard Class"/>
    <s v="CC-12220"/>
    <x v="417"/>
    <x v="0"/>
    <s v="United States"/>
    <s v="San Antonio"/>
    <x v="5"/>
    <n v="78207"/>
    <x v="2"/>
    <s v="FUR-TA-10004915"/>
    <x v="0"/>
    <x v="3"/>
    <s v="Office Impressions End Table, 20-1/2&quot;H x 24&quot;W x 20&quot;D"/>
    <n v="637.89599999999996"/>
    <n v="3"/>
    <n v="0.3"/>
    <n v="-127.57919999999996"/>
  </r>
  <r>
    <n v="4004"/>
    <x v="1981"/>
    <x v="0"/>
    <x v="840"/>
    <d v="2013-03-09T00:00:00"/>
    <s v="Standard Class"/>
    <s v="CC-12220"/>
    <x v="417"/>
    <x v="0"/>
    <s v="United States"/>
    <s v="San Antonio"/>
    <x v="5"/>
    <n v="78207"/>
    <x v="2"/>
    <s v="TEC-MA-10001016"/>
    <x v="2"/>
    <x v="15"/>
    <s v="Canon PC170 Desktop Personal Copier"/>
    <n v="287.90999999999997"/>
    <n v="3"/>
    <n v="0.4"/>
    <n v="33.589499999999987"/>
  </r>
  <r>
    <n v="4005"/>
    <x v="1981"/>
    <x v="0"/>
    <x v="840"/>
    <d v="2013-03-09T00:00:00"/>
    <s v="Standard Class"/>
    <s v="CC-12220"/>
    <x v="417"/>
    <x v="0"/>
    <s v="United States"/>
    <s v="San Antonio"/>
    <x v="5"/>
    <n v="78207"/>
    <x v="2"/>
    <s v="OFF-EN-10000483"/>
    <x v="1"/>
    <x v="12"/>
    <s v="White Envelopes, White Envelopes with Clear Poly Window"/>
    <n v="36.6"/>
    <n v="3"/>
    <n v="0.2"/>
    <n v="11.894999999999994"/>
  </r>
  <r>
    <n v="4006"/>
    <x v="1982"/>
    <x v="1"/>
    <x v="895"/>
    <d v="2012-12-16T00:00:00"/>
    <s v="Standard Class"/>
    <s v="KM-16660"/>
    <x v="730"/>
    <x v="0"/>
    <s v="United States"/>
    <s v="Roswell"/>
    <x v="32"/>
    <n v="30076"/>
    <x v="0"/>
    <s v="OFF-AR-10003087"/>
    <x v="1"/>
    <x v="6"/>
    <s v="Staples"/>
    <n v="1.78"/>
    <n v="1"/>
    <n v="0"/>
    <n v="0.49839999999999995"/>
  </r>
  <r>
    <n v="4007"/>
    <x v="1982"/>
    <x v="1"/>
    <x v="895"/>
    <d v="2012-12-16T00:00:00"/>
    <s v="Standard Class"/>
    <s v="KM-16660"/>
    <x v="730"/>
    <x v="0"/>
    <s v="United States"/>
    <s v="Roswell"/>
    <x v="32"/>
    <n v="30076"/>
    <x v="0"/>
    <s v="OFF-PA-10000520"/>
    <x v="1"/>
    <x v="10"/>
    <s v="Xerox 201"/>
    <n v="25.92"/>
    <n v="4"/>
    <n v="0"/>
    <n v="12.441600000000001"/>
  </r>
  <r>
    <n v="4008"/>
    <x v="1982"/>
    <x v="1"/>
    <x v="895"/>
    <d v="2012-12-16T00:00:00"/>
    <s v="Standard Class"/>
    <s v="KM-16660"/>
    <x v="730"/>
    <x v="0"/>
    <s v="United States"/>
    <s v="Roswell"/>
    <x v="32"/>
    <n v="30076"/>
    <x v="0"/>
    <s v="TEC-AC-10001553"/>
    <x v="2"/>
    <x v="11"/>
    <s v="Memorex 25GB 6X Branded Blu-Ray Recordable Disc, 15/Pack"/>
    <n v="101.94"/>
    <n v="6"/>
    <n v="0"/>
    <n v="21.407399999999999"/>
  </r>
  <r>
    <n v="4009"/>
    <x v="1983"/>
    <x v="1"/>
    <x v="217"/>
    <d v="2012-12-22T00:00:00"/>
    <s v="Standard Class"/>
    <s v="MK-17905"/>
    <x v="149"/>
    <x v="1"/>
    <s v="United States"/>
    <s v="Louisville"/>
    <x v="22"/>
    <n v="80027"/>
    <x v="1"/>
    <s v="OFF-AR-10000634"/>
    <x v="1"/>
    <x v="6"/>
    <s v="Newell 320"/>
    <n v="6.8480000000000008"/>
    <n v="2"/>
    <n v="0.2"/>
    <n v="0.59920000000000018"/>
  </r>
  <r>
    <n v="4010"/>
    <x v="1984"/>
    <x v="3"/>
    <x v="314"/>
    <d v="2014-01-06T00:00:00"/>
    <s v="Standard Class"/>
    <s v="SC-20725"/>
    <x v="56"/>
    <x v="0"/>
    <s v="United States"/>
    <s v="Los Angeles"/>
    <x v="1"/>
    <n v="90036"/>
    <x v="1"/>
    <s v="FUR-FU-10001215"/>
    <x v="0"/>
    <x v="5"/>
    <s v="Howard Miller 11-1/2&quot; Diameter Brentwood Wall Clock"/>
    <n v="474.43"/>
    <n v="11"/>
    <n v="0"/>
    <n v="199.26060000000004"/>
  </r>
  <r>
    <n v="4011"/>
    <x v="1985"/>
    <x v="3"/>
    <x v="610"/>
    <d v="2014-11-25T00:00:00"/>
    <s v="First Class"/>
    <s v="CC-12475"/>
    <x v="693"/>
    <x v="0"/>
    <s v="United States"/>
    <s v="Philadelphia"/>
    <x v="9"/>
    <n v="19143"/>
    <x v="3"/>
    <s v="OFF-PA-10001204"/>
    <x v="1"/>
    <x v="10"/>
    <s v="Xerox 1972"/>
    <n v="8.4480000000000004"/>
    <n v="2"/>
    <n v="0.2"/>
    <n v="2.6399999999999997"/>
  </r>
  <r>
    <n v="4012"/>
    <x v="1985"/>
    <x v="3"/>
    <x v="610"/>
    <d v="2014-11-25T00:00:00"/>
    <s v="First Class"/>
    <s v="CC-12475"/>
    <x v="693"/>
    <x v="0"/>
    <s v="United States"/>
    <s v="Philadelphia"/>
    <x v="9"/>
    <n v="19143"/>
    <x v="3"/>
    <s v="OFF-ST-10002444"/>
    <x v="1"/>
    <x v="4"/>
    <s v="Recycled Eldon Regeneration Jumbo File"/>
    <n v="39.295999999999999"/>
    <n v="4"/>
    <n v="0.2"/>
    <n v="3.9295999999999989"/>
  </r>
  <r>
    <n v="4013"/>
    <x v="1986"/>
    <x v="1"/>
    <x v="937"/>
    <d v="2012-12-27T00:00:00"/>
    <s v="Standard Class"/>
    <s v="BT-11305"/>
    <x v="457"/>
    <x v="2"/>
    <s v="United States"/>
    <s v="Superior"/>
    <x v="6"/>
    <n v="54880"/>
    <x v="2"/>
    <s v="OFF-AR-10000203"/>
    <x v="1"/>
    <x v="6"/>
    <s v="Newell 336"/>
    <n v="17.12"/>
    <n v="4"/>
    <n v="0"/>
    <n v="4.9647999999999985"/>
  </r>
  <r>
    <n v="4014"/>
    <x v="1987"/>
    <x v="1"/>
    <x v="841"/>
    <d v="2012-08-28T00:00:00"/>
    <s v="Standard Class"/>
    <s v="FH-14350"/>
    <x v="651"/>
    <x v="0"/>
    <s v="United States"/>
    <s v="Atlanta"/>
    <x v="32"/>
    <n v="30318"/>
    <x v="0"/>
    <s v="OFF-AP-10000828"/>
    <x v="1"/>
    <x v="9"/>
    <s v="Avanti 4.4 Cu. Ft. Refrigerator"/>
    <n v="542.93999999999994"/>
    <n v="3"/>
    <n v="0"/>
    <n v="152.02319999999997"/>
  </r>
  <r>
    <n v="4015"/>
    <x v="1987"/>
    <x v="1"/>
    <x v="841"/>
    <d v="2012-08-28T00:00:00"/>
    <s v="Standard Class"/>
    <s v="FH-14350"/>
    <x v="651"/>
    <x v="0"/>
    <s v="United States"/>
    <s v="Atlanta"/>
    <x v="32"/>
    <n v="30318"/>
    <x v="0"/>
    <s v="OFF-LA-10003190"/>
    <x v="1"/>
    <x v="2"/>
    <s v="Avery 474"/>
    <n v="8.64"/>
    <n v="3"/>
    <n v="0"/>
    <n v="4.2336"/>
  </r>
  <r>
    <n v="4016"/>
    <x v="1987"/>
    <x v="1"/>
    <x v="841"/>
    <d v="2012-08-28T00:00:00"/>
    <s v="Standard Class"/>
    <s v="FH-14350"/>
    <x v="651"/>
    <x v="0"/>
    <s v="United States"/>
    <s v="Atlanta"/>
    <x v="32"/>
    <n v="30318"/>
    <x v="0"/>
    <s v="OFF-PA-10002319"/>
    <x v="1"/>
    <x v="10"/>
    <s v="Xerox 1944"/>
    <n v="193.79999999999998"/>
    <n v="5"/>
    <n v="0"/>
    <n v="94.962000000000003"/>
  </r>
  <r>
    <n v="4017"/>
    <x v="1987"/>
    <x v="1"/>
    <x v="841"/>
    <d v="2012-08-28T00:00:00"/>
    <s v="Standard Class"/>
    <s v="FH-14350"/>
    <x v="651"/>
    <x v="0"/>
    <s v="United States"/>
    <s v="Atlanta"/>
    <x v="32"/>
    <n v="30318"/>
    <x v="0"/>
    <s v="OFF-PA-10003893"/>
    <x v="1"/>
    <x v="10"/>
    <s v="Xerox 1962"/>
    <n v="21.400000000000002"/>
    <n v="5"/>
    <n v="0"/>
    <n v="9.629999999999999"/>
  </r>
  <r>
    <n v="4018"/>
    <x v="1987"/>
    <x v="1"/>
    <x v="841"/>
    <d v="2012-08-28T00:00:00"/>
    <s v="Standard Class"/>
    <s v="FH-14350"/>
    <x v="651"/>
    <x v="0"/>
    <s v="United States"/>
    <s v="Atlanta"/>
    <x v="32"/>
    <n v="30318"/>
    <x v="0"/>
    <s v="OFF-PA-10002499"/>
    <x v="1"/>
    <x v="10"/>
    <s v="Xerox 1890"/>
    <n v="97.88"/>
    <n v="2"/>
    <n v="0"/>
    <n v="48.94"/>
  </r>
  <r>
    <n v="4019"/>
    <x v="1987"/>
    <x v="1"/>
    <x v="841"/>
    <d v="2012-08-28T00:00:00"/>
    <s v="Standard Class"/>
    <s v="FH-14350"/>
    <x v="651"/>
    <x v="0"/>
    <s v="United States"/>
    <s v="Atlanta"/>
    <x v="32"/>
    <n v="30318"/>
    <x v="0"/>
    <s v="TEC-AC-10004568"/>
    <x v="2"/>
    <x v="11"/>
    <s v="Maxell LTO Ultrium - 800 GB"/>
    <n v="251.91"/>
    <n v="9"/>
    <n v="0"/>
    <n v="47.862899999999982"/>
  </r>
  <r>
    <n v="4020"/>
    <x v="1987"/>
    <x v="1"/>
    <x v="841"/>
    <d v="2012-08-28T00:00:00"/>
    <s v="Standard Class"/>
    <s v="FH-14350"/>
    <x v="651"/>
    <x v="0"/>
    <s v="United States"/>
    <s v="Atlanta"/>
    <x v="32"/>
    <n v="30318"/>
    <x v="0"/>
    <s v="OFF-AP-10001492"/>
    <x v="1"/>
    <x v="9"/>
    <s v="Acco Six-Outlet Power Strip, 4' Cord Length"/>
    <n v="25.86"/>
    <n v="3"/>
    <n v="0"/>
    <n v="6.7236000000000002"/>
  </r>
  <r>
    <n v="4021"/>
    <x v="1988"/>
    <x v="2"/>
    <x v="169"/>
    <d v="2011-06-27T00:00:00"/>
    <s v="Standard Class"/>
    <s v="AA-10645"/>
    <x v="731"/>
    <x v="0"/>
    <s v="United States"/>
    <s v="Chester"/>
    <x v="9"/>
    <n v="19013"/>
    <x v="3"/>
    <s v="FUR-CH-10004698"/>
    <x v="0"/>
    <x v="1"/>
    <s v="Padded Folding Chairs, Black, 4/Carton"/>
    <n v="170.05799999999999"/>
    <n v="3"/>
    <n v="0.3"/>
    <n v="-4.858799999999988"/>
  </r>
  <r>
    <n v="4022"/>
    <x v="1988"/>
    <x v="2"/>
    <x v="169"/>
    <d v="2011-06-27T00:00:00"/>
    <s v="Standard Class"/>
    <s v="AA-10645"/>
    <x v="731"/>
    <x v="0"/>
    <s v="United States"/>
    <s v="Chester"/>
    <x v="9"/>
    <n v="19013"/>
    <x v="3"/>
    <s v="TEC-PH-10004093"/>
    <x v="2"/>
    <x v="7"/>
    <s v="Panasonic Kx-TS550"/>
    <n v="82.782000000000011"/>
    <n v="3"/>
    <n v="0.4"/>
    <n v="-15.176700000000004"/>
  </r>
  <r>
    <n v="4023"/>
    <x v="1988"/>
    <x v="2"/>
    <x v="169"/>
    <d v="2011-06-27T00:00:00"/>
    <s v="Standard Class"/>
    <s v="AA-10645"/>
    <x v="731"/>
    <x v="0"/>
    <s v="United States"/>
    <s v="Chester"/>
    <x v="9"/>
    <n v="19013"/>
    <x v="3"/>
    <s v="FUR-CH-10000454"/>
    <x v="0"/>
    <x v="1"/>
    <s v="Hon Deluxe Fabric Upholstered Stacking Chairs, Rounded Back"/>
    <n v="853.92999999999984"/>
    <n v="5"/>
    <n v="0.3"/>
    <n v="0"/>
  </r>
  <r>
    <n v="4024"/>
    <x v="1989"/>
    <x v="3"/>
    <x v="855"/>
    <d v="2014-10-29T00:00:00"/>
    <s v="First Class"/>
    <s v="JO-15145"/>
    <x v="705"/>
    <x v="1"/>
    <s v="United States"/>
    <s v="San Francisco"/>
    <x v="1"/>
    <n v="94110"/>
    <x v="1"/>
    <s v="FUR-BO-10003034"/>
    <x v="0"/>
    <x v="0"/>
    <s v="O'Sullivan Elevations Bookcase, Cherry Finish"/>
    <n v="556.66499999999996"/>
    <n v="5"/>
    <n v="0.15"/>
    <n v="6.5490000000000208"/>
  </r>
  <r>
    <n v="4025"/>
    <x v="1989"/>
    <x v="3"/>
    <x v="855"/>
    <d v="2014-10-29T00:00:00"/>
    <s v="First Class"/>
    <s v="JO-15145"/>
    <x v="705"/>
    <x v="1"/>
    <s v="United States"/>
    <s v="San Francisco"/>
    <x v="1"/>
    <n v="94110"/>
    <x v="1"/>
    <s v="TEC-PH-10003215"/>
    <x v="2"/>
    <x v="7"/>
    <s v="Jackery Bar Premium Fast-charging Portable Charger"/>
    <n v="95.84"/>
    <n v="4"/>
    <n v="0.2"/>
    <n v="34.741999999999997"/>
  </r>
  <r>
    <n v="4026"/>
    <x v="1990"/>
    <x v="3"/>
    <x v="938"/>
    <d v="2014-08-14T00:00:00"/>
    <s v="First Class"/>
    <s v="SF-20965"/>
    <x v="245"/>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x v="245"/>
    <x v="1"/>
    <s v="United States"/>
    <s v="Bedford"/>
    <x v="5"/>
    <n v="76021"/>
    <x v="2"/>
    <s v="OFF-AR-10004582"/>
    <x v="1"/>
    <x v="6"/>
    <s v="BIC Brite Liner Grip Highlighters"/>
    <n v="9.1840000000000011"/>
    <n v="7"/>
    <n v="0.2"/>
    <n v="2.8699999999999992"/>
  </r>
  <r>
    <n v="4028"/>
    <x v="1990"/>
    <x v="3"/>
    <x v="938"/>
    <d v="2014-08-14T00:00:00"/>
    <s v="First Class"/>
    <s v="SF-20965"/>
    <x v="245"/>
    <x v="1"/>
    <s v="United States"/>
    <s v="Bedford"/>
    <x v="5"/>
    <n v="76021"/>
    <x v="2"/>
    <s v="TEC-PH-10001557"/>
    <x v="2"/>
    <x v="7"/>
    <s v="Pyle PMP37LED"/>
    <n v="153.584"/>
    <n v="2"/>
    <n v="0.2"/>
    <n v="13.438599999999994"/>
  </r>
  <r>
    <n v="4029"/>
    <x v="1990"/>
    <x v="3"/>
    <x v="938"/>
    <d v="2014-08-14T00:00:00"/>
    <s v="First Class"/>
    <s v="SF-20965"/>
    <x v="245"/>
    <x v="1"/>
    <s v="United States"/>
    <s v="Bedford"/>
    <x v="5"/>
    <n v="76021"/>
    <x v="2"/>
    <s v="OFF-BI-10004209"/>
    <x v="1"/>
    <x v="8"/>
    <s v="Fellowes Twister Kit, Gray/Clear, 3/pkg"/>
    <n v="12.863999999999995"/>
    <n v="8"/>
    <n v="0.8"/>
    <n v="-22.512"/>
  </r>
  <r>
    <n v="4030"/>
    <x v="1991"/>
    <x v="3"/>
    <x v="165"/>
    <d v="2014-12-29T00:00:00"/>
    <s v="Standard Class"/>
    <s v="CS-12355"/>
    <x v="394"/>
    <x v="0"/>
    <s v="United States"/>
    <s v="Lafayette"/>
    <x v="28"/>
    <n v="70506"/>
    <x v="0"/>
    <s v="TEC-MA-10003183"/>
    <x v="2"/>
    <x v="15"/>
    <s v="DYMO CardScan Personal V9 Business Card Scanner"/>
    <n v="479.97"/>
    <n v="3"/>
    <n v="0"/>
    <n v="239.98500000000001"/>
  </r>
  <r>
    <n v="4031"/>
    <x v="1991"/>
    <x v="3"/>
    <x v="165"/>
    <d v="2014-12-29T00:00:00"/>
    <s v="Standard Class"/>
    <s v="CS-12355"/>
    <x v="394"/>
    <x v="0"/>
    <s v="United States"/>
    <s v="Lafayette"/>
    <x v="28"/>
    <n v="70506"/>
    <x v="0"/>
    <s v="FUR-CH-10002439"/>
    <x v="0"/>
    <x v="1"/>
    <s v="Iceberg Nesting Folding Chair, 19w x 6d x 43h"/>
    <n v="232.88"/>
    <n v="4"/>
    <n v="0"/>
    <n v="60.5488"/>
  </r>
  <r>
    <n v="4032"/>
    <x v="1992"/>
    <x v="0"/>
    <x v="182"/>
    <d v="2013-10-01T00:00:00"/>
    <s v="Standard Class"/>
    <s v="SN-20710"/>
    <x v="17"/>
    <x v="2"/>
    <s v="United States"/>
    <s v="Covington"/>
    <x v="4"/>
    <n v="98042"/>
    <x v="1"/>
    <s v="OFF-AP-10000576"/>
    <x v="1"/>
    <x v="9"/>
    <s v="Belkin 7 Outlet SurgeMaster II"/>
    <n v="236.88"/>
    <n v="6"/>
    <n v="0"/>
    <n v="66.326400000000007"/>
  </r>
  <r>
    <n v="4033"/>
    <x v="1992"/>
    <x v="0"/>
    <x v="182"/>
    <d v="2013-10-01T00:00:00"/>
    <s v="Standard Class"/>
    <s v="SN-20710"/>
    <x v="17"/>
    <x v="2"/>
    <s v="United States"/>
    <s v="Covington"/>
    <x v="4"/>
    <n v="98042"/>
    <x v="1"/>
    <s v="OFF-PA-10004040"/>
    <x v="1"/>
    <x v="10"/>
    <s v="Universal Premium White Copier/Laser Paper (20Lb. and 87 Bright)"/>
    <n v="29.900000000000002"/>
    <n v="5"/>
    <n v="0"/>
    <n v="14.651"/>
  </r>
  <r>
    <n v="4034"/>
    <x v="1992"/>
    <x v="0"/>
    <x v="182"/>
    <d v="2013-10-01T00:00:00"/>
    <s v="Standard Class"/>
    <s v="SN-20710"/>
    <x v="17"/>
    <x v="2"/>
    <s v="United States"/>
    <s v="Covington"/>
    <x v="4"/>
    <n v="98042"/>
    <x v="1"/>
    <s v="TEC-AC-10003063"/>
    <x v="2"/>
    <x v="11"/>
    <s v="Micro Innovations USB RF Wireless Keyboard with Mouse"/>
    <n v="100"/>
    <n v="4"/>
    <n v="0"/>
    <n v="21"/>
  </r>
  <r>
    <n v="4035"/>
    <x v="1993"/>
    <x v="0"/>
    <x v="939"/>
    <d v="2013-12-13T00:00:00"/>
    <s v="Same Day"/>
    <s v="JM-15655"/>
    <x v="487"/>
    <x v="1"/>
    <s v="United States"/>
    <s v="Lorain"/>
    <x v="24"/>
    <n v="44052"/>
    <x v="3"/>
    <s v="OFF-BI-10003982"/>
    <x v="1"/>
    <x v="8"/>
    <s v="Wilson Jones Century Plastic Molded Ring Binders"/>
    <n v="18.693000000000001"/>
    <n v="3"/>
    <n v="0.7"/>
    <n v="-14.331299999999992"/>
  </r>
  <r>
    <n v="4036"/>
    <x v="1993"/>
    <x v="0"/>
    <x v="939"/>
    <d v="2013-12-13T00:00:00"/>
    <s v="Same Day"/>
    <s v="JM-15655"/>
    <x v="487"/>
    <x v="1"/>
    <s v="United States"/>
    <s v="Lorain"/>
    <x v="24"/>
    <n v="44052"/>
    <x v="3"/>
    <s v="TEC-AC-10002567"/>
    <x v="2"/>
    <x v="11"/>
    <s v="Logitech G602 Wireless Gaming Mouse"/>
    <n v="383.952"/>
    <n v="6"/>
    <n v="0.2"/>
    <n v="76.790399999999977"/>
  </r>
  <r>
    <n v="4037"/>
    <x v="1994"/>
    <x v="1"/>
    <x v="75"/>
    <d v="2013-01-01T00:00:00"/>
    <s v="Standard Class"/>
    <s v="FH-14350"/>
    <x v="651"/>
    <x v="0"/>
    <s v="United States"/>
    <s v="Chicago"/>
    <x v="10"/>
    <n v="60623"/>
    <x v="2"/>
    <s v="OFF-ST-10004950"/>
    <x v="1"/>
    <x v="4"/>
    <s v="Tenex Personal Filing Tote With Secure Closure Lid, Black/Frost"/>
    <n v="24.816000000000003"/>
    <n v="2"/>
    <n v="0.2"/>
    <n v="1.5509999999999984"/>
  </r>
  <r>
    <n v="4038"/>
    <x v="1995"/>
    <x v="2"/>
    <x v="282"/>
    <d v="2012-01-02T00:00:00"/>
    <s v="Standard Class"/>
    <s v="AJ-10795"/>
    <x v="295"/>
    <x v="1"/>
    <s v="United States"/>
    <s v="San Francisco"/>
    <x v="1"/>
    <n v="94110"/>
    <x v="1"/>
    <s v="FUR-FU-10000550"/>
    <x v="0"/>
    <x v="5"/>
    <s v="Stacking Trays by OIC"/>
    <n v="24.900000000000002"/>
    <n v="5"/>
    <n v="0"/>
    <n v="8.2169999999999987"/>
  </r>
  <r>
    <n v="4039"/>
    <x v="1995"/>
    <x v="2"/>
    <x v="282"/>
    <d v="2012-01-02T00:00:00"/>
    <s v="Standard Class"/>
    <s v="AJ-10795"/>
    <x v="295"/>
    <x v="1"/>
    <s v="United States"/>
    <s v="San Francisco"/>
    <x v="1"/>
    <n v="94110"/>
    <x v="1"/>
    <s v="OFF-PA-10000528"/>
    <x v="1"/>
    <x v="10"/>
    <s v="Xerox 1981"/>
    <n v="21.12"/>
    <n v="4"/>
    <n v="0"/>
    <n v="9.5039999999999996"/>
  </r>
  <r>
    <n v="4040"/>
    <x v="1995"/>
    <x v="2"/>
    <x v="282"/>
    <d v="2012-01-02T00:00:00"/>
    <s v="Standard Class"/>
    <s v="AJ-10795"/>
    <x v="295"/>
    <x v="1"/>
    <s v="United States"/>
    <s v="San Francisco"/>
    <x v="1"/>
    <n v="94110"/>
    <x v="1"/>
    <s v="TEC-MA-10003183"/>
    <x v="2"/>
    <x v="15"/>
    <s v="DYMO CardScan Personal V9 Business Card Scanner"/>
    <n v="767.95200000000011"/>
    <n v="6"/>
    <n v="0.2"/>
    <n v="287.98199999999997"/>
  </r>
  <r>
    <n v="4041"/>
    <x v="1995"/>
    <x v="2"/>
    <x v="282"/>
    <d v="2012-01-02T00:00:00"/>
    <s v="Standard Class"/>
    <s v="AJ-10795"/>
    <x v="295"/>
    <x v="1"/>
    <s v="United States"/>
    <s v="San Francisco"/>
    <x v="1"/>
    <n v="94110"/>
    <x v="1"/>
    <s v="OFF-BI-10003305"/>
    <x v="1"/>
    <x v="8"/>
    <s v="Avery Hanging File Binders"/>
    <n v="14.352000000000002"/>
    <n v="3"/>
    <n v="0.2"/>
    <n v="4.6643999999999988"/>
  </r>
  <r>
    <n v="4042"/>
    <x v="1995"/>
    <x v="2"/>
    <x v="282"/>
    <d v="2012-01-02T00:00:00"/>
    <s v="Standard Class"/>
    <s v="AJ-10795"/>
    <x v="295"/>
    <x v="1"/>
    <s v="United States"/>
    <s v="San Francisco"/>
    <x v="1"/>
    <n v="94110"/>
    <x v="1"/>
    <s v="TEC-PH-10001425"/>
    <x v="2"/>
    <x v="7"/>
    <s v="Mophie Juice Pack Helium for iPhone"/>
    <n v="191.976"/>
    <n v="3"/>
    <n v="0.2"/>
    <n v="19.197599999999994"/>
  </r>
  <r>
    <n v="4043"/>
    <x v="1995"/>
    <x v="2"/>
    <x v="282"/>
    <d v="2012-01-02T00:00:00"/>
    <s v="Standard Class"/>
    <s v="AJ-10795"/>
    <x v="295"/>
    <x v="1"/>
    <s v="United States"/>
    <s v="San Francisco"/>
    <x v="1"/>
    <n v="94110"/>
    <x v="1"/>
    <s v="OFF-LA-10001474"/>
    <x v="1"/>
    <x v="2"/>
    <s v="Avery 477"/>
    <n v="274.77"/>
    <n v="9"/>
    <n v="0"/>
    <n v="126.39420000000001"/>
  </r>
  <r>
    <n v="4044"/>
    <x v="1995"/>
    <x v="2"/>
    <x v="282"/>
    <d v="2012-01-02T00:00:00"/>
    <s v="Standard Class"/>
    <s v="AJ-10795"/>
    <x v="295"/>
    <x v="1"/>
    <s v="United States"/>
    <s v="San Francisco"/>
    <x v="1"/>
    <n v="94110"/>
    <x v="1"/>
    <s v="FUR-FU-10000672"/>
    <x v="0"/>
    <x v="5"/>
    <s v="Executive Impressions 10&quot; Spectator Wall Clock"/>
    <n v="70.56"/>
    <n v="6"/>
    <n v="0"/>
    <n v="23.990399999999994"/>
  </r>
  <r>
    <n v="4045"/>
    <x v="1996"/>
    <x v="1"/>
    <x v="608"/>
    <d v="2012-06-30T00:00:00"/>
    <s v="Standard Class"/>
    <s v="JF-15565"/>
    <x v="535"/>
    <x v="0"/>
    <s v="United States"/>
    <s v="San Francisco"/>
    <x v="1"/>
    <n v="94110"/>
    <x v="1"/>
    <s v="FUR-FU-10001979"/>
    <x v="0"/>
    <x v="5"/>
    <s v="Dana Halogen Swing-Arm Architect Lamp"/>
    <n v="204.85"/>
    <n v="5"/>
    <n v="0"/>
    <n v="57.358000000000011"/>
  </r>
  <r>
    <n v="4046"/>
    <x v="1997"/>
    <x v="1"/>
    <x v="788"/>
    <d v="2012-04-07T00:00:00"/>
    <s v="Standard Class"/>
    <s v="CS-11845"/>
    <x v="688"/>
    <x v="1"/>
    <s v="United States"/>
    <s v="Houston"/>
    <x v="5"/>
    <n v="77070"/>
    <x v="2"/>
    <s v="OFF-BI-10003707"/>
    <x v="1"/>
    <x v="8"/>
    <s v="Aluminum Screw Posts"/>
    <n v="9.155999999999997"/>
    <n v="3"/>
    <n v="0.8"/>
    <n v="-13.734000000000002"/>
  </r>
  <r>
    <n v="4047"/>
    <x v="1998"/>
    <x v="3"/>
    <x v="208"/>
    <d v="2014-10-26T00:00:00"/>
    <s v="Standard Class"/>
    <s v="SP-20920"/>
    <x v="727"/>
    <x v="0"/>
    <s v="United States"/>
    <s v="Chicago"/>
    <x v="10"/>
    <n v="60653"/>
    <x v="2"/>
    <s v="OFF-AP-10002191"/>
    <x v="1"/>
    <x v="9"/>
    <s v="Belkin 8 Outlet SurgeMaster II Gold Surge Protector"/>
    <n v="23.991999999999994"/>
    <n v="2"/>
    <n v="0.8"/>
    <n v="-62.379199999999997"/>
  </r>
  <r>
    <n v="4048"/>
    <x v="1999"/>
    <x v="1"/>
    <x v="747"/>
    <d v="2012-07-19T00:00:00"/>
    <s v="First Class"/>
    <s v="KE-16420"/>
    <x v="722"/>
    <x v="1"/>
    <s v="United States"/>
    <s v="New York City"/>
    <x v="15"/>
    <n v="10035"/>
    <x v="3"/>
    <s v="OFF-PA-10000501"/>
    <x v="1"/>
    <x v="10"/>
    <s v="Petty Cash Envelope"/>
    <n v="80.88"/>
    <n v="3"/>
    <n v="0"/>
    <n v="39.6312"/>
  </r>
  <r>
    <n v="4049"/>
    <x v="1999"/>
    <x v="1"/>
    <x v="747"/>
    <d v="2012-07-19T00:00:00"/>
    <s v="First Class"/>
    <s v="KE-16420"/>
    <x v="722"/>
    <x v="1"/>
    <s v="United States"/>
    <s v="New York City"/>
    <x v="15"/>
    <n v="10035"/>
    <x v="3"/>
    <s v="TEC-AC-10001990"/>
    <x v="2"/>
    <x v="11"/>
    <s v="Kensington Orbit Wireless Mobile Trackball for PC and Mac"/>
    <n v="599.9"/>
    <n v="10"/>
    <n v="0"/>
    <n v="191.96799999999996"/>
  </r>
  <r>
    <n v="4050"/>
    <x v="2000"/>
    <x v="3"/>
    <x v="92"/>
    <d v="2014-06-27T00:00:00"/>
    <s v="Second Class"/>
    <s v="GA-14515"/>
    <x v="654"/>
    <x v="0"/>
    <s v="United States"/>
    <s v="New York City"/>
    <x v="15"/>
    <n v="10011"/>
    <x v="3"/>
    <s v="FUR-FU-10003601"/>
    <x v="0"/>
    <x v="5"/>
    <s v="Deflect-o RollaMat Studded, Beveled Mat for Medium Pile Carpeting"/>
    <n v="276.69"/>
    <n v="3"/>
    <n v="0"/>
    <n v="49.804199999999994"/>
  </r>
  <r>
    <n v="4051"/>
    <x v="2000"/>
    <x v="3"/>
    <x v="92"/>
    <d v="2014-06-27T00:00:00"/>
    <s v="Second Class"/>
    <s v="GA-14515"/>
    <x v="654"/>
    <x v="0"/>
    <s v="United States"/>
    <s v="New York City"/>
    <x v="15"/>
    <n v="10011"/>
    <x v="3"/>
    <s v="FUR-CH-10001891"/>
    <x v="0"/>
    <x v="1"/>
    <s v="Global Deluxe Office Fabric Chairs"/>
    <n v="172.76400000000001"/>
    <n v="2"/>
    <n v="0.1"/>
    <n v="32.633200000000016"/>
  </r>
  <r>
    <n v="4052"/>
    <x v="2001"/>
    <x v="2"/>
    <x v="411"/>
    <d v="2011-10-03T00:00:00"/>
    <s v="Standard Class"/>
    <s v="SM-20950"/>
    <x v="416"/>
    <x v="1"/>
    <s v="United States"/>
    <s v="Philadelphia"/>
    <x v="9"/>
    <n v="19134"/>
    <x v="3"/>
    <s v="OFF-AR-10003469"/>
    <x v="1"/>
    <x v="6"/>
    <s v="Nontoxic Chalk"/>
    <n v="4.2240000000000002"/>
    <n v="3"/>
    <n v="0.2"/>
    <n v="1.4783999999999997"/>
  </r>
  <r>
    <n v="4053"/>
    <x v="2001"/>
    <x v="2"/>
    <x v="411"/>
    <d v="2011-10-03T00:00:00"/>
    <s v="Standard Class"/>
    <s v="SM-20950"/>
    <x v="416"/>
    <x v="1"/>
    <s v="United States"/>
    <s v="Philadelphia"/>
    <x v="9"/>
    <n v="19134"/>
    <x v="3"/>
    <s v="FUR-TA-10004175"/>
    <x v="0"/>
    <x v="3"/>
    <s v="Hon 30&quot; x 60&quot; Table with Locking Drawer"/>
    <n v="409.27199999999999"/>
    <n v="2"/>
    <n v="0.4"/>
    <n v="-81.854399999999998"/>
  </r>
  <r>
    <n v="4054"/>
    <x v="2001"/>
    <x v="2"/>
    <x v="411"/>
    <d v="2011-10-03T00:00:00"/>
    <s v="Standard Class"/>
    <s v="SM-20950"/>
    <x v="416"/>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x v="416"/>
    <x v="1"/>
    <s v="United States"/>
    <s v="Philadelphia"/>
    <x v="9"/>
    <n v="19134"/>
    <x v="3"/>
    <s v="OFF-PA-10000533"/>
    <x v="1"/>
    <x v="10"/>
    <s v="Southworth Parchment Paper &amp; Envelopes"/>
    <n v="20.928000000000001"/>
    <n v="4"/>
    <n v="0.2"/>
    <n v="6.8015999999999996"/>
  </r>
  <r>
    <n v="4056"/>
    <x v="2001"/>
    <x v="2"/>
    <x v="411"/>
    <d v="2011-10-03T00:00:00"/>
    <s v="Standard Class"/>
    <s v="SM-20950"/>
    <x v="416"/>
    <x v="1"/>
    <s v="United States"/>
    <s v="Philadelphia"/>
    <x v="9"/>
    <n v="19134"/>
    <x v="3"/>
    <s v="OFF-ST-10004459"/>
    <x v="1"/>
    <x v="4"/>
    <s v="Tennsco Single-Tier Lockers"/>
    <n v="1801.6320000000001"/>
    <n v="6"/>
    <n v="0.2"/>
    <n v="-337.80600000000004"/>
  </r>
  <r>
    <n v="4057"/>
    <x v="2001"/>
    <x v="2"/>
    <x v="411"/>
    <d v="2011-10-03T00:00:00"/>
    <s v="Standard Class"/>
    <s v="SM-20950"/>
    <x v="416"/>
    <x v="1"/>
    <s v="United States"/>
    <s v="Philadelphia"/>
    <x v="9"/>
    <n v="19134"/>
    <x v="3"/>
    <s v="FUR-TA-10004147"/>
    <x v="0"/>
    <x v="3"/>
    <s v="Hon 4060 Series Tables"/>
    <n v="67.175999999999988"/>
    <n v="1"/>
    <n v="0.4"/>
    <n v="-20.152800000000006"/>
  </r>
  <r>
    <n v="4058"/>
    <x v="2002"/>
    <x v="2"/>
    <x v="156"/>
    <d v="2011-11-28T00:00:00"/>
    <s v="Standard Class"/>
    <s v="DK-12985"/>
    <x v="213"/>
    <x v="0"/>
    <s v="United States"/>
    <s v="Chicago"/>
    <x v="10"/>
    <n v="60610"/>
    <x v="2"/>
    <s v="OFF-ST-10000046"/>
    <x v="1"/>
    <x v="4"/>
    <s v="Fellowes Super Stor/Drawer Files"/>
    <n v="646.20000000000005"/>
    <n v="5"/>
    <n v="0.2"/>
    <n v="-8.0774999999999864"/>
  </r>
  <r>
    <n v="4059"/>
    <x v="2003"/>
    <x v="1"/>
    <x v="312"/>
    <d v="2012-11-24T00:00:00"/>
    <s v="Standard Class"/>
    <s v="LC-16885"/>
    <x v="62"/>
    <x v="0"/>
    <s v="United States"/>
    <s v="Oakland"/>
    <x v="1"/>
    <n v="94601"/>
    <x v="1"/>
    <s v="TEC-PH-10004774"/>
    <x v="2"/>
    <x v="7"/>
    <s v="Gear Head AU3700S Headset"/>
    <n v="72.744000000000014"/>
    <n v="7"/>
    <n v="0.2"/>
    <n v="-15.458100000000007"/>
  </r>
  <r>
    <n v="4060"/>
    <x v="2003"/>
    <x v="1"/>
    <x v="312"/>
    <d v="2012-11-24T00:00:00"/>
    <s v="Standard Class"/>
    <s v="LC-16885"/>
    <x v="62"/>
    <x v="0"/>
    <s v="United States"/>
    <s v="Oakland"/>
    <x v="1"/>
    <n v="94601"/>
    <x v="1"/>
    <s v="FUR-CH-10000595"/>
    <x v="0"/>
    <x v="1"/>
    <s v="Safco Contoured Stacking Chairs"/>
    <n v="572.16000000000008"/>
    <n v="3"/>
    <n v="0.2"/>
    <n v="35.759999999999962"/>
  </r>
  <r>
    <n v="4061"/>
    <x v="2004"/>
    <x v="0"/>
    <x v="474"/>
    <d v="2013-11-08T00:00:00"/>
    <s v="Standard Class"/>
    <s v="XP-21865"/>
    <x v="190"/>
    <x v="0"/>
    <s v="United States"/>
    <s v="Chicago"/>
    <x v="10"/>
    <n v="60610"/>
    <x v="2"/>
    <s v="TEC-AC-10002473"/>
    <x v="2"/>
    <x v="11"/>
    <s v="Maxell 4.7GB DVD-R"/>
    <n v="68.111999999999995"/>
    <n v="3"/>
    <n v="0.2"/>
    <n v="17.879399999999997"/>
  </r>
  <r>
    <n v="4062"/>
    <x v="2005"/>
    <x v="1"/>
    <x v="14"/>
    <d v="2012-09-20T00:00:00"/>
    <s v="First Class"/>
    <s v="CS-11845"/>
    <x v="688"/>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x v="420"/>
    <x v="0"/>
    <s v="United States"/>
    <s v="Philadelphia"/>
    <x v="9"/>
    <n v="19143"/>
    <x v="3"/>
    <s v="TEC-AC-10002800"/>
    <x v="2"/>
    <x v="11"/>
    <s v="Plantronics Audio 478 Stereo USB Headset"/>
    <n v="39.992000000000004"/>
    <n v="1"/>
    <n v="0.2"/>
    <n v="7.4984999999999964"/>
  </r>
  <r>
    <n v="4064"/>
    <x v="2007"/>
    <x v="2"/>
    <x v="670"/>
    <d v="2011-06-26T00:00:00"/>
    <s v="First Class"/>
    <s v="DL-13330"/>
    <x v="658"/>
    <x v="0"/>
    <s v="United States"/>
    <s v="Concord"/>
    <x v="3"/>
    <n v="28027"/>
    <x v="0"/>
    <s v="OFF-AR-10002766"/>
    <x v="1"/>
    <x v="6"/>
    <s v="Prang Drawing Pencil Set"/>
    <n v="20.015999999999998"/>
    <n v="9"/>
    <n v="0.2"/>
    <n v="1.7514000000000003"/>
  </r>
  <r>
    <n v="4065"/>
    <x v="2007"/>
    <x v="2"/>
    <x v="670"/>
    <d v="2011-06-26T00:00:00"/>
    <s v="First Class"/>
    <s v="DL-13330"/>
    <x v="658"/>
    <x v="0"/>
    <s v="United States"/>
    <s v="Concord"/>
    <x v="3"/>
    <n v="28027"/>
    <x v="0"/>
    <s v="OFF-SU-10002522"/>
    <x v="1"/>
    <x v="14"/>
    <s v="Acme Kleen Earth Office Shears"/>
    <n v="3.1040000000000001"/>
    <n v="1"/>
    <n v="0.2"/>
    <n v="0.34919999999999951"/>
  </r>
  <r>
    <n v="4066"/>
    <x v="2008"/>
    <x v="2"/>
    <x v="301"/>
    <d v="2011-11-05T00:00:00"/>
    <s v="Standard Class"/>
    <s v="KH-16630"/>
    <x v="175"/>
    <x v="1"/>
    <s v="United States"/>
    <s v="Charlotte"/>
    <x v="3"/>
    <n v="28205"/>
    <x v="0"/>
    <s v="OFF-FA-10003021"/>
    <x v="1"/>
    <x v="13"/>
    <s v="Staples"/>
    <n v="7.52"/>
    <n v="5"/>
    <n v="0.2"/>
    <n v="1.4099999999999997"/>
  </r>
  <r>
    <n v="4067"/>
    <x v="2008"/>
    <x v="2"/>
    <x v="301"/>
    <d v="2011-11-05T00:00:00"/>
    <s v="Standard Class"/>
    <s v="KH-16630"/>
    <x v="175"/>
    <x v="1"/>
    <s v="United States"/>
    <s v="Charlotte"/>
    <x v="3"/>
    <n v="28205"/>
    <x v="0"/>
    <s v="OFF-AR-10000634"/>
    <x v="1"/>
    <x v="6"/>
    <s v="Newell 320"/>
    <n v="10.272000000000002"/>
    <n v="3"/>
    <n v="0.2"/>
    <n v="0.89880000000000004"/>
  </r>
  <r>
    <n v="4068"/>
    <x v="2008"/>
    <x v="2"/>
    <x v="301"/>
    <d v="2011-11-05T00:00:00"/>
    <s v="Standard Class"/>
    <s v="KH-16630"/>
    <x v="175"/>
    <x v="1"/>
    <s v="United States"/>
    <s v="Charlotte"/>
    <x v="3"/>
    <n v="28205"/>
    <x v="0"/>
    <s v="OFF-LA-10001771"/>
    <x v="1"/>
    <x v="2"/>
    <s v="Avery 513"/>
    <n v="47.808000000000007"/>
    <n v="12"/>
    <n v="0.2"/>
    <n v="15.537599999999998"/>
  </r>
  <r>
    <n v="4069"/>
    <x v="2008"/>
    <x v="2"/>
    <x v="301"/>
    <d v="2011-11-05T00:00:00"/>
    <s v="Standard Class"/>
    <s v="KH-16630"/>
    <x v="175"/>
    <x v="1"/>
    <s v="United States"/>
    <s v="Charlotte"/>
    <x v="3"/>
    <n v="28205"/>
    <x v="0"/>
    <s v="TEC-PH-10004434"/>
    <x v="2"/>
    <x v="7"/>
    <s v="Cisco IP Phone 7961G VoIP phone - Dark gray"/>
    <n v="978.83999999999992"/>
    <n v="9"/>
    <n v="0.2"/>
    <n v="110.1194999999999"/>
  </r>
  <r>
    <n v="4070"/>
    <x v="2009"/>
    <x v="0"/>
    <x v="770"/>
    <d v="2013-09-01T00:00:00"/>
    <s v="First Class"/>
    <s v="TP-21415"/>
    <x v="599"/>
    <x v="0"/>
    <s v="United States"/>
    <s v="Dallas"/>
    <x v="5"/>
    <n v="75081"/>
    <x v="2"/>
    <s v="OFF-BI-10000050"/>
    <x v="1"/>
    <x v="8"/>
    <s v="Angle-D Binders with Locking Rings, Label Holders"/>
    <n v="13.139999999999997"/>
    <n v="9"/>
    <n v="0.8"/>
    <n v="-21.681000000000004"/>
  </r>
  <r>
    <n v="4071"/>
    <x v="2009"/>
    <x v="0"/>
    <x v="770"/>
    <d v="2013-09-01T00:00:00"/>
    <s v="First Class"/>
    <s v="TP-21415"/>
    <x v="599"/>
    <x v="0"/>
    <s v="United States"/>
    <s v="Dallas"/>
    <x v="5"/>
    <n v="75081"/>
    <x v="2"/>
    <s v="OFF-BI-10002414"/>
    <x v="1"/>
    <x v="8"/>
    <s v="GBC ProClick Spines for 32-Hole Punch"/>
    <n v="10.023999999999997"/>
    <n v="4"/>
    <n v="0.8"/>
    <n v="-16.539600000000007"/>
  </r>
  <r>
    <n v="4072"/>
    <x v="2009"/>
    <x v="0"/>
    <x v="770"/>
    <d v="2013-09-01T00:00:00"/>
    <s v="First Class"/>
    <s v="TP-21415"/>
    <x v="599"/>
    <x v="0"/>
    <s v="United States"/>
    <s v="Dallas"/>
    <x v="5"/>
    <n v="75081"/>
    <x v="2"/>
    <s v="FUR-BO-10003159"/>
    <x v="0"/>
    <x v="0"/>
    <s v="Sauder Camden County Collection Libraries, Planked Cherry Finish"/>
    <n v="156.37279999999998"/>
    <n v="2"/>
    <n v="0.32"/>
    <n v="-52.890800000000027"/>
  </r>
  <r>
    <n v="4073"/>
    <x v="2010"/>
    <x v="1"/>
    <x v="401"/>
    <d v="2012-12-08T00:00:00"/>
    <s v="Second Class"/>
    <s v="NP-18685"/>
    <x v="472"/>
    <x v="2"/>
    <s v="United States"/>
    <s v="Indianapolis"/>
    <x v="14"/>
    <n v="46203"/>
    <x v="2"/>
    <s v="TEC-CO-10002095"/>
    <x v="2"/>
    <x v="16"/>
    <s v="Hewlett Packard 610 Color Digital Copier / Printer"/>
    <n v="999.98"/>
    <n v="2"/>
    <n v="0"/>
    <n v="449.99099999999999"/>
  </r>
  <r>
    <n v="4074"/>
    <x v="2011"/>
    <x v="1"/>
    <x v="496"/>
    <d v="2012-09-27T00:00:00"/>
    <s v="First Class"/>
    <s v="SC-20680"/>
    <x v="649"/>
    <x v="2"/>
    <s v="United States"/>
    <s v="Broken Arrow"/>
    <x v="26"/>
    <n v="74012"/>
    <x v="2"/>
    <s v="TEC-PH-10004120"/>
    <x v="2"/>
    <x v="7"/>
    <s v="AT&amp;T 1080 Phone"/>
    <n v="821.94"/>
    <n v="6"/>
    <n v="0"/>
    <n v="213.70440000000002"/>
  </r>
  <r>
    <n v="4075"/>
    <x v="2012"/>
    <x v="3"/>
    <x v="940"/>
    <d v="2014-11-21T00:00:00"/>
    <s v="Standard Class"/>
    <s v="DK-12895"/>
    <x v="729"/>
    <x v="0"/>
    <s v="United States"/>
    <s v="Miramar"/>
    <x v="2"/>
    <n v="33023"/>
    <x v="0"/>
    <s v="FUR-FU-10003553"/>
    <x v="0"/>
    <x v="5"/>
    <s v="Howard Miller 13-1/2&quot; Diameter Rosebrook Wall Clock"/>
    <n v="220.06399999999999"/>
    <n v="4"/>
    <n v="0.2"/>
    <n v="55.016000000000012"/>
  </r>
  <r>
    <n v="4076"/>
    <x v="2012"/>
    <x v="3"/>
    <x v="940"/>
    <d v="2014-11-21T00:00:00"/>
    <s v="Standard Class"/>
    <s v="DK-12895"/>
    <x v="729"/>
    <x v="0"/>
    <s v="United States"/>
    <s v="Miramar"/>
    <x v="2"/>
    <n v="33023"/>
    <x v="0"/>
    <s v="FUR-FU-10001488"/>
    <x v="0"/>
    <x v="5"/>
    <s v="Tenex 46&quot; x 60&quot; Computer Anti-Static Chairmat, Rectangular Shaped"/>
    <n v="339.13600000000002"/>
    <n v="4"/>
    <n v="0.2"/>
    <n v="0"/>
  </r>
  <r>
    <n v="4077"/>
    <x v="2013"/>
    <x v="1"/>
    <x v="546"/>
    <d v="2012-12-21T00:00:00"/>
    <s v="Second Class"/>
    <s v="SM-20950"/>
    <x v="416"/>
    <x v="1"/>
    <s v="United States"/>
    <s v="Omaha"/>
    <x v="8"/>
    <n v="68104"/>
    <x v="2"/>
    <s v="OFF-BI-10003094"/>
    <x v="1"/>
    <x v="8"/>
    <s v="Self-Adhesive Ring Binder Labels"/>
    <n v="7.04"/>
    <n v="2"/>
    <n v="0"/>
    <n v="3.3087999999999997"/>
  </r>
  <r>
    <n v="4078"/>
    <x v="2013"/>
    <x v="1"/>
    <x v="546"/>
    <d v="2012-12-21T00:00:00"/>
    <s v="Second Class"/>
    <s v="SM-20950"/>
    <x v="416"/>
    <x v="1"/>
    <s v="United States"/>
    <s v="Omaha"/>
    <x v="8"/>
    <n v="68104"/>
    <x v="2"/>
    <s v="OFF-FA-10003472"/>
    <x v="1"/>
    <x v="13"/>
    <s v="Bagged Rubber Bands"/>
    <n v="5.04"/>
    <n v="4"/>
    <n v="0"/>
    <n v="0.2016"/>
  </r>
  <r>
    <n v="4079"/>
    <x v="2013"/>
    <x v="1"/>
    <x v="546"/>
    <d v="2012-12-21T00:00:00"/>
    <s v="Second Class"/>
    <s v="SM-20950"/>
    <x v="416"/>
    <x v="1"/>
    <s v="United States"/>
    <s v="Omaha"/>
    <x v="8"/>
    <n v="68104"/>
    <x v="2"/>
    <s v="OFF-PA-10001289"/>
    <x v="1"/>
    <x v="10"/>
    <s v="White Computer Printout Paper by Universal"/>
    <n v="116.28"/>
    <n v="3"/>
    <n v="0"/>
    <n v="56.977199999999996"/>
  </r>
  <r>
    <n v="4080"/>
    <x v="2014"/>
    <x v="1"/>
    <x v="379"/>
    <d v="2012-12-24T00:00:00"/>
    <s v="First Class"/>
    <s v="LS-17245"/>
    <x v="201"/>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x v="722"/>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x v="722"/>
    <x v="1"/>
    <s v="United States"/>
    <s v="Tigard"/>
    <x v="21"/>
    <n v="97224"/>
    <x v="1"/>
    <s v="OFF-BI-10004828"/>
    <x v="1"/>
    <x v="8"/>
    <s v="GBC Poly Designer Binding Covers"/>
    <n v="5.0220000000000002"/>
    <n v="1"/>
    <n v="0.7"/>
    <n v="-3.5153999999999996"/>
  </r>
  <r>
    <n v="4083"/>
    <x v="2016"/>
    <x v="3"/>
    <x v="92"/>
    <d v="2014-07-01T00:00:00"/>
    <s v="Standard Class"/>
    <s v="MC-17635"/>
    <x v="637"/>
    <x v="1"/>
    <s v="United States"/>
    <s v="Decatur"/>
    <x v="10"/>
    <n v="62521"/>
    <x v="2"/>
    <s v="OFF-BI-10004632"/>
    <x v="1"/>
    <x v="8"/>
    <s v="Ibico Hi-Tech Manual Binding System"/>
    <n v="182.99399999999997"/>
    <n v="3"/>
    <n v="0.8"/>
    <n v="-320.23950000000013"/>
  </r>
  <r>
    <n v="4084"/>
    <x v="2016"/>
    <x v="3"/>
    <x v="92"/>
    <d v="2014-07-01T00:00:00"/>
    <s v="Standard Class"/>
    <s v="MC-17635"/>
    <x v="637"/>
    <x v="1"/>
    <s v="United States"/>
    <s v="Decatur"/>
    <x v="10"/>
    <n v="62521"/>
    <x v="2"/>
    <s v="OFF-PA-10000327"/>
    <x v="1"/>
    <x v="10"/>
    <s v="Xerox 1971"/>
    <n v="10.272000000000002"/>
    <n v="3"/>
    <n v="0.2"/>
    <n v="3.2099999999999982"/>
  </r>
  <r>
    <n v="4085"/>
    <x v="2017"/>
    <x v="3"/>
    <x v="210"/>
    <d v="2014-09-10T00:00:00"/>
    <s v="First Class"/>
    <s v="Dp-13240"/>
    <x v="656"/>
    <x v="2"/>
    <s v="United States"/>
    <s v="Phoenix"/>
    <x v="16"/>
    <n v="85023"/>
    <x v="1"/>
    <s v="OFF-BI-10003291"/>
    <x v="1"/>
    <x v="8"/>
    <s v="Wilson Jones Leather-Like Binders with DublLock Round Rings"/>
    <n v="7.857000000000002"/>
    <n v="3"/>
    <n v="0.7"/>
    <n v="-6.0236999999999998"/>
  </r>
  <r>
    <n v="4086"/>
    <x v="2018"/>
    <x v="0"/>
    <x v="578"/>
    <d v="2013-08-07T00:00:00"/>
    <s v="Second Class"/>
    <s v="LC-16930"/>
    <x v="18"/>
    <x v="1"/>
    <s v="United States"/>
    <s v="Sacramento"/>
    <x v="1"/>
    <n v="95823"/>
    <x v="1"/>
    <s v="TEC-PH-10002275"/>
    <x v="2"/>
    <x v="7"/>
    <s v="Mitel 5320 IP Phone VoIP phone"/>
    <n v="302.38400000000001"/>
    <n v="2"/>
    <n v="0.2"/>
    <n v="30.238400000000013"/>
  </r>
  <r>
    <n v="4087"/>
    <x v="2018"/>
    <x v="0"/>
    <x v="578"/>
    <d v="2013-08-07T00:00:00"/>
    <s v="Second Class"/>
    <s v="LC-16930"/>
    <x v="18"/>
    <x v="1"/>
    <s v="United States"/>
    <s v="Sacramento"/>
    <x v="1"/>
    <n v="95823"/>
    <x v="1"/>
    <s v="OFF-BI-10003291"/>
    <x v="1"/>
    <x v="8"/>
    <s v="Wilson Jones Leather-Like Binders with DublLock Round Rings"/>
    <n v="20.952000000000002"/>
    <n v="3"/>
    <n v="0.2"/>
    <n v="7.0712999999999981"/>
  </r>
  <r>
    <n v="4088"/>
    <x v="2018"/>
    <x v="0"/>
    <x v="578"/>
    <d v="2013-08-07T00:00:00"/>
    <s v="Second Class"/>
    <s v="LC-16930"/>
    <x v="18"/>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x v="23"/>
    <x v="0"/>
    <s v="United States"/>
    <s v="Jonesboro"/>
    <x v="36"/>
    <n v="72401"/>
    <x v="0"/>
    <s v="FUR-BO-10000711"/>
    <x v="0"/>
    <x v="0"/>
    <s v="Hon Metal Bookcases, Gray"/>
    <n v="638.82000000000005"/>
    <n v="9"/>
    <n v="0"/>
    <n v="172.48140000000001"/>
  </r>
  <r>
    <n v="4090"/>
    <x v="2020"/>
    <x v="0"/>
    <x v="178"/>
    <d v="2013-04-06T00:00:00"/>
    <s v="Standard Class"/>
    <s v="TB-21175"/>
    <x v="533"/>
    <x v="1"/>
    <s v="United States"/>
    <s v="New York City"/>
    <x v="15"/>
    <n v="10035"/>
    <x v="3"/>
    <s v="OFF-LA-10001297"/>
    <x v="1"/>
    <x v="2"/>
    <s v="Avery 473"/>
    <n v="20.7"/>
    <n v="2"/>
    <n v="0"/>
    <n v="9.9359999999999999"/>
  </r>
  <r>
    <n v="4091"/>
    <x v="2020"/>
    <x v="0"/>
    <x v="178"/>
    <d v="2013-04-06T00:00:00"/>
    <s v="Standard Class"/>
    <s v="TB-21175"/>
    <x v="533"/>
    <x v="1"/>
    <s v="United States"/>
    <s v="New York City"/>
    <x v="15"/>
    <n v="10035"/>
    <x v="3"/>
    <s v="OFF-SU-10001574"/>
    <x v="1"/>
    <x v="14"/>
    <s v="Acme Value Line Scissors"/>
    <n v="10.95"/>
    <n v="3"/>
    <n v="0"/>
    <n v="3.2849999999999993"/>
  </r>
  <r>
    <n v="4092"/>
    <x v="2020"/>
    <x v="0"/>
    <x v="178"/>
    <d v="2013-04-06T00:00:00"/>
    <s v="Standard Class"/>
    <s v="TB-21175"/>
    <x v="533"/>
    <x v="1"/>
    <s v="United States"/>
    <s v="New York City"/>
    <x v="15"/>
    <n v="10035"/>
    <x v="3"/>
    <s v="OFF-BI-10003305"/>
    <x v="1"/>
    <x v="8"/>
    <s v="Avery Hanging File Binders"/>
    <n v="14.352000000000002"/>
    <n v="3"/>
    <n v="0.2"/>
    <n v="4.6643999999999988"/>
  </r>
  <r>
    <n v="4093"/>
    <x v="2021"/>
    <x v="3"/>
    <x v="941"/>
    <d v="2014-05-19T00:00:00"/>
    <s v="First Class"/>
    <s v="JM-15865"/>
    <x v="622"/>
    <x v="0"/>
    <s v="United States"/>
    <s v="Akron"/>
    <x v="24"/>
    <n v="44312"/>
    <x v="3"/>
    <s v="OFF-ST-10002574"/>
    <x v="1"/>
    <x v="4"/>
    <s v="SAFCO Commercial Wire Shelving, Black"/>
    <n v="221.024"/>
    <n v="2"/>
    <n v="0.2"/>
    <n v="-55.256"/>
  </r>
  <r>
    <n v="4094"/>
    <x v="2022"/>
    <x v="1"/>
    <x v="252"/>
    <d v="2012-08-28T00:00:00"/>
    <s v="Standard Class"/>
    <s v="KW-16435"/>
    <x v="147"/>
    <x v="0"/>
    <s v="United States"/>
    <s v="Florence"/>
    <x v="0"/>
    <n v="41042"/>
    <x v="0"/>
    <s v="TEC-MA-10000864"/>
    <x v="2"/>
    <x v="15"/>
    <s v="Cisco 9971 IP Video Phone Charcoal"/>
    <n v="3080"/>
    <n v="7"/>
    <n v="0"/>
    <n v="1416.7999999999997"/>
  </r>
  <r>
    <n v="4095"/>
    <x v="2022"/>
    <x v="1"/>
    <x v="252"/>
    <d v="2012-08-28T00:00:00"/>
    <s v="Standard Class"/>
    <s v="KW-16435"/>
    <x v="147"/>
    <x v="0"/>
    <s v="United States"/>
    <s v="Florence"/>
    <x v="0"/>
    <n v="41042"/>
    <x v="0"/>
    <s v="TEC-AC-10003289"/>
    <x v="2"/>
    <x v="11"/>
    <s v="Anker Ultra-Slim Mini Bluetooth 3.0 Wireless Keyboard"/>
    <n v="79.959999999999994"/>
    <n v="4"/>
    <n v="0"/>
    <n v="18.390799999999999"/>
  </r>
  <r>
    <n v="4096"/>
    <x v="2022"/>
    <x v="1"/>
    <x v="252"/>
    <d v="2012-08-28T00:00:00"/>
    <s v="Standard Class"/>
    <s v="KW-16435"/>
    <x v="147"/>
    <x v="0"/>
    <s v="United States"/>
    <s v="Florence"/>
    <x v="0"/>
    <n v="41042"/>
    <x v="0"/>
    <s v="TEC-PH-10001619"/>
    <x v="2"/>
    <x v="7"/>
    <s v="LG G3"/>
    <n v="587.97"/>
    <n v="3"/>
    <n v="0"/>
    <n v="170.51129999999998"/>
  </r>
  <r>
    <n v="4097"/>
    <x v="2023"/>
    <x v="2"/>
    <x v="865"/>
    <d v="2011-09-28T00:00:00"/>
    <s v="Standard Class"/>
    <s v="SC-20095"/>
    <x v="183"/>
    <x v="0"/>
    <s v="United States"/>
    <s v="Minneapolis"/>
    <x v="11"/>
    <n v="55407"/>
    <x v="2"/>
    <s v="OFF-PA-10004888"/>
    <x v="1"/>
    <x v="10"/>
    <s v="Xerox 217"/>
    <n v="32.400000000000006"/>
    <n v="5"/>
    <n v="0"/>
    <n v="15.552000000000001"/>
  </r>
  <r>
    <n v="4098"/>
    <x v="2023"/>
    <x v="2"/>
    <x v="865"/>
    <d v="2011-09-28T00:00:00"/>
    <s v="Standard Class"/>
    <s v="SC-20095"/>
    <x v="183"/>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x v="183"/>
    <x v="0"/>
    <s v="United States"/>
    <s v="Minneapolis"/>
    <x v="11"/>
    <n v="55407"/>
    <x v="2"/>
    <s v="OFF-BI-10001120"/>
    <x v="1"/>
    <x v="8"/>
    <s v="Ibico EPK-21 Electric Binding System"/>
    <n v="9449.9500000000007"/>
    <n v="5"/>
    <n v="0"/>
    <n v="4630.4755000000005"/>
  </r>
  <r>
    <n v="4100"/>
    <x v="2023"/>
    <x v="2"/>
    <x v="865"/>
    <d v="2011-09-28T00:00:00"/>
    <s v="Standard Class"/>
    <s v="SC-20095"/>
    <x v="183"/>
    <x v="0"/>
    <s v="United States"/>
    <s v="Minneapolis"/>
    <x v="11"/>
    <n v="55407"/>
    <x v="2"/>
    <s v="OFF-BI-10000301"/>
    <x v="1"/>
    <x v="8"/>
    <s v="GBC Instant Report Kit"/>
    <n v="12.94"/>
    <n v="2"/>
    <n v="0"/>
    <n v="6.47"/>
  </r>
  <r>
    <n v="4101"/>
    <x v="2024"/>
    <x v="3"/>
    <x v="249"/>
    <d v="2014-06-24T00:00:00"/>
    <s v="Standard Class"/>
    <s v="ZC-21910"/>
    <x v="233"/>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x v="233"/>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x v="233"/>
    <x v="0"/>
    <s v="United States"/>
    <s v="Houston"/>
    <x v="5"/>
    <n v="77095"/>
    <x v="2"/>
    <s v="OFF-PA-10000740"/>
    <x v="1"/>
    <x v="10"/>
    <s v="Xerox 1982"/>
    <n v="146.17600000000002"/>
    <n v="8"/>
    <n v="0.2"/>
    <n v="47.50719999999999"/>
  </r>
  <r>
    <n v="4104"/>
    <x v="2025"/>
    <x v="3"/>
    <x v="202"/>
    <d v="2014-12-22T00:00:00"/>
    <s v="Same Day"/>
    <s v="RB-19465"/>
    <x v="46"/>
    <x v="2"/>
    <s v="United States"/>
    <s v="Fremont"/>
    <x v="8"/>
    <n v="68025"/>
    <x v="2"/>
    <s v="FUR-FU-10001940"/>
    <x v="0"/>
    <x v="5"/>
    <s v="Staples"/>
    <n v="15.92"/>
    <n v="2"/>
    <n v="0"/>
    <n v="7.0048000000000012"/>
  </r>
  <r>
    <n v="4105"/>
    <x v="2026"/>
    <x v="3"/>
    <x v="783"/>
    <d v="2014-08-14T00:00:00"/>
    <s v="Standard Class"/>
    <s v="JK-15370"/>
    <x v="271"/>
    <x v="0"/>
    <s v="United States"/>
    <s v="San Diego"/>
    <x v="1"/>
    <n v="92105"/>
    <x v="1"/>
    <s v="TEC-PH-10000439"/>
    <x v="2"/>
    <x v="7"/>
    <s v="GE DSL Phone Line Filter"/>
    <n v="159.96000000000004"/>
    <n v="5"/>
    <n v="0.2"/>
    <n v="17.995499999999979"/>
  </r>
  <r>
    <n v="4106"/>
    <x v="2026"/>
    <x v="3"/>
    <x v="783"/>
    <d v="2014-08-14T00:00:00"/>
    <s v="Standard Class"/>
    <s v="JK-15370"/>
    <x v="271"/>
    <x v="0"/>
    <s v="United States"/>
    <s v="San Diego"/>
    <x v="1"/>
    <n v="92105"/>
    <x v="1"/>
    <s v="OFF-BI-10000404"/>
    <x v="1"/>
    <x v="8"/>
    <s v="Avery Printable Repositionable Plastic Tabs"/>
    <n v="13.76"/>
    <n v="2"/>
    <n v="0.2"/>
    <n v="4.6440000000000001"/>
  </r>
  <r>
    <n v="4107"/>
    <x v="2027"/>
    <x v="0"/>
    <x v="250"/>
    <d v="2013-08-27T00:00:00"/>
    <s v="Standard Class"/>
    <s v="DD-13570"/>
    <x v="732"/>
    <x v="0"/>
    <s v="United States"/>
    <s v="Houston"/>
    <x v="5"/>
    <n v="77041"/>
    <x v="2"/>
    <s v="OFF-BI-10003676"/>
    <x v="1"/>
    <x v="8"/>
    <s v="GBC Standard Recycled Report Covers, Clear Plastic Sheets"/>
    <n v="4.3119999999999985"/>
    <n v="2"/>
    <n v="0.8"/>
    <n v="-6.8992000000000022"/>
  </r>
  <r>
    <n v="4108"/>
    <x v="2028"/>
    <x v="1"/>
    <x v="67"/>
    <d v="2012-09-07T00:00:00"/>
    <s v="Same Day"/>
    <s v="MC-17275"/>
    <x v="507"/>
    <x v="0"/>
    <s v="United States"/>
    <s v="New York City"/>
    <x v="15"/>
    <n v="10011"/>
    <x v="3"/>
    <s v="OFF-ST-10002486"/>
    <x v="1"/>
    <x v="4"/>
    <s v="Eldon Shelf Savers Cubes and Bins"/>
    <n v="13.96"/>
    <n v="2"/>
    <n v="0"/>
    <n v="0.27919999999999945"/>
  </r>
  <r>
    <n v="4109"/>
    <x v="2028"/>
    <x v="1"/>
    <x v="67"/>
    <d v="2012-09-07T00:00:00"/>
    <s v="Same Day"/>
    <s v="MC-17275"/>
    <x v="507"/>
    <x v="0"/>
    <s v="United States"/>
    <s v="New York City"/>
    <x v="15"/>
    <n v="10011"/>
    <x v="3"/>
    <s v="FUR-TA-10003837"/>
    <x v="0"/>
    <x v="3"/>
    <s v="Anderson Hickey Conga Table Tops &amp; Accessories"/>
    <n v="27.414000000000001"/>
    <n v="3"/>
    <n v="0.4"/>
    <n v="-14.163900000000005"/>
  </r>
  <r>
    <n v="4110"/>
    <x v="2029"/>
    <x v="1"/>
    <x v="707"/>
    <d v="2013-01-01T00:00:00"/>
    <s v="Standard Class"/>
    <s v="DL-13495"/>
    <x v="393"/>
    <x v="1"/>
    <s v="United States"/>
    <s v="Detroit"/>
    <x v="12"/>
    <n v="48227"/>
    <x v="2"/>
    <s v="TEC-PH-10002923"/>
    <x v="2"/>
    <x v="7"/>
    <s v="Logitech B530 USB Headset - headset - Full size, Binaural"/>
    <n v="73.98"/>
    <n v="2"/>
    <n v="0"/>
    <n v="19.974600000000002"/>
  </r>
  <r>
    <n v="4111"/>
    <x v="2029"/>
    <x v="1"/>
    <x v="707"/>
    <d v="2013-01-01T00:00:00"/>
    <s v="Standard Class"/>
    <s v="DL-13495"/>
    <x v="393"/>
    <x v="1"/>
    <s v="United States"/>
    <s v="Detroit"/>
    <x v="12"/>
    <n v="48227"/>
    <x v="2"/>
    <s v="FUR-BO-10004360"/>
    <x v="0"/>
    <x v="0"/>
    <s v="Rush Hierlooms Collection Rich Wood Bookcases"/>
    <n v="160.97999999999999"/>
    <n v="1"/>
    <n v="0"/>
    <n v="20.927400000000006"/>
  </r>
  <r>
    <n v="4112"/>
    <x v="2029"/>
    <x v="1"/>
    <x v="707"/>
    <d v="2013-01-01T00:00:00"/>
    <s v="Standard Class"/>
    <s v="DL-13495"/>
    <x v="393"/>
    <x v="1"/>
    <s v="United States"/>
    <s v="Detroit"/>
    <x v="12"/>
    <n v="48227"/>
    <x v="2"/>
    <s v="OFF-PA-10002160"/>
    <x v="1"/>
    <x v="10"/>
    <s v="Xerox 1978"/>
    <n v="17.34"/>
    <n v="3"/>
    <n v="0"/>
    <n v="8.4966000000000008"/>
  </r>
  <r>
    <n v="4113"/>
    <x v="2029"/>
    <x v="1"/>
    <x v="707"/>
    <d v="2013-01-01T00:00:00"/>
    <s v="Standard Class"/>
    <s v="DL-13495"/>
    <x v="393"/>
    <x v="1"/>
    <s v="United States"/>
    <s v="Detroit"/>
    <x v="12"/>
    <n v="48227"/>
    <x v="2"/>
    <s v="OFF-AR-10002375"/>
    <x v="1"/>
    <x v="6"/>
    <s v="Newell 351"/>
    <n v="3.28"/>
    <n v="1"/>
    <n v="0"/>
    <n v="0.9511999999999996"/>
  </r>
  <r>
    <n v="4114"/>
    <x v="2030"/>
    <x v="1"/>
    <x v="942"/>
    <d v="2012-05-07T00:00:00"/>
    <s v="Standard Class"/>
    <s v="NC-18625"/>
    <x v="544"/>
    <x v="1"/>
    <s v="United States"/>
    <s v="Houston"/>
    <x v="5"/>
    <n v="77095"/>
    <x v="2"/>
    <s v="OFF-LA-10000443"/>
    <x v="1"/>
    <x v="2"/>
    <s v="Avery 501"/>
    <n v="8.8559999999999999"/>
    <n v="3"/>
    <n v="0.2"/>
    <n v="2.9888999999999997"/>
  </r>
  <r>
    <n v="4115"/>
    <x v="2030"/>
    <x v="1"/>
    <x v="942"/>
    <d v="2012-05-07T00:00:00"/>
    <s v="Standard Class"/>
    <s v="NC-18625"/>
    <x v="544"/>
    <x v="1"/>
    <s v="United States"/>
    <s v="Houston"/>
    <x v="5"/>
    <n v="77095"/>
    <x v="2"/>
    <s v="TEC-PH-10001750"/>
    <x v="2"/>
    <x v="7"/>
    <s v="Samsung Rugby III"/>
    <n v="158.376"/>
    <n v="3"/>
    <n v="0.2"/>
    <n v="13.857900000000008"/>
  </r>
  <r>
    <n v="4116"/>
    <x v="2031"/>
    <x v="0"/>
    <x v="390"/>
    <d v="2013-11-28T00:00:00"/>
    <s v="First Class"/>
    <s v="AC-10450"/>
    <x v="549"/>
    <x v="0"/>
    <s v="United States"/>
    <s v="Seattle"/>
    <x v="4"/>
    <n v="98105"/>
    <x v="1"/>
    <s v="OFF-BI-10004632"/>
    <x v="1"/>
    <x v="8"/>
    <s v="Ibico Hi-Tech Manual Binding System"/>
    <n v="1219.96"/>
    <n v="5"/>
    <n v="0.2"/>
    <n v="381.23749999999995"/>
  </r>
  <r>
    <n v="4117"/>
    <x v="2032"/>
    <x v="1"/>
    <x v="27"/>
    <d v="2012-11-29T00:00:00"/>
    <s v="Standard Class"/>
    <s v="TS-21340"/>
    <x v="358"/>
    <x v="0"/>
    <s v="United States"/>
    <s v="Los Angeles"/>
    <x v="1"/>
    <n v="90036"/>
    <x v="1"/>
    <s v="OFF-BI-10002813"/>
    <x v="1"/>
    <x v="8"/>
    <s v="Avery Reinforcements for Hole-Punch Pages"/>
    <n v="3.1680000000000001"/>
    <n v="2"/>
    <n v="0.2"/>
    <n v="0.99"/>
  </r>
  <r>
    <n v="4118"/>
    <x v="2032"/>
    <x v="1"/>
    <x v="27"/>
    <d v="2012-11-29T00:00:00"/>
    <s v="Standard Class"/>
    <s v="TS-21340"/>
    <x v="358"/>
    <x v="0"/>
    <s v="United States"/>
    <s v="Los Angeles"/>
    <x v="1"/>
    <n v="90036"/>
    <x v="1"/>
    <s v="OFF-PA-10002005"/>
    <x v="1"/>
    <x v="10"/>
    <s v="Xerox 225"/>
    <n v="19.440000000000001"/>
    <n v="3"/>
    <n v="0"/>
    <n v="9.3312000000000008"/>
  </r>
  <r>
    <n v="4119"/>
    <x v="2032"/>
    <x v="1"/>
    <x v="27"/>
    <d v="2012-11-29T00:00:00"/>
    <s v="Standard Class"/>
    <s v="TS-21340"/>
    <x v="358"/>
    <x v="0"/>
    <s v="United States"/>
    <s v="Los Angeles"/>
    <x v="1"/>
    <n v="90036"/>
    <x v="1"/>
    <s v="OFF-ST-10000060"/>
    <x v="1"/>
    <x v="4"/>
    <s v="Fellowes Bankers Box Staxonsteel Drawer File/Stacking System"/>
    <n v="454.86"/>
    <n v="7"/>
    <n v="0"/>
    <n v="54.583200000000019"/>
  </r>
  <r>
    <n v="4120"/>
    <x v="2032"/>
    <x v="1"/>
    <x v="27"/>
    <d v="2012-11-29T00:00:00"/>
    <s v="Standard Class"/>
    <s v="TS-21340"/>
    <x v="358"/>
    <x v="0"/>
    <s v="United States"/>
    <s v="Los Angeles"/>
    <x v="1"/>
    <n v="90036"/>
    <x v="1"/>
    <s v="OFF-BI-10002706"/>
    <x v="1"/>
    <x v="8"/>
    <s v="Avery Premier Heavy-Duty Binder with Round Locking Rings"/>
    <n v="91.391999999999996"/>
    <n v="8"/>
    <n v="0.2"/>
    <n v="29.702399999999997"/>
  </r>
  <r>
    <n v="4121"/>
    <x v="2033"/>
    <x v="3"/>
    <x v="507"/>
    <d v="2014-09-11T00:00:00"/>
    <s v="Standard Class"/>
    <s v="MM-17920"/>
    <x v="462"/>
    <x v="0"/>
    <s v="United States"/>
    <s v="Philadelphia"/>
    <x v="9"/>
    <n v="19120"/>
    <x v="3"/>
    <s v="TEC-AC-10000199"/>
    <x v="2"/>
    <x v="11"/>
    <s v="Kingston Digital DataTraveler 8GB USB 2.0"/>
    <n v="19.040000000000003"/>
    <n v="4"/>
    <n v="0.2"/>
    <n v="-1.4279999999999999"/>
  </r>
  <r>
    <n v="4122"/>
    <x v="2034"/>
    <x v="3"/>
    <x v="943"/>
    <d v="2014-05-13T00:00:00"/>
    <s v="Same Day"/>
    <s v="LP-17080"/>
    <x v="221"/>
    <x v="0"/>
    <s v="United States"/>
    <s v="Seattle"/>
    <x v="4"/>
    <n v="98103"/>
    <x v="1"/>
    <s v="OFF-PA-10002870"/>
    <x v="1"/>
    <x v="10"/>
    <s v="Ampad Phone Message Book, Recycled, 400 Message Capacity, 5 ¾” x 11”"/>
    <n v="37.44"/>
    <n v="6"/>
    <n v="0"/>
    <n v="16.847999999999999"/>
  </r>
  <r>
    <n v="4123"/>
    <x v="2034"/>
    <x v="3"/>
    <x v="943"/>
    <d v="2014-05-13T00:00:00"/>
    <s v="Same Day"/>
    <s v="LP-17080"/>
    <x v="221"/>
    <x v="0"/>
    <s v="United States"/>
    <s v="Seattle"/>
    <x v="4"/>
    <n v="98103"/>
    <x v="1"/>
    <s v="OFF-LA-10004545"/>
    <x v="1"/>
    <x v="2"/>
    <s v="Avery 50"/>
    <n v="37.589999999999996"/>
    <n v="3"/>
    <n v="0"/>
    <n v="17.667299999999997"/>
  </r>
  <r>
    <n v="4124"/>
    <x v="2034"/>
    <x v="3"/>
    <x v="943"/>
    <d v="2014-05-13T00:00:00"/>
    <s v="Same Day"/>
    <s v="LP-17080"/>
    <x v="221"/>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x v="410"/>
    <x v="1"/>
    <s v="United States"/>
    <s v="Watertown"/>
    <x v="15"/>
    <n v="13601"/>
    <x v="3"/>
    <s v="OFF-AP-10004249"/>
    <x v="1"/>
    <x v="9"/>
    <s v="Staples"/>
    <n v="35.910000000000004"/>
    <n v="3"/>
    <n v="0"/>
    <n v="9.6956999999999987"/>
  </r>
  <r>
    <n v="4126"/>
    <x v="2036"/>
    <x v="3"/>
    <x v="944"/>
    <d v="2014-08-01T00:00:00"/>
    <s v="Second Class"/>
    <s v="MG-18145"/>
    <x v="207"/>
    <x v="0"/>
    <s v="United States"/>
    <s v="Jacksonville"/>
    <x v="2"/>
    <n v="32216"/>
    <x v="0"/>
    <s v="FUR-FU-10001602"/>
    <x v="0"/>
    <x v="5"/>
    <s v="Eldon Delta Triangular Chair Mat, 52&quot; x 58&quot;, Clear"/>
    <n v="91.032000000000011"/>
    <n v="3"/>
    <n v="0.2"/>
    <n v="-2.2758000000000109"/>
  </r>
  <r>
    <n v="4127"/>
    <x v="2037"/>
    <x v="3"/>
    <x v="636"/>
    <d v="2014-05-10T00:00:00"/>
    <s v="First Class"/>
    <s v="GZ-14470"/>
    <x v="47"/>
    <x v="0"/>
    <s v="United States"/>
    <s v="Arlington"/>
    <x v="17"/>
    <n v="22204"/>
    <x v="0"/>
    <s v="OFF-AR-10003179"/>
    <x v="1"/>
    <x v="6"/>
    <s v="Dixon Ticonderoga Core-Lock Colored Pencils"/>
    <n v="54.66"/>
    <n v="6"/>
    <n v="0"/>
    <n v="18.037799999999997"/>
  </r>
  <r>
    <n v="4128"/>
    <x v="2038"/>
    <x v="2"/>
    <x v="111"/>
    <d v="2011-09-24T00:00:00"/>
    <s v="Standard Class"/>
    <s v="JL-15835"/>
    <x v="252"/>
    <x v="0"/>
    <s v="United States"/>
    <s v="Charlotte"/>
    <x v="3"/>
    <n v="28205"/>
    <x v="0"/>
    <s v="OFF-ST-10003722"/>
    <x v="1"/>
    <x v="4"/>
    <s v="Project Tote Personal File"/>
    <n v="67.343999999999994"/>
    <n v="6"/>
    <n v="0.2"/>
    <n v="7.5761999999999894"/>
  </r>
  <r>
    <n v="4129"/>
    <x v="2038"/>
    <x v="2"/>
    <x v="111"/>
    <d v="2011-09-24T00:00:00"/>
    <s v="Standard Class"/>
    <s v="JL-15835"/>
    <x v="252"/>
    <x v="0"/>
    <s v="United States"/>
    <s v="Charlotte"/>
    <x v="3"/>
    <n v="28205"/>
    <x v="0"/>
    <s v="TEC-MA-10001127"/>
    <x v="2"/>
    <x v="15"/>
    <s v="HP Designjet T520 Inkjet Large Format Printer - 24&quot; Color"/>
    <n v="2624.9850000000001"/>
    <n v="3"/>
    <n v="0.5"/>
    <n v="-944.99460000000045"/>
  </r>
  <r>
    <n v="4130"/>
    <x v="2039"/>
    <x v="1"/>
    <x v="368"/>
    <d v="2012-04-04T00:00:00"/>
    <s v="Standard Class"/>
    <s v="DO-13435"/>
    <x v="157"/>
    <x v="0"/>
    <s v="United States"/>
    <s v="Seattle"/>
    <x v="4"/>
    <n v="98103"/>
    <x v="1"/>
    <s v="OFF-AP-10001947"/>
    <x v="1"/>
    <x v="9"/>
    <s v="Acco 6 Outlet Guardian Premium Plus Surge Suppressor"/>
    <n v="73.28"/>
    <n v="4"/>
    <n v="0"/>
    <n v="21.251199999999997"/>
  </r>
  <r>
    <n v="4131"/>
    <x v="2040"/>
    <x v="2"/>
    <x v="728"/>
    <d v="2011-11-25T00:00:00"/>
    <s v="Standard Class"/>
    <s v="AB-10600"/>
    <x v="448"/>
    <x v="1"/>
    <s v="United States"/>
    <s v="Chicago"/>
    <x v="10"/>
    <n v="60623"/>
    <x v="2"/>
    <s v="OFF-BI-10001107"/>
    <x v="1"/>
    <x v="8"/>
    <s v="GBC White Gloss Covers, Plain Front"/>
    <n v="14.479999999999997"/>
    <n v="5"/>
    <n v="0.8"/>
    <n v="-23.89200000000001"/>
  </r>
  <r>
    <n v="4132"/>
    <x v="2041"/>
    <x v="1"/>
    <x v="740"/>
    <d v="2012-07-09T00:00:00"/>
    <s v="Standard Class"/>
    <s v="KB-16315"/>
    <x v="41"/>
    <x v="0"/>
    <s v="United States"/>
    <s v="Hollywood"/>
    <x v="2"/>
    <n v="33021"/>
    <x v="0"/>
    <s v="OFF-PA-10000349"/>
    <x v="1"/>
    <x v="10"/>
    <s v="Staples"/>
    <n v="11.952000000000002"/>
    <n v="3"/>
    <n v="0.2"/>
    <n v="4.0338000000000003"/>
  </r>
  <r>
    <n v="4133"/>
    <x v="2041"/>
    <x v="1"/>
    <x v="740"/>
    <d v="2012-07-09T00:00:00"/>
    <s v="Standard Class"/>
    <s v="KB-16315"/>
    <x v="41"/>
    <x v="0"/>
    <s v="United States"/>
    <s v="Hollywood"/>
    <x v="2"/>
    <n v="33021"/>
    <x v="0"/>
    <s v="OFF-PA-10003349"/>
    <x v="1"/>
    <x v="10"/>
    <s v="Xerox 1957"/>
    <n v="15.552000000000003"/>
    <n v="3"/>
    <n v="0.2"/>
    <n v="5.6375999999999999"/>
  </r>
  <r>
    <n v="4134"/>
    <x v="2042"/>
    <x v="2"/>
    <x v="78"/>
    <d v="2011-09-13T00:00:00"/>
    <s v="Standard Class"/>
    <s v="TT-21070"/>
    <x v="74"/>
    <x v="0"/>
    <s v="United States"/>
    <s v="Chesapeake"/>
    <x v="17"/>
    <n v="23320"/>
    <x v="0"/>
    <s v="OFF-FA-10002280"/>
    <x v="1"/>
    <x v="13"/>
    <s v="Advantus Plastic Paper Clips"/>
    <n v="45"/>
    <n v="9"/>
    <n v="0"/>
    <n v="21.599999999999998"/>
  </r>
  <r>
    <n v="4135"/>
    <x v="2042"/>
    <x v="2"/>
    <x v="78"/>
    <d v="2011-09-13T00:00:00"/>
    <s v="Standard Class"/>
    <s v="TT-21070"/>
    <x v="74"/>
    <x v="0"/>
    <s v="United States"/>
    <s v="Chesapeake"/>
    <x v="17"/>
    <n v="23320"/>
    <x v="0"/>
    <s v="TEC-MA-10000029"/>
    <x v="2"/>
    <x v="15"/>
    <s v="Epson WorkForce WF-2530 All-in-One Printer, Copier Scanner"/>
    <n v="209.96999999999997"/>
    <n v="3"/>
    <n v="0"/>
    <n v="90.287100000000009"/>
  </r>
  <r>
    <n v="4136"/>
    <x v="2043"/>
    <x v="3"/>
    <x v="280"/>
    <d v="2014-10-09T00:00:00"/>
    <s v="Standard Class"/>
    <s v="PV-18985"/>
    <x v="391"/>
    <x v="2"/>
    <s v="United States"/>
    <s v="Los Angeles"/>
    <x v="1"/>
    <n v="90036"/>
    <x v="1"/>
    <s v="OFF-BI-10002854"/>
    <x v="1"/>
    <x v="8"/>
    <s v="Performers Binder/Pad Holder, Black"/>
    <n v="112.12000000000002"/>
    <n v="5"/>
    <n v="0.2"/>
    <n v="42.045000000000002"/>
  </r>
  <r>
    <n v="4137"/>
    <x v="2043"/>
    <x v="3"/>
    <x v="280"/>
    <d v="2014-10-09T00:00:00"/>
    <s v="Standard Class"/>
    <s v="PV-18985"/>
    <x v="391"/>
    <x v="2"/>
    <s v="United States"/>
    <s v="Los Angeles"/>
    <x v="1"/>
    <n v="90036"/>
    <x v="1"/>
    <s v="OFF-ST-10003716"/>
    <x v="1"/>
    <x v="4"/>
    <s v="Tennsco Double-Tier Lockers"/>
    <n v="1575.14"/>
    <n v="7"/>
    <n v="0"/>
    <n v="204.76820000000001"/>
  </r>
  <r>
    <n v="4138"/>
    <x v="2044"/>
    <x v="3"/>
    <x v="123"/>
    <d v="2014-11-24T00:00:00"/>
    <s v="Standard Class"/>
    <s v="DD-13570"/>
    <x v="732"/>
    <x v="0"/>
    <s v="United States"/>
    <s v="Alexandria"/>
    <x v="17"/>
    <n v="22304"/>
    <x v="0"/>
    <s v="OFF-FA-10000624"/>
    <x v="1"/>
    <x v="13"/>
    <s v="OIC Binder Clips"/>
    <n v="25.060000000000002"/>
    <n v="7"/>
    <n v="0"/>
    <n v="12.530000000000001"/>
  </r>
  <r>
    <n v="4139"/>
    <x v="2045"/>
    <x v="0"/>
    <x v="945"/>
    <d v="2014-01-02T00:00:00"/>
    <s v="First Class"/>
    <s v="KD-16495"/>
    <x v="470"/>
    <x v="1"/>
    <s v="United States"/>
    <s v="Deer Park"/>
    <x v="5"/>
    <n v="77536"/>
    <x v="2"/>
    <s v="OFF-BI-10004654"/>
    <x v="1"/>
    <x v="8"/>
    <s v="Avery Binding System Hidden Tab Executive Style Index Sets"/>
    <n v="6.9239999999999977"/>
    <n v="6"/>
    <n v="0.8"/>
    <n v="-10.385999999999999"/>
  </r>
  <r>
    <n v="4140"/>
    <x v="2046"/>
    <x v="3"/>
    <x v="96"/>
    <d v="2014-12-05T00:00:00"/>
    <s v="First Class"/>
    <s v="RA-19285"/>
    <x v="267"/>
    <x v="0"/>
    <s v="United States"/>
    <s v="Philadelphia"/>
    <x v="9"/>
    <n v="19120"/>
    <x v="3"/>
    <s v="OFF-ST-10001228"/>
    <x v="1"/>
    <x v="4"/>
    <s v="Personal File Boxes with Fold-Down Carry Handle"/>
    <n v="37.392000000000003"/>
    <n v="3"/>
    <n v="0.2"/>
    <n v="2.336999999999998"/>
  </r>
  <r>
    <n v="4141"/>
    <x v="2046"/>
    <x v="3"/>
    <x v="96"/>
    <d v="2014-12-05T00:00:00"/>
    <s v="First Class"/>
    <s v="RA-19285"/>
    <x v="267"/>
    <x v="0"/>
    <s v="United States"/>
    <s v="Philadelphia"/>
    <x v="9"/>
    <n v="19120"/>
    <x v="3"/>
    <s v="FUR-FU-10003798"/>
    <x v="0"/>
    <x v="5"/>
    <s v="Ultra Door Kickplate, 8&quot;H x 34&quot;W"/>
    <n v="79.12"/>
    <n v="5"/>
    <n v="0.2"/>
    <n v="13.845999999999997"/>
  </r>
  <r>
    <n v="4142"/>
    <x v="2047"/>
    <x v="0"/>
    <x v="900"/>
    <d v="2013-06-18T00:00:00"/>
    <s v="Standard Class"/>
    <s v="SS-20590"/>
    <x v="196"/>
    <x v="0"/>
    <s v="United States"/>
    <s v="Wichita"/>
    <x v="41"/>
    <n v="67212"/>
    <x v="2"/>
    <s v="OFF-LA-10003148"/>
    <x v="1"/>
    <x v="2"/>
    <s v="Avery 51"/>
    <n v="18.899999999999999"/>
    <n v="3"/>
    <n v="0"/>
    <n v="8.6939999999999991"/>
  </r>
  <r>
    <n v="4143"/>
    <x v="2048"/>
    <x v="2"/>
    <x v="946"/>
    <d v="2011-05-23T00:00:00"/>
    <s v="Standard Class"/>
    <s v="JH-15820"/>
    <x v="581"/>
    <x v="0"/>
    <s v="United States"/>
    <s v="Midland"/>
    <x v="12"/>
    <n v="48640"/>
    <x v="2"/>
    <s v="OFF-BI-10001249"/>
    <x v="1"/>
    <x v="8"/>
    <s v="Avery Heavy-Duty EZD View Binder with Locking Rings"/>
    <n v="57.42"/>
    <n v="9"/>
    <n v="0"/>
    <n v="26.413199999999996"/>
  </r>
  <r>
    <n v="4144"/>
    <x v="2049"/>
    <x v="3"/>
    <x v="289"/>
    <d v="2014-02-07T00:00:00"/>
    <s v="Standard Class"/>
    <s v="EH-14125"/>
    <x v="258"/>
    <x v="2"/>
    <s v="United States"/>
    <s v="San Francisco"/>
    <x v="1"/>
    <n v="94110"/>
    <x v="1"/>
    <s v="OFF-AR-10003759"/>
    <x v="1"/>
    <x v="6"/>
    <s v="Crayola Anti Dust Chalk, 12/Pack"/>
    <n v="12.74"/>
    <n v="7"/>
    <n v="0"/>
    <n v="5.7329999999999997"/>
  </r>
  <r>
    <n v="4145"/>
    <x v="2049"/>
    <x v="3"/>
    <x v="289"/>
    <d v="2014-02-07T00:00:00"/>
    <s v="Standard Class"/>
    <s v="EH-14125"/>
    <x v="258"/>
    <x v="2"/>
    <s v="United States"/>
    <s v="San Francisco"/>
    <x v="1"/>
    <n v="94110"/>
    <x v="1"/>
    <s v="OFF-AR-10001227"/>
    <x v="1"/>
    <x v="6"/>
    <s v="Newell 338"/>
    <n v="8.82"/>
    <n v="3"/>
    <n v="0"/>
    <n v="2.3814000000000002"/>
  </r>
  <r>
    <n v="4146"/>
    <x v="2049"/>
    <x v="3"/>
    <x v="289"/>
    <d v="2014-02-07T00:00:00"/>
    <s v="Standard Class"/>
    <s v="EH-14125"/>
    <x v="258"/>
    <x v="2"/>
    <s v="United States"/>
    <s v="San Francisco"/>
    <x v="1"/>
    <n v="94110"/>
    <x v="1"/>
    <s v="FUR-CH-10000863"/>
    <x v="0"/>
    <x v="1"/>
    <s v="Novimex Swivel Fabric Task Chair"/>
    <n v="120.78399999999999"/>
    <n v="1"/>
    <n v="0.2"/>
    <n v="-13.588200000000001"/>
  </r>
  <r>
    <n v="4147"/>
    <x v="2050"/>
    <x v="1"/>
    <x v="109"/>
    <d v="2012-12-04T00:00:00"/>
    <s v="Standard Class"/>
    <s v="TP-21415"/>
    <x v="599"/>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x v="713"/>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x v="713"/>
    <x v="0"/>
    <s v="United States"/>
    <s v="Austin"/>
    <x v="5"/>
    <n v="78745"/>
    <x v="2"/>
    <s v="OFF-ST-10004507"/>
    <x v="1"/>
    <x v="4"/>
    <s v="Advantus Rolling Storage Box"/>
    <n v="13.719999999999999"/>
    <n v="1"/>
    <n v="0.2"/>
    <n v="1.2004999999999999"/>
  </r>
  <r>
    <n v="4150"/>
    <x v="2051"/>
    <x v="3"/>
    <x v="436"/>
    <d v="2014-10-29T00:00:00"/>
    <s v="Standard Class"/>
    <s v="RB-19330"/>
    <x v="713"/>
    <x v="0"/>
    <s v="United States"/>
    <s v="Austin"/>
    <x v="5"/>
    <n v="78745"/>
    <x v="2"/>
    <s v="TEC-AC-10002942"/>
    <x v="2"/>
    <x v="11"/>
    <s v="WD My Passport Ultra 1TB Portable External Hard Drive"/>
    <n v="55.2"/>
    <n v="1"/>
    <n v="0.2"/>
    <n v="-2.0700000000000038"/>
  </r>
  <r>
    <n v="4151"/>
    <x v="2051"/>
    <x v="3"/>
    <x v="436"/>
    <d v="2014-10-29T00:00:00"/>
    <s v="Standard Class"/>
    <s v="RB-19330"/>
    <x v="713"/>
    <x v="0"/>
    <s v="United States"/>
    <s v="Austin"/>
    <x v="5"/>
    <n v="78745"/>
    <x v="2"/>
    <s v="OFF-ST-10002344"/>
    <x v="1"/>
    <x v="4"/>
    <s v="Carina 42&quot;Hx23 3/4&quot;W Media Storage Unit"/>
    <n v="259.13600000000002"/>
    <n v="4"/>
    <n v="0.2"/>
    <n v="-58.305599999999984"/>
  </r>
  <r>
    <n v="4152"/>
    <x v="2052"/>
    <x v="3"/>
    <x v="210"/>
    <d v="2014-09-12T00:00:00"/>
    <s v="Standard Class"/>
    <s v="CB-12025"/>
    <x v="90"/>
    <x v="0"/>
    <s v="United States"/>
    <s v="Philadelphia"/>
    <x v="9"/>
    <n v="19134"/>
    <x v="3"/>
    <s v="OFF-LA-10002475"/>
    <x v="1"/>
    <x v="2"/>
    <s v="Avery 519"/>
    <n v="29.24"/>
    <n v="5"/>
    <n v="0.2"/>
    <n v="9.8685000000000009"/>
  </r>
  <r>
    <n v="4153"/>
    <x v="2052"/>
    <x v="3"/>
    <x v="210"/>
    <d v="2014-09-12T00:00:00"/>
    <s v="Standard Class"/>
    <s v="CB-12025"/>
    <x v="90"/>
    <x v="0"/>
    <s v="United States"/>
    <s v="Philadelphia"/>
    <x v="9"/>
    <n v="19134"/>
    <x v="3"/>
    <s v="OFF-PA-10003072"/>
    <x v="1"/>
    <x v="10"/>
    <s v="Eureka Recycled Copy Paper 8 1/2&quot; x 11&quot;, Ream"/>
    <n v="15.552000000000003"/>
    <n v="3"/>
    <n v="0.2"/>
    <n v="5.4432"/>
  </r>
  <r>
    <n v="4154"/>
    <x v="2052"/>
    <x v="3"/>
    <x v="210"/>
    <d v="2014-09-12T00:00:00"/>
    <s v="Standard Class"/>
    <s v="CB-12025"/>
    <x v="90"/>
    <x v="0"/>
    <s v="United States"/>
    <s v="Philadelphia"/>
    <x v="9"/>
    <n v="19134"/>
    <x v="3"/>
    <s v="OFF-EN-10001509"/>
    <x v="1"/>
    <x v="12"/>
    <s v="Poly String Tie Envelopes"/>
    <n v="4.8960000000000008"/>
    <n v="3"/>
    <n v="0.2"/>
    <n v="1.6523999999999992"/>
  </r>
  <r>
    <n v="4155"/>
    <x v="2053"/>
    <x v="0"/>
    <x v="723"/>
    <d v="2014-01-04T00:00:00"/>
    <s v="Standard Class"/>
    <s v="MP-17965"/>
    <x v="172"/>
    <x v="1"/>
    <s v="United States"/>
    <s v="Bristol"/>
    <x v="18"/>
    <n v="37620"/>
    <x v="0"/>
    <s v="OFF-BI-10004781"/>
    <x v="1"/>
    <x v="8"/>
    <s v="GBC Wire Binding Strips"/>
    <n v="38.088000000000001"/>
    <n v="4"/>
    <n v="0.7"/>
    <n v="-27.93119999999999"/>
  </r>
  <r>
    <n v="4156"/>
    <x v="2053"/>
    <x v="0"/>
    <x v="723"/>
    <d v="2014-01-04T00:00:00"/>
    <s v="Standard Class"/>
    <s v="MP-17965"/>
    <x v="172"/>
    <x v="1"/>
    <s v="United States"/>
    <s v="Bristol"/>
    <x v="18"/>
    <n v="37620"/>
    <x v="0"/>
    <s v="OFF-BI-10000145"/>
    <x v="1"/>
    <x v="8"/>
    <s v="Zipper Ring Binder Pockets"/>
    <n v="2.8080000000000007"/>
    <n v="3"/>
    <n v="0.7"/>
    <n v="-1.9656000000000002"/>
  </r>
  <r>
    <n v="4157"/>
    <x v="2054"/>
    <x v="1"/>
    <x v="901"/>
    <d v="2012-12-09T00:00:00"/>
    <s v="Second Class"/>
    <s v="SW-20245"/>
    <x v="573"/>
    <x v="0"/>
    <s v="United States"/>
    <s v="Philadelphia"/>
    <x v="9"/>
    <n v="19140"/>
    <x v="3"/>
    <s v="TEC-AC-10003280"/>
    <x v="2"/>
    <x v="11"/>
    <s v="Belkin F8E887 USB Wired Ergonomic Keyboard"/>
    <n v="47.984000000000002"/>
    <n v="2"/>
    <n v="0.2"/>
    <n v="0.59979999999999656"/>
  </r>
  <r>
    <n v="4158"/>
    <x v="2054"/>
    <x v="1"/>
    <x v="901"/>
    <d v="2012-12-09T00:00:00"/>
    <s v="Second Class"/>
    <s v="SW-20245"/>
    <x v="573"/>
    <x v="0"/>
    <s v="United States"/>
    <s v="Philadelphia"/>
    <x v="9"/>
    <n v="19140"/>
    <x v="3"/>
    <s v="OFF-BI-10001107"/>
    <x v="1"/>
    <x v="8"/>
    <s v="GBC White Gloss Covers, Plain Front"/>
    <n v="26.064000000000007"/>
    <n v="6"/>
    <n v="0.7"/>
    <n v="-19.982399999999991"/>
  </r>
  <r>
    <n v="4159"/>
    <x v="2055"/>
    <x v="2"/>
    <x v="301"/>
    <d v="2011-11-08T00:00:00"/>
    <s v="Standard Class"/>
    <s v="SM-20950"/>
    <x v="416"/>
    <x v="1"/>
    <s v="United States"/>
    <s v="Chicago"/>
    <x v="10"/>
    <n v="60610"/>
    <x v="2"/>
    <s v="OFF-PA-10000533"/>
    <x v="1"/>
    <x v="10"/>
    <s v="Southworth Parchment Paper &amp; Envelopes"/>
    <n v="15.696000000000002"/>
    <n v="3"/>
    <n v="0.2"/>
    <n v="5.1011999999999995"/>
  </r>
  <r>
    <n v="4160"/>
    <x v="2056"/>
    <x v="0"/>
    <x v="947"/>
    <d v="2013-04-24T00:00:00"/>
    <s v="Standard Class"/>
    <s v="AP-10915"/>
    <x v="275"/>
    <x v="0"/>
    <s v="United States"/>
    <s v="Columbus"/>
    <x v="32"/>
    <n v="31907"/>
    <x v="0"/>
    <s v="OFF-AR-10003056"/>
    <x v="1"/>
    <x v="6"/>
    <s v="Newell 341"/>
    <n v="12.84"/>
    <n v="3"/>
    <n v="0"/>
    <n v="3.7235999999999989"/>
  </r>
  <r>
    <n v="4161"/>
    <x v="2057"/>
    <x v="3"/>
    <x v="304"/>
    <d v="2014-05-19T00:00:00"/>
    <s v="Standard Class"/>
    <s v="AH-10465"/>
    <x v="733"/>
    <x v="0"/>
    <s v="United States"/>
    <s v="New York City"/>
    <x v="15"/>
    <n v="10035"/>
    <x v="3"/>
    <s v="TEC-PH-10002834"/>
    <x v="2"/>
    <x v="7"/>
    <s v="Google Nexus 5"/>
    <n v="539.97"/>
    <n v="3"/>
    <n v="0"/>
    <n v="134.99250000000001"/>
  </r>
  <r>
    <n v="4162"/>
    <x v="2057"/>
    <x v="3"/>
    <x v="304"/>
    <d v="2014-05-19T00:00:00"/>
    <s v="Standard Class"/>
    <s v="AH-10465"/>
    <x v="733"/>
    <x v="0"/>
    <s v="United States"/>
    <s v="New York City"/>
    <x v="15"/>
    <n v="10035"/>
    <x v="3"/>
    <s v="OFF-ST-10002214"/>
    <x v="1"/>
    <x v="4"/>
    <s v="X-Rack File for Hanging Folders"/>
    <n v="22.58"/>
    <n v="2"/>
    <n v="0"/>
    <n v="5.8707999999999991"/>
  </r>
  <r>
    <n v="4163"/>
    <x v="2058"/>
    <x v="1"/>
    <x v="948"/>
    <d v="2012-03-18T00:00:00"/>
    <s v="Standard Class"/>
    <s v="EP-13915"/>
    <x v="212"/>
    <x v="0"/>
    <s v="United States"/>
    <s v="Dover"/>
    <x v="38"/>
    <n v="3820"/>
    <x v="3"/>
    <s v="OFF-LA-10004484"/>
    <x v="1"/>
    <x v="2"/>
    <s v="Avery 476"/>
    <n v="16.52"/>
    <n v="4"/>
    <n v="0"/>
    <n v="7.5991999999999997"/>
  </r>
  <r>
    <n v="4164"/>
    <x v="2058"/>
    <x v="1"/>
    <x v="948"/>
    <d v="2012-03-18T00:00:00"/>
    <s v="Standard Class"/>
    <s v="EP-13915"/>
    <x v="212"/>
    <x v="0"/>
    <s v="United States"/>
    <s v="Dover"/>
    <x v="38"/>
    <n v="3820"/>
    <x v="3"/>
    <s v="OFF-BI-10003091"/>
    <x v="1"/>
    <x v="8"/>
    <s v="GBC DocuBind TL200 Manual Binding Machine"/>
    <n v="671.93999999999994"/>
    <n v="3"/>
    <n v="0"/>
    <n v="315.81179999999995"/>
  </r>
  <r>
    <n v="4165"/>
    <x v="2059"/>
    <x v="3"/>
    <x v="424"/>
    <d v="2014-01-17T00:00:00"/>
    <s v="First Class"/>
    <s v="TP-21565"/>
    <x v="734"/>
    <x v="1"/>
    <s v="United States"/>
    <s v="Aurora"/>
    <x v="22"/>
    <n v="80013"/>
    <x v="1"/>
    <s v="TEC-AC-10003027"/>
    <x v="2"/>
    <x v="11"/>
    <s v="Imation 8GB Mini TravelDrive USB 2.0 Flash Drive"/>
    <n v="169.06400000000002"/>
    <n v="7"/>
    <n v="0.2"/>
    <n v="-14.793099999999995"/>
  </r>
  <r>
    <n v="4166"/>
    <x v="2059"/>
    <x v="3"/>
    <x v="424"/>
    <d v="2014-01-17T00:00:00"/>
    <s v="First Class"/>
    <s v="TP-21565"/>
    <x v="734"/>
    <x v="1"/>
    <s v="United States"/>
    <s v="Aurora"/>
    <x v="22"/>
    <n v="80013"/>
    <x v="1"/>
    <s v="OFF-ST-10003638"/>
    <x v="1"/>
    <x v="4"/>
    <s v="Mobile Personal File Cube"/>
    <n v="168.624"/>
    <n v="9"/>
    <n v="0.2"/>
    <n v="14.754599999999996"/>
  </r>
  <r>
    <n v="4167"/>
    <x v="2060"/>
    <x v="1"/>
    <x v="936"/>
    <d v="2012-03-13T00:00:00"/>
    <s v="Standard Class"/>
    <s v="AR-10825"/>
    <x v="255"/>
    <x v="1"/>
    <s v="United States"/>
    <s v="Long Beach"/>
    <x v="15"/>
    <n v="11561"/>
    <x v="3"/>
    <s v="OFF-PA-10003848"/>
    <x v="1"/>
    <x v="10"/>
    <s v="Xerox 1997"/>
    <n v="19.440000000000001"/>
    <n v="3"/>
    <n v="0"/>
    <n v="9.3312000000000008"/>
  </r>
  <r>
    <n v="4168"/>
    <x v="2061"/>
    <x v="2"/>
    <x v="856"/>
    <d v="2011-10-13T00:00:00"/>
    <s v="First Class"/>
    <s v="HA-14920"/>
    <x v="66"/>
    <x v="0"/>
    <s v="United States"/>
    <s v="Pasadena"/>
    <x v="1"/>
    <n v="91104"/>
    <x v="1"/>
    <s v="OFF-ST-10002352"/>
    <x v="1"/>
    <x v="4"/>
    <s v="Iris Project Case"/>
    <n v="31.92"/>
    <n v="4"/>
    <n v="0"/>
    <n v="8.299199999999999"/>
  </r>
  <r>
    <n v="4169"/>
    <x v="2061"/>
    <x v="2"/>
    <x v="856"/>
    <d v="2011-10-13T00:00:00"/>
    <s v="First Class"/>
    <s v="HA-14920"/>
    <x v="66"/>
    <x v="0"/>
    <s v="United States"/>
    <s v="Pasadena"/>
    <x v="1"/>
    <n v="91104"/>
    <x v="1"/>
    <s v="FUR-CH-10000229"/>
    <x v="0"/>
    <x v="1"/>
    <s v="Global Enterprise Series Seating High-Back Swivel/Tilt Chairs"/>
    <n v="433.56800000000004"/>
    <n v="2"/>
    <n v="0.2"/>
    <n v="-65.035200000000046"/>
  </r>
  <r>
    <n v="4170"/>
    <x v="2062"/>
    <x v="1"/>
    <x v="657"/>
    <d v="2012-04-14T00:00:00"/>
    <s v="First Class"/>
    <s v="HJ-14875"/>
    <x v="707"/>
    <x v="2"/>
    <s v="United States"/>
    <s v="Mesa"/>
    <x v="16"/>
    <n v="85204"/>
    <x v="1"/>
    <s v="OFF-PA-10000788"/>
    <x v="1"/>
    <x v="10"/>
    <s v="Xerox 210"/>
    <n v="31.104000000000006"/>
    <n v="6"/>
    <n v="0.2"/>
    <n v="10.8864"/>
  </r>
  <r>
    <n v="4171"/>
    <x v="2062"/>
    <x v="1"/>
    <x v="657"/>
    <d v="2012-04-14T00:00:00"/>
    <s v="First Class"/>
    <s v="HJ-14875"/>
    <x v="707"/>
    <x v="2"/>
    <s v="United States"/>
    <s v="Mesa"/>
    <x v="16"/>
    <n v="85204"/>
    <x v="1"/>
    <s v="OFF-PA-10002968"/>
    <x v="1"/>
    <x v="10"/>
    <s v="Xerox 1973"/>
    <n v="54.816000000000003"/>
    <n v="3"/>
    <n v="0.2"/>
    <n v="17.815199999999997"/>
  </r>
  <r>
    <n v="4172"/>
    <x v="2063"/>
    <x v="3"/>
    <x v="673"/>
    <d v="2014-11-21T00:00:00"/>
    <s v="Standard Class"/>
    <s v="JK-15370"/>
    <x v="271"/>
    <x v="0"/>
    <s v="United States"/>
    <s v="Fresno"/>
    <x v="1"/>
    <n v="93727"/>
    <x v="1"/>
    <s v="OFF-ST-10002486"/>
    <x v="1"/>
    <x v="4"/>
    <s v="Eldon Shelf Savers Cubes and Bins"/>
    <n v="48.86"/>
    <n v="7"/>
    <n v="0"/>
    <n v="0.97719999999999807"/>
  </r>
  <r>
    <n v="4173"/>
    <x v="2064"/>
    <x v="0"/>
    <x v="949"/>
    <d v="2013-07-02T00:00:00"/>
    <s v="Same Day"/>
    <s v="JF-15355"/>
    <x v="282"/>
    <x v="0"/>
    <s v="United States"/>
    <s v="Columbia"/>
    <x v="20"/>
    <n v="29203"/>
    <x v="0"/>
    <s v="OFF-BI-10002215"/>
    <x v="1"/>
    <x v="8"/>
    <s v="Wilson Jones Hanging View Binder, White, 1&quot;"/>
    <n v="14.2"/>
    <n v="2"/>
    <n v="0"/>
    <n v="6.5319999999999991"/>
  </r>
  <r>
    <n v="4174"/>
    <x v="2064"/>
    <x v="0"/>
    <x v="949"/>
    <d v="2013-07-02T00:00:00"/>
    <s v="Same Day"/>
    <s v="JF-15355"/>
    <x v="282"/>
    <x v="0"/>
    <s v="United States"/>
    <s v="Columbia"/>
    <x v="20"/>
    <n v="29203"/>
    <x v="0"/>
    <s v="OFF-PA-10000788"/>
    <x v="1"/>
    <x v="10"/>
    <s v="Xerox 210"/>
    <n v="12.96"/>
    <n v="2"/>
    <n v="0"/>
    <n v="6.2208000000000006"/>
  </r>
  <r>
    <n v="4175"/>
    <x v="2064"/>
    <x v="0"/>
    <x v="949"/>
    <d v="2013-07-02T00:00:00"/>
    <s v="Same Day"/>
    <s v="JF-15355"/>
    <x v="282"/>
    <x v="0"/>
    <s v="United States"/>
    <s v="Columbia"/>
    <x v="20"/>
    <n v="29203"/>
    <x v="0"/>
    <s v="OFF-BI-10003364"/>
    <x v="1"/>
    <x v="8"/>
    <s v="Binding Machine Supplies"/>
    <n v="58.34"/>
    <n v="2"/>
    <n v="0"/>
    <n v="28.0032"/>
  </r>
  <r>
    <n v="4176"/>
    <x v="2065"/>
    <x v="1"/>
    <x v="239"/>
    <d v="2012-11-30T00:00:00"/>
    <s v="First Class"/>
    <s v="EK-13795"/>
    <x v="735"/>
    <x v="2"/>
    <s v="United States"/>
    <s v="Santa Ana"/>
    <x v="1"/>
    <n v="92704"/>
    <x v="1"/>
    <s v="OFF-AR-10003582"/>
    <x v="1"/>
    <x v="6"/>
    <s v="Boston Electric Pencil Sharpener, Model 1818, Charcoal Black"/>
    <n v="56.3"/>
    <n v="2"/>
    <n v="0"/>
    <n v="15.764000000000003"/>
  </r>
  <r>
    <n v="4177"/>
    <x v="2066"/>
    <x v="2"/>
    <x v="884"/>
    <d v="2011-04-12T00:00:00"/>
    <s v="Standard Class"/>
    <s v="RS-19765"/>
    <x v="276"/>
    <x v="1"/>
    <s v="United States"/>
    <s v="Columbia"/>
    <x v="20"/>
    <n v="29203"/>
    <x v="0"/>
    <s v="TEC-PH-10003273"/>
    <x v="2"/>
    <x v="7"/>
    <s v="AT&amp;T TR1909W"/>
    <n v="629.94999999999993"/>
    <n v="5"/>
    <n v="0"/>
    <n v="163.78700000000003"/>
  </r>
  <r>
    <n v="4178"/>
    <x v="2066"/>
    <x v="2"/>
    <x v="884"/>
    <d v="2011-04-12T00:00:00"/>
    <s v="Standard Class"/>
    <s v="RS-19765"/>
    <x v="276"/>
    <x v="1"/>
    <s v="United States"/>
    <s v="Columbia"/>
    <x v="20"/>
    <n v="29203"/>
    <x v="0"/>
    <s v="OFF-PA-10000100"/>
    <x v="1"/>
    <x v="10"/>
    <s v="Xerox 1945"/>
    <n v="122.97"/>
    <n v="3"/>
    <n v="0"/>
    <n v="60.255300000000005"/>
  </r>
  <r>
    <n v="4179"/>
    <x v="2067"/>
    <x v="0"/>
    <x v="950"/>
    <d v="2013-06-19T00:00:00"/>
    <s v="Second Class"/>
    <s v="BD-11320"/>
    <x v="217"/>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x v="408"/>
    <x v="2"/>
    <s v="United States"/>
    <s v="San Francisco"/>
    <x v="1"/>
    <n v="94109"/>
    <x v="1"/>
    <s v="OFF-BI-10004182"/>
    <x v="1"/>
    <x v="8"/>
    <s v="Economy Binders"/>
    <n v="14.976000000000001"/>
    <n v="9"/>
    <n v="0.2"/>
    <n v="5.4288000000000007"/>
  </r>
  <r>
    <n v="4181"/>
    <x v="2069"/>
    <x v="3"/>
    <x v="566"/>
    <d v="2014-10-12T00:00:00"/>
    <s v="Standard Class"/>
    <s v="JK-15730"/>
    <x v="300"/>
    <x v="0"/>
    <s v="United States"/>
    <s v="Houston"/>
    <x v="5"/>
    <n v="77036"/>
    <x v="2"/>
    <s v="OFF-BI-10000756"/>
    <x v="1"/>
    <x v="8"/>
    <s v="Storex DuraTech Recycled Plastic Frosted Binders"/>
    <n v="4.2399999999999993"/>
    <n v="5"/>
    <n v="0.8"/>
    <n v="-6.3599999999999994"/>
  </r>
  <r>
    <n v="4182"/>
    <x v="2070"/>
    <x v="3"/>
    <x v="833"/>
    <d v="2014-10-13T00:00:00"/>
    <s v="Standard Class"/>
    <s v="CR-12820"/>
    <x v="736"/>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x v="736"/>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x v="736"/>
    <x v="2"/>
    <s v="United States"/>
    <s v="New York City"/>
    <x v="15"/>
    <n v="10035"/>
    <x v="3"/>
    <s v="OFF-ST-10000991"/>
    <x v="1"/>
    <x v="4"/>
    <s v="Space Solutions HD Industrial Steel Shelving."/>
    <n v="344.90999999999997"/>
    <n v="3"/>
    <n v="0"/>
    <n v="10.347300000000004"/>
  </r>
  <r>
    <n v="4185"/>
    <x v="2071"/>
    <x v="0"/>
    <x v="5"/>
    <d v="2013-12-08T00:00:00"/>
    <s v="First Class"/>
    <s v="AG-10300"/>
    <x v="636"/>
    <x v="1"/>
    <s v="United States"/>
    <s v="Franklin"/>
    <x v="31"/>
    <n v="2038"/>
    <x v="3"/>
    <s v="FUR-BO-10002853"/>
    <x v="0"/>
    <x v="0"/>
    <s v="O'Sullivan 5-Shelf Heavy-Duty Bookcases"/>
    <n v="81.94"/>
    <n v="1"/>
    <n v="0"/>
    <n v="20.484999999999999"/>
  </r>
  <r>
    <n v="4186"/>
    <x v="2072"/>
    <x v="0"/>
    <x v="147"/>
    <d v="2013-10-23T00:00:00"/>
    <s v="First Class"/>
    <s v="CM-12160"/>
    <x v="380"/>
    <x v="0"/>
    <s v="United States"/>
    <s v="Baltimore"/>
    <x v="39"/>
    <n v="21215"/>
    <x v="3"/>
    <s v="TEC-AC-10004510"/>
    <x v="2"/>
    <x v="11"/>
    <s v="Logitech Desktop MK120 Mouse and keyboard Combo"/>
    <n v="98.16"/>
    <n v="6"/>
    <n v="0"/>
    <n v="9.8159999999999954"/>
  </r>
  <r>
    <n v="4187"/>
    <x v="2073"/>
    <x v="3"/>
    <x v="796"/>
    <d v="2014-05-24T00:00:00"/>
    <s v="Standard Class"/>
    <s v="SG-20890"/>
    <x v="737"/>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x v="737"/>
    <x v="1"/>
    <s v="United States"/>
    <s v="Mcallen"/>
    <x v="5"/>
    <n v="78501"/>
    <x v="2"/>
    <s v="OFF-BI-10002571"/>
    <x v="1"/>
    <x v="8"/>
    <s v="Avery Framed View Binder, EZD Ring (Locking), Navy, 1 1/2&quot;"/>
    <n v="1.9959999999999996"/>
    <n v="1"/>
    <n v="0.8"/>
    <n v="-3.293400000000001"/>
  </r>
  <r>
    <n v="4189"/>
    <x v="2073"/>
    <x v="3"/>
    <x v="796"/>
    <d v="2014-05-24T00:00:00"/>
    <s v="Standard Class"/>
    <s v="SG-20890"/>
    <x v="737"/>
    <x v="1"/>
    <s v="United States"/>
    <s v="Mcallen"/>
    <x v="5"/>
    <n v="78501"/>
    <x v="2"/>
    <s v="OFF-ST-10004835"/>
    <x v="1"/>
    <x v="4"/>
    <s v="Plastic Stacking Crates &amp; Casters"/>
    <n v="8.9280000000000008"/>
    <n v="2"/>
    <n v="0.2"/>
    <n v="0.66959999999999997"/>
  </r>
  <r>
    <n v="4190"/>
    <x v="2074"/>
    <x v="0"/>
    <x v="182"/>
    <d v="2013-10-02T00:00:00"/>
    <s v="Second Class"/>
    <s v="CS-12175"/>
    <x v="728"/>
    <x v="1"/>
    <s v="United States"/>
    <s v="Iowa City"/>
    <x v="23"/>
    <n v="52240"/>
    <x v="2"/>
    <s v="OFF-PA-10004022"/>
    <x v="1"/>
    <x v="10"/>
    <s v="Hammermill Color Copier Paper (28Lb. and 96 Bright)"/>
    <n v="9.99"/>
    <n v="1"/>
    <n v="0"/>
    <n v="4.4954999999999998"/>
  </r>
  <r>
    <n v="4191"/>
    <x v="2075"/>
    <x v="3"/>
    <x v="701"/>
    <d v="2014-11-23T00:00:00"/>
    <s v="Standard Class"/>
    <s v="HL-15040"/>
    <x v="332"/>
    <x v="0"/>
    <s v="United States"/>
    <s v="Newark"/>
    <x v="13"/>
    <n v="19711"/>
    <x v="3"/>
    <s v="TEC-CO-10004722"/>
    <x v="2"/>
    <x v="16"/>
    <s v="Canon imageCLASS 2200 Advanced Copier"/>
    <n v="10499.97"/>
    <n v="3"/>
    <n v="0"/>
    <n v="5039.9856"/>
  </r>
  <r>
    <n v="4192"/>
    <x v="2076"/>
    <x v="1"/>
    <x v="951"/>
    <d v="2012-07-08T00:00:00"/>
    <s v="Same Day"/>
    <s v="DM-13015"/>
    <x v="661"/>
    <x v="0"/>
    <s v="United States"/>
    <s v="Houston"/>
    <x v="5"/>
    <n v="77070"/>
    <x v="2"/>
    <s v="OFF-PA-10004248"/>
    <x v="1"/>
    <x v="10"/>
    <s v="Xerox 1990"/>
    <n v="21.12"/>
    <n v="5"/>
    <n v="0.2"/>
    <n v="6.5999999999999988"/>
  </r>
  <r>
    <n v="4193"/>
    <x v="2077"/>
    <x v="1"/>
    <x v="547"/>
    <d v="2012-11-20T00:00:00"/>
    <s v="Standard Class"/>
    <s v="HK-14890"/>
    <x v="96"/>
    <x v="1"/>
    <s v="United States"/>
    <s v="Boise"/>
    <x v="45"/>
    <n v="83704"/>
    <x v="1"/>
    <s v="FUR-TA-10000577"/>
    <x v="0"/>
    <x v="3"/>
    <s v="Bretford CR4500 Series Slim Rectangular Table"/>
    <n v="696.42"/>
    <n v="2"/>
    <n v="0"/>
    <n v="160.17660000000001"/>
  </r>
  <r>
    <n v="4194"/>
    <x v="2077"/>
    <x v="1"/>
    <x v="547"/>
    <d v="2012-11-20T00:00:00"/>
    <s v="Standard Class"/>
    <s v="HK-14890"/>
    <x v="96"/>
    <x v="1"/>
    <s v="United States"/>
    <s v="Boise"/>
    <x v="45"/>
    <n v="83704"/>
    <x v="1"/>
    <s v="TEC-PH-10001254"/>
    <x v="2"/>
    <x v="7"/>
    <s v="Jabra BIZ 2300 Duo QD Duo Corded Headset"/>
    <n v="304.77600000000001"/>
    <n v="3"/>
    <n v="0.2"/>
    <n v="22.858199999999982"/>
  </r>
  <r>
    <n v="4195"/>
    <x v="2078"/>
    <x v="1"/>
    <x v="652"/>
    <d v="2012-06-22T00:00:00"/>
    <s v="Standard Class"/>
    <s v="BG-11740"/>
    <x v="696"/>
    <x v="0"/>
    <s v="United States"/>
    <s v="San Diego"/>
    <x v="1"/>
    <n v="92105"/>
    <x v="1"/>
    <s v="OFF-AR-10001044"/>
    <x v="1"/>
    <x v="6"/>
    <s v="BOSTON Ranger #55 Pencil Sharpener, Black"/>
    <n v="51.98"/>
    <n v="2"/>
    <n v="0"/>
    <n v="15.074199999999998"/>
  </r>
  <r>
    <n v="4196"/>
    <x v="2079"/>
    <x v="0"/>
    <x v="143"/>
    <d v="2013-04-15T00:00:00"/>
    <s v="Standard Class"/>
    <s v="CK-12595"/>
    <x v="242"/>
    <x v="0"/>
    <s v="United States"/>
    <s v="Los Angeles"/>
    <x v="1"/>
    <n v="90032"/>
    <x v="1"/>
    <s v="FUR-FU-10002597"/>
    <x v="0"/>
    <x v="5"/>
    <s v="C-Line Magnetic Cubicle Keepers, Clear Polypropylene"/>
    <n v="24.700000000000003"/>
    <n v="5"/>
    <n v="0"/>
    <n v="10.374000000000001"/>
  </r>
  <r>
    <n v="4197"/>
    <x v="2080"/>
    <x v="1"/>
    <x v="24"/>
    <d v="2012-04-23T00:00:00"/>
    <s v="Second Class"/>
    <s v="RF-19735"/>
    <x v="288"/>
    <x v="0"/>
    <s v="United States"/>
    <s v="New York City"/>
    <x v="15"/>
    <n v="10024"/>
    <x v="3"/>
    <s v="OFF-LA-10004093"/>
    <x v="1"/>
    <x v="2"/>
    <s v="Avery 486"/>
    <n v="21.93"/>
    <n v="3"/>
    <n v="0"/>
    <n v="10.307099999999998"/>
  </r>
  <r>
    <n v="4198"/>
    <x v="2081"/>
    <x v="0"/>
    <x v="275"/>
    <d v="2013-12-09T00:00:00"/>
    <s v="Standard Class"/>
    <s v="CJ-12010"/>
    <x v="170"/>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x v="170"/>
    <x v="0"/>
    <s v="United States"/>
    <s v="Philadelphia"/>
    <x v="9"/>
    <n v="19134"/>
    <x v="3"/>
    <s v="OFF-BI-10001072"/>
    <x v="1"/>
    <x v="8"/>
    <s v="GBC Clear Cover, 8-1/2 x 11, unpunched, 25 covers per pack"/>
    <n v="18.192000000000004"/>
    <n v="4"/>
    <n v="0.7"/>
    <n v="-14.553600000000003"/>
  </r>
  <r>
    <n v="4200"/>
    <x v="2082"/>
    <x v="1"/>
    <x v="895"/>
    <d v="2012-12-10T00:00:00"/>
    <s v="Same Day"/>
    <s v="MA-17560"/>
    <x v="15"/>
    <x v="2"/>
    <s v="United States"/>
    <s v="New York City"/>
    <x v="15"/>
    <n v="10024"/>
    <x v="3"/>
    <s v="OFF-LA-10004093"/>
    <x v="1"/>
    <x v="2"/>
    <s v="Avery 486"/>
    <n v="7.31"/>
    <n v="1"/>
    <n v="0"/>
    <n v="3.4356999999999998"/>
  </r>
  <r>
    <n v="4201"/>
    <x v="2082"/>
    <x v="1"/>
    <x v="895"/>
    <d v="2012-12-10T00:00:00"/>
    <s v="Same Day"/>
    <s v="MA-17560"/>
    <x v="15"/>
    <x v="2"/>
    <s v="United States"/>
    <s v="New York City"/>
    <x v="15"/>
    <n v="10024"/>
    <x v="3"/>
    <s v="TEC-CO-10002095"/>
    <x v="2"/>
    <x v="16"/>
    <s v="Hewlett Packard 610 Color Digital Copier / Printer"/>
    <n v="799.98400000000004"/>
    <n v="2"/>
    <n v="0.2"/>
    <n v="249.99499999999998"/>
  </r>
  <r>
    <n v="4202"/>
    <x v="2082"/>
    <x v="1"/>
    <x v="895"/>
    <d v="2012-12-10T00:00:00"/>
    <s v="Same Day"/>
    <s v="MA-17560"/>
    <x v="15"/>
    <x v="2"/>
    <s v="United States"/>
    <s v="New York City"/>
    <x v="15"/>
    <n v="10024"/>
    <x v="3"/>
    <s v="OFF-PA-10002713"/>
    <x v="1"/>
    <x v="10"/>
    <s v="Adams Phone Message Book, 200 Message Capacity, 8 1/16” x 11”"/>
    <n v="41.28"/>
    <n v="6"/>
    <n v="0"/>
    <n v="18.988799999999998"/>
  </r>
  <r>
    <n v="4203"/>
    <x v="2082"/>
    <x v="1"/>
    <x v="895"/>
    <d v="2012-12-10T00:00:00"/>
    <s v="Same Day"/>
    <s v="MA-17560"/>
    <x v="15"/>
    <x v="2"/>
    <s v="United States"/>
    <s v="New York City"/>
    <x v="15"/>
    <n v="10024"/>
    <x v="3"/>
    <s v="OFF-PA-10002254"/>
    <x v="1"/>
    <x v="10"/>
    <s v="Xerox 1883"/>
    <n v="184.66"/>
    <n v="7"/>
    <n v="0"/>
    <n v="84.943599999999989"/>
  </r>
  <r>
    <n v="4204"/>
    <x v="2083"/>
    <x v="2"/>
    <x v="656"/>
    <d v="2011-11-02T00:00:00"/>
    <s v="Second Class"/>
    <s v="AM-10705"/>
    <x v="562"/>
    <x v="0"/>
    <s v="United States"/>
    <s v="Cranston"/>
    <x v="34"/>
    <n v="2920"/>
    <x v="3"/>
    <s v="OFF-AR-10001683"/>
    <x v="1"/>
    <x v="6"/>
    <s v="Lumber Crayons"/>
    <n v="49.25"/>
    <n v="5"/>
    <n v="0"/>
    <n v="18.715000000000003"/>
  </r>
  <r>
    <n v="4205"/>
    <x v="2083"/>
    <x v="2"/>
    <x v="656"/>
    <d v="2011-11-02T00:00:00"/>
    <s v="Second Class"/>
    <s v="AM-10705"/>
    <x v="562"/>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x v="562"/>
    <x v="0"/>
    <s v="United States"/>
    <s v="Cranston"/>
    <x v="34"/>
    <n v="2920"/>
    <x v="3"/>
    <s v="FUR-FU-10002364"/>
    <x v="0"/>
    <x v="5"/>
    <s v="Eldon Expressions Wood Desk Accessories, Oak"/>
    <n v="14.76"/>
    <n v="2"/>
    <n v="0"/>
    <n v="4.2803999999999984"/>
  </r>
  <r>
    <n v="4207"/>
    <x v="2083"/>
    <x v="2"/>
    <x v="656"/>
    <d v="2011-11-02T00:00:00"/>
    <s v="Second Class"/>
    <s v="AM-10705"/>
    <x v="562"/>
    <x v="0"/>
    <s v="United States"/>
    <s v="Cranston"/>
    <x v="34"/>
    <n v="2920"/>
    <x v="3"/>
    <s v="OFF-BI-10004001"/>
    <x v="1"/>
    <x v="8"/>
    <s v="GBC Recycled VeloBinder Covers"/>
    <n v="34.08"/>
    <n v="2"/>
    <n v="0"/>
    <n v="15.676799999999997"/>
  </r>
  <r>
    <n v="4208"/>
    <x v="2083"/>
    <x v="2"/>
    <x v="656"/>
    <d v="2011-11-02T00:00:00"/>
    <s v="Second Class"/>
    <s v="AM-10705"/>
    <x v="562"/>
    <x v="0"/>
    <s v="United States"/>
    <s v="Cranston"/>
    <x v="34"/>
    <n v="2920"/>
    <x v="3"/>
    <s v="FUR-FU-10000023"/>
    <x v="0"/>
    <x v="5"/>
    <s v="Eldon Wave Desk Accessories"/>
    <n v="17.669999999999998"/>
    <n v="3"/>
    <n v="0"/>
    <n v="7.7748000000000008"/>
  </r>
  <r>
    <n v="4209"/>
    <x v="2083"/>
    <x v="2"/>
    <x v="656"/>
    <d v="2011-11-02T00:00:00"/>
    <s v="Second Class"/>
    <s v="AM-10705"/>
    <x v="562"/>
    <x v="0"/>
    <s v="United States"/>
    <s v="Cranston"/>
    <x v="34"/>
    <n v="2920"/>
    <x v="3"/>
    <s v="FUR-CH-10002320"/>
    <x v="0"/>
    <x v="1"/>
    <s v="Hon Pagoda Stacking Chairs"/>
    <n v="1604.9"/>
    <n v="5"/>
    <n v="0"/>
    <n v="481.46999999999991"/>
  </r>
  <r>
    <n v="4210"/>
    <x v="2083"/>
    <x v="2"/>
    <x v="656"/>
    <d v="2011-11-02T00:00:00"/>
    <s v="Second Class"/>
    <s v="AM-10705"/>
    <x v="562"/>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x v="738"/>
    <x v="0"/>
    <s v="United States"/>
    <s v="Chicago"/>
    <x v="10"/>
    <n v="60623"/>
    <x v="2"/>
    <s v="OFF-PA-10004965"/>
    <x v="1"/>
    <x v="10"/>
    <s v="Xerox 1921"/>
    <n v="15.984000000000002"/>
    <n v="2"/>
    <n v="0.2"/>
    <n v="4.9949999999999992"/>
  </r>
  <r>
    <n v="4212"/>
    <x v="2085"/>
    <x v="2"/>
    <x v="952"/>
    <d v="2011-05-09T00:00:00"/>
    <s v="Second Class"/>
    <s v="PF-19120"/>
    <x v="724"/>
    <x v="0"/>
    <s v="United States"/>
    <s v="Richmond"/>
    <x v="0"/>
    <n v="40475"/>
    <x v="0"/>
    <s v="OFF-PA-10003016"/>
    <x v="1"/>
    <x v="10"/>
    <s v="Adams &quot;While You Were Out&quot; Message Pads"/>
    <n v="9.42"/>
    <n v="3"/>
    <n v="0"/>
    <n v="4.238999999999999"/>
  </r>
  <r>
    <n v="4213"/>
    <x v="2085"/>
    <x v="2"/>
    <x v="952"/>
    <d v="2011-05-09T00:00:00"/>
    <s v="Second Class"/>
    <s v="PF-19120"/>
    <x v="724"/>
    <x v="0"/>
    <s v="United States"/>
    <s v="Richmond"/>
    <x v="0"/>
    <n v="40475"/>
    <x v="0"/>
    <s v="OFF-AR-10003651"/>
    <x v="1"/>
    <x v="6"/>
    <s v="Newell 350"/>
    <n v="6.56"/>
    <n v="2"/>
    <n v="0"/>
    <n v="1.9023999999999992"/>
  </r>
  <r>
    <n v="4214"/>
    <x v="2085"/>
    <x v="2"/>
    <x v="952"/>
    <d v="2011-05-09T00:00:00"/>
    <s v="Second Class"/>
    <s v="PF-19120"/>
    <x v="724"/>
    <x v="0"/>
    <s v="United States"/>
    <s v="Richmond"/>
    <x v="0"/>
    <n v="40475"/>
    <x v="0"/>
    <s v="OFF-PA-10001363"/>
    <x v="1"/>
    <x v="10"/>
    <s v="Xerox 1933"/>
    <n v="24.56"/>
    <n v="2"/>
    <n v="0"/>
    <n v="11.543199999999999"/>
  </r>
  <r>
    <n v="4215"/>
    <x v="2086"/>
    <x v="0"/>
    <x v="758"/>
    <d v="2013-03-09T00:00:00"/>
    <s v="Standard Class"/>
    <s v="RD-19480"/>
    <x v="502"/>
    <x v="0"/>
    <s v="United States"/>
    <s v="Mishawaka"/>
    <x v="14"/>
    <n v="46544"/>
    <x v="2"/>
    <s v="OFF-BI-10003876"/>
    <x v="1"/>
    <x v="8"/>
    <s v="Green Canvas Binder for 8-1/2&quot; x 14&quot; Sheets"/>
    <n v="128.39999999999998"/>
    <n v="3"/>
    <n v="0"/>
    <n v="64.199999999999989"/>
  </r>
  <r>
    <n v="4216"/>
    <x v="2087"/>
    <x v="2"/>
    <x v="953"/>
    <d v="2011-12-04T00:00:00"/>
    <s v="Standard Class"/>
    <s v="JL-15505"/>
    <x v="145"/>
    <x v="0"/>
    <s v="United States"/>
    <s v="Mount Vernon"/>
    <x v="15"/>
    <n v="10550"/>
    <x v="3"/>
    <s v="OFF-EN-10004007"/>
    <x v="1"/>
    <x v="12"/>
    <s v="Park Ridge Embossed Executive Business Envelopes"/>
    <n v="62.28"/>
    <n v="4"/>
    <n v="0"/>
    <n v="29.271599999999999"/>
  </r>
  <r>
    <n v="4217"/>
    <x v="2088"/>
    <x v="1"/>
    <x v="954"/>
    <d v="2012-02-22T00:00:00"/>
    <s v="Standard Class"/>
    <s v="AB-10600"/>
    <x v="448"/>
    <x v="1"/>
    <s v="United States"/>
    <s v="Los Angeles"/>
    <x v="1"/>
    <n v="90004"/>
    <x v="1"/>
    <s v="OFF-LA-10002271"/>
    <x v="1"/>
    <x v="2"/>
    <s v="Smead Alpha-Z Color-Coded Second Alphabetical Labels and Starter Set"/>
    <n v="9.24"/>
    <n v="3"/>
    <n v="0"/>
    <n v="4.4352"/>
  </r>
  <r>
    <n v="4218"/>
    <x v="2089"/>
    <x v="3"/>
    <x v="719"/>
    <d v="2014-04-04T00:00:00"/>
    <s v="First Class"/>
    <s v="NC-18535"/>
    <x v="714"/>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x v="714"/>
    <x v="1"/>
    <s v="United States"/>
    <s v="San Francisco"/>
    <x v="1"/>
    <n v="94110"/>
    <x v="1"/>
    <s v="TEC-MA-10000418"/>
    <x v="2"/>
    <x v="15"/>
    <s v="Cubify CubeX 3D Printer Double Head Print"/>
    <n v="4799.9839999999995"/>
    <n v="2"/>
    <n v="0.2"/>
    <n v="359.99879999999962"/>
  </r>
  <r>
    <n v="4220"/>
    <x v="2090"/>
    <x v="3"/>
    <x v="532"/>
    <d v="2014-06-14T00:00:00"/>
    <s v="Second Class"/>
    <s v="TB-21400"/>
    <x v="483"/>
    <x v="0"/>
    <s v="United States"/>
    <s v="Seattle"/>
    <x v="4"/>
    <n v="98103"/>
    <x v="1"/>
    <s v="OFF-PA-10004243"/>
    <x v="1"/>
    <x v="10"/>
    <s v="Xerox 1939"/>
    <n v="37.94"/>
    <n v="2"/>
    <n v="0"/>
    <n v="18.211199999999998"/>
  </r>
  <r>
    <n v="4221"/>
    <x v="2090"/>
    <x v="3"/>
    <x v="532"/>
    <d v="2014-06-14T00:00:00"/>
    <s v="Second Class"/>
    <s v="TB-21400"/>
    <x v="483"/>
    <x v="0"/>
    <s v="United States"/>
    <s v="Seattle"/>
    <x v="4"/>
    <n v="98103"/>
    <x v="1"/>
    <s v="OFF-BI-10001759"/>
    <x v="1"/>
    <x v="8"/>
    <s v="Acco Pressboard Covers with Storage Hooks, 14 7/8&quot; x 11&quot;, Dark Blue"/>
    <n v="18.288"/>
    <n v="6"/>
    <n v="0.2"/>
    <n v="6.6293999999999995"/>
  </r>
  <r>
    <n v="4222"/>
    <x v="2090"/>
    <x v="3"/>
    <x v="532"/>
    <d v="2014-06-14T00:00:00"/>
    <s v="Second Class"/>
    <s v="TB-21400"/>
    <x v="483"/>
    <x v="0"/>
    <s v="United States"/>
    <s v="Seattle"/>
    <x v="4"/>
    <n v="98103"/>
    <x v="1"/>
    <s v="TEC-MA-10001570"/>
    <x v="2"/>
    <x v="15"/>
    <s v="Cisco Desktop Collaboration Experience DX650 IP Video Phone"/>
    <n v="385.80000000000007"/>
    <n v="5"/>
    <n v="0.2"/>
    <n v="130.20749999999998"/>
  </r>
  <r>
    <n v="4223"/>
    <x v="2090"/>
    <x v="3"/>
    <x v="532"/>
    <d v="2014-06-14T00:00:00"/>
    <s v="Second Class"/>
    <s v="TB-21400"/>
    <x v="483"/>
    <x v="0"/>
    <s v="United States"/>
    <s v="Seattle"/>
    <x v="4"/>
    <n v="98103"/>
    <x v="1"/>
    <s v="OFF-ST-10004804"/>
    <x v="1"/>
    <x v="4"/>
    <s v="Belkin 19&quot; Vented Equipment Shelf, Black"/>
    <n v="102.96"/>
    <n v="2"/>
    <n v="0"/>
    <n v="1.0296000000000021"/>
  </r>
  <r>
    <n v="4224"/>
    <x v="2090"/>
    <x v="3"/>
    <x v="532"/>
    <d v="2014-06-14T00:00:00"/>
    <s v="Second Class"/>
    <s v="TB-21400"/>
    <x v="483"/>
    <x v="0"/>
    <s v="United States"/>
    <s v="Seattle"/>
    <x v="4"/>
    <n v="98103"/>
    <x v="1"/>
    <s v="FUR-BO-10001519"/>
    <x v="0"/>
    <x v="0"/>
    <s v="O'Sullivan 3-Shelf Heavy-Duty Bookcases"/>
    <n v="174.42000000000002"/>
    <n v="3"/>
    <n v="0"/>
    <n v="41.860800000000005"/>
  </r>
  <r>
    <n v="4225"/>
    <x v="2091"/>
    <x v="0"/>
    <x v="955"/>
    <d v="2013-10-04T00:00:00"/>
    <s v="First Class"/>
    <s v="SJ-20215"/>
    <x v="695"/>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x v="225"/>
    <x v="1"/>
    <s v="United States"/>
    <s v="Chicago"/>
    <x v="10"/>
    <n v="60623"/>
    <x v="2"/>
    <s v="FUR-FU-10003930"/>
    <x v="0"/>
    <x v="5"/>
    <s v="Howard Miller 12-3/4 Diameter Accuwave DS  Wall Clock"/>
    <n v="94.427999999999997"/>
    <n v="3"/>
    <n v="0.6"/>
    <n v="-42.492599999999982"/>
  </r>
  <r>
    <n v="4227"/>
    <x v="2093"/>
    <x v="3"/>
    <x v="343"/>
    <d v="2014-11-17T00:00:00"/>
    <s v="Standard Class"/>
    <s v="WB-21850"/>
    <x v="576"/>
    <x v="0"/>
    <s v="United States"/>
    <s v="Urbandale"/>
    <x v="23"/>
    <n v="50322"/>
    <x v="2"/>
    <s v="OFF-FA-10004854"/>
    <x v="1"/>
    <x v="13"/>
    <s v="Vinyl Coated Wire Paper Clips in Organizer Box, 800/Box"/>
    <n v="45.92"/>
    <n v="4"/>
    <n v="0"/>
    <n v="21.5824"/>
  </r>
  <r>
    <n v="4228"/>
    <x v="2094"/>
    <x v="1"/>
    <x v="956"/>
    <d v="2012-01-10T00:00:00"/>
    <s v="Standard Class"/>
    <s v="SR-20740"/>
    <x v="256"/>
    <x v="2"/>
    <s v="United States"/>
    <s v="Seattle"/>
    <x v="4"/>
    <n v="98103"/>
    <x v="1"/>
    <s v="FUR-CH-10003396"/>
    <x v="0"/>
    <x v="1"/>
    <s v="Global Deluxe Steno Chair"/>
    <n v="61.584000000000003"/>
    <n v="1"/>
    <n v="0.2"/>
    <n v="-6.9282000000000039"/>
  </r>
  <r>
    <n v="4229"/>
    <x v="2095"/>
    <x v="0"/>
    <x v="830"/>
    <d v="2013-03-27T00:00:00"/>
    <s v="First Class"/>
    <s v="VG-21805"/>
    <x v="500"/>
    <x v="1"/>
    <s v="United States"/>
    <s v="Richmond"/>
    <x v="14"/>
    <n v="47374"/>
    <x v="2"/>
    <s v="OFF-PA-10001994"/>
    <x v="1"/>
    <x v="10"/>
    <s v="Ink Jet Note and Greeting Cards, 8-1/2&quot; x 5-1/2&quot; Card Size"/>
    <n v="22.48"/>
    <n v="1"/>
    <n v="0"/>
    <n v="10.3408"/>
  </r>
  <r>
    <n v="4230"/>
    <x v="2096"/>
    <x v="3"/>
    <x v="957"/>
    <d v="2014-07-11T00:00:00"/>
    <s v="Standard Class"/>
    <s v="LS-16945"/>
    <x v="322"/>
    <x v="1"/>
    <s v="United States"/>
    <s v="Dallas"/>
    <x v="5"/>
    <n v="75220"/>
    <x v="2"/>
    <s v="FUR-FU-10003601"/>
    <x v="0"/>
    <x v="5"/>
    <s v="Deflect-o RollaMat Studded, Beveled Mat for Medium Pile Carpeting"/>
    <n v="332.02800000000002"/>
    <n v="9"/>
    <n v="0.6"/>
    <n v="-348.62940000000003"/>
  </r>
  <r>
    <n v="4231"/>
    <x v="2096"/>
    <x v="3"/>
    <x v="957"/>
    <d v="2014-07-11T00:00:00"/>
    <s v="Standard Class"/>
    <s v="LS-16945"/>
    <x v="322"/>
    <x v="1"/>
    <s v="United States"/>
    <s v="Dallas"/>
    <x v="5"/>
    <n v="75220"/>
    <x v="2"/>
    <s v="OFF-BI-10003429"/>
    <x v="1"/>
    <x v="8"/>
    <s v="Cardinal HOLDit! Binder Insert Strips,Extra Strips"/>
    <n v="11.393999999999998"/>
    <n v="9"/>
    <n v="0.8"/>
    <n v="-17.660699999999999"/>
  </r>
  <r>
    <n v="4232"/>
    <x v="2096"/>
    <x v="3"/>
    <x v="957"/>
    <d v="2014-07-11T00:00:00"/>
    <s v="Standard Class"/>
    <s v="LS-16945"/>
    <x v="322"/>
    <x v="1"/>
    <s v="United States"/>
    <s v="Dallas"/>
    <x v="5"/>
    <n v="75220"/>
    <x v="2"/>
    <s v="OFF-PA-10000232"/>
    <x v="1"/>
    <x v="10"/>
    <s v="Xerox 1975"/>
    <n v="15.552000000000003"/>
    <n v="3"/>
    <n v="0.2"/>
    <n v="5.6375999999999999"/>
  </r>
  <r>
    <n v="4233"/>
    <x v="2096"/>
    <x v="3"/>
    <x v="957"/>
    <d v="2014-07-11T00:00:00"/>
    <s v="Standard Class"/>
    <s v="LS-16945"/>
    <x v="322"/>
    <x v="1"/>
    <s v="United States"/>
    <s v="Dallas"/>
    <x v="5"/>
    <n v="75220"/>
    <x v="2"/>
    <s v="OFF-PA-10002195"/>
    <x v="1"/>
    <x v="10"/>
    <s v="Xerox 1966"/>
    <n v="31.104000000000006"/>
    <n v="6"/>
    <n v="0.2"/>
    <n v="11.2752"/>
  </r>
  <r>
    <n v="4234"/>
    <x v="2096"/>
    <x v="3"/>
    <x v="957"/>
    <d v="2014-07-11T00:00:00"/>
    <s v="Standard Class"/>
    <s v="LS-16945"/>
    <x v="322"/>
    <x v="1"/>
    <s v="United States"/>
    <s v="Dallas"/>
    <x v="5"/>
    <n v="75220"/>
    <x v="2"/>
    <s v="OFF-BI-10004492"/>
    <x v="1"/>
    <x v="8"/>
    <s v="Tuf-Vin Binders"/>
    <n v="6.3159999999999981"/>
    <n v="1"/>
    <n v="0.8"/>
    <n v="-10.421400000000002"/>
  </r>
  <r>
    <n v="4235"/>
    <x v="2097"/>
    <x v="2"/>
    <x v="158"/>
    <d v="2011-09-24T00:00:00"/>
    <s v="First Class"/>
    <s v="MA-17560"/>
    <x v="15"/>
    <x v="2"/>
    <s v="United States"/>
    <s v="Philadelphia"/>
    <x v="9"/>
    <n v="19143"/>
    <x v="3"/>
    <s v="OFF-PA-10004000"/>
    <x v="1"/>
    <x v="10"/>
    <s v="While You Were Out Pads, 50 per Pad, 4 x 5 1/4, Green Cycle"/>
    <n v="11.352000000000002"/>
    <n v="3"/>
    <n v="0.2"/>
    <n v="4.1151"/>
  </r>
  <r>
    <n v="4236"/>
    <x v="2097"/>
    <x v="2"/>
    <x v="158"/>
    <d v="2011-09-24T00:00:00"/>
    <s v="First Class"/>
    <s v="MA-17560"/>
    <x v="15"/>
    <x v="2"/>
    <s v="United States"/>
    <s v="Philadelphia"/>
    <x v="9"/>
    <n v="19143"/>
    <x v="3"/>
    <s v="OFF-LA-10004425"/>
    <x v="1"/>
    <x v="2"/>
    <s v="Staples"/>
    <n v="20.808000000000003"/>
    <n v="9"/>
    <n v="0.2"/>
    <n v="7.0226999999999995"/>
  </r>
  <r>
    <n v="4237"/>
    <x v="2098"/>
    <x v="0"/>
    <x v="310"/>
    <d v="2013-07-28T00:00:00"/>
    <s v="Standard Class"/>
    <s v="NF-18475"/>
    <x v="739"/>
    <x v="2"/>
    <s v="United States"/>
    <s v="Rockford"/>
    <x v="10"/>
    <n v="61107"/>
    <x v="2"/>
    <s v="OFF-BI-10000948"/>
    <x v="1"/>
    <x v="8"/>
    <s v="GBC Laser Imprintable Binding System Covers, Desert Sand"/>
    <n v="11.415999999999997"/>
    <n v="4"/>
    <n v="0.8"/>
    <n v="-18.836400000000005"/>
  </r>
  <r>
    <n v="4238"/>
    <x v="2099"/>
    <x v="3"/>
    <x v="635"/>
    <d v="2014-09-04T00:00:00"/>
    <s v="Second Class"/>
    <s v="MD-17860"/>
    <x v="550"/>
    <x v="1"/>
    <s v="United States"/>
    <s v="Philadelphia"/>
    <x v="9"/>
    <n v="19134"/>
    <x v="3"/>
    <s v="OFF-AR-10001972"/>
    <x v="1"/>
    <x v="6"/>
    <s v="Newell 323"/>
    <n v="9.4080000000000013"/>
    <n v="7"/>
    <n v="0.2"/>
    <n v="0.70560000000000045"/>
  </r>
  <r>
    <n v="4239"/>
    <x v="2100"/>
    <x v="3"/>
    <x v="606"/>
    <d v="2014-03-29T00:00:00"/>
    <s v="First Class"/>
    <s v="MZ-17335"/>
    <x v="595"/>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x v="33"/>
    <x v="1"/>
    <s v="United States"/>
    <s v="Grand Rapids"/>
    <x v="12"/>
    <n v="49505"/>
    <x v="2"/>
    <s v="OFF-PA-10000994"/>
    <x v="1"/>
    <x v="10"/>
    <s v="Xerox 1915"/>
    <n v="209.7"/>
    <n v="2"/>
    <n v="0"/>
    <n v="100.65599999999999"/>
  </r>
  <r>
    <n v="4241"/>
    <x v="2102"/>
    <x v="2"/>
    <x v="59"/>
    <d v="2011-09-26T00:00:00"/>
    <s v="Standard Class"/>
    <s v="MA-17995"/>
    <x v="671"/>
    <x v="2"/>
    <s v="United States"/>
    <s v="Los Angeles"/>
    <x v="1"/>
    <n v="90004"/>
    <x v="1"/>
    <s v="OFF-AP-10001366"/>
    <x v="1"/>
    <x v="9"/>
    <s v="Staples"/>
    <n v="43.92"/>
    <n v="4"/>
    <n v="0"/>
    <n v="11.858400000000003"/>
  </r>
  <r>
    <n v="4242"/>
    <x v="2102"/>
    <x v="2"/>
    <x v="59"/>
    <d v="2011-09-26T00:00:00"/>
    <s v="Standard Class"/>
    <s v="MA-17995"/>
    <x v="671"/>
    <x v="2"/>
    <s v="United States"/>
    <s v="Los Angeles"/>
    <x v="1"/>
    <n v="90004"/>
    <x v="1"/>
    <s v="OFF-BI-10001636"/>
    <x v="1"/>
    <x v="8"/>
    <s v="Ibico Plastic and Wire Spiral Binding Combs"/>
    <n v="20.231999999999999"/>
    <n v="3"/>
    <n v="0.2"/>
    <n v="6.5753999999999984"/>
  </r>
  <r>
    <n v="4243"/>
    <x v="2103"/>
    <x v="0"/>
    <x v="958"/>
    <d v="2013-04-06T00:00:00"/>
    <s v="First Class"/>
    <s v="ME-17320"/>
    <x v="467"/>
    <x v="2"/>
    <s v="United States"/>
    <s v="Springfield"/>
    <x v="17"/>
    <n v="22153"/>
    <x v="0"/>
    <s v="TEC-PH-10001448"/>
    <x v="2"/>
    <x v="7"/>
    <s v="Anker Astro 15000mAh USB Portable Charger"/>
    <n v="149.97"/>
    <n v="3"/>
    <n v="0"/>
    <n v="5.9987999999999815"/>
  </r>
  <r>
    <n v="4244"/>
    <x v="2103"/>
    <x v="0"/>
    <x v="958"/>
    <d v="2013-04-06T00:00:00"/>
    <s v="First Class"/>
    <s v="ME-17320"/>
    <x v="467"/>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x v="63"/>
    <x v="1"/>
    <s v="United States"/>
    <s v="Los Angeles"/>
    <x v="1"/>
    <n v="90036"/>
    <x v="1"/>
    <s v="TEC-AC-10002323"/>
    <x v="2"/>
    <x v="11"/>
    <s v="SanDisk Ultra 32 GB MicroSDHC Class 10 Memory Card"/>
    <n v="66.300000000000011"/>
    <n v="3"/>
    <n v="0"/>
    <n v="8.6190000000000033"/>
  </r>
  <r>
    <n v="4246"/>
    <x v="2105"/>
    <x v="3"/>
    <x v="354"/>
    <d v="2014-12-05T00:00:00"/>
    <s v="Standard Class"/>
    <s v="LS-16975"/>
    <x v="60"/>
    <x v="2"/>
    <s v="United States"/>
    <s v="Baltimore"/>
    <x v="39"/>
    <n v="21215"/>
    <x v="3"/>
    <s v="OFF-AR-10004582"/>
    <x v="1"/>
    <x v="6"/>
    <s v="BIC Brite Liner Grip Highlighters"/>
    <n v="1.64"/>
    <n v="1"/>
    <n v="0"/>
    <n v="0.73799999999999988"/>
  </r>
  <r>
    <n v="4247"/>
    <x v="2105"/>
    <x v="3"/>
    <x v="354"/>
    <d v="2014-12-05T00:00:00"/>
    <s v="Standard Class"/>
    <s v="LS-16975"/>
    <x v="60"/>
    <x v="2"/>
    <s v="United States"/>
    <s v="Baltimore"/>
    <x v="39"/>
    <n v="21215"/>
    <x v="3"/>
    <s v="FUR-FU-10000576"/>
    <x v="0"/>
    <x v="5"/>
    <s v="Luxo Professional Fluorescent Magnifier Lamp with Clamp-Mount Base"/>
    <n v="1049.2"/>
    <n v="5"/>
    <n v="0"/>
    <n v="272.79200000000003"/>
  </r>
  <r>
    <n v="4248"/>
    <x v="2105"/>
    <x v="3"/>
    <x v="354"/>
    <d v="2014-12-05T00:00:00"/>
    <s v="Standard Class"/>
    <s v="LS-16975"/>
    <x v="60"/>
    <x v="2"/>
    <s v="United States"/>
    <s v="Baltimore"/>
    <x v="39"/>
    <n v="21215"/>
    <x v="3"/>
    <s v="FUR-FU-10004270"/>
    <x v="0"/>
    <x v="5"/>
    <s v="Eldon Image Series Desk Accessories, Burgundy"/>
    <n v="20.9"/>
    <n v="5"/>
    <n v="0"/>
    <n v="7.5239999999999991"/>
  </r>
  <r>
    <n v="4249"/>
    <x v="2106"/>
    <x v="0"/>
    <x v="49"/>
    <d v="2013-12-06T00:00:00"/>
    <s v="Second Class"/>
    <s v="SJ-20500"/>
    <x v="81"/>
    <x v="0"/>
    <s v="United States"/>
    <s v="Fairfield"/>
    <x v="29"/>
    <n v="6824"/>
    <x v="3"/>
    <s v="OFF-BI-10004236"/>
    <x v="1"/>
    <x v="8"/>
    <s v="XtraLife ClearVue Slant-D Ring Binder, White, 3&quot;"/>
    <n v="88.08"/>
    <n v="6"/>
    <n v="0"/>
    <n v="40.516799999999996"/>
  </r>
  <r>
    <n v="4250"/>
    <x v="2106"/>
    <x v="0"/>
    <x v="49"/>
    <d v="2013-12-06T00:00:00"/>
    <s v="Second Class"/>
    <s v="SJ-20500"/>
    <x v="81"/>
    <x v="0"/>
    <s v="United States"/>
    <s v="Fairfield"/>
    <x v="29"/>
    <n v="6824"/>
    <x v="3"/>
    <s v="FUR-CH-10004997"/>
    <x v="0"/>
    <x v="1"/>
    <s v="Hon Every-Day Series Multi-Task Chairs"/>
    <n v="751.92"/>
    <n v="4"/>
    <n v="0"/>
    <n v="150.38400000000001"/>
  </r>
  <r>
    <n v="4251"/>
    <x v="2107"/>
    <x v="2"/>
    <x v="111"/>
    <d v="2011-09-19T00:00:00"/>
    <s v="Same Day"/>
    <s v="BS-11365"/>
    <x v="740"/>
    <x v="1"/>
    <s v="United States"/>
    <s v="New York City"/>
    <x v="15"/>
    <n v="10011"/>
    <x v="3"/>
    <s v="FUR-CH-10000988"/>
    <x v="0"/>
    <x v="1"/>
    <s v="Hon Olson Stacker Stools"/>
    <n v="887.10299999999995"/>
    <n v="7"/>
    <n v="0.1"/>
    <n v="177.42059999999998"/>
  </r>
  <r>
    <n v="4252"/>
    <x v="2108"/>
    <x v="1"/>
    <x v="924"/>
    <d v="2012-10-23T00:00:00"/>
    <s v="Same Day"/>
    <s v="RA-19285"/>
    <x v="267"/>
    <x v="0"/>
    <s v="United States"/>
    <s v="Lakeland"/>
    <x v="2"/>
    <n v="33801"/>
    <x v="0"/>
    <s v="TEC-PH-10004897"/>
    <x v="2"/>
    <x v="7"/>
    <s v="Mediabridge Sport Armband iPhone 5s"/>
    <n v="55.944000000000003"/>
    <n v="7"/>
    <n v="0.2"/>
    <n v="-13.286700000000002"/>
  </r>
  <r>
    <n v="4253"/>
    <x v="2108"/>
    <x v="1"/>
    <x v="924"/>
    <d v="2012-10-23T00:00:00"/>
    <s v="Same Day"/>
    <s v="RA-19285"/>
    <x v="267"/>
    <x v="0"/>
    <s v="United States"/>
    <s v="Lakeland"/>
    <x v="2"/>
    <n v="33801"/>
    <x v="0"/>
    <s v="OFF-AR-10002656"/>
    <x v="1"/>
    <x v="6"/>
    <s v="Sanford Liquid Accent Highlighters"/>
    <n v="10.688000000000001"/>
    <n v="2"/>
    <n v="0.2"/>
    <n v="2.271199999999999"/>
  </r>
  <r>
    <n v="4254"/>
    <x v="2108"/>
    <x v="1"/>
    <x v="924"/>
    <d v="2012-10-23T00:00:00"/>
    <s v="Same Day"/>
    <s v="RA-19285"/>
    <x v="267"/>
    <x v="0"/>
    <s v="United States"/>
    <s v="Lakeland"/>
    <x v="2"/>
    <n v="33801"/>
    <x v="0"/>
    <s v="TEC-PH-10004924"/>
    <x v="2"/>
    <x v="7"/>
    <s v="SKILCRAFT Telephone Shoulder Rest, 2&quot; x 6.5&quot; x 2.5&quot;, Black"/>
    <n v="11.824"/>
    <n v="2"/>
    <n v="0.2"/>
    <n v="1.0346000000000006"/>
  </r>
  <r>
    <n v="4255"/>
    <x v="2109"/>
    <x v="3"/>
    <x v="119"/>
    <d v="2014-10-17T00:00:00"/>
    <s v="First Class"/>
    <s v="TS-21610"/>
    <x v="59"/>
    <x v="0"/>
    <s v="United States"/>
    <s v="Freeport"/>
    <x v="10"/>
    <n v="61032"/>
    <x v="2"/>
    <s v="OFF-PA-10003127"/>
    <x v="1"/>
    <x v="10"/>
    <s v="Staples"/>
    <n v="63.311999999999998"/>
    <n v="3"/>
    <n v="0.2"/>
    <n v="20.576399999999996"/>
  </r>
  <r>
    <n v="4256"/>
    <x v="2109"/>
    <x v="3"/>
    <x v="119"/>
    <d v="2014-10-17T00:00:00"/>
    <s v="First Class"/>
    <s v="TS-21610"/>
    <x v="59"/>
    <x v="0"/>
    <s v="United States"/>
    <s v="Freeport"/>
    <x v="10"/>
    <n v="61032"/>
    <x v="2"/>
    <s v="OFF-BI-10000778"/>
    <x v="1"/>
    <x v="8"/>
    <s v="GBC VeloBinder Electric Binding Machine"/>
    <n v="96.783999999999978"/>
    <n v="4"/>
    <n v="0.8"/>
    <n v="-145.17600000000002"/>
  </r>
  <r>
    <n v="4257"/>
    <x v="2109"/>
    <x v="3"/>
    <x v="119"/>
    <d v="2014-10-17T00:00:00"/>
    <s v="First Class"/>
    <s v="TS-21610"/>
    <x v="59"/>
    <x v="0"/>
    <s v="United States"/>
    <s v="Freeport"/>
    <x v="10"/>
    <n v="61032"/>
    <x v="2"/>
    <s v="FUR-FU-10001424"/>
    <x v="0"/>
    <x v="5"/>
    <s v="Dax Clear Box Frame"/>
    <n v="10.476000000000001"/>
    <n v="3"/>
    <n v="0.6"/>
    <n v="-6.8094000000000037"/>
  </r>
  <r>
    <n v="4258"/>
    <x v="2110"/>
    <x v="1"/>
    <x v="406"/>
    <d v="2012-09-09T00:00:00"/>
    <s v="Standard Class"/>
    <s v="KB-16585"/>
    <x v="10"/>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x v="152"/>
    <x v="1"/>
    <s v="United States"/>
    <s v="Seattle"/>
    <x v="4"/>
    <n v="98103"/>
    <x v="1"/>
    <s v="FUR-CH-10002880"/>
    <x v="0"/>
    <x v="1"/>
    <s v="Global High-Back Leather Tilter, Burgundy"/>
    <n v="196.78399999999999"/>
    <n v="2"/>
    <n v="0.2"/>
    <n v="-22.138200000000012"/>
  </r>
  <r>
    <n v="4260"/>
    <x v="2112"/>
    <x v="3"/>
    <x v="960"/>
    <d v="2014-11-03T00:00:00"/>
    <s v="Second Class"/>
    <s v="LO-17170"/>
    <x v="628"/>
    <x v="1"/>
    <s v="United States"/>
    <s v="New York City"/>
    <x v="15"/>
    <n v="10035"/>
    <x v="3"/>
    <s v="OFF-EN-10004386"/>
    <x v="1"/>
    <x v="12"/>
    <s v="Recycled Interoffice Envelopes with String and Button Closure, 10 x 13"/>
    <n v="47.98"/>
    <n v="2"/>
    <n v="0"/>
    <n v="23.99"/>
  </r>
  <r>
    <n v="4261"/>
    <x v="2113"/>
    <x v="3"/>
    <x v="453"/>
    <d v="2014-10-20T00:00:00"/>
    <s v="Second Class"/>
    <s v="RS-19420"/>
    <x v="602"/>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x v="693"/>
    <x v="0"/>
    <s v="United States"/>
    <s v="Moorhead"/>
    <x v="11"/>
    <n v="56560"/>
    <x v="2"/>
    <s v="TEC-AC-10002006"/>
    <x v="2"/>
    <x v="11"/>
    <s v="Memorex Micro Travel Drive 16 GB"/>
    <n v="63.96"/>
    <n v="4"/>
    <n v="0"/>
    <n v="19.827599999999997"/>
  </r>
  <r>
    <n v="4263"/>
    <x v="2115"/>
    <x v="3"/>
    <x v="296"/>
    <d v="2014-09-26T00:00:00"/>
    <s v="Standard Class"/>
    <s v="KT-16480"/>
    <x v="409"/>
    <x v="0"/>
    <s v="United States"/>
    <s v="Columbus"/>
    <x v="32"/>
    <n v="31907"/>
    <x v="0"/>
    <s v="OFF-AP-10001242"/>
    <x v="1"/>
    <x v="9"/>
    <s v="APC 7 Outlet Network SurgeArrest Surge Protector"/>
    <n v="80.48"/>
    <n v="1"/>
    <n v="0"/>
    <n v="24.143999999999998"/>
  </r>
  <r>
    <n v="4264"/>
    <x v="2116"/>
    <x v="3"/>
    <x v="132"/>
    <d v="2014-11-09T00:00:00"/>
    <s v="Standard Class"/>
    <s v="DM-13015"/>
    <x v="661"/>
    <x v="0"/>
    <s v="United States"/>
    <s v="Philadelphia"/>
    <x v="9"/>
    <n v="19143"/>
    <x v="3"/>
    <s v="OFF-BI-10000216"/>
    <x v="1"/>
    <x v="8"/>
    <s v="Mead 1st Gear 2&quot; Zipper Binder, Asst. Colors"/>
    <n v="11.673000000000002"/>
    <n v="3"/>
    <n v="0.7"/>
    <n v="-7.782"/>
  </r>
  <r>
    <n v="4265"/>
    <x v="2117"/>
    <x v="0"/>
    <x v="732"/>
    <d v="2013-11-10T00:00:00"/>
    <s v="Standard Class"/>
    <s v="EP-13915"/>
    <x v="212"/>
    <x v="0"/>
    <s v="United States"/>
    <s v="Houston"/>
    <x v="5"/>
    <n v="77036"/>
    <x v="2"/>
    <s v="FUR-TA-10002774"/>
    <x v="0"/>
    <x v="3"/>
    <s v="Laminate Occasional Tables"/>
    <n v="863.12799999999993"/>
    <n v="8"/>
    <n v="0.3"/>
    <n v="-160.29520000000008"/>
  </r>
  <r>
    <n v="4266"/>
    <x v="2117"/>
    <x v="0"/>
    <x v="732"/>
    <d v="2013-11-10T00:00:00"/>
    <s v="Standard Class"/>
    <s v="EP-13915"/>
    <x v="212"/>
    <x v="0"/>
    <s v="United States"/>
    <s v="Houston"/>
    <x v="5"/>
    <n v="77036"/>
    <x v="2"/>
    <s v="OFF-BI-10004364"/>
    <x v="1"/>
    <x v="8"/>
    <s v="Storex Dura Pro Binders"/>
    <n v="3.5639999999999992"/>
    <n v="3"/>
    <n v="0.8"/>
    <n v="-6.2370000000000019"/>
  </r>
  <r>
    <n v="4267"/>
    <x v="2117"/>
    <x v="0"/>
    <x v="732"/>
    <d v="2013-11-10T00:00:00"/>
    <s v="Standard Class"/>
    <s v="EP-13915"/>
    <x v="212"/>
    <x v="0"/>
    <s v="United States"/>
    <s v="Houston"/>
    <x v="5"/>
    <n v="77036"/>
    <x v="2"/>
    <s v="FUR-BO-10000780"/>
    <x v="0"/>
    <x v="0"/>
    <s v="O'Sullivan Plantations 2-Door Library in Landvery Oak"/>
    <n v="956.6647999999999"/>
    <n v="7"/>
    <n v="0.32"/>
    <n v="-225.09759999999991"/>
  </r>
  <r>
    <n v="4268"/>
    <x v="2117"/>
    <x v="0"/>
    <x v="732"/>
    <d v="2013-11-10T00:00:00"/>
    <s v="Standard Class"/>
    <s v="EP-13915"/>
    <x v="212"/>
    <x v="0"/>
    <s v="United States"/>
    <s v="Houston"/>
    <x v="5"/>
    <n v="77036"/>
    <x v="2"/>
    <s v="OFF-BI-10001989"/>
    <x v="1"/>
    <x v="8"/>
    <s v="Premium Transparent Presentation Covers by GBC"/>
    <n v="12.587999999999997"/>
    <n v="3"/>
    <n v="0.8"/>
    <n v="-20.140800000000006"/>
  </r>
  <r>
    <n v="4269"/>
    <x v="2117"/>
    <x v="0"/>
    <x v="732"/>
    <d v="2013-11-10T00:00:00"/>
    <s v="Standard Class"/>
    <s v="EP-13915"/>
    <x v="212"/>
    <x v="0"/>
    <s v="United States"/>
    <s v="Houston"/>
    <x v="5"/>
    <n v="77036"/>
    <x v="2"/>
    <s v="TEC-AC-10004001"/>
    <x v="2"/>
    <x v="11"/>
    <s v="Logitech Wireless Headset H600 Over-The-Head Design"/>
    <n v="171.96"/>
    <n v="5"/>
    <n v="0.2"/>
    <n v="45.139500000000005"/>
  </r>
  <r>
    <n v="4270"/>
    <x v="2118"/>
    <x v="3"/>
    <x v="643"/>
    <d v="2014-06-30T00:00:00"/>
    <s v="Second Class"/>
    <s v="AM-10705"/>
    <x v="562"/>
    <x v="0"/>
    <s v="United States"/>
    <s v="Seattle"/>
    <x v="4"/>
    <n v="98115"/>
    <x v="1"/>
    <s v="FUR-TA-10000688"/>
    <x v="0"/>
    <x v="3"/>
    <s v="Chromcraft Bull-Nose Wood Round Conference Table Top, Wood Base"/>
    <n v="871.4"/>
    <n v="4"/>
    <n v="0"/>
    <n v="148.13799999999992"/>
  </r>
  <r>
    <n v="4271"/>
    <x v="2119"/>
    <x v="1"/>
    <x v="650"/>
    <d v="2012-11-30T00:00:00"/>
    <s v="Standard Class"/>
    <s v="SH-20635"/>
    <x v="741"/>
    <x v="1"/>
    <s v="United States"/>
    <s v="Jackson"/>
    <x v="18"/>
    <n v="38301"/>
    <x v="0"/>
    <s v="FUR-FU-10003930"/>
    <x v="0"/>
    <x v="5"/>
    <s v="Howard Miller 12-3/4 Diameter Accuwave DS  Wall Clock"/>
    <n v="692.47199999999998"/>
    <n v="11"/>
    <n v="0.2"/>
    <n v="190.42980000000006"/>
  </r>
  <r>
    <n v="4272"/>
    <x v="2120"/>
    <x v="0"/>
    <x v="390"/>
    <d v="2013-11-28T00:00:00"/>
    <s v="Second Class"/>
    <s v="LA-16780"/>
    <x v="156"/>
    <x v="1"/>
    <s v="United States"/>
    <s v="Baltimore"/>
    <x v="39"/>
    <n v="21215"/>
    <x v="3"/>
    <s v="FUR-FU-10000965"/>
    <x v="0"/>
    <x v="5"/>
    <s v="Howard Miller 11-1/2&quot; Diameter Ridgewood Wall Clock"/>
    <n v="207.76"/>
    <n v="4"/>
    <n v="0"/>
    <n v="85.181600000000003"/>
  </r>
  <r>
    <n v="4273"/>
    <x v="2121"/>
    <x v="3"/>
    <x v="246"/>
    <d v="2014-07-22T00:00:00"/>
    <s v="Same Day"/>
    <s v="SF-20200"/>
    <x v="227"/>
    <x v="0"/>
    <s v="United States"/>
    <s v="Murray"/>
    <x v="7"/>
    <n v="84107"/>
    <x v="1"/>
    <s v="TEC-PH-10004071"/>
    <x v="2"/>
    <x v="7"/>
    <s v="PayAnywhere Card Reader"/>
    <n v="71.928000000000011"/>
    <n v="9"/>
    <n v="0.2"/>
    <n v="6.2936999999999976"/>
  </r>
  <r>
    <n v="4274"/>
    <x v="2121"/>
    <x v="3"/>
    <x v="246"/>
    <d v="2014-07-22T00:00:00"/>
    <s v="Same Day"/>
    <s v="SF-20200"/>
    <x v="227"/>
    <x v="0"/>
    <s v="United States"/>
    <s v="Murray"/>
    <x v="7"/>
    <n v="84107"/>
    <x v="1"/>
    <s v="OFF-AR-10001044"/>
    <x v="1"/>
    <x v="6"/>
    <s v="BOSTON Ranger #55 Pencil Sharpener, Black"/>
    <n v="25.99"/>
    <n v="1"/>
    <n v="0"/>
    <n v="7.5370999999999988"/>
  </r>
  <r>
    <n v="4275"/>
    <x v="2122"/>
    <x v="1"/>
    <x v="924"/>
    <d v="2012-10-28T00:00:00"/>
    <s v="Standard Class"/>
    <s v="AG-10495"/>
    <x v="122"/>
    <x v="1"/>
    <s v="United States"/>
    <s v="Seattle"/>
    <x v="4"/>
    <n v="98105"/>
    <x v="1"/>
    <s v="OFF-BI-10004140"/>
    <x v="1"/>
    <x v="8"/>
    <s v="Avery Non-Stick Binders"/>
    <n v="3.5920000000000005"/>
    <n v="1"/>
    <n v="0.2"/>
    <n v="1.1224999999999996"/>
  </r>
  <r>
    <n v="4276"/>
    <x v="2123"/>
    <x v="1"/>
    <x v="584"/>
    <d v="2012-07-13T00:00:00"/>
    <s v="Standard Class"/>
    <s v="KN-16450"/>
    <x v="634"/>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x v="376"/>
    <x v="2"/>
    <s v="United States"/>
    <s v="Seattle"/>
    <x v="4"/>
    <n v="98105"/>
    <x v="1"/>
    <s v="OFF-ST-10000046"/>
    <x v="1"/>
    <x v="4"/>
    <s v="Fellowes Super Stor/Drawer Files"/>
    <n v="323.10000000000002"/>
    <n v="2"/>
    <n v="0"/>
    <n v="61.38900000000001"/>
  </r>
  <r>
    <n v="4278"/>
    <x v="2125"/>
    <x v="0"/>
    <x v="947"/>
    <d v="2013-04-21T00:00:00"/>
    <s v="Standard Class"/>
    <s v="BS-11365"/>
    <x v="740"/>
    <x v="1"/>
    <s v="United States"/>
    <s v="Lakewood"/>
    <x v="30"/>
    <n v="8701"/>
    <x v="3"/>
    <s v="TEC-MA-10001047"/>
    <x v="2"/>
    <x v="15"/>
    <s v="3D Systems Cube Printer, 2nd Generation, Magenta"/>
    <n v="9099.93"/>
    <n v="7"/>
    <n v="0"/>
    <n v="2365.9817999999996"/>
  </r>
  <r>
    <n v="4279"/>
    <x v="2125"/>
    <x v="0"/>
    <x v="947"/>
    <d v="2013-04-21T00:00:00"/>
    <s v="Standard Class"/>
    <s v="BS-11365"/>
    <x v="740"/>
    <x v="1"/>
    <s v="United States"/>
    <s v="Lakewood"/>
    <x v="30"/>
    <n v="8701"/>
    <x v="3"/>
    <s v="FUR-FU-10000550"/>
    <x v="0"/>
    <x v="5"/>
    <s v="Stacking Trays by OIC"/>
    <n v="9.9600000000000009"/>
    <n v="2"/>
    <n v="0"/>
    <n v="3.2867999999999995"/>
  </r>
  <r>
    <n v="4280"/>
    <x v="2125"/>
    <x v="0"/>
    <x v="947"/>
    <d v="2013-04-21T00:00:00"/>
    <s v="Standard Class"/>
    <s v="BS-11365"/>
    <x v="740"/>
    <x v="1"/>
    <s v="United States"/>
    <s v="Lakewood"/>
    <x v="30"/>
    <n v="8701"/>
    <x v="3"/>
    <s v="OFF-BI-10002432"/>
    <x v="1"/>
    <x v="8"/>
    <s v="Wilson Jones Standard D-Ring Binders"/>
    <n v="25.299999999999997"/>
    <n v="5"/>
    <n v="0"/>
    <n v="11.890999999999998"/>
  </r>
  <r>
    <n v="4281"/>
    <x v="2126"/>
    <x v="2"/>
    <x v="687"/>
    <d v="2011-11-18T00:00:00"/>
    <s v="Standard Class"/>
    <s v="RM-19675"/>
    <x v="84"/>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x v="84"/>
    <x v="2"/>
    <s v="United States"/>
    <s v="New York City"/>
    <x v="15"/>
    <n v="10011"/>
    <x v="3"/>
    <s v="FUR-CH-10001797"/>
    <x v="0"/>
    <x v="1"/>
    <s v="Safco Chair Connectors, 6/Carton"/>
    <n v="69.263999999999996"/>
    <n v="2"/>
    <n v="0.1"/>
    <n v="14.62239999999999"/>
  </r>
  <r>
    <n v="4283"/>
    <x v="2127"/>
    <x v="2"/>
    <x v="414"/>
    <d v="2011-12-23T00:00:00"/>
    <s v="First Class"/>
    <s v="AB-10105"/>
    <x v="455"/>
    <x v="0"/>
    <s v="United States"/>
    <s v="Indianapolis"/>
    <x v="14"/>
    <n v="46203"/>
    <x v="2"/>
    <s v="OFF-LA-10003720"/>
    <x v="1"/>
    <x v="2"/>
    <s v="Avery 487"/>
    <n v="3.69"/>
    <n v="1"/>
    <n v="0"/>
    <n v="1.7343"/>
  </r>
  <r>
    <n v="4284"/>
    <x v="2127"/>
    <x v="2"/>
    <x v="414"/>
    <d v="2011-12-23T00:00:00"/>
    <s v="First Class"/>
    <s v="AB-10105"/>
    <x v="455"/>
    <x v="0"/>
    <s v="United States"/>
    <s v="Indianapolis"/>
    <x v="14"/>
    <n v="46203"/>
    <x v="2"/>
    <s v="OFF-BI-10004600"/>
    <x v="1"/>
    <x v="8"/>
    <s v="Ibico Ibimaster 300 Manual Binding System"/>
    <n v="1103.97"/>
    <n v="3"/>
    <n v="0"/>
    <n v="496.78649999999993"/>
  </r>
  <r>
    <n v="4285"/>
    <x v="2128"/>
    <x v="1"/>
    <x v="82"/>
    <d v="2012-11-26T00:00:00"/>
    <s v="Second Class"/>
    <s v="CA-11965"/>
    <x v="662"/>
    <x v="1"/>
    <s v="United States"/>
    <s v="Port Arthur"/>
    <x v="5"/>
    <n v="77642"/>
    <x v="2"/>
    <s v="FUR-BO-10003965"/>
    <x v="0"/>
    <x v="0"/>
    <s v="O'Sullivan Manor Hill 2-Door Library in Brianna Oak"/>
    <n v="246.13279999999997"/>
    <n v="2"/>
    <n v="0.32"/>
    <n v="-76.011599999999973"/>
  </r>
  <r>
    <n v="4286"/>
    <x v="2128"/>
    <x v="1"/>
    <x v="82"/>
    <d v="2012-11-26T00:00:00"/>
    <s v="Second Class"/>
    <s v="CA-11965"/>
    <x v="662"/>
    <x v="1"/>
    <s v="United States"/>
    <s v="Port Arthur"/>
    <x v="5"/>
    <n v="77642"/>
    <x v="2"/>
    <s v="OFF-LA-10000240"/>
    <x v="1"/>
    <x v="2"/>
    <s v="Self-Adhesive Address Labels for Typewriters by Universal"/>
    <n v="11.696"/>
    <n v="2"/>
    <n v="0.2"/>
    <n v="3.9473999999999996"/>
  </r>
  <r>
    <n v="4287"/>
    <x v="2128"/>
    <x v="1"/>
    <x v="82"/>
    <d v="2012-11-26T00:00:00"/>
    <s v="Second Class"/>
    <s v="CA-11965"/>
    <x v="662"/>
    <x v="1"/>
    <s v="United States"/>
    <s v="Port Arthur"/>
    <x v="5"/>
    <n v="77642"/>
    <x v="2"/>
    <s v="TEC-CO-10001571"/>
    <x v="2"/>
    <x v="16"/>
    <s v="Sharp 1540cs Digital Laser Copier"/>
    <n v="439.99200000000002"/>
    <n v="1"/>
    <n v="0.2"/>
    <n v="164.99700000000001"/>
  </r>
  <r>
    <n v="4288"/>
    <x v="2129"/>
    <x v="3"/>
    <x v="116"/>
    <d v="2015-01-04T00:00:00"/>
    <s v="Standard Class"/>
    <s v="EH-14005"/>
    <x v="382"/>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x v="21"/>
    <x v="1"/>
    <s v="United States"/>
    <s v="Houston"/>
    <x v="5"/>
    <n v="77095"/>
    <x v="2"/>
    <s v="OFF-BI-10002082"/>
    <x v="1"/>
    <x v="8"/>
    <s v="GBC Twin Loop Wire Binding Elements"/>
    <n v="33.279999999999994"/>
    <n v="5"/>
    <n v="0.8"/>
    <n v="-49.92"/>
  </r>
  <r>
    <n v="4290"/>
    <x v="2130"/>
    <x v="1"/>
    <x v="961"/>
    <d v="2012-05-21T00:00:00"/>
    <s v="Standard Class"/>
    <s v="ON-18715"/>
    <x v="21"/>
    <x v="1"/>
    <s v="United States"/>
    <s v="Houston"/>
    <x v="5"/>
    <n v="77095"/>
    <x v="2"/>
    <s v="OFF-PA-10002250"/>
    <x v="1"/>
    <x v="10"/>
    <s v="Things To Do Today Pad"/>
    <n v="14.088000000000001"/>
    <n v="3"/>
    <n v="0.2"/>
    <n v="4.9307999999999996"/>
  </r>
  <r>
    <n v="4291"/>
    <x v="2131"/>
    <x v="3"/>
    <x v="34"/>
    <d v="2014-12-14T00:00:00"/>
    <s v="Second Class"/>
    <s v="AT-10435"/>
    <x v="401"/>
    <x v="2"/>
    <s v="United States"/>
    <s v="Los Angeles"/>
    <x v="1"/>
    <n v="90004"/>
    <x v="1"/>
    <s v="OFF-AR-10000122"/>
    <x v="1"/>
    <x v="6"/>
    <s v="Newell 314"/>
    <n v="11.16"/>
    <n v="2"/>
    <n v="0"/>
    <n v="2.7899999999999991"/>
  </r>
  <r>
    <n v="4292"/>
    <x v="2131"/>
    <x v="3"/>
    <x v="34"/>
    <d v="2014-12-14T00:00:00"/>
    <s v="Second Class"/>
    <s v="AT-10435"/>
    <x v="401"/>
    <x v="2"/>
    <s v="United States"/>
    <s v="Los Angeles"/>
    <x v="1"/>
    <n v="90004"/>
    <x v="1"/>
    <s v="FUR-TA-10003748"/>
    <x v="0"/>
    <x v="3"/>
    <s v="Bevis 36 x 72 Conference Tables"/>
    <n v="896.32799999999997"/>
    <n v="9"/>
    <n v="0.2"/>
    <n v="22.408199999999994"/>
  </r>
  <r>
    <n v="4293"/>
    <x v="2131"/>
    <x v="3"/>
    <x v="34"/>
    <d v="2014-12-14T00:00:00"/>
    <s v="Second Class"/>
    <s v="AT-10435"/>
    <x v="401"/>
    <x v="2"/>
    <s v="United States"/>
    <s v="Los Angeles"/>
    <x v="1"/>
    <n v="90004"/>
    <x v="1"/>
    <s v="OFF-AP-10001394"/>
    <x v="1"/>
    <x v="9"/>
    <s v="Harmony Air Purifier"/>
    <n v="189"/>
    <n v="1"/>
    <n v="0"/>
    <n v="68.039999999999992"/>
  </r>
  <r>
    <n v="4294"/>
    <x v="2132"/>
    <x v="3"/>
    <x v="434"/>
    <d v="2014-03-17T00:00:00"/>
    <s v="Standard Class"/>
    <s v="EB-13870"/>
    <x v="12"/>
    <x v="0"/>
    <s v="United States"/>
    <s v="Philadelphia"/>
    <x v="9"/>
    <n v="19140"/>
    <x v="3"/>
    <s v="TEC-PH-10004896"/>
    <x v="2"/>
    <x v="7"/>
    <s v="Nokia Lumia 521 (T-Mobile)"/>
    <n v="53.981999999999999"/>
    <n v="3"/>
    <n v="0.4"/>
    <n v="-10.796399999999995"/>
  </r>
  <r>
    <n v="4295"/>
    <x v="2133"/>
    <x v="3"/>
    <x v="760"/>
    <d v="2014-10-28T00:00:00"/>
    <s v="Standard Class"/>
    <s v="DW-13195"/>
    <x v="694"/>
    <x v="1"/>
    <s v="United States"/>
    <s v="Redmond"/>
    <x v="21"/>
    <n v="97756"/>
    <x v="1"/>
    <s v="FUR-TA-10002607"/>
    <x v="0"/>
    <x v="3"/>
    <s v="KI Conference Tables"/>
    <n v="177.22499999999999"/>
    <n v="5"/>
    <n v="0.5"/>
    <n v="-120.51299999999998"/>
  </r>
  <r>
    <n v="4296"/>
    <x v="2134"/>
    <x v="3"/>
    <x v="445"/>
    <d v="2014-07-11T00:00:00"/>
    <s v="Standard Class"/>
    <s v="MB-17305"/>
    <x v="93"/>
    <x v="0"/>
    <s v="United States"/>
    <s v="Citrus Heights"/>
    <x v="1"/>
    <n v="95610"/>
    <x v="1"/>
    <s v="FUR-FU-10001215"/>
    <x v="0"/>
    <x v="5"/>
    <s v="Howard Miller 11-1/2&quot; Diameter Brentwood Wall Clock"/>
    <n v="129.39000000000001"/>
    <n v="3"/>
    <n v="0"/>
    <n v="54.343800000000009"/>
  </r>
  <r>
    <n v="4297"/>
    <x v="2135"/>
    <x v="3"/>
    <x v="507"/>
    <d v="2014-09-11T00:00:00"/>
    <s v="Standard Class"/>
    <s v="TH-21235"/>
    <x v="260"/>
    <x v="1"/>
    <s v="United States"/>
    <s v="Los Angeles"/>
    <x v="1"/>
    <n v="90032"/>
    <x v="1"/>
    <s v="OFF-ST-10000419"/>
    <x v="1"/>
    <x v="4"/>
    <s v="Rogers Jumbo File, Granite"/>
    <n v="54.32"/>
    <n v="4"/>
    <n v="0"/>
    <n v="0.54319999999999879"/>
  </r>
  <r>
    <n v="4298"/>
    <x v="2136"/>
    <x v="3"/>
    <x v="962"/>
    <d v="2014-08-27T00:00:00"/>
    <s v="Second Class"/>
    <s v="PO-18850"/>
    <x v="138"/>
    <x v="0"/>
    <s v="United States"/>
    <s v="Tallahassee"/>
    <x v="2"/>
    <n v="32303"/>
    <x v="0"/>
    <s v="TEC-PH-10001459"/>
    <x v="2"/>
    <x v="7"/>
    <s v="Samsung Galaxy Mega 6.3"/>
    <n v="4367.8960000000006"/>
    <n v="13"/>
    <n v="0.2"/>
    <n v="327.59220000000005"/>
  </r>
  <r>
    <n v="4299"/>
    <x v="2136"/>
    <x v="3"/>
    <x v="962"/>
    <d v="2014-08-27T00:00:00"/>
    <s v="Second Class"/>
    <s v="PO-18850"/>
    <x v="138"/>
    <x v="0"/>
    <s v="United States"/>
    <s v="Tallahassee"/>
    <x v="2"/>
    <n v="32303"/>
    <x v="0"/>
    <s v="OFF-PA-10000241"/>
    <x v="1"/>
    <x v="10"/>
    <s v="IBM Multi-Purpose Copy Paper, 8 1/2 x 11&quot;, Case"/>
    <n v="49.568000000000005"/>
    <n v="2"/>
    <n v="0.2"/>
    <n v="15.489999999999997"/>
  </r>
  <r>
    <n v="4300"/>
    <x v="2136"/>
    <x v="3"/>
    <x v="962"/>
    <d v="2014-08-27T00:00:00"/>
    <s v="Second Class"/>
    <s v="PO-18850"/>
    <x v="138"/>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x v="138"/>
    <x v="0"/>
    <s v="United States"/>
    <s v="Tallahassee"/>
    <x v="2"/>
    <n v="32303"/>
    <x v="0"/>
    <s v="FUR-FU-10001852"/>
    <x v="0"/>
    <x v="5"/>
    <s v="Eldon Regeneration Recycled Desk Accessories, Smoke"/>
    <n v="2.7840000000000003"/>
    <n v="2"/>
    <n v="0.2"/>
    <n v="0.41759999999999986"/>
  </r>
  <r>
    <n v="4302"/>
    <x v="2136"/>
    <x v="3"/>
    <x v="962"/>
    <d v="2014-08-27T00:00:00"/>
    <s v="Second Class"/>
    <s v="PO-18850"/>
    <x v="138"/>
    <x v="0"/>
    <s v="United States"/>
    <s v="Tallahassee"/>
    <x v="2"/>
    <n v="32303"/>
    <x v="0"/>
    <s v="OFF-PA-10000141"/>
    <x v="1"/>
    <x v="10"/>
    <s v="Ampad Evidence Wirebond Steno Books, 6&quot; x 9&quot;"/>
    <n v="8.7200000000000006"/>
    <n v="5"/>
    <n v="0.2"/>
    <n v="2.9429999999999992"/>
  </r>
  <r>
    <n v="4303"/>
    <x v="2137"/>
    <x v="2"/>
    <x v="963"/>
    <d v="2011-08-25T00:00:00"/>
    <s v="Second Class"/>
    <s v="DE-13255"/>
    <x v="368"/>
    <x v="2"/>
    <s v="United States"/>
    <s v="Lakewood"/>
    <x v="24"/>
    <n v="44107"/>
    <x v="3"/>
    <s v="OFF-AR-10002804"/>
    <x v="1"/>
    <x v="6"/>
    <s v="Faber Castell Col-Erase Pencils"/>
    <n v="3.9119999999999999"/>
    <n v="1"/>
    <n v="0.2"/>
    <n v="1.0269000000000001"/>
  </r>
  <r>
    <n v="4304"/>
    <x v="2138"/>
    <x v="0"/>
    <x v="964"/>
    <d v="2013-10-05T00:00:00"/>
    <s v="Same Day"/>
    <s v="MO-17500"/>
    <x v="373"/>
    <x v="0"/>
    <s v="United States"/>
    <s v="The Colony"/>
    <x v="5"/>
    <n v="75056"/>
    <x v="2"/>
    <s v="OFF-EN-10003862"/>
    <x v="1"/>
    <x v="12"/>
    <s v="Laser &amp; Ink Jet Business Envelopes"/>
    <n v="59.751999999999995"/>
    <n v="7"/>
    <n v="0.2"/>
    <n v="19.4194"/>
  </r>
  <r>
    <n v="4305"/>
    <x v="2139"/>
    <x v="2"/>
    <x v="965"/>
    <d v="2011-10-30T00:00:00"/>
    <s v="Second Class"/>
    <s v="AH-10585"/>
    <x v="738"/>
    <x v="0"/>
    <s v="United States"/>
    <s v="Seattle"/>
    <x v="4"/>
    <n v="98105"/>
    <x v="1"/>
    <s v="FUR-FU-10000448"/>
    <x v="0"/>
    <x v="5"/>
    <s v="Tenex Chairmats For Use With Carpeted Floors"/>
    <n v="63.92"/>
    <n v="4"/>
    <n v="0"/>
    <n v="3.195999999999998"/>
  </r>
  <r>
    <n v="4306"/>
    <x v="2139"/>
    <x v="2"/>
    <x v="965"/>
    <d v="2011-10-30T00:00:00"/>
    <s v="Second Class"/>
    <s v="AH-10585"/>
    <x v="738"/>
    <x v="0"/>
    <s v="United States"/>
    <s v="Seattle"/>
    <x v="4"/>
    <n v="98105"/>
    <x v="1"/>
    <s v="TEC-PH-10000526"/>
    <x v="2"/>
    <x v="7"/>
    <s v="Vtech CS6719"/>
    <n v="383.96000000000004"/>
    <n v="5"/>
    <n v="0.2"/>
    <n v="38.396000000000015"/>
  </r>
  <r>
    <n v="4307"/>
    <x v="2140"/>
    <x v="0"/>
    <x v="931"/>
    <d v="2013-06-29T00:00:00"/>
    <s v="Same Day"/>
    <s v="CS-12250"/>
    <x v="294"/>
    <x v="1"/>
    <s v="United States"/>
    <s v="Los Angeles"/>
    <x v="1"/>
    <n v="90032"/>
    <x v="1"/>
    <s v="OFF-BI-10002764"/>
    <x v="1"/>
    <x v="8"/>
    <s v="Recycled Pressboard Report Cover with Reinforced Top Hinge"/>
    <n v="7.7520000000000007"/>
    <n v="3"/>
    <n v="0.2"/>
    <n v="2.8100999999999998"/>
  </r>
  <r>
    <n v="4308"/>
    <x v="2140"/>
    <x v="0"/>
    <x v="931"/>
    <d v="2013-06-29T00:00:00"/>
    <s v="Same Day"/>
    <s v="CS-12250"/>
    <x v="294"/>
    <x v="1"/>
    <s v="United States"/>
    <s v="Los Angeles"/>
    <x v="1"/>
    <n v="90032"/>
    <x v="1"/>
    <s v="OFF-BI-10001524"/>
    <x v="1"/>
    <x v="8"/>
    <s v="GBC Premium Transparent Covers with Diagonal Lined Pattern"/>
    <n v="33.568000000000005"/>
    <n v="2"/>
    <n v="0.2"/>
    <n v="11.748799999999997"/>
  </r>
  <r>
    <n v="4309"/>
    <x v="2141"/>
    <x v="2"/>
    <x v="130"/>
    <d v="2011-11-11T00:00:00"/>
    <s v="Standard Class"/>
    <s v="WB-21850"/>
    <x v="576"/>
    <x v="0"/>
    <s v="United States"/>
    <s v="Los Angeles"/>
    <x v="1"/>
    <n v="90045"/>
    <x v="1"/>
    <s v="TEC-PH-10001079"/>
    <x v="2"/>
    <x v="7"/>
    <s v="Polycom SoundPoint Pro SE-225 Corded phone"/>
    <n v="666.34400000000005"/>
    <n v="7"/>
    <n v="0.2"/>
    <n v="66.634399999999971"/>
  </r>
  <r>
    <n v="4310"/>
    <x v="2141"/>
    <x v="2"/>
    <x v="130"/>
    <d v="2011-11-11T00:00:00"/>
    <s v="Standard Class"/>
    <s v="WB-21850"/>
    <x v="576"/>
    <x v="0"/>
    <s v="United States"/>
    <s v="Los Angeles"/>
    <x v="1"/>
    <n v="90045"/>
    <x v="1"/>
    <s v="FUR-TA-10002041"/>
    <x v="0"/>
    <x v="3"/>
    <s v="Bevis Round Conference Table Top, X-Base"/>
    <n v="573.72799999999995"/>
    <n v="4"/>
    <n v="0.2"/>
    <n v="-64.544399999999968"/>
  </r>
  <r>
    <n v="4311"/>
    <x v="2141"/>
    <x v="2"/>
    <x v="130"/>
    <d v="2011-11-11T00:00:00"/>
    <s v="Standard Class"/>
    <s v="WB-21850"/>
    <x v="576"/>
    <x v="0"/>
    <s v="United States"/>
    <s v="Los Angeles"/>
    <x v="1"/>
    <n v="90045"/>
    <x v="1"/>
    <s v="OFF-BI-10001036"/>
    <x v="1"/>
    <x v="8"/>
    <s v="Cardinal EasyOpen D-Ring Binders"/>
    <n v="21.936000000000003"/>
    <n v="3"/>
    <n v="0.2"/>
    <n v="8.2259999999999991"/>
  </r>
  <r>
    <n v="4312"/>
    <x v="2141"/>
    <x v="2"/>
    <x v="130"/>
    <d v="2011-11-11T00:00:00"/>
    <s v="Standard Class"/>
    <s v="WB-21850"/>
    <x v="576"/>
    <x v="0"/>
    <s v="United States"/>
    <s v="Los Angeles"/>
    <x v="1"/>
    <n v="90045"/>
    <x v="1"/>
    <s v="OFF-PA-10000223"/>
    <x v="1"/>
    <x v="10"/>
    <s v="Xerox 2000"/>
    <n v="19.440000000000001"/>
    <n v="3"/>
    <n v="0"/>
    <n v="9.3312000000000008"/>
  </r>
  <r>
    <n v="4313"/>
    <x v="2141"/>
    <x v="2"/>
    <x v="130"/>
    <d v="2011-11-11T00:00:00"/>
    <s v="Standard Class"/>
    <s v="WB-21850"/>
    <x v="576"/>
    <x v="0"/>
    <s v="United States"/>
    <s v="Los Angeles"/>
    <x v="1"/>
    <n v="90045"/>
    <x v="1"/>
    <s v="TEC-MA-10003246"/>
    <x v="2"/>
    <x v="15"/>
    <s v="Hewlett-Packard Deskjet D4360 Printer"/>
    <n v="447.96800000000007"/>
    <n v="4"/>
    <n v="0.2"/>
    <n v="139.98999999999995"/>
  </r>
  <r>
    <n v="4314"/>
    <x v="2142"/>
    <x v="2"/>
    <x v="78"/>
    <d v="2011-09-12T00:00:00"/>
    <s v="Standard Class"/>
    <s v="SP-20620"/>
    <x v="407"/>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x v="269"/>
    <x v="0"/>
    <s v="United States"/>
    <s v="Los Angeles"/>
    <x v="1"/>
    <n v="90045"/>
    <x v="1"/>
    <s v="OFF-AR-10004062"/>
    <x v="1"/>
    <x v="6"/>
    <s v="Staples"/>
    <n v="20.96"/>
    <n v="2"/>
    <n v="0"/>
    <n v="5.24"/>
  </r>
  <r>
    <n v="4316"/>
    <x v="2143"/>
    <x v="1"/>
    <x v="608"/>
    <d v="2012-07-01T00:00:00"/>
    <s v="Standard Class"/>
    <s v="AB-10165"/>
    <x v="269"/>
    <x v="0"/>
    <s v="United States"/>
    <s v="Los Angeles"/>
    <x v="1"/>
    <n v="90045"/>
    <x v="1"/>
    <s v="OFF-BI-10004330"/>
    <x v="1"/>
    <x v="8"/>
    <s v="GBC Velobind Prepunched Cover Sets, Regency Series"/>
    <n v="88.751999999999995"/>
    <n v="3"/>
    <n v="0.2"/>
    <n v="27.734999999999996"/>
  </r>
  <r>
    <n v="4317"/>
    <x v="2143"/>
    <x v="1"/>
    <x v="608"/>
    <d v="2012-07-01T00:00:00"/>
    <s v="Standard Class"/>
    <s v="AB-10165"/>
    <x v="269"/>
    <x v="0"/>
    <s v="United States"/>
    <s v="Los Angeles"/>
    <x v="1"/>
    <n v="90045"/>
    <x v="1"/>
    <s v="OFF-ST-10001963"/>
    <x v="1"/>
    <x v="4"/>
    <s v="Tennsco Regal Shelving Units"/>
    <n v="304.23"/>
    <n v="3"/>
    <n v="0"/>
    <n v="9.126899999999992"/>
  </r>
  <r>
    <n v="4318"/>
    <x v="2144"/>
    <x v="1"/>
    <x v="353"/>
    <d v="2012-08-02T00:00:00"/>
    <s v="Standard Class"/>
    <s v="HA-14920"/>
    <x v="66"/>
    <x v="0"/>
    <s v="United States"/>
    <s v="San Francisco"/>
    <x v="1"/>
    <n v="94110"/>
    <x v="1"/>
    <s v="OFF-EN-10002230"/>
    <x v="1"/>
    <x v="12"/>
    <s v="Airmail Envelopes"/>
    <n v="167.86"/>
    <n v="2"/>
    <n v="0"/>
    <n v="78.894199999999998"/>
  </r>
  <r>
    <n v="4319"/>
    <x v="2145"/>
    <x v="3"/>
    <x v="226"/>
    <d v="2014-12-12T00:00:00"/>
    <s v="Standard Class"/>
    <s v="DC-13285"/>
    <x v="290"/>
    <x v="0"/>
    <s v="United States"/>
    <s v="Richmond"/>
    <x v="17"/>
    <n v="23223"/>
    <x v="0"/>
    <s v="FUR-FU-10000175"/>
    <x v="0"/>
    <x v="5"/>
    <s v="DAX Wood Document Frame."/>
    <n v="82.38"/>
    <n v="6"/>
    <n v="0"/>
    <n v="25.537799999999997"/>
  </r>
  <r>
    <n v="4320"/>
    <x v="2146"/>
    <x v="2"/>
    <x v="282"/>
    <d v="2012-01-03T00:00:00"/>
    <s v="Second Class"/>
    <s v="ST-20530"/>
    <x v="461"/>
    <x v="0"/>
    <s v="United States"/>
    <s v="Albuquerque"/>
    <x v="27"/>
    <n v="87105"/>
    <x v="1"/>
    <s v="TEC-PH-10004897"/>
    <x v="2"/>
    <x v="7"/>
    <s v="Mediabridge Sport Armband iPhone 5s"/>
    <n v="23.976000000000003"/>
    <n v="3"/>
    <n v="0.2"/>
    <n v="-5.694300000000001"/>
  </r>
  <r>
    <n v="4321"/>
    <x v="2146"/>
    <x v="2"/>
    <x v="282"/>
    <d v="2012-01-03T00:00:00"/>
    <s v="Second Class"/>
    <s v="ST-20530"/>
    <x v="461"/>
    <x v="0"/>
    <s v="United States"/>
    <s v="Albuquerque"/>
    <x v="27"/>
    <n v="87105"/>
    <x v="1"/>
    <s v="OFF-ST-10003123"/>
    <x v="1"/>
    <x v="4"/>
    <s v="Fellowes Bases and Tops For Staxonsteel/High-Stak Systems"/>
    <n v="33.29"/>
    <n v="1"/>
    <n v="0"/>
    <n v="7.9895999999999994"/>
  </r>
  <r>
    <n v="4322"/>
    <x v="2147"/>
    <x v="1"/>
    <x v="966"/>
    <d v="2012-02-19T00:00:00"/>
    <s v="Standard Class"/>
    <s v="KB-16315"/>
    <x v="41"/>
    <x v="0"/>
    <s v="United States"/>
    <s v="Akron"/>
    <x v="24"/>
    <n v="44312"/>
    <x v="3"/>
    <s v="OFF-BI-10001658"/>
    <x v="1"/>
    <x v="8"/>
    <s v="GBC Standard Therm-A-Bind Covers"/>
    <n v="14.952000000000004"/>
    <n v="2"/>
    <n v="0.7"/>
    <n v="-11.961599999999997"/>
  </r>
  <r>
    <n v="4323"/>
    <x v="2147"/>
    <x v="1"/>
    <x v="966"/>
    <d v="2012-02-19T00:00:00"/>
    <s v="Standard Class"/>
    <s v="KB-16315"/>
    <x v="41"/>
    <x v="0"/>
    <s v="United States"/>
    <s v="Akron"/>
    <x v="24"/>
    <n v="44312"/>
    <x v="3"/>
    <s v="TEC-PH-10002834"/>
    <x v="2"/>
    <x v="7"/>
    <s v="Google Nexus 5"/>
    <n v="323.98199999999997"/>
    <n v="3"/>
    <n v="0.4"/>
    <n v="-80.995500000000021"/>
  </r>
  <r>
    <n v="4324"/>
    <x v="2147"/>
    <x v="1"/>
    <x v="966"/>
    <d v="2012-02-19T00:00:00"/>
    <s v="Standard Class"/>
    <s v="KB-16315"/>
    <x v="41"/>
    <x v="0"/>
    <s v="United States"/>
    <s v="Akron"/>
    <x v="24"/>
    <n v="44312"/>
    <x v="3"/>
    <s v="OFF-BI-10002160"/>
    <x v="1"/>
    <x v="8"/>
    <s v="Acco Hanging Data Binders"/>
    <n v="2.2860000000000005"/>
    <n v="2"/>
    <n v="0.7"/>
    <n v="-1.6763999999999997"/>
  </r>
  <r>
    <n v="4325"/>
    <x v="2147"/>
    <x v="1"/>
    <x v="966"/>
    <d v="2012-02-19T00:00:00"/>
    <s v="Standard Class"/>
    <s v="KB-16315"/>
    <x v="41"/>
    <x v="0"/>
    <s v="United States"/>
    <s v="Akron"/>
    <x v="24"/>
    <n v="44312"/>
    <x v="3"/>
    <s v="OFF-AR-10004999"/>
    <x v="1"/>
    <x v="6"/>
    <s v="Newell 315"/>
    <n v="14.352000000000002"/>
    <n v="3"/>
    <n v="0.2"/>
    <n v="0.8969999999999998"/>
  </r>
  <r>
    <n v="4326"/>
    <x v="2147"/>
    <x v="1"/>
    <x v="966"/>
    <d v="2012-02-19T00:00:00"/>
    <s v="Standard Class"/>
    <s v="KB-16315"/>
    <x v="41"/>
    <x v="0"/>
    <s v="United States"/>
    <s v="Akron"/>
    <x v="24"/>
    <n v="44312"/>
    <x v="3"/>
    <s v="TEC-AC-10003280"/>
    <x v="2"/>
    <x v="11"/>
    <s v="Belkin F8E887 USB Wired Ergonomic Keyboard"/>
    <n v="71.975999999999999"/>
    <n v="3"/>
    <n v="0.2"/>
    <n v="0.89969999999999573"/>
  </r>
  <r>
    <n v="4327"/>
    <x v="2148"/>
    <x v="0"/>
    <x v="967"/>
    <d v="2013-01-27T00:00:00"/>
    <s v="First Class"/>
    <s v="TB-21355"/>
    <x v="422"/>
    <x v="1"/>
    <s v="United States"/>
    <s v="Plainfield"/>
    <x v="30"/>
    <n v="7060"/>
    <x v="3"/>
    <s v="OFF-AR-10000315"/>
    <x v="1"/>
    <x v="6"/>
    <s v="Dixon Ticonderoga Maple Cedar Pencil, #2"/>
    <n v="9.2099999999999991"/>
    <n v="3"/>
    <n v="0"/>
    <n v="2.3025000000000002"/>
  </r>
  <r>
    <n v="4328"/>
    <x v="2148"/>
    <x v="0"/>
    <x v="967"/>
    <d v="2013-01-27T00:00:00"/>
    <s v="First Class"/>
    <s v="TB-21355"/>
    <x v="422"/>
    <x v="1"/>
    <s v="United States"/>
    <s v="Plainfield"/>
    <x v="30"/>
    <n v="7060"/>
    <x v="3"/>
    <s v="OFF-PA-10000007"/>
    <x v="1"/>
    <x v="10"/>
    <s v="Telephone Message Books with Fax/Mobile Section, 4 1/4&quot; x 6&quot;"/>
    <n v="18"/>
    <n v="5"/>
    <n v="0"/>
    <n v="8.2799999999999994"/>
  </r>
  <r>
    <n v="4329"/>
    <x v="2149"/>
    <x v="3"/>
    <x v="719"/>
    <d v="2014-04-08T00:00:00"/>
    <s v="Standard Class"/>
    <s v="JC-15775"/>
    <x v="547"/>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x v="138"/>
    <x v="0"/>
    <s v="United States"/>
    <s v="Hialeah"/>
    <x v="2"/>
    <n v="33012"/>
    <x v="0"/>
    <s v="OFF-PA-10000556"/>
    <x v="1"/>
    <x v="10"/>
    <s v="Xerox 208"/>
    <n v="15.552000000000003"/>
    <n v="3"/>
    <n v="0.2"/>
    <n v="5.4432"/>
  </r>
  <r>
    <n v="4331"/>
    <x v="2150"/>
    <x v="3"/>
    <x v="621"/>
    <d v="2014-10-10T00:00:00"/>
    <s v="Standard Class"/>
    <s v="PO-18850"/>
    <x v="138"/>
    <x v="0"/>
    <s v="United States"/>
    <s v="Hialeah"/>
    <x v="2"/>
    <n v="33012"/>
    <x v="0"/>
    <s v="OFF-AP-10000804"/>
    <x v="1"/>
    <x v="9"/>
    <s v="Hoover Portapower Portable Vacuum"/>
    <n v="17.920000000000002"/>
    <n v="5"/>
    <n v="0.2"/>
    <n v="1.1200000000000001"/>
  </r>
  <r>
    <n v="4332"/>
    <x v="2151"/>
    <x v="3"/>
    <x v="853"/>
    <d v="2014-09-07T00:00:00"/>
    <s v="Standard Class"/>
    <s v="SS-20875"/>
    <x v="286"/>
    <x v="0"/>
    <s v="United States"/>
    <s v="Redmond"/>
    <x v="4"/>
    <n v="98052"/>
    <x v="1"/>
    <s v="TEC-AC-10001998"/>
    <x v="2"/>
    <x v="11"/>
    <s v="Logitech LS21 Speaker System - PC Multimedia - 2.1-CH - Wired"/>
    <n v="19.989999999999998"/>
    <n v="1"/>
    <n v="0"/>
    <n v="6.796599999999998"/>
  </r>
  <r>
    <n v="4333"/>
    <x v="2151"/>
    <x v="3"/>
    <x v="853"/>
    <d v="2014-09-07T00:00:00"/>
    <s v="Standard Class"/>
    <s v="SS-20875"/>
    <x v="286"/>
    <x v="0"/>
    <s v="United States"/>
    <s v="Redmond"/>
    <x v="4"/>
    <n v="98052"/>
    <x v="1"/>
    <s v="OFF-BI-10003476"/>
    <x v="1"/>
    <x v="8"/>
    <s v="Avery Metallic Poly Binders"/>
    <n v="22.92"/>
    <n v="5"/>
    <n v="0.2"/>
    <n v="8.0219999999999985"/>
  </r>
  <r>
    <n v="4334"/>
    <x v="2152"/>
    <x v="1"/>
    <x v="379"/>
    <d v="2012-12-27T00:00:00"/>
    <s v="Standard Class"/>
    <s v="RD-19720"/>
    <x v="742"/>
    <x v="0"/>
    <s v="United States"/>
    <s v="Daytona Beach"/>
    <x v="2"/>
    <n v="32114"/>
    <x v="0"/>
    <s v="TEC-AC-10003237"/>
    <x v="2"/>
    <x v="11"/>
    <s v="Memorex Micro Travel Drive 4 GB"/>
    <n v="50.88"/>
    <n v="6"/>
    <n v="0.2"/>
    <n v="14.628000000000005"/>
  </r>
  <r>
    <n v="4335"/>
    <x v="2152"/>
    <x v="1"/>
    <x v="379"/>
    <d v="2012-12-27T00:00:00"/>
    <s v="Standard Class"/>
    <s v="RD-19720"/>
    <x v="742"/>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x v="47"/>
    <x v="0"/>
    <s v="United States"/>
    <s v="Bullhead City"/>
    <x v="16"/>
    <n v="86442"/>
    <x v="1"/>
    <s v="OFF-EN-10003068"/>
    <x v="1"/>
    <x v="12"/>
    <s v="#6 3/4 Gummed Flap White Envelopes"/>
    <n v="7.9200000000000008"/>
    <n v="1"/>
    <n v="0.2"/>
    <n v="2.7719999999999994"/>
  </r>
  <r>
    <n v="4337"/>
    <x v="2153"/>
    <x v="1"/>
    <x v="139"/>
    <d v="2012-12-24T00:00:00"/>
    <s v="Standard Class"/>
    <s v="GZ-14470"/>
    <x v="47"/>
    <x v="0"/>
    <s v="United States"/>
    <s v="Bullhead City"/>
    <x v="16"/>
    <n v="86442"/>
    <x v="1"/>
    <s v="FUR-FU-10002088"/>
    <x v="0"/>
    <x v="5"/>
    <s v="Nu-Dell Float Frame 11 x 14 1/2"/>
    <n v="14.368000000000002"/>
    <n v="2"/>
    <n v="0.2"/>
    <n v="3.9512"/>
  </r>
  <r>
    <n v="4338"/>
    <x v="2154"/>
    <x v="1"/>
    <x v="154"/>
    <d v="2012-12-01T00:00:00"/>
    <s v="Standard Class"/>
    <s v="SN-20710"/>
    <x v="17"/>
    <x v="2"/>
    <s v="United States"/>
    <s v="Los Angeles"/>
    <x v="1"/>
    <n v="90049"/>
    <x v="1"/>
    <s v="TEC-AC-10000158"/>
    <x v="2"/>
    <x v="11"/>
    <s v="Sony 64GB Class 10 Micro SDHC R40 Memory Card"/>
    <n v="107.97"/>
    <n v="3"/>
    <n v="0"/>
    <n v="22.6737"/>
  </r>
  <r>
    <n v="4339"/>
    <x v="2154"/>
    <x v="1"/>
    <x v="154"/>
    <d v="2012-12-01T00:00:00"/>
    <s v="Standard Class"/>
    <s v="SN-20710"/>
    <x v="17"/>
    <x v="2"/>
    <s v="United States"/>
    <s v="Los Angeles"/>
    <x v="1"/>
    <n v="90049"/>
    <x v="1"/>
    <s v="OFF-PA-10000482"/>
    <x v="1"/>
    <x v="10"/>
    <s v="Snap-A-Way Black Print Carbonless Ruled Speed Letter, Triplicate"/>
    <n v="113.82"/>
    <n v="3"/>
    <n v="0"/>
    <n v="53.495399999999989"/>
  </r>
  <r>
    <n v="4340"/>
    <x v="2155"/>
    <x v="3"/>
    <x v="151"/>
    <d v="2014-09-02T00:00:00"/>
    <s v="Standard Class"/>
    <s v="DK-12895"/>
    <x v="729"/>
    <x v="0"/>
    <s v="United States"/>
    <s v="Franklin"/>
    <x v="18"/>
    <n v="37064"/>
    <x v="0"/>
    <s v="OFF-PA-10004888"/>
    <x v="1"/>
    <x v="10"/>
    <s v="Xerox 217"/>
    <n v="5.1840000000000011"/>
    <n v="1"/>
    <n v="0.2"/>
    <n v="1.8144"/>
  </r>
  <r>
    <n v="4341"/>
    <x v="2156"/>
    <x v="2"/>
    <x v="579"/>
    <d v="2011-03-22T00:00:00"/>
    <s v="Same Day"/>
    <s v="VM-21835"/>
    <x v="718"/>
    <x v="0"/>
    <s v="United States"/>
    <s v="Portage"/>
    <x v="14"/>
    <n v="46368"/>
    <x v="2"/>
    <s v="OFF-AR-10003478"/>
    <x v="1"/>
    <x v="6"/>
    <s v="Avery Hi-Liter EverBold Pen Style Fluorescent Highlighters, 4/Pack"/>
    <n v="16.28"/>
    <n v="2"/>
    <n v="0"/>
    <n v="6.5120000000000005"/>
  </r>
  <r>
    <n v="4342"/>
    <x v="2157"/>
    <x v="3"/>
    <x v="94"/>
    <d v="2014-12-22T00:00:00"/>
    <s v="Standard Class"/>
    <s v="GB-14575"/>
    <x v="673"/>
    <x v="0"/>
    <s v="United States"/>
    <s v="Arlington"/>
    <x v="17"/>
    <n v="22204"/>
    <x v="0"/>
    <s v="OFF-ST-10003208"/>
    <x v="1"/>
    <x v="4"/>
    <s v="Adjustable Depth Letter/Legal Cart"/>
    <n v="544.38"/>
    <n v="3"/>
    <n v="0"/>
    <n v="157.87019999999993"/>
  </r>
  <r>
    <n v="4343"/>
    <x v="2158"/>
    <x v="3"/>
    <x v="498"/>
    <d v="2014-03-23T00:00:00"/>
    <s v="First Class"/>
    <s v="ND-18370"/>
    <x v="444"/>
    <x v="0"/>
    <s v="United States"/>
    <s v="San Francisco"/>
    <x v="1"/>
    <n v="94110"/>
    <x v="1"/>
    <s v="OFF-BI-10004970"/>
    <x v="1"/>
    <x v="8"/>
    <s v="ACCOHIDE 3-Ring Binder, Blue, 1&quot;"/>
    <n v="19.824000000000002"/>
    <n v="6"/>
    <n v="0.2"/>
    <n v="6.690599999999999"/>
  </r>
  <r>
    <n v="4344"/>
    <x v="2158"/>
    <x v="3"/>
    <x v="498"/>
    <d v="2014-03-23T00:00:00"/>
    <s v="First Class"/>
    <s v="ND-18370"/>
    <x v="444"/>
    <x v="0"/>
    <s v="United States"/>
    <s v="San Francisco"/>
    <x v="1"/>
    <n v="94110"/>
    <x v="1"/>
    <s v="TEC-PH-10000038"/>
    <x v="2"/>
    <x v="7"/>
    <s v="Jawbone MINI JAMBOX Wireless Bluetooth Speaker"/>
    <n v="657.50400000000002"/>
    <n v="6"/>
    <n v="0.2"/>
    <n v="-131.50080000000005"/>
  </r>
  <r>
    <n v="4345"/>
    <x v="2158"/>
    <x v="3"/>
    <x v="498"/>
    <d v="2014-03-23T00:00:00"/>
    <s v="First Class"/>
    <s v="ND-18370"/>
    <x v="444"/>
    <x v="0"/>
    <s v="United States"/>
    <s v="San Francisco"/>
    <x v="1"/>
    <n v="94110"/>
    <x v="1"/>
    <s v="TEC-AC-10001552"/>
    <x v="2"/>
    <x v="11"/>
    <s v="Logitech K350 2.4Ghz Wireless Keyboard"/>
    <n v="99.54"/>
    <n v="2"/>
    <n v="0"/>
    <n v="10.949399999999997"/>
  </r>
  <r>
    <n v="4346"/>
    <x v="2158"/>
    <x v="3"/>
    <x v="498"/>
    <d v="2014-03-23T00:00:00"/>
    <s v="First Class"/>
    <s v="ND-18370"/>
    <x v="444"/>
    <x v="0"/>
    <s v="United States"/>
    <s v="San Francisco"/>
    <x v="1"/>
    <n v="94110"/>
    <x v="1"/>
    <s v="TEC-AC-10002926"/>
    <x v="2"/>
    <x v="11"/>
    <s v="Logitech Wireless Marathon Mouse M705"/>
    <n v="199.96"/>
    <n v="4"/>
    <n v="0"/>
    <n v="85.982800000000012"/>
  </r>
  <r>
    <n v="4347"/>
    <x v="2159"/>
    <x v="0"/>
    <x v="31"/>
    <d v="2013-09-26T00:00:00"/>
    <s v="Standard Class"/>
    <s v="MM-17260"/>
    <x v="570"/>
    <x v="0"/>
    <s v="United States"/>
    <s v="New Rochelle"/>
    <x v="15"/>
    <n v="10801"/>
    <x v="3"/>
    <s v="FUR-CH-10001394"/>
    <x v="0"/>
    <x v="1"/>
    <s v="Global Leather Executive Chair"/>
    <n v="631.78200000000004"/>
    <n v="2"/>
    <n v="0.1"/>
    <n v="140.39599999999993"/>
  </r>
  <r>
    <n v="4348"/>
    <x v="2159"/>
    <x v="0"/>
    <x v="31"/>
    <d v="2013-09-26T00:00:00"/>
    <s v="Standard Class"/>
    <s v="MM-17260"/>
    <x v="570"/>
    <x v="0"/>
    <s v="United States"/>
    <s v="New Rochelle"/>
    <x v="15"/>
    <n v="10801"/>
    <x v="3"/>
    <s v="FUR-FU-10004053"/>
    <x v="0"/>
    <x v="5"/>
    <s v="DAX Two-Tone Silver Metal Document Frame"/>
    <n v="60.72"/>
    <n v="3"/>
    <n v="0"/>
    <n v="26.1096"/>
  </r>
  <r>
    <n v="4349"/>
    <x v="2160"/>
    <x v="3"/>
    <x v="221"/>
    <d v="2014-11-30T00:00:00"/>
    <s v="Second Class"/>
    <s v="MV-17485"/>
    <x v="597"/>
    <x v="0"/>
    <s v="United States"/>
    <s v="Mesa"/>
    <x v="16"/>
    <n v="85204"/>
    <x v="1"/>
    <s v="OFF-BI-10004230"/>
    <x v="1"/>
    <x v="8"/>
    <s v="GBC Recycled Grain Textured Covers"/>
    <n v="20.724000000000004"/>
    <n v="2"/>
    <n v="0.7"/>
    <n v="-15.197599999999994"/>
  </r>
  <r>
    <n v="4350"/>
    <x v="2160"/>
    <x v="3"/>
    <x v="221"/>
    <d v="2014-11-30T00:00:00"/>
    <s v="Second Class"/>
    <s v="MV-17485"/>
    <x v="597"/>
    <x v="0"/>
    <s v="United States"/>
    <s v="Mesa"/>
    <x v="16"/>
    <n v="85204"/>
    <x v="1"/>
    <s v="OFF-ST-10000060"/>
    <x v="1"/>
    <x v="4"/>
    <s v="Fellowes Bankers Box Staxonsteel Drawer File/Stacking System"/>
    <n v="415.87200000000007"/>
    <n v="8"/>
    <n v="0.2"/>
    <n v="-41.587199999999996"/>
  </r>
  <r>
    <n v="4351"/>
    <x v="2161"/>
    <x v="3"/>
    <x v="645"/>
    <d v="2014-04-16T00:00:00"/>
    <s v="Standard Class"/>
    <s v="JL-15130"/>
    <x v="691"/>
    <x v="0"/>
    <s v="United States"/>
    <s v="Lancaster"/>
    <x v="24"/>
    <n v="43130"/>
    <x v="3"/>
    <s v="OFF-ST-10001325"/>
    <x v="1"/>
    <x v="4"/>
    <s v="Sterilite Officeware Hinged File Box"/>
    <n v="16.768000000000001"/>
    <n v="2"/>
    <n v="0.2"/>
    <n v="1.4672000000000001"/>
  </r>
  <r>
    <n v="4352"/>
    <x v="2161"/>
    <x v="3"/>
    <x v="645"/>
    <d v="2014-04-16T00:00:00"/>
    <s v="Standard Class"/>
    <s v="JL-15130"/>
    <x v="691"/>
    <x v="0"/>
    <s v="United States"/>
    <s v="Lancaster"/>
    <x v="24"/>
    <n v="43130"/>
    <x v="3"/>
    <s v="TEC-AC-10003441"/>
    <x v="2"/>
    <x v="11"/>
    <s v="Kingston Digital DataTraveler 32GB USB 2.0"/>
    <n v="27.12"/>
    <n v="2"/>
    <n v="0.2"/>
    <n v="-4.7460000000000013"/>
  </r>
  <r>
    <n v="4353"/>
    <x v="2162"/>
    <x v="3"/>
    <x v="389"/>
    <d v="2014-12-13T00:00:00"/>
    <s v="Second Class"/>
    <s v="AG-10330"/>
    <x v="743"/>
    <x v="0"/>
    <s v="United States"/>
    <s v="Stockton"/>
    <x v="1"/>
    <n v="95207"/>
    <x v="1"/>
    <s v="TEC-PH-10003215"/>
    <x v="2"/>
    <x v="7"/>
    <s v="Jackery Bar Premium Fast-charging Portable Charger"/>
    <n v="95.84"/>
    <n v="4"/>
    <n v="0.2"/>
    <n v="34.741999999999997"/>
  </r>
  <r>
    <n v="4354"/>
    <x v="2162"/>
    <x v="3"/>
    <x v="389"/>
    <d v="2014-12-13T00:00:00"/>
    <s v="Second Class"/>
    <s v="AG-10330"/>
    <x v="743"/>
    <x v="0"/>
    <s v="United States"/>
    <s v="Stockton"/>
    <x v="1"/>
    <n v="95207"/>
    <x v="1"/>
    <s v="OFF-PA-10002005"/>
    <x v="1"/>
    <x v="10"/>
    <s v="Xerox 225"/>
    <n v="12.96"/>
    <n v="2"/>
    <n v="0"/>
    <n v="6.2208000000000006"/>
  </r>
  <r>
    <n v="4355"/>
    <x v="2163"/>
    <x v="3"/>
    <x v="221"/>
    <d v="2014-11-27T00:00:00"/>
    <s v="Second Class"/>
    <s v="MD-17860"/>
    <x v="550"/>
    <x v="1"/>
    <s v="United States"/>
    <s v="Asheville"/>
    <x v="3"/>
    <n v="28806"/>
    <x v="0"/>
    <s v="OFF-BI-10004465"/>
    <x v="1"/>
    <x v="8"/>
    <s v="Avery Durable Slant Ring Binders"/>
    <n v="19.008000000000003"/>
    <n v="8"/>
    <n v="0.7"/>
    <n v="-12.671999999999997"/>
  </r>
  <r>
    <n v="4356"/>
    <x v="2164"/>
    <x v="1"/>
    <x v="784"/>
    <d v="2012-12-07T00:00:00"/>
    <s v="Second Class"/>
    <s v="RO-19780"/>
    <x v="197"/>
    <x v="0"/>
    <s v="United States"/>
    <s v="Clarksville"/>
    <x v="18"/>
    <n v="37042"/>
    <x v="0"/>
    <s v="OFF-BI-10000545"/>
    <x v="1"/>
    <x v="8"/>
    <s v="GBC Ibimaster 500 Manual ProClick Binding System"/>
    <n v="1598.0580000000002"/>
    <n v="7"/>
    <n v="0.7"/>
    <n v="-1065.3719999999998"/>
  </r>
  <r>
    <n v="4357"/>
    <x v="2164"/>
    <x v="1"/>
    <x v="784"/>
    <d v="2012-12-07T00:00:00"/>
    <s v="Second Class"/>
    <s v="RO-19780"/>
    <x v="197"/>
    <x v="0"/>
    <s v="United States"/>
    <s v="Clarksville"/>
    <x v="18"/>
    <n v="37042"/>
    <x v="0"/>
    <s v="OFF-AR-10003752"/>
    <x v="1"/>
    <x v="6"/>
    <s v="Deluxe Chalkboard Eraser Cleaner"/>
    <n v="36.96"/>
    <n v="4"/>
    <n v="0.2"/>
    <n v="12.011999999999999"/>
  </r>
  <r>
    <n v="4358"/>
    <x v="2165"/>
    <x v="3"/>
    <x v="157"/>
    <d v="2014-12-12T00:00:00"/>
    <s v="Same Day"/>
    <s v="RR-19315"/>
    <x v="625"/>
    <x v="0"/>
    <s v="United States"/>
    <s v="Aurora"/>
    <x v="10"/>
    <n v="60505"/>
    <x v="2"/>
    <s v="OFF-PA-10001937"/>
    <x v="1"/>
    <x v="10"/>
    <s v="Xerox 21"/>
    <n v="10.368000000000002"/>
    <n v="2"/>
    <n v="0.2"/>
    <n v="3.6288"/>
  </r>
  <r>
    <n v="4359"/>
    <x v="2165"/>
    <x v="3"/>
    <x v="157"/>
    <d v="2014-12-12T00:00:00"/>
    <s v="Same Day"/>
    <s v="RR-19315"/>
    <x v="625"/>
    <x v="0"/>
    <s v="United States"/>
    <s v="Aurora"/>
    <x v="10"/>
    <n v="60505"/>
    <x v="2"/>
    <s v="FUR-FU-10004306"/>
    <x v="0"/>
    <x v="5"/>
    <s v="Electrix Halogen Magnifier Lamp"/>
    <n v="77.720000000000013"/>
    <n v="1"/>
    <n v="0.6"/>
    <n v="-66.061999999999998"/>
  </r>
  <r>
    <n v="4360"/>
    <x v="2165"/>
    <x v="3"/>
    <x v="157"/>
    <d v="2014-12-12T00:00:00"/>
    <s v="Same Day"/>
    <s v="RR-19315"/>
    <x v="625"/>
    <x v="0"/>
    <s v="United States"/>
    <s v="Aurora"/>
    <x v="10"/>
    <n v="60505"/>
    <x v="2"/>
    <s v="FUR-CH-10003973"/>
    <x v="0"/>
    <x v="1"/>
    <s v="GuestStacker Chair with Chrome Finish Legs"/>
    <n v="520.46399999999994"/>
    <n v="2"/>
    <n v="0.3"/>
    <n v="-14.870399999999961"/>
  </r>
  <r>
    <n v="4361"/>
    <x v="2166"/>
    <x v="0"/>
    <x v="206"/>
    <d v="2013-05-24T00:00:00"/>
    <s v="First Class"/>
    <s v="CP-12340"/>
    <x v="291"/>
    <x v="1"/>
    <s v="United States"/>
    <s v="Warwick"/>
    <x v="34"/>
    <n v="2886"/>
    <x v="3"/>
    <s v="OFF-PA-10000565"/>
    <x v="1"/>
    <x v="10"/>
    <s v="Staples"/>
    <n v="111.96"/>
    <n v="2"/>
    <n v="0"/>
    <n v="54.860399999999998"/>
  </r>
  <r>
    <n v="4362"/>
    <x v="2167"/>
    <x v="3"/>
    <x v="922"/>
    <d v="2014-02-22T00:00:00"/>
    <s v="Second Class"/>
    <s v="LL-16840"/>
    <x v="328"/>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x v="396"/>
    <x v="0"/>
    <s v="United States"/>
    <s v="Fargo"/>
    <x v="46"/>
    <n v="58103"/>
    <x v="2"/>
    <s v="OFF-AR-10001953"/>
    <x v="1"/>
    <x v="6"/>
    <s v="Boston 1645 Deluxe Heavier-Duty Electric Pencil Sharpener"/>
    <n v="131.94"/>
    <n v="3"/>
    <n v="0"/>
    <n v="35.623800000000003"/>
  </r>
  <r>
    <n v="4364"/>
    <x v="2168"/>
    <x v="3"/>
    <x v="968"/>
    <d v="2014-05-23T00:00:00"/>
    <s v="Second Class"/>
    <s v="NC-18340"/>
    <x v="396"/>
    <x v="0"/>
    <s v="United States"/>
    <s v="Fargo"/>
    <x v="46"/>
    <n v="58103"/>
    <x v="2"/>
    <s v="OFF-AR-10001374"/>
    <x v="1"/>
    <x v="6"/>
    <s v="BIC Brite Liner Highlighters, Chisel Tip"/>
    <n v="25.92"/>
    <n v="4"/>
    <n v="0"/>
    <n v="8.2943999999999996"/>
  </r>
  <r>
    <n v="4365"/>
    <x v="2168"/>
    <x v="3"/>
    <x v="968"/>
    <d v="2014-05-23T00:00:00"/>
    <s v="Second Class"/>
    <s v="NC-18340"/>
    <x v="396"/>
    <x v="0"/>
    <s v="United States"/>
    <s v="Fargo"/>
    <x v="46"/>
    <n v="58103"/>
    <x v="2"/>
    <s v="OFF-ST-10003816"/>
    <x v="1"/>
    <x v="4"/>
    <s v="Fellowes High-Stak Drawer Files"/>
    <n v="704.76"/>
    <n v="4"/>
    <n v="0"/>
    <n v="162.09479999999996"/>
  </r>
  <r>
    <n v="4366"/>
    <x v="2168"/>
    <x v="3"/>
    <x v="968"/>
    <d v="2014-05-23T00:00:00"/>
    <s v="Second Class"/>
    <s v="NC-18340"/>
    <x v="396"/>
    <x v="0"/>
    <s v="United States"/>
    <s v="Fargo"/>
    <x v="46"/>
    <n v="58103"/>
    <x v="2"/>
    <s v="OFF-FA-10001843"/>
    <x v="1"/>
    <x v="13"/>
    <s v="Staples"/>
    <n v="7.41"/>
    <n v="3"/>
    <n v="0"/>
    <n v="3.4827000000000004"/>
  </r>
  <r>
    <n v="4367"/>
    <x v="2168"/>
    <x v="3"/>
    <x v="968"/>
    <d v="2014-05-23T00:00:00"/>
    <s v="Second Class"/>
    <s v="NC-18340"/>
    <x v="396"/>
    <x v="0"/>
    <s v="United States"/>
    <s v="Fargo"/>
    <x v="46"/>
    <n v="58103"/>
    <x v="2"/>
    <s v="OFF-AR-10000657"/>
    <x v="1"/>
    <x v="6"/>
    <s v="Binney &amp; Smith inkTank Desk Highlighter, Chisel Tip, Yellow, 12/Box"/>
    <n v="21.5"/>
    <n v="10"/>
    <n v="0"/>
    <n v="7.094999999999998"/>
  </r>
  <r>
    <n v="4368"/>
    <x v="2169"/>
    <x v="3"/>
    <x v="220"/>
    <d v="2014-09-14T00:00:00"/>
    <s v="Second Class"/>
    <s v="HA-14920"/>
    <x v="66"/>
    <x v="0"/>
    <s v="United States"/>
    <s v="Chicago"/>
    <x v="10"/>
    <n v="60623"/>
    <x v="2"/>
    <s v="OFF-FA-10000936"/>
    <x v="1"/>
    <x v="13"/>
    <s v="Acco Hot Clips Clips to Go"/>
    <n v="10.528"/>
    <n v="4"/>
    <n v="0.2"/>
    <n v="3.2899999999999996"/>
  </r>
  <r>
    <n v="4369"/>
    <x v="2169"/>
    <x v="3"/>
    <x v="220"/>
    <d v="2014-09-14T00:00:00"/>
    <s v="Second Class"/>
    <s v="HA-14920"/>
    <x v="66"/>
    <x v="0"/>
    <s v="United States"/>
    <s v="Chicago"/>
    <x v="10"/>
    <n v="60623"/>
    <x v="2"/>
    <s v="OFF-PA-10003657"/>
    <x v="1"/>
    <x v="10"/>
    <s v="Xerox 1927"/>
    <n v="20.544000000000004"/>
    <n v="6"/>
    <n v="0.2"/>
    <n v="6.4199999999999964"/>
  </r>
  <r>
    <n v="4370"/>
    <x v="2170"/>
    <x v="0"/>
    <x v="732"/>
    <d v="2013-11-11T00:00:00"/>
    <s v="Standard Class"/>
    <s v="MA-17995"/>
    <x v="671"/>
    <x v="2"/>
    <s v="United States"/>
    <s v="Lawrence"/>
    <x v="14"/>
    <n v="46226"/>
    <x v="2"/>
    <s v="OFF-BI-10001989"/>
    <x v="1"/>
    <x v="8"/>
    <s v="Premium Transparent Presentation Covers by GBC"/>
    <n v="104.9"/>
    <n v="5"/>
    <n v="0"/>
    <n v="50.351999999999997"/>
  </r>
  <r>
    <n v="4371"/>
    <x v="2170"/>
    <x v="0"/>
    <x v="732"/>
    <d v="2013-11-11T00:00:00"/>
    <s v="Standard Class"/>
    <s v="MA-17995"/>
    <x v="671"/>
    <x v="2"/>
    <s v="United States"/>
    <s v="Lawrence"/>
    <x v="14"/>
    <n v="46226"/>
    <x v="2"/>
    <s v="OFF-AR-10002987"/>
    <x v="1"/>
    <x v="6"/>
    <s v="Prismacolor Color Pencil Set"/>
    <n v="39.68"/>
    <n v="2"/>
    <n v="0"/>
    <n v="16.268800000000002"/>
  </r>
  <r>
    <n v="4372"/>
    <x v="2170"/>
    <x v="0"/>
    <x v="732"/>
    <d v="2013-11-11T00:00:00"/>
    <s v="Standard Class"/>
    <s v="MA-17995"/>
    <x v="671"/>
    <x v="2"/>
    <s v="United States"/>
    <s v="Lawrence"/>
    <x v="14"/>
    <n v="46226"/>
    <x v="2"/>
    <s v="OFF-LA-10000414"/>
    <x v="1"/>
    <x v="2"/>
    <s v="Avery 503"/>
    <n v="51.75"/>
    <n v="5"/>
    <n v="0"/>
    <n v="24.84"/>
  </r>
  <r>
    <n v="4373"/>
    <x v="2171"/>
    <x v="3"/>
    <x v="283"/>
    <d v="2014-07-26T00:00:00"/>
    <s v="Second Class"/>
    <s v="LH-16900"/>
    <x v="23"/>
    <x v="0"/>
    <s v="United States"/>
    <s v="Elkhart"/>
    <x v="14"/>
    <n v="46514"/>
    <x v="2"/>
    <s v="OFF-AR-10003602"/>
    <x v="1"/>
    <x v="6"/>
    <s v="Quartet Omega Colored Chalk, 12/Pack"/>
    <n v="11.68"/>
    <n v="2"/>
    <n v="0"/>
    <n v="5.4895999999999994"/>
  </r>
  <r>
    <n v="4374"/>
    <x v="2171"/>
    <x v="3"/>
    <x v="283"/>
    <d v="2014-07-26T00:00:00"/>
    <s v="Second Class"/>
    <s v="LH-16900"/>
    <x v="23"/>
    <x v="0"/>
    <s v="United States"/>
    <s v="Elkhart"/>
    <x v="14"/>
    <n v="46514"/>
    <x v="2"/>
    <s v="TEC-AC-10002550"/>
    <x v="2"/>
    <x v="11"/>
    <s v="Memorex 25GB 6X Branded Blu-Ray Recordable Disc, 30/Pack"/>
    <n v="159.75"/>
    <n v="5"/>
    <n v="0"/>
    <n v="11.182499999999997"/>
  </r>
  <r>
    <n v="4375"/>
    <x v="2172"/>
    <x v="0"/>
    <x v="741"/>
    <d v="2013-11-25T00:00:00"/>
    <s v="Standard Class"/>
    <s v="SB-20290"/>
    <x v="115"/>
    <x v="1"/>
    <s v="United States"/>
    <s v="Kent"/>
    <x v="24"/>
    <n v="44240"/>
    <x v="3"/>
    <s v="OFF-AP-10002998"/>
    <x v="1"/>
    <x v="9"/>
    <s v="Holmes 99% HEPA Air Purifier"/>
    <n v="103.96799999999999"/>
    <n v="6"/>
    <n v="0.2"/>
    <n v="16.894799999999996"/>
  </r>
  <r>
    <n v="4376"/>
    <x v="2173"/>
    <x v="2"/>
    <x v="573"/>
    <d v="2011-04-30T00:00:00"/>
    <s v="Standard Class"/>
    <s v="BT-11305"/>
    <x v="457"/>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x v="457"/>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x v="457"/>
    <x v="2"/>
    <s v="United States"/>
    <s v="San Gabriel"/>
    <x v="1"/>
    <n v="91776"/>
    <x v="1"/>
    <s v="FUR-CH-10003973"/>
    <x v="0"/>
    <x v="1"/>
    <s v="GuestStacker Chair with Chrome Finish Legs"/>
    <n v="1487.04"/>
    <n v="5"/>
    <n v="0.2"/>
    <n v="148.70400000000006"/>
  </r>
  <r>
    <n v="4379"/>
    <x v="2174"/>
    <x v="1"/>
    <x v="672"/>
    <d v="2012-12-02T00:00:00"/>
    <s v="Second Class"/>
    <s v="PS-18970"/>
    <x v="28"/>
    <x v="2"/>
    <s v="United States"/>
    <s v="Henderson"/>
    <x v="0"/>
    <n v="42420"/>
    <x v="0"/>
    <s v="OFF-EN-10000461"/>
    <x v="1"/>
    <x v="12"/>
    <s v="#10- 4 1/8&quot; x 9 1/2&quot; Recycled Envelopes"/>
    <n v="17.48"/>
    <n v="2"/>
    <n v="0"/>
    <n v="8.2156000000000002"/>
  </r>
  <r>
    <n v="4380"/>
    <x v="2174"/>
    <x v="1"/>
    <x v="672"/>
    <d v="2012-12-02T00:00:00"/>
    <s v="Second Class"/>
    <s v="PS-18970"/>
    <x v="28"/>
    <x v="2"/>
    <s v="United States"/>
    <s v="Henderson"/>
    <x v="0"/>
    <n v="42420"/>
    <x v="0"/>
    <s v="OFF-EN-10002831"/>
    <x v="1"/>
    <x v="12"/>
    <s v="Tyvek  Top-Opening Peel &amp; Seel  Envelopes, Gray"/>
    <n v="71.88"/>
    <n v="2"/>
    <n v="0"/>
    <n v="32.345999999999997"/>
  </r>
  <r>
    <n v="4381"/>
    <x v="2175"/>
    <x v="1"/>
    <x v="969"/>
    <d v="2012-10-30T00:00:00"/>
    <s v="Standard Class"/>
    <s v="TB-21625"/>
    <x v="577"/>
    <x v="0"/>
    <s v="United States"/>
    <s v="San Francisco"/>
    <x v="1"/>
    <n v="94110"/>
    <x v="1"/>
    <s v="OFF-AR-10004648"/>
    <x v="1"/>
    <x v="6"/>
    <s v="Boston 19500 Mighty Mite Electric Pencil Sharpener"/>
    <n v="60.449999999999996"/>
    <n v="3"/>
    <n v="0"/>
    <n v="16.3215"/>
  </r>
  <r>
    <n v="4382"/>
    <x v="2175"/>
    <x v="1"/>
    <x v="969"/>
    <d v="2012-10-30T00:00:00"/>
    <s v="Standard Class"/>
    <s v="TB-21625"/>
    <x v="577"/>
    <x v="0"/>
    <s v="United States"/>
    <s v="San Francisco"/>
    <x v="1"/>
    <n v="94110"/>
    <x v="1"/>
    <s v="FUR-TA-10001857"/>
    <x v="0"/>
    <x v="3"/>
    <s v="Balt Solid Wood Rectangular Table"/>
    <n v="253.17599999999999"/>
    <n v="3"/>
    <n v="0.2"/>
    <n v="-31.64700000000002"/>
  </r>
  <r>
    <n v="4383"/>
    <x v="2176"/>
    <x v="1"/>
    <x v="603"/>
    <d v="2012-07-27T00:00:00"/>
    <s v="Standard Class"/>
    <s v="RA-19915"/>
    <x v="154"/>
    <x v="0"/>
    <s v="United States"/>
    <s v="Highland Park"/>
    <x v="10"/>
    <n v="60035"/>
    <x v="2"/>
    <s v="OFF-BI-10000546"/>
    <x v="1"/>
    <x v="8"/>
    <s v="Avery Durable Binders"/>
    <n v="2.879999999999999"/>
    <n v="5"/>
    <n v="0.8"/>
    <n v="-4.4639999999999995"/>
  </r>
  <r>
    <n v="4384"/>
    <x v="2176"/>
    <x v="1"/>
    <x v="603"/>
    <d v="2012-07-27T00:00:00"/>
    <s v="Standard Class"/>
    <s v="RA-19915"/>
    <x v="154"/>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x v="154"/>
    <x v="0"/>
    <s v="United States"/>
    <s v="Highland Park"/>
    <x v="10"/>
    <n v="60035"/>
    <x v="2"/>
    <s v="TEC-PH-10001557"/>
    <x v="2"/>
    <x v="7"/>
    <s v="Pyle PMP37LED"/>
    <n v="153.584"/>
    <n v="2"/>
    <n v="0.2"/>
    <n v="13.438599999999994"/>
  </r>
  <r>
    <n v="4386"/>
    <x v="2176"/>
    <x v="1"/>
    <x v="603"/>
    <d v="2012-07-27T00:00:00"/>
    <s v="Standard Class"/>
    <s v="RA-19915"/>
    <x v="154"/>
    <x v="0"/>
    <s v="United States"/>
    <s v="Highland Park"/>
    <x v="10"/>
    <n v="60035"/>
    <x v="2"/>
    <s v="FUR-BO-10002545"/>
    <x v="0"/>
    <x v="0"/>
    <s v="Atlantic Metals Mobile 3-Shelf Bookcases, Custom Colors"/>
    <n v="913.43000000000006"/>
    <n v="5"/>
    <n v="0.3"/>
    <n v="-52.195999999999913"/>
  </r>
  <r>
    <n v="4387"/>
    <x v="2177"/>
    <x v="0"/>
    <x v="189"/>
    <d v="2013-11-03T00:00:00"/>
    <s v="Standard Class"/>
    <s v="BP-11095"/>
    <x v="162"/>
    <x v="1"/>
    <s v="United States"/>
    <s v="San Francisco"/>
    <x v="1"/>
    <n v="94122"/>
    <x v="1"/>
    <s v="OFF-AP-10001366"/>
    <x v="1"/>
    <x v="9"/>
    <s v="Staples"/>
    <n v="43.92"/>
    <n v="4"/>
    <n v="0"/>
    <n v="11.858400000000003"/>
  </r>
  <r>
    <n v="4388"/>
    <x v="2177"/>
    <x v="0"/>
    <x v="189"/>
    <d v="2013-11-03T00:00:00"/>
    <s v="Standard Class"/>
    <s v="BP-11095"/>
    <x v="162"/>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x v="303"/>
    <x v="0"/>
    <s v="United States"/>
    <s v="New York City"/>
    <x v="15"/>
    <n v="10035"/>
    <x v="3"/>
    <s v="OFF-PA-10003651"/>
    <x v="1"/>
    <x v="10"/>
    <s v="Xerox 1968"/>
    <n v="46.76"/>
    <n v="7"/>
    <n v="0"/>
    <n v="22.444800000000001"/>
  </r>
  <r>
    <n v="4390"/>
    <x v="2178"/>
    <x v="3"/>
    <x v="225"/>
    <d v="2014-11-23T00:00:00"/>
    <s v="First Class"/>
    <s v="CD-11920"/>
    <x v="303"/>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x v="303"/>
    <x v="0"/>
    <s v="United States"/>
    <s v="New York City"/>
    <x v="15"/>
    <n v="10035"/>
    <x v="3"/>
    <s v="TEC-PH-10001459"/>
    <x v="2"/>
    <x v="7"/>
    <s v="Samsung Galaxy Mega 6.3"/>
    <n v="1259.97"/>
    <n v="3"/>
    <n v="0"/>
    <n v="327.59220000000005"/>
  </r>
  <r>
    <n v="4392"/>
    <x v="2178"/>
    <x v="3"/>
    <x v="225"/>
    <d v="2014-11-23T00:00:00"/>
    <s v="First Class"/>
    <s v="CD-11920"/>
    <x v="303"/>
    <x v="0"/>
    <s v="United States"/>
    <s v="New York City"/>
    <x v="15"/>
    <n v="10035"/>
    <x v="3"/>
    <s v="OFF-AR-10004602"/>
    <x v="1"/>
    <x v="6"/>
    <s v="Boston KS Multi-Size Manual Pencil Sharpener"/>
    <n v="68.97"/>
    <n v="3"/>
    <n v="0"/>
    <n v="19.311600000000002"/>
  </r>
  <r>
    <n v="4393"/>
    <x v="2179"/>
    <x v="0"/>
    <x v="162"/>
    <d v="2013-09-13T00:00:00"/>
    <s v="Standard Class"/>
    <s v="KB-16585"/>
    <x v="10"/>
    <x v="1"/>
    <s v="United States"/>
    <s v="Dallas"/>
    <x v="5"/>
    <n v="75081"/>
    <x v="2"/>
    <s v="OFF-AR-10001953"/>
    <x v="1"/>
    <x v="6"/>
    <s v="Boston 1645 Deluxe Heavier-Duty Electric Pencil Sharpener"/>
    <n v="70.367999999999995"/>
    <n v="2"/>
    <n v="0.2"/>
    <n v="6.1572000000000031"/>
  </r>
  <r>
    <n v="4394"/>
    <x v="2179"/>
    <x v="0"/>
    <x v="162"/>
    <d v="2013-09-13T00:00:00"/>
    <s v="Standard Class"/>
    <s v="KB-16585"/>
    <x v="10"/>
    <x v="1"/>
    <s v="United States"/>
    <s v="Dallas"/>
    <x v="5"/>
    <n v="75081"/>
    <x v="2"/>
    <s v="TEC-PH-10000923"/>
    <x v="2"/>
    <x v="7"/>
    <s v="Belkin SportFit Armband For iPhone 5s/5c, Fuchsia"/>
    <n v="59.960000000000008"/>
    <n v="5"/>
    <n v="0.2"/>
    <n v="21.735500000000002"/>
  </r>
  <r>
    <n v="4395"/>
    <x v="2180"/>
    <x v="2"/>
    <x v="836"/>
    <d v="2011-07-20T00:00:00"/>
    <s v="Same Day"/>
    <s v="SW-20245"/>
    <x v="573"/>
    <x v="0"/>
    <s v="United States"/>
    <s v="Springfield"/>
    <x v="24"/>
    <n v="45503"/>
    <x v="3"/>
    <s v="OFF-ST-10002583"/>
    <x v="1"/>
    <x v="4"/>
    <s v="Fellowes Neat Ideas Storage Cubes"/>
    <n v="25.983999999999998"/>
    <n v="1"/>
    <n v="0.2"/>
    <n v="-5.1968000000000005"/>
  </r>
  <r>
    <n v="4396"/>
    <x v="2180"/>
    <x v="2"/>
    <x v="836"/>
    <d v="2011-07-20T00:00:00"/>
    <s v="Same Day"/>
    <s v="SW-20245"/>
    <x v="573"/>
    <x v="0"/>
    <s v="United States"/>
    <s v="Springfield"/>
    <x v="24"/>
    <n v="45503"/>
    <x v="3"/>
    <s v="OFF-BI-10000977"/>
    <x v="1"/>
    <x v="8"/>
    <s v="Ibico Plastic Spiral Binding Combs"/>
    <n v="27.360000000000003"/>
    <n v="3"/>
    <n v="0.7"/>
    <n v="-21.887999999999991"/>
  </r>
  <r>
    <n v="4397"/>
    <x v="2181"/>
    <x v="0"/>
    <x v="625"/>
    <d v="2013-11-20T00:00:00"/>
    <s v="Standard Class"/>
    <s v="AH-10690"/>
    <x v="706"/>
    <x v="1"/>
    <s v="United States"/>
    <s v="San Diego"/>
    <x v="1"/>
    <n v="92024"/>
    <x v="1"/>
    <s v="TEC-PH-10002549"/>
    <x v="2"/>
    <x v="7"/>
    <s v="Polycom SoundPoint IP 450 VoIP phone"/>
    <n v="361.37600000000003"/>
    <n v="2"/>
    <n v="0.2"/>
    <n v="27.103200000000001"/>
  </r>
  <r>
    <n v="4398"/>
    <x v="2182"/>
    <x v="2"/>
    <x v="970"/>
    <d v="2011-07-11T00:00:00"/>
    <s v="Standard Class"/>
    <s v="JL-15835"/>
    <x v="252"/>
    <x v="0"/>
    <s v="United States"/>
    <s v="Philadelphia"/>
    <x v="9"/>
    <n v="19120"/>
    <x v="3"/>
    <s v="FUR-CH-10002880"/>
    <x v="0"/>
    <x v="1"/>
    <s v="Global High-Back Leather Tilter, Burgundy"/>
    <n v="172.18599999999998"/>
    <n v="2"/>
    <n v="0.3"/>
    <n v="-46.736200000000011"/>
  </r>
  <r>
    <n v="4399"/>
    <x v="2182"/>
    <x v="2"/>
    <x v="970"/>
    <d v="2011-07-11T00:00:00"/>
    <s v="Standard Class"/>
    <s v="JL-15835"/>
    <x v="252"/>
    <x v="0"/>
    <s v="United States"/>
    <s v="Philadelphia"/>
    <x v="9"/>
    <n v="19120"/>
    <x v="3"/>
    <s v="FUR-FU-10003039"/>
    <x v="0"/>
    <x v="5"/>
    <s v="Howard Miller 11-1/2&quot; Diameter Grantwood Wall Clock"/>
    <n v="69.00800000000001"/>
    <n v="2"/>
    <n v="0.2"/>
    <n v="12.0764"/>
  </r>
  <r>
    <n v="4400"/>
    <x v="2183"/>
    <x v="0"/>
    <x v="716"/>
    <d v="2013-03-18T00:00:00"/>
    <s v="Same Day"/>
    <s v="GZ-14470"/>
    <x v="47"/>
    <x v="0"/>
    <s v="United States"/>
    <s v="Columbia"/>
    <x v="39"/>
    <n v="21044"/>
    <x v="3"/>
    <s v="OFF-EN-10003055"/>
    <x v="1"/>
    <x v="12"/>
    <s v="Blue String-Tie &amp; Button Interoffice Envelopes, 10 x 13"/>
    <n v="199.89999999999998"/>
    <n v="5"/>
    <n v="0"/>
    <n v="89.954999999999984"/>
  </r>
  <r>
    <n v="4401"/>
    <x v="2183"/>
    <x v="0"/>
    <x v="716"/>
    <d v="2013-03-18T00:00:00"/>
    <s v="Same Day"/>
    <s v="GZ-14470"/>
    <x v="47"/>
    <x v="0"/>
    <s v="United States"/>
    <s v="Columbia"/>
    <x v="39"/>
    <n v="21044"/>
    <x v="3"/>
    <s v="OFF-AP-10002945"/>
    <x v="1"/>
    <x v="9"/>
    <s v="Honeywell Enviracaire Portable HEPA Air Cleaner for 17' x 22' Room"/>
    <n v="901.94999999999993"/>
    <n v="3"/>
    <n v="0"/>
    <n v="297.64349999999996"/>
  </r>
  <r>
    <n v="4402"/>
    <x v="2183"/>
    <x v="0"/>
    <x v="716"/>
    <d v="2013-03-18T00:00:00"/>
    <s v="Same Day"/>
    <s v="GZ-14470"/>
    <x v="47"/>
    <x v="0"/>
    <s v="United States"/>
    <s v="Columbia"/>
    <x v="39"/>
    <n v="21044"/>
    <x v="3"/>
    <s v="FUR-FU-10004306"/>
    <x v="0"/>
    <x v="5"/>
    <s v="Electrix Halogen Magnifier Lamp"/>
    <n v="971.5"/>
    <n v="5"/>
    <n v="0"/>
    <n v="252.59"/>
  </r>
  <r>
    <n v="4403"/>
    <x v="2184"/>
    <x v="0"/>
    <x v="482"/>
    <d v="2013-12-28T00:00:00"/>
    <s v="First Class"/>
    <s v="RC-19825"/>
    <x v="116"/>
    <x v="0"/>
    <s v="United States"/>
    <s v="Colorado Springs"/>
    <x v="22"/>
    <n v="80906"/>
    <x v="1"/>
    <s v="OFF-AR-10002445"/>
    <x v="1"/>
    <x v="6"/>
    <s v="SANFORD Major Accent Highlighters"/>
    <n v="11.328000000000001"/>
    <n v="2"/>
    <n v="0.2"/>
    <n v="2.5488000000000004"/>
  </r>
  <r>
    <n v="4404"/>
    <x v="2185"/>
    <x v="2"/>
    <x v="814"/>
    <d v="2011-09-04T00:00:00"/>
    <s v="First Class"/>
    <s v="CL-12565"/>
    <x v="52"/>
    <x v="0"/>
    <s v="United States"/>
    <s v="New York City"/>
    <x v="15"/>
    <n v="10009"/>
    <x v="3"/>
    <s v="OFF-AR-10002445"/>
    <x v="1"/>
    <x v="6"/>
    <s v="SANFORD Major Accent Highlighters"/>
    <n v="21.240000000000002"/>
    <n v="3"/>
    <n v="0"/>
    <n v="8.071200000000001"/>
  </r>
  <r>
    <n v="4405"/>
    <x v="2186"/>
    <x v="1"/>
    <x v="761"/>
    <d v="2012-07-10T00:00:00"/>
    <s v="Standard Class"/>
    <s v="MW-18220"/>
    <x v="596"/>
    <x v="0"/>
    <s v="United States"/>
    <s v="Philadelphia"/>
    <x v="9"/>
    <n v="19140"/>
    <x v="3"/>
    <s v="TEC-AC-10002345"/>
    <x v="2"/>
    <x v="11"/>
    <s v="HP Standard 104 key PS/2 Keyboard"/>
    <n v="34.800000000000004"/>
    <n v="3"/>
    <n v="0.2"/>
    <n v="2.1749999999999989"/>
  </r>
  <r>
    <n v="4406"/>
    <x v="2186"/>
    <x v="1"/>
    <x v="761"/>
    <d v="2012-07-10T00:00:00"/>
    <s v="Standard Class"/>
    <s v="MW-18220"/>
    <x v="596"/>
    <x v="0"/>
    <s v="United States"/>
    <s v="Philadelphia"/>
    <x v="9"/>
    <n v="19140"/>
    <x v="3"/>
    <s v="OFF-ST-10001558"/>
    <x v="1"/>
    <x v="4"/>
    <s v="Acco Perma 4000 Stacking Storage Drawers"/>
    <n v="38.975999999999999"/>
    <n v="3"/>
    <n v="0.2"/>
    <n v="-2.4359999999999999"/>
  </r>
  <r>
    <n v="4407"/>
    <x v="2187"/>
    <x v="0"/>
    <x v="73"/>
    <d v="2013-11-26T00:00:00"/>
    <s v="Standard Class"/>
    <s v="BF-10975"/>
    <x v="541"/>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x v="541"/>
    <x v="1"/>
    <s v="United States"/>
    <s v="Columbus"/>
    <x v="14"/>
    <n v="47201"/>
    <x v="2"/>
    <s v="OFF-PA-10000418"/>
    <x v="1"/>
    <x v="10"/>
    <s v="Xerox 189"/>
    <n v="314.54999999999995"/>
    <n v="3"/>
    <n v="0"/>
    <n v="150.98399999999998"/>
  </r>
  <r>
    <n v="4409"/>
    <x v="2187"/>
    <x v="0"/>
    <x v="73"/>
    <d v="2013-11-26T00:00:00"/>
    <s v="Standard Class"/>
    <s v="BF-10975"/>
    <x v="541"/>
    <x v="1"/>
    <s v="United States"/>
    <s v="Columbus"/>
    <x v="14"/>
    <n v="47201"/>
    <x v="2"/>
    <s v="OFF-BI-10000343"/>
    <x v="1"/>
    <x v="8"/>
    <s v="Pressboard Covers with Storage Hooks, 9 1/2&quot; x 11&quot;, Light Blue"/>
    <n v="4.91"/>
    <n v="1"/>
    <n v="0"/>
    <n v="2.3077000000000001"/>
  </r>
  <r>
    <n v="4410"/>
    <x v="2188"/>
    <x v="2"/>
    <x v="457"/>
    <d v="2011-05-11T00:00:00"/>
    <s v="Standard Class"/>
    <s v="SN-20710"/>
    <x v="17"/>
    <x v="2"/>
    <s v="United States"/>
    <s v="Los Angeles"/>
    <x v="1"/>
    <n v="90004"/>
    <x v="1"/>
    <s v="OFF-LA-10004425"/>
    <x v="1"/>
    <x v="2"/>
    <s v="Staples"/>
    <n v="5.78"/>
    <n v="2"/>
    <n v="0"/>
    <n v="2.7166000000000001"/>
  </r>
  <r>
    <n v="4411"/>
    <x v="2188"/>
    <x v="2"/>
    <x v="457"/>
    <d v="2011-05-11T00:00:00"/>
    <s v="Standard Class"/>
    <s v="SN-20710"/>
    <x v="17"/>
    <x v="2"/>
    <s v="United States"/>
    <s v="Los Angeles"/>
    <x v="1"/>
    <n v="90004"/>
    <x v="1"/>
    <s v="OFF-AR-10001897"/>
    <x v="1"/>
    <x v="6"/>
    <s v="Model L Table or Wall-Mount Pencil Sharpener"/>
    <n v="107.94"/>
    <n v="6"/>
    <n v="0"/>
    <n v="30.223200000000002"/>
  </r>
  <r>
    <n v="4412"/>
    <x v="2189"/>
    <x v="2"/>
    <x v="261"/>
    <d v="2011-06-24T00:00:00"/>
    <s v="First Class"/>
    <s v="TB-21280"/>
    <x v="509"/>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x v="509"/>
    <x v="0"/>
    <s v="United States"/>
    <s v="New York City"/>
    <x v="15"/>
    <n v="10024"/>
    <x v="3"/>
    <s v="TEC-PH-10003963"/>
    <x v="2"/>
    <x v="7"/>
    <s v="GE 2-Jack Phone Line Splitter"/>
    <n v="617.97"/>
    <n v="3"/>
    <n v="0"/>
    <n v="160.6722"/>
  </r>
  <r>
    <n v="4414"/>
    <x v="2189"/>
    <x v="2"/>
    <x v="261"/>
    <d v="2011-06-24T00:00:00"/>
    <s v="First Class"/>
    <s v="TB-21280"/>
    <x v="509"/>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x v="80"/>
    <x v="1"/>
    <s v="United States"/>
    <s v="Lawrence"/>
    <x v="31"/>
    <n v="1841"/>
    <x v="3"/>
    <s v="OFF-BI-10003925"/>
    <x v="1"/>
    <x v="8"/>
    <s v="Fellowes PB300 Plastic Comb Binding Machine"/>
    <n v="387.99"/>
    <n v="1"/>
    <n v="0"/>
    <n v="182.3553"/>
  </r>
  <r>
    <n v="4416"/>
    <x v="2191"/>
    <x v="2"/>
    <x v="503"/>
    <d v="2011-12-06T00:00:00"/>
    <s v="Standard Class"/>
    <s v="AH-10210"/>
    <x v="117"/>
    <x v="0"/>
    <s v="United States"/>
    <s v="San Francisco"/>
    <x v="1"/>
    <n v="94122"/>
    <x v="1"/>
    <s v="TEC-PH-10004586"/>
    <x v="2"/>
    <x v="7"/>
    <s v="Wilson SignalBoost 841262 DB PRO Amplifier Kit"/>
    <n v="575.91999999999996"/>
    <n v="2"/>
    <n v="0.2"/>
    <n v="71.989999999999981"/>
  </r>
  <r>
    <n v="4417"/>
    <x v="2191"/>
    <x v="2"/>
    <x v="503"/>
    <d v="2011-12-06T00:00:00"/>
    <s v="Standard Class"/>
    <s v="AH-10210"/>
    <x v="117"/>
    <x v="0"/>
    <s v="United States"/>
    <s v="San Francisco"/>
    <x v="1"/>
    <n v="94122"/>
    <x v="1"/>
    <s v="OFF-FA-10003495"/>
    <x v="1"/>
    <x v="13"/>
    <s v="Staples"/>
    <n v="30.4"/>
    <n v="5"/>
    <n v="0"/>
    <n v="15.2"/>
  </r>
  <r>
    <n v="4418"/>
    <x v="2192"/>
    <x v="3"/>
    <x v="359"/>
    <d v="2014-04-13T00:00:00"/>
    <s v="Second Class"/>
    <s v="KL-16645"/>
    <x v="107"/>
    <x v="0"/>
    <s v="United States"/>
    <s v="Detroit"/>
    <x v="12"/>
    <n v="48205"/>
    <x v="2"/>
    <s v="OFF-BI-10002867"/>
    <x v="1"/>
    <x v="8"/>
    <s v="GBC Recycled Regency Composition Covers"/>
    <n v="478.24"/>
    <n v="8"/>
    <n v="0"/>
    <n v="219.99039999999997"/>
  </r>
  <r>
    <n v="4419"/>
    <x v="2193"/>
    <x v="2"/>
    <x v="414"/>
    <d v="2011-12-27T00:00:00"/>
    <s v="Standard Class"/>
    <s v="MH-17455"/>
    <x v="708"/>
    <x v="0"/>
    <s v="United States"/>
    <s v="Hamilton"/>
    <x v="24"/>
    <n v="45011"/>
    <x v="3"/>
    <s v="FUR-FU-10003773"/>
    <x v="0"/>
    <x v="5"/>
    <s v="Eldon Cleatmat Plus Chair Mats for High Pile Carpets"/>
    <n v="190.84800000000001"/>
    <n v="3"/>
    <n v="0.2"/>
    <n v="-21.470400000000026"/>
  </r>
  <r>
    <n v="4420"/>
    <x v="2194"/>
    <x v="2"/>
    <x v="506"/>
    <d v="2011-12-24T00:00:00"/>
    <s v="Standard Class"/>
    <s v="EC-14050"/>
    <x v="685"/>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x v="348"/>
    <x v="0"/>
    <s v="United States"/>
    <s v="Chicago"/>
    <x v="10"/>
    <n v="60610"/>
    <x v="2"/>
    <s v="OFF-SU-10002537"/>
    <x v="1"/>
    <x v="14"/>
    <s v="Acme Box Cutter Scissors"/>
    <n v="40.92"/>
    <n v="5"/>
    <n v="0.2"/>
    <n v="3.0690000000000026"/>
  </r>
  <r>
    <n v="4422"/>
    <x v="2196"/>
    <x v="2"/>
    <x v="530"/>
    <d v="2011-03-09T00:00:00"/>
    <s v="Standard Class"/>
    <s v="SC-20095"/>
    <x v="183"/>
    <x v="0"/>
    <s v="United States"/>
    <s v="Margate"/>
    <x v="2"/>
    <n v="33063"/>
    <x v="0"/>
    <s v="OFF-AR-10001374"/>
    <x v="1"/>
    <x v="6"/>
    <s v="BIC Brite Liner Highlighters, Chisel Tip"/>
    <n v="15.552000000000003"/>
    <n v="3"/>
    <n v="0.2"/>
    <n v="2.3327999999999989"/>
  </r>
  <r>
    <n v="4423"/>
    <x v="2197"/>
    <x v="3"/>
    <x v="796"/>
    <d v="2014-05-20T00:00:00"/>
    <s v="First Class"/>
    <s v="TB-21355"/>
    <x v="422"/>
    <x v="1"/>
    <s v="United States"/>
    <s v="Sandy Springs"/>
    <x v="32"/>
    <n v="30328"/>
    <x v="0"/>
    <s v="OFF-AP-10001492"/>
    <x v="1"/>
    <x v="9"/>
    <s v="Acco Six-Outlet Power Strip, 4' Cord Length"/>
    <n v="17.239999999999998"/>
    <n v="2"/>
    <n v="0"/>
    <n v="4.4824000000000002"/>
  </r>
  <r>
    <n v="4424"/>
    <x v="2197"/>
    <x v="3"/>
    <x v="796"/>
    <d v="2014-05-20T00:00:00"/>
    <s v="First Class"/>
    <s v="TB-21355"/>
    <x v="422"/>
    <x v="1"/>
    <s v="United States"/>
    <s v="Sandy Springs"/>
    <x v="32"/>
    <n v="30328"/>
    <x v="0"/>
    <s v="FUR-BO-10003546"/>
    <x v="0"/>
    <x v="0"/>
    <s v="Hon 4-Shelf Metal Bookcases"/>
    <n v="302.94"/>
    <n v="3"/>
    <n v="0"/>
    <n v="75.735000000000014"/>
  </r>
  <r>
    <n v="4425"/>
    <x v="2197"/>
    <x v="3"/>
    <x v="796"/>
    <d v="2014-05-20T00:00:00"/>
    <s v="First Class"/>
    <s v="TB-21355"/>
    <x v="422"/>
    <x v="1"/>
    <s v="United States"/>
    <s v="Sandy Springs"/>
    <x v="32"/>
    <n v="30328"/>
    <x v="0"/>
    <s v="TEC-PH-10002185"/>
    <x v="2"/>
    <x v="7"/>
    <s v="QVS USB Car Charger 2-Port 2.1Amp for iPod/iPhone/iPad/iPad 2/iPad 3"/>
    <n v="34.75"/>
    <n v="5"/>
    <n v="0"/>
    <n v="15.637499999999999"/>
  </r>
  <r>
    <n v="4426"/>
    <x v="2197"/>
    <x v="3"/>
    <x v="796"/>
    <d v="2014-05-20T00:00:00"/>
    <s v="First Class"/>
    <s v="TB-21355"/>
    <x v="422"/>
    <x v="1"/>
    <s v="United States"/>
    <s v="Sandy Springs"/>
    <x v="32"/>
    <n v="30328"/>
    <x v="0"/>
    <s v="OFF-BI-10000315"/>
    <x v="1"/>
    <x v="8"/>
    <s v="Poly Designer Cover &amp; Back"/>
    <n v="113.94"/>
    <n v="6"/>
    <n v="0"/>
    <n v="54.691199999999995"/>
  </r>
  <r>
    <n v="4427"/>
    <x v="2197"/>
    <x v="3"/>
    <x v="796"/>
    <d v="2014-05-20T00:00:00"/>
    <s v="First Class"/>
    <s v="TB-21355"/>
    <x v="422"/>
    <x v="1"/>
    <s v="United States"/>
    <s v="Sandy Springs"/>
    <x v="32"/>
    <n v="30328"/>
    <x v="0"/>
    <s v="TEC-PH-10002350"/>
    <x v="2"/>
    <x v="7"/>
    <s v="Apple EarPods with Remote and Mic"/>
    <n v="55.98"/>
    <n v="2"/>
    <n v="0"/>
    <n v="15.674399999999999"/>
  </r>
  <r>
    <n v="4428"/>
    <x v="2198"/>
    <x v="3"/>
    <x v="585"/>
    <d v="2014-09-29T00:00:00"/>
    <s v="Standard Class"/>
    <s v="DW-13195"/>
    <x v="694"/>
    <x v="1"/>
    <s v="United States"/>
    <s v="Albuquerque"/>
    <x v="27"/>
    <n v="87105"/>
    <x v="1"/>
    <s v="OFF-PA-10002666"/>
    <x v="1"/>
    <x v="10"/>
    <s v="Southworth 25% Cotton Linen-Finish Paper &amp; Envelopes"/>
    <n v="27.18"/>
    <n v="3"/>
    <n v="0"/>
    <n v="12.231"/>
  </r>
  <r>
    <n v="4429"/>
    <x v="2199"/>
    <x v="3"/>
    <x v="708"/>
    <d v="2014-03-28T00:00:00"/>
    <s v="Standard Class"/>
    <s v="CL-12565"/>
    <x v="52"/>
    <x v="0"/>
    <s v="United States"/>
    <s v="Tulsa"/>
    <x v="26"/>
    <n v="74133"/>
    <x v="2"/>
    <s v="FUR-CH-10004495"/>
    <x v="0"/>
    <x v="1"/>
    <s v="Global Leather and Oak Executive Chair, Black"/>
    <n v="1805.88"/>
    <n v="6"/>
    <n v="0"/>
    <n v="523.70519999999988"/>
  </r>
  <r>
    <n v="4430"/>
    <x v="2200"/>
    <x v="3"/>
    <x v="32"/>
    <d v="2014-09-15T00:00:00"/>
    <s v="Same Day"/>
    <s v="LT-17110"/>
    <x v="299"/>
    <x v="0"/>
    <s v="United States"/>
    <s v="Orange"/>
    <x v="30"/>
    <n v="7050"/>
    <x v="3"/>
    <s v="OFF-AR-10001725"/>
    <x v="1"/>
    <x v="6"/>
    <s v="Boston Home &amp; Office Model 2000 Electric Pencil Sharpeners"/>
    <n v="70.949999999999989"/>
    <n v="3"/>
    <n v="0"/>
    <n v="18.447000000000003"/>
  </r>
  <r>
    <n v="4431"/>
    <x v="2201"/>
    <x v="0"/>
    <x v="54"/>
    <d v="2013-11-09T00:00:00"/>
    <s v="Second Class"/>
    <s v="AP-10915"/>
    <x v="275"/>
    <x v="0"/>
    <s v="United States"/>
    <s v="Henderson"/>
    <x v="0"/>
    <n v="42420"/>
    <x v="0"/>
    <s v="OFF-FA-10002280"/>
    <x v="1"/>
    <x v="13"/>
    <s v="Advantus Plastic Paper Clips"/>
    <n v="20"/>
    <n v="4"/>
    <n v="0"/>
    <n v="9.6"/>
  </r>
  <r>
    <n v="4432"/>
    <x v="2201"/>
    <x v="0"/>
    <x v="54"/>
    <d v="2013-11-09T00:00:00"/>
    <s v="Second Class"/>
    <s v="AP-10915"/>
    <x v="275"/>
    <x v="0"/>
    <s v="United States"/>
    <s v="Henderson"/>
    <x v="0"/>
    <n v="42420"/>
    <x v="0"/>
    <s v="OFF-AR-10001770"/>
    <x v="1"/>
    <x v="6"/>
    <s v="Economy #2 Pencils"/>
    <n v="7.98"/>
    <n v="3"/>
    <n v="0"/>
    <n v="2.0747999999999998"/>
  </r>
  <r>
    <n v="4433"/>
    <x v="2201"/>
    <x v="0"/>
    <x v="54"/>
    <d v="2013-11-09T00:00:00"/>
    <s v="Second Class"/>
    <s v="AP-10915"/>
    <x v="275"/>
    <x v="0"/>
    <s v="United States"/>
    <s v="Henderson"/>
    <x v="0"/>
    <n v="42420"/>
    <x v="0"/>
    <s v="FUR-FU-10002885"/>
    <x v="0"/>
    <x v="5"/>
    <s v="Magna Visual Magnetic Picture Hangers"/>
    <n v="24.1"/>
    <n v="5"/>
    <n v="0"/>
    <n v="9.1580000000000013"/>
  </r>
  <r>
    <n v="4434"/>
    <x v="2201"/>
    <x v="0"/>
    <x v="54"/>
    <d v="2013-11-09T00:00:00"/>
    <s v="Second Class"/>
    <s v="AP-10915"/>
    <x v="275"/>
    <x v="0"/>
    <s v="United States"/>
    <s v="Henderson"/>
    <x v="0"/>
    <n v="42420"/>
    <x v="0"/>
    <s v="OFF-AR-10003772"/>
    <x v="1"/>
    <x v="6"/>
    <s v="Boston 16750 Black Compact Battery Pencil Sharpener"/>
    <n v="8.75"/>
    <n v="1"/>
    <n v="0"/>
    <n v="2.6249999999999991"/>
  </r>
  <r>
    <n v="4435"/>
    <x v="2201"/>
    <x v="0"/>
    <x v="54"/>
    <d v="2013-11-09T00:00:00"/>
    <s v="Second Class"/>
    <s v="AP-10915"/>
    <x v="275"/>
    <x v="0"/>
    <s v="United States"/>
    <s v="Henderson"/>
    <x v="0"/>
    <n v="42420"/>
    <x v="0"/>
    <s v="FUR-TA-10003392"/>
    <x v="0"/>
    <x v="3"/>
    <s v="Global Adaptabilities Conference Tables"/>
    <n v="842.94"/>
    <n v="3"/>
    <n v="0"/>
    <n v="160.15860000000001"/>
  </r>
  <r>
    <n v="4436"/>
    <x v="2202"/>
    <x v="0"/>
    <x v="973"/>
    <d v="2013-05-09T00:00:00"/>
    <s v="Standard Class"/>
    <s v="CB-12415"/>
    <x v="558"/>
    <x v="0"/>
    <s v="United States"/>
    <s v="Chicago"/>
    <x v="10"/>
    <n v="60653"/>
    <x v="2"/>
    <s v="OFF-BI-10000014"/>
    <x v="1"/>
    <x v="8"/>
    <s v="Heavy-Duty E-Z-D Binders"/>
    <n v="2.1819999999999995"/>
    <n v="1"/>
    <n v="0.8"/>
    <n v="-3.6002999999999998"/>
  </r>
  <r>
    <n v="4437"/>
    <x v="2202"/>
    <x v="0"/>
    <x v="973"/>
    <d v="2013-05-09T00:00:00"/>
    <s v="Standard Class"/>
    <s v="CB-12415"/>
    <x v="558"/>
    <x v="0"/>
    <s v="United States"/>
    <s v="Chicago"/>
    <x v="10"/>
    <n v="60653"/>
    <x v="2"/>
    <s v="OFF-AR-10003217"/>
    <x v="1"/>
    <x v="6"/>
    <s v="Newell 316"/>
    <n v="27.384"/>
    <n v="7"/>
    <n v="0.2"/>
    <n v="2.7384000000000022"/>
  </r>
  <r>
    <n v="4438"/>
    <x v="2202"/>
    <x v="0"/>
    <x v="973"/>
    <d v="2013-05-09T00:00:00"/>
    <s v="Standard Class"/>
    <s v="CB-12415"/>
    <x v="558"/>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x v="363"/>
    <x v="0"/>
    <s v="United States"/>
    <s v="Port Arthur"/>
    <x v="5"/>
    <n v="77642"/>
    <x v="2"/>
    <s v="OFF-PA-10001972"/>
    <x v="1"/>
    <x v="10"/>
    <s v="Xerox 214"/>
    <n v="10.368000000000002"/>
    <n v="2"/>
    <n v="0.2"/>
    <n v="3.6288"/>
  </r>
  <r>
    <n v="4440"/>
    <x v="2203"/>
    <x v="0"/>
    <x v="797"/>
    <d v="2014-01-03T00:00:00"/>
    <s v="Standard Class"/>
    <s v="MT-17815"/>
    <x v="363"/>
    <x v="0"/>
    <s v="United States"/>
    <s v="Port Arthur"/>
    <x v="5"/>
    <n v="77642"/>
    <x v="2"/>
    <s v="OFF-PA-10004041"/>
    <x v="1"/>
    <x v="10"/>
    <s v="It's Hot Message Books with Stickers, 2 3/4&quot; x 5&quot;"/>
    <n v="23.680000000000003"/>
    <n v="4"/>
    <n v="0.2"/>
    <n v="7.3999999999999995"/>
  </r>
  <r>
    <n v="4441"/>
    <x v="2204"/>
    <x v="0"/>
    <x v="405"/>
    <d v="2013-07-27T00:00:00"/>
    <s v="Standard Class"/>
    <s v="DK-13375"/>
    <x v="589"/>
    <x v="0"/>
    <s v="United States"/>
    <s v="Westland"/>
    <x v="12"/>
    <n v="48185"/>
    <x v="2"/>
    <s v="TEC-AC-10004975"/>
    <x v="2"/>
    <x v="11"/>
    <s v="Plantronics Audio 995 Wireless Stereo Headset"/>
    <n v="109.95"/>
    <n v="1"/>
    <n v="0"/>
    <n v="36.283500000000004"/>
  </r>
  <r>
    <n v="4442"/>
    <x v="2204"/>
    <x v="0"/>
    <x v="405"/>
    <d v="2013-07-27T00:00:00"/>
    <s v="Standard Class"/>
    <s v="DK-13375"/>
    <x v="589"/>
    <x v="0"/>
    <s v="United States"/>
    <s v="Westland"/>
    <x v="12"/>
    <n v="48185"/>
    <x v="2"/>
    <s v="OFF-ST-10001932"/>
    <x v="1"/>
    <x v="4"/>
    <s v="Fellowes Staxonsteel Drawer Files"/>
    <n v="965.84999999999991"/>
    <n v="5"/>
    <n v="0"/>
    <n v="135.21900000000002"/>
  </r>
  <r>
    <n v="4443"/>
    <x v="2204"/>
    <x v="0"/>
    <x v="405"/>
    <d v="2013-07-27T00:00:00"/>
    <s v="Standard Class"/>
    <s v="DK-13375"/>
    <x v="589"/>
    <x v="0"/>
    <s v="United States"/>
    <s v="Westland"/>
    <x v="12"/>
    <n v="48185"/>
    <x v="2"/>
    <s v="OFF-AR-10001761"/>
    <x v="1"/>
    <x v="6"/>
    <s v="Avery Hi-Liter Smear-Safe Highlighters"/>
    <n v="29.2"/>
    <n v="5"/>
    <n v="0"/>
    <n v="10.511999999999999"/>
  </r>
  <r>
    <n v="4444"/>
    <x v="2204"/>
    <x v="0"/>
    <x v="405"/>
    <d v="2013-07-27T00:00:00"/>
    <s v="Standard Class"/>
    <s v="DK-13375"/>
    <x v="589"/>
    <x v="0"/>
    <s v="United States"/>
    <s v="Westland"/>
    <x v="12"/>
    <n v="48185"/>
    <x v="2"/>
    <s v="OFF-PA-10002262"/>
    <x v="1"/>
    <x v="10"/>
    <s v="Xerox 192"/>
    <n v="32.400000000000006"/>
    <n v="5"/>
    <n v="0"/>
    <n v="15.552000000000001"/>
  </r>
  <r>
    <n v="4445"/>
    <x v="2205"/>
    <x v="2"/>
    <x v="912"/>
    <d v="2011-11-21T00:00:00"/>
    <s v="Standard Class"/>
    <s v="SR-20740"/>
    <x v="256"/>
    <x v="2"/>
    <s v="United States"/>
    <s v="Bloomington"/>
    <x v="14"/>
    <n v="47401"/>
    <x v="2"/>
    <s v="OFF-EN-10004483"/>
    <x v="1"/>
    <x v="12"/>
    <s v="#10 White Business Envelopes,4 1/8 x 9 1/2"/>
    <n v="78.349999999999994"/>
    <n v="5"/>
    <n v="0"/>
    <n v="36.824499999999993"/>
  </r>
  <r>
    <n v="4446"/>
    <x v="2205"/>
    <x v="2"/>
    <x v="912"/>
    <d v="2011-11-21T00:00:00"/>
    <s v="Standard Class"/>
    <s v="SR-20740"/>
    <x v="256"/>
    <x v="2"/>
    <s v="United States"/>
    <s v="Bloomington"/>
    <x v="14"/>
    <n v="47401"/>
    <x v="2"/>
    <s v="OFF-PA-10003270"/>
    <x v="1"/>
    <x v="10"/>
    <s v="Xerox 1954"/>
    <n v="31.68"/>
    <n v="6"/>
    <n v="0"/>
    <n v="14.256"/>
  </r>
  <r>
    <n v="4447"/>
    <x v="2205"/>
    <x v="2"/>
    <x v="912"/>
    <d v="2011-11-21T00:00:00"/>
    <s v="Standard Class"/>
    <s v="SR-20740"/>
    <x v="256"/>
    <x v="2"/>
    <s v="United States"/>
    <s v="Bloomington"/>
    <x v="14"/>
    <n v="47401"/>
    <x v="2"/>
    <s v="OFF-BI-10001634"/>
    <x v="1"/>
    <x v="8"/>
    <s v="Wilson Jones Active Use Binders"/>
    <n v="29.12"/>
    <n v="4"/>
    <n v="0"/>
    <n v="14.268800000000001"/>
  </r>
  <r>
    <n v="4448"/>
    <x v="2205"/>
    <x v="2"/>
    <x v="912"/>
    <d v="2011-11-21T00:00:00"/>
    <s v="Standard Class"/>
    <s v="SR-20740"/>
    <x v="256"/>
    <x v="2"/>
    <s v="United States"/>
    <s v="Bloomington"/>
    <x v="14"/>
    <n v="47401"/>
    <x v="2"/>
    <s v="OFF-ST-10000675"/>
    <x v="1"/>
    <x v="4"/>
    <s v="File Shuttle II and Handi-File, Black"/>
    <n v="169.45"/>
    <n v="5"/>
    <n v="0"/>
    <n v="42.362499999999997"/>
  </r>
  <r>
    <n v="4449"/>
    <x v="2206"/>
    <x v="1"/>
    <x v="974"/>
    <d v="2012-06-23T00:00:00"/>
    <s v="Standard Class"/>
    <s v="LH-17155"/>
    <x v="109"/>
    <x v="0"/>
    <s v="United States"/>
    <s v="Los Angeles"/>
    <x v="1"/>
    <n v="90032"/>
    <x v="1"/>
    <s v="FUR-FU-10000732"/>
    <x v="0"/>
    <x v="5"/>
    <s v="Eldon 200 Class Desk Accessories"/>
    <n v="12.56"/>
    <n v="2"/>
    <n v="0"/>
    <n v="4.0191999999999997"/>
  </r>
  <r>
    <n v="4450"/>
    <x v="2206"/>
    <x v="1"/>
    <x v="974"/>
    <d v="2012-06-23T00:00:00"/>
    <s v="Standard Class"/>
    <s v="LH-17155"/>
    <x v="109"/>
    <x v="0"/>
    <s v="United States"/>
    <s v="Los Angeles"/>
    <x v="1"/>
    <n v="90032"/>
    <x v="1"/>
    <s v="OFF-PA-10004355"/>
    <x v="1"/>
    <x v="10"/>
    <s v="Xerox 231"/>
    <n v="6.48"/>
    <n v="1"/>
    <n v="0"/>
    <n v="3.1104000000000003"/>
  </r>
  <r>
    <n v="4451"/>
    <x v="2206"/>
    <x v="1"/>
    <x v="974"/>
    <d v="2012-06-23T00:00:00"/>
    <s v="Standard Class"/>
    <s v="LH-17155"/>
    <x v="109"/>
    <x v="0"/>
    <s v="United States"/>
    <s v="Los Angeles"/>
    <x v="1"/>
    <n v="90032"/>
    <x v="1"/>
    <s v="OFF-EN-10000056"/>
    <x v="1"/>
    <x v="12"/>
    <s v="Cameo Buff Policy Envelopes"/>
    <n v="186.69"/>
    <n v="3"/>
    <n v="0"/>
    <n v="87.744299999999981"/>
  </r>
  <r>
    <n v="4452"/>
    <x v="2207"/>
    <x v="0"/>
    <x v="975"/>
    <d v="2013-07-07T00:00:00"/>
    <s v="First Class"/>
    <s v="AA-10645"/>
    <x v="731"/>
    <x v="0"/>
    <s v="United States"/>
    <s v="San Francisco"/>
    <x v="1"/>
    <n v="94109"/>
    <x v="1"/>
    <s v="FUR-FU-10000221"/>
    <x v="0"/>
    <x v="5"/>
    <s v="Master Caster Door Stop, Brown"/>
    <n v="25.4"/>
    <n v="5"/>
    <n v="0"/>
    <n v="8.6359999999999992"/>
  </r>
  <r>
    <n v="4453"/>
    <x v="2207"/>
    <x v="0"/>
    <x v="975"/>
    <d v="2013-07-07T00:00:00"/>
    <s v="First Class"/>
    <s v="AA-10645"/>
    <x v="731"/>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x v="731"/>
    <x v="0"/>
    <s v="United States"/>
    <s v="San Francisco"/>
    <x v="1"/>
    <n v="94109"/>
    <x v="1"/>
    <s v="FUR-BO-10001811"/>
    <x v="0"/>
    <x v="0"/>
    <s v="Atlantic Metals Mobile 5-Shelf Bookcases, Custom Colors"/>
    <n v="1279.165"/>
    <n v="5"/>
    <n v="0.15"/>
    <n v="225.73499999999993"/>
  </r>
  <r>
    <n v="4455"/>
    <x v="2207"/>
    <x v="0"/>
    <x v="975"/>
    <d v="2013-07-07T00:00:00"/>
    <s v="First Class"/>
    <s v="AA-10645"/>
    <x v="731"/>
    <x v="0"/>
    <s v="United States"/>
    <s v="San Francisco"/>
    <x v="1"/>
    <n v="94109"/>
    <x v="1"/>
    <s v="OFF-ST-10002486"/>
    <x v="1"/>
    <x v="4"/>
    <s v="Eldon Shelf Savers Cubes and Bins"/>
    <n v="27.92"/>
    <n v="4"/>
    <n v="0"/>
    <n v="0.5583999999999989"/>
  </r>
  <r>
    <n v="4456"/>
    <x v="2208"/>
    <x v="1"/>
    <x v="37"/>
    <d v="2012-09-08T00:00:00"/>
    <s v="Standard Class"/>
    <s v="AS-10630"/>
    <x v="357"/>
    <x v="2"/>
    <s v="United States"/>
    <s v="San Francisco"/>
    <x v="1"/>
    <n v="94110"/>
    <x v="1"/>
    <s v="FUR-CH-10002372"/>
    <x v="0"/>
    <x v="1"/>
    <s v="Office Star - Ergonomically Designed Knee Chair"/>
    <n v="129.56800000000001"/>
    <n v="2"/>
    <n v="0.2"/>
    <n v="-12.956799999999994"/>
  </r>
  <r>
    <n v="4457"/>
    <x v="2208"/>
    <x v="1"/>
    <x v="37"/>
    <d v="2012-09-08T00:00:00"/>
    <s v="Standard Class"/>
    <s v="AS-10630"/>
    <x v="357"/>
    <x v="2"/>
    <s v="United States"/>
    <s v="San Francisco"/>
    <x v="1"/>
    <n v="94110"/>
    <x v="1"/>
    <s v="OFF-BI-10003274"/>
    <x v="1"/>
    <x v="8"/>
    <s v="Avery Durable Slant Ring Binders, No Labels"/>
    <n v="6.3680000000000003"/>
    <n v="2"/>
    <n v="0.2"/>
    <n v="2.1492"/>
  </r>
  <r>
    <n v="4458"/>
    <x v="2209"/>
    <x v="3"/>
    <x v="783"/>
    <d v="2014-08-13T00:00:00"/>
    <s v="Standard Class"/>
    <s v="MC-17575"/>
    <x v="430"/>
    <x v="0"/>
    <s v="United States"/>
    <s v="San Jose"/>
    <x v="1"/>
    <n v="95123"/>
    <x v="1"/>
    <s v="OFF-PA-10001878"/>
    <x v="1"/>
    <x v="10"/>
    <s v="Xerox 1891"/>
    <n v="244.54999999999998"/>
    <n v="5"/>
    <n v="0"/>
    <n v="114.93849999999998"/>
  </r>
  <r>
    <n v="4459"/>
    <x v="2210"/>
    <x v="3"/>
    <x v="677"/>
    <d v="2014-03-21T00:00:00"/>
    <s v="Standard Class"/>
    <s v="SE-20110"/>
    <x v="339"/>
    <x v="0"/>
    <s v="United States"/>
    <s v="Denver"/>
    <x v="22"/>
    <n v="80219"/>
    <x v="1"/>
    <s v="OFF-SU-10002881"/>
    <x v="1"/>
    <x v="14"/>
    <s v="Martin Yale Chadless Opener Electric Letter Opener"/>
    <n v="1332.4960000000001"/>
    <n v="2"/>
    <n v="0.2"/>
    <n v="-299.8116"/>
  </r>
  <r>
    <n v="4460"/>
    <x v="2211"/>
    <x v="3"/>
    <x v="394"/>
    <d v="2014-10-02T00:00:00"/>
    <s v="First Class"/>
    <s v="DS-13030"/>
    <x v="284"/>
    <x v="2"/>
    <s v="United States"/>
    <s v="Aurora"/>
    <x v="22"/>
    <n v="80013"/>
    <x v="1"/>
    <s v="FUR-FU-10001979"/>
    <x v="0"/>
    <x v="5"/>
    <s v="Dana Halogen Swing-Arm Architect Lamp"/>
    <n v="32.776000000000003"/>
    <n v="1"/>
    <n v="0.2"/>
    <n v="3.2776000000000014"/>
  </r>
  <r>
    <n v="4461"/>
    <x v="2211"/>
    <x v="3"/>
    <x v="394"/>
    <d v="2014-10-02T00:00:00"/>
    <s v="First Class"/>
    <s v="DS-13030"/>
    <x v="284"/>
    <x v="2"/>
    <s v="United States"/>
    <s v="Aurora"/>
    <x v="22"/>
    <n v="80013"/>
    <x v="1"/>
    <s v="OFF-ST-10001522"/>
    <x v="1"/>
    <x v="4"/>
    <s v="Gould Plastics 18-Pocket Panel Bin, 34w x 5-1/4d x 20-1/2h"/>
    <n v="147.184"/>
    <n v="2"/>
    <n v="0.2"/>
    <n v="-29.436800000000012"/>
  </r>
  <r>
    <n v="4462"/>
    <x v="2211"/>
    <x v="3"/>
    <x v="394"/>
    <d v="2014-10-02T00:00:00"/>
    <s v="First Class"/>
    <s v="DS-13030"/>
    <x v="284"/>
    <x v="2"/>
    <s v="United States"/>
    <s v="Aurora"/>
    <x v="22"/>
    <n v="80013"/>
    <x v="1"/>
    <s v="TEC-AC-10003657"/>
    <x v="2"/>
    <x v="11"/>
    <s v="Lenovo 17-Key USB Numeric Keypad"/>
    <n v="54.384000000000007"/>
    <n v="2"/>
    <n v="0.2"/>
    <n v="1.359599999999995"/>
  </r>
  <r>
    <n v="4463"/>
    <x v="2211"/>
    <x v="3"/>
    <x v="394"/>
    <d v="2014-10-02T00:00:00"/>
    <s v="First Class"/>
    <s v="DS-13030"/>
    <x v="284"/>
    <x v="2"/>
    <s v="United States"/>
    <s v="Aurora"/>
    <x v="22"/>
    <n v="80013"/>
    <x v="1"/>
    <s v="OFF-BI-10001718"/>
    <x v="1"/>
    <x v="8"/>
    <s v="GBC DocuBind P50 Personal Binding Machine"/>
    <n v="76.77600000000001"/>
    <n v="4"/>
    <n v="0.7"/>
    <n v="-58.861599999999981"/>
  </r>
  <r>
    <n v="4464"/>
    <x v="2211"/>
    <x v="3"/>
    <x v="394"/>
    <d v="2014-10-02T00:00:00"/>
    <s v="First Class"/>
    <s v="DS-13030"/>
    <x v="284"/>
    <x v="2"/>
    <s v="United States"/>
    <s v="Aurora"/>
    <x v="22"/>
    <n v="80013"/>
    <x v="1"/>
    <s v="OFF-PA-10003022"/>
    <x v="1"/>
    <x v="10"/>
    <s v="Xerox 1992"/>
    <n v="14.352000000000002"/>
    <n v="3"/>
    <n v="0.2"/>
    <n v="5.2026000000000003"/>
  </r>
  <r>
    <n v="4465"/>
    <x v="2211"/>
    <x v="3"/>
    <x v="394"/>
    <d v="2014-10-02T00:00:00"/>
    <s v="First Class"/>
    <s v="DS-13030"/>
    <x v="284"/>
    <x v="2"/>
    <s v="United States"/>
    <s v="Aurora"/>
    <x v="22"/>
    <n v="80013"/>
    <x v="1"/>
    <s v="OFF-AP-10000891"/>
    <x v="1"/>
    <x v="9"/>
    <s v="Kensington 7 Outlet MasterPiece HOMEOFFICE Power Control Center"/>
    <n v="209.79200000000003"/>
    <n v="2"/>
    <n v="0.2"/>
    <n v="26.22399999999999"/>
  </r>
  <r>
    <n v="4466"/>
    <x v="2212"/>
    <x v="1"/>
    <x v="976"/>
    <d v="2012-08-11T00:00:00"/>
    <s v="Standard Class"/>
    <s v="NS-18640"/>
    <x v="374"/>
    <x v="1"/>
    <s v="United States"/>
    <s v="Boise"/>
    <x v="45"/>
    <n v="83704"/>
    <x v="1"/>
    <s v="OFF-BI-10004970"/>
    <x v="1"/>
    <x v="8"/>
    <s v="ACCOHIDE 3-Ring Binder, Blue, 1&quot;"/>
    <n v="3.3040000000000003"/>
    <n v="1"/>
    <n v="0.2"/>
    <n v="1.1151"/>
  </r>
  <r>
    <n v="4467"/>
    <x v="2213"/>
    <x v="3"/>
    <x v="221"/>
    <d v="2014-12-02T00:00:00"/>
    <s v="Standard Class"/>
    <s v="KA-16525"/>
    <x v="567"/>
    <x v="0"/>
    <s v="United States"/>
    <s v="New York City"/>
    <x v="15"/>
    <n v="10035"/>
    <x v="3"/>
    <s v="OFF-AR-10003759"/>
    <x v="1"/>
    <x v="6"/>
    <s v="Crayola Anti Dust Chalk, 12/Pack"/>
    <n v="16.38"/>
    <n v="9"/>
    <n v="0"/>
    <n v="7.3709999999999996"/>
  </r>
  <r>
    <n v="4468"/>
    <x v="2213"/>
    <x v="3"/>
    <x v="221"/>
    <d v="2014-12-02T00:00:00"/>
    <s v="Standard Class"/>
    <s v="KA-16525"/>
    <x v="567"/>
    <x v="0"/>
    <s v="United States"/>
    <s v="New York City"/>
    <x v="15"/>
    <n v="10035"/>
    <x v="3"/>
    <s v="OFF-EN-10003001"/>
    <x v="1"/>
    <x v="12"/>
    <s v="Ames Color-File Green Diamond Border X-ray Mailers"/>
    <n v="167.96"/>
    <n v="2"/>
    <n v="0"/>
    <n v="78.941199999999995"/>
  </r>
  <r>
    <n v="4469"/>
    <x v="2213"/>
    <x v="3"/>
    <x v="221"/>
    <d v="2014-12-02T00:00:00"/>
    <s v="Standard Class"/>
    <s v="KA-16525"/>
    <x v="567"/>
    <x v="0"/>
    <s v="United States"/>
    <s v="New York City"/>
    <x v="15"/>
    <n v="10035"/>
    <x v="3"/>
    <s v="FUR-BO-10000780"/>
    <x v="0"/>
    <x v="0"/>
    <s v="O'Sullivan Plantations 2-Door Library in Landvery Oak"/>
    <n v="321.56799999999998"/>
    <n v="2"/>
    <n v="0.2"/>
    <n v="-16.078399999999988"/>
  </r>
  <r>
    <n v="4470"/>
    <x v="2213"/>
    <x v="3"/>
    <x v="221"/>
    <d v="2014-12-02T00:00:00"/>
    <s v="Standard Class"/>
    <s v="KA-16525"/>
    <x v="567"/>
    <x v="0"/>
    <s v="United States"/>
    <s v="New York City"/>
    <x v="15"/>
    <n v="10035"/>
    <x v="3"/>
    <s v="OFF-PA-10001972"/>
    <x v="1"/>
    <x v="10"/>
    <s v="Xerox 214"/>
    <n v="12.96"/>
    <n v="2"/>
    <n v="0"/>
    <n v="6.2208000000000006"/>
  </r>
  <r>
    <n v="4471"/>
    <x v="2214"/>
    <x v="3"/>
    <x v="540"/>
    <d v="2014-05-13T00:00:00"/>
    <s v="Standard Class"/>
    <s v="DJ-13510"/>
    <x v="137"/>
    <x v="1"/>
    <s v="United States"/>
    <s v="Philadelphia"/>
    <x v="9"/>
    <n v="19140"/>
    <x v="3"/>
    <s v="FUR-CH-10003535"/>
    <x v="0"/>
    <x v="1"/>
    <s v="Global Armless Task Chair, Royal Blue"/>
    <n v="128.05799999999999"/>
    <n v="3"/>
    <n v="0.3"/>
    <n v="-23.782199999999996"/>
  </r>
  <r>
    <n v="4472"/>
    <x v="2215"/>
    <x v="3"/>
    <x v="365"/>
    <d v="2014-09-30T00:00:00"/>
    <s v="Same Day"/>
    <s v="MG-17680"/>
    <x v="67"/>
    <x v="2"/>
    <s v="United States"/>
    <s v="Mentor"/>
    <x v="24"/>
    <n v="44060"/>
    <x v="3"/>
    <s v="FUR-CH-10003774"/>
    <x v="0"/>
    <x v="1"/>
    <s v="Global Wood Trimmed Manager's Task Chair, Khaki"/>
    <n v="63.686"/>
    <n v="1"/>
    <n v="0.3"/>
    <n v="-15.466600000000003"/>
  </r>
  <r>
    <n v="4473"/>
    <x v="2215"/>
    <x v="3"/>
    <x v="365"/>
    <d v="2014-09-30T00:00:00"/>
    <s v="Same Day"/>
    <s v="MG-17680"/>
    <x v="67"/>
    <x v="2"/>
    <s v="United States"/>
    <s v="Mentor"/>
    <x v="24"/>
    <n v="44060"/>
    <x v="3"/>
    <s v="TEC-AC-10004571"/>
    <x v="2"/>
    <x v="11"/>
    <s v="Logitech G700s Rechargeable Gaming Mouse"/>
    <n v="239.976"/>
    <n v="3"/>
    <n v="0.2"/>
    <n v="65.993400000000008"/>
  </r>
  <r>
    <n v="4474"/>
    <x v="2215"/>
    <x v="3"/>
    <x v="365"/>
    <d v="2014-09-30T00:00:00"/>
    <s v="Same Day"/>
    <s v="MG-17680"/>
    <x v="67"/>
    <x v="2"/>
    <s v="United States"/>
    <s v="Mentor"/>
    <x v="24"/>
    <n v="44060"/>
    <x v="3"/>
    <s v="FUR-TA-10004442"/>
    <x v="0"/>
    <x v="3"/>
    <s v="Riverside Furniture Stanwyck Manor Table Series"/>
    <n v="344.22"/>
    <n v="2"/>
    <n v="0.4"/>
    <n v="-189.32100000000003"/>
  </r>
  <r>
    <n v="4475"/>
    <x v="2215"/>
    <x v="3"/>
    <x v="365"/>
    <d v="2014-09-30T00:00:00"/>
    <s v="Same Day"/>
    <s v="MG-17680"/>
    <x v="67"/>
    <x v="2"/>
    <s v="United States"/>
    <s v="Mentor"/>
    <x v="24"/>
    <n v="44060"/>
    <x v="3"/>
    <s v="OFF-PA-10002787"/>
    <x v="1"/>
    <x v="10"/>
    <s v="Xerox 227"/>
    <n v="15.552000000000003"/>
    <n v="3"/>
    <n v="0.2"/>
    <n v="5.4432"/>
  </r>
  <r>
    <n v="4476"/>
    <x v="2215"/>
    <x v="3"/>
    <x v="365"/>
    <d v="2014-09-30T00:00:00"/>
    <s v="Same Day"/>
    <s v="MG-17680"/>
    <x v="67"/>
    <x v="2"/>
    <s v="United States"/>
    <s v="Mentor"/>
    <x v="24"/>
    <n v="44060"/>
    <x v="3"/>
    <s v="FUR-FU-10004586"/>
    <x v="0"/>
    <x v="5"/>
    <s v="G.E. Longer-Life Indoor Recessed Floodlight Bulbs"/>
    <n v="21.248000000000001"/>
    <n v="4"/>
    <n v="0.2"/>
    <n v="7.436799999999999"/>
  </r>
  <r>
    <n v="4477"/>
    <x v="2215"/>
    <x v="3"/>
    <x v="365"/>
    <d v="2014-09-30T00:00:00"/>
    <s v="Same Day"/>
    <s v="MG-17680"/>
    <x v="67"/>
    <x v="2"/>
    <s v="United States"/>
    <s v="Mentor"/>
    <x v="24"/>
    <n v="44060"/>
    <x v="3"/>
    <s v="OFF-PA-10002606"/>
    <x v="1"/>
    <x v="10"/>
    <s v="Xerox 1928"/>
    <n v="8.4480000000000004"/>
    <n v="2"/>
    <n v="0.2"/>
    <n v="2.6399999999999997"/>
  </r>
  <r>
    <n v="4478"/>
    <x v="2216"/>
    <x v="3"/>
    <x v="760"/>
    <d v="2014-10-23T00:00:00"/>
    <s v="Same Day"/>
    <s v="BD-11620"/>
    <x v="379"/>
    <x v="0"/>
    <s v="United States"/>
    <s v="Lawton"/>
    <x v="26"/>
    <n v="73505"/>
    <x v="2"/>
    <s v="OFF-ST-10000129"/>
    <x v="1"/>
    <x v="4"/>
    <s v="Fellowes Recycled Storage Drawers"/>
    <n v="333.09000000000003"/>
    <n v="3"/>
    <n v="0"/>
    <n v="23.316299999999984"/>
  </r>
  <r>
    <n v="4479"/>
    <x v="2216"/>
    <x v="3"/>
    <x v="760"/>
    <d v="2014-10-23T00:00:00"/>
    <s v="Same Day"/>
    <s v="BD-11620"/>
    <x v="379"/>
    <x v="0"/>
    <s v="United States"/>
    <s v="Lawton"/>
    <x v="26"/>
    <n v="73505"/>
    <x v="2"/>
    <s v="FUR-TA-10003748"/>
    <x v="0"/>
    <x v="3"/>
    <s v="Bevis 36 x 72 Conference Tables"/>
    <n v="248.98"/>
    <n v="2"/>
    <n v="0"/>
    <n v="54.775599999999997"/>
  </r>
  <r>
    <n v="4480"/>
    <x v="2217"/>
    <x v="2"/>
    <x v="977"/>
    <d v="2011-03-28T00:00:00"/>
    <s v="Standard Class"/>
    <s v="CD-11920"/>
    <x v="303"/>
    <x v="0"/>
    <s v="United States"/>
    <s v="New York City"/>
    <x v="15"/>
    <n v="10024"/>
    <x v="3"/>
    <s v="OFF-PA-10004948"/>
    <x v="1"/>
    <x v="10"/>
    <s v="Xerox 190"/>
    <n v="24.900000000000002"/>
    <n v="5"/>
    <n v="0"/>
    <n v="11.703000000000001"/>
  </r>
  <r>
    <n v="4481"/>
    <x v="2218"/>
    <x v="0"/>
    <x v="54"/>
    <d v="2013-11-09T00:00:00"/>
    <s v="Standard Class"/>
    <s v="XP-21865"/>
    <x v="190"/>
    <x v="0"/>
    <s v="United States"/>
    <s v="Los Angeles"/>
    <x v="1"/>
    <n v="90049"/>
    <x v="1"/>
    <s v="OFF-FA-10001561"/>
    <x v="1"/>
    <x v="13"/>
    <s v="Stockwell Push Pins"/>
    <n v="15.260000000000002"/>
    <n v="7"/>
    <n v="0"/>
    <n v="5.0358000000000001"/>
  </r>
  <r>
    <n v="4482"/>
    <x v="2218"/>
    <x v="0"/>
    <x v="54"/>
    <d v="2013-11-09T00:00:00"/>
    <s v="Standard Class"/>
    <s v="XP-21865"/>
    <x v="190"/>
    <x v="0"/>
    <s v="United States"/>
    <s v="Los Angeles"/>
    <x v="1"/>
    <n v="90049"/>
    <x v="1"/>
    <s v="OFF-AP-10002998"/>
    <x v="1"/>
    <x v="9"/>
    <s v="Holmes 99% HEPA Air Purifier"/>
    <n v="43.32"/>
    <n v="2"/>
    <n v="0"/>
    <n v="14.295599999999997"/>
  </r>
  <r>
    <n v="4483"/>
    <x v="2218"/>
    <x v="0"/>
    <x v="54"/>
    <d v="2013-11-09T00:00:00"/>
    <s v="Standard Class"/>
    <s v="XP-21865"/>
    <x v="190"/>
    <x v="0"/>
    <s v="United States"/>
    <s v="Los Angeles"/>
    <x v="1"/>
    <n v="90049"/>
    <x v="1"/>
    <s v="OFF-BI-10003981"/>
    <x v="1"/>
    <x v="8"/>
    <s v="Avery Durable Plastic 1&quot; Binders"/>
    <n v="43.584000000000003"/>
    <n v="12"/>
    <n v="0.2"/>
    <n v="15.799199999999999"/>
  </r>
  <r>
    <n v="4484"/>
    <x v="2218"/>
    <x v="0"/>
    <x v="54"/>
    <d v="2013-11-09T00:00:00"/>
    <s v="Standard Class"/>
    <s v="XP-21865"/>
    <x v="190"/>
    <x v="0"/>
    <s v="United States"/>
    <s v="Los Angeles"/>
    <x v="1"/>
    <n v="90049"/>
    <x v="1"/>
    <s v="OFF-PA-10001725"/>
    <x v="1"/>
    <x v="10"/>
    <s v="Xerox 1892"/>
    <n v="116.28"/>
    <n v="3"/>
    <n v="0"/>
    <n v="56.977199999999996"/>
  </r>
  <r>
    <n v="4485"/>
    <x v="2218"/>
    <x v="0"/>
    <x v="54"/>
    <d v="2013-11-09T00:00:00"/>
    <s v="Standard Class"/>
    <s v="XP-21865"/>
    <x v="190"/>
    <x v="0"/>
    <s v="United States"/>
    <s v="Los Angeles"/>
    <x v="1"/>
    <n v="90049"/>
    <x v="1"/>
    <s v="OFF-BI-10002071"/>
    <x v="1"/>
    <x v="8"/>
    <s v="Fellowes Black Plastic Comb Bindings"/>
    <n v="9.2959999999999994"/>
    <n v="2"/>
    <n v="0.2"/>
    <n v="3.0211999999999994"/>
  </r>
  <r>
    <n v="4486"/>
    <x v="2218"/>
    <x v="0"/>
    <x v="54"/>
    <d v="2013-11-09T00:00:00"/>
    <s v="Standard Class"/>
    <s v="XP-21865"/>
    <x v="190"/>
    <x v="0"/>
    <s v="United States"/>
    <s v="Los Angeles"/>
    <x v="1"/>
    <n v="90049"/>
    <x v="1"/>
    <s v="OFF-PA-10000477"/>
    <x v="1"/>
    <x v="10"/>
    <s v="Xerox 22"/>
    <n v="19.440000000000001"/>
    <n v="3"/>
    <n v="0"/>
    <n v="9.3312000000000008"/>
  </r>
  <r>
    <n v="4487"/>
    <x v="2218"/>
    <x v="0"/>
    <x v="54"/>
    <d v="2013-11-09T00:00:00"/>
    <s v="Standard Class"/>
    <s v="XP-21865"/>
    <x v="190"/>
    <x v="0"/>
    <s v="United States"/>
    <s v="Los Angeles"/>
    <x v="1"/>
    <n v="90049"/>
    <x v="1"/>
    <s v="OFF-PA-10004359"/>
    <x v="1"/>
    <x v="10"/>
    <s v="Multicolor Computer Printout Paper"/>
    <n v="314.54999999999995"/>
    <n v="3"/>
    <n v="0"/>
    <n v="150.98399999999998"/>
  </r>
  <r>
    <n v="4488"/>
    <x v="2219"/>
    <x v="1"/>
    <x v="577"/>
    <d v="2012-09-11T00:00:00"/>
    <s v="Standard Class"/>
    <s v="CA-12055"/>
    <x v="402"/>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x v="402"/>
    <x v="2"/>
    <s v="United States"/>
    <s v="Houston"/>
    <x v="5"/>
    <n v="77036"/>
    <x v="2"/>
    <s v="OFF-SU-10003567"/>
    <x v="1"/>
    <x v="14"/>
    <s v="Stiletto Hand Letter Openers"/>
    <n v="69.12"/>
    <n v="9"/>
    <n v="0.2"/>
    <n v="-14.687999999999999"/>
  </r>
  <r>
    <n v="4490"/>
    <x v="2219"/>
    <x v="1"/>
    <x v="577"/>
    <d v="2012-09-11T00:00:00"/>
    <s v="Standard Class"/>
    <s v="CA-12055"/>
    <x v="402"/>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x v="49"/>
    <x v="0"/>
    <s v="United States"/>
    <s v="Los Angeles"/>
    <x v="1"/>
    <n v="90032"/>
    <x v="1"/>
    <s v="FUR-TA-10001095"/>
    <x v="0"/>
    <x v="3"/>
    <s v="Chromcraft Round Conference Tables"/>
    <n v="418.29599999999994"/>
    <n v="3"/>
    <n v="0.2"/>
    <n v="5.2287000000000035"/>
  </r>
  <r>
    <n v="4492"/>
    <x v="2221"/>
    <x v="2"/>
    <x v="588"/>
    <d v="2011-12-03T00:00:00"/>
    <s v="Second Class"/>
    <s v="JK-15730"/>
    <x v="300"/>
    <x v="0"/>
    <s v="United States"/>
    <s v="Columbus"/>
    <x v="24"/>
    <n v="43229"/>
    <x v="3"/>
    <s v="TEC-CO-10001571"/>
    <x v="2"/>
    <x v="16"/>
    <s v="Sharp 1540cs Digital Laser Copier"/>
    <n v="659.98799999999994"/>
    <n v="2"/>
    <n v="0.4"/>
    <n v="109.99799999999999"/>
  </r>
  <r>
    <n v="4493"/>
    <x v="2221"/>
    <x v="2"/>
    <x v="588"/>
    <d v="2011-12-03T00:00:00"/>
    <s v="Second Class"/>
    <s v="JK-15730"/>
    <x v="300"/>
    <x v="0"/>
    <s v="United States"/>
    <s v="Columbus"/>
    <x v="24"/>
    <n v="43229"/>
    <x v="3"/>
    <s v="FUR-FU-10000221"/>
    <x v="0"/>
    <x v="5"/>
    <s v="Master Caster Door Stop, Brown"/>
    <n v="8.1280000000000001"/>
    <n v="2"/>
    <n v="0.2"/>
    <n v="1.4223999999999997"/>
  </r>
  <r>
    <n v="4494"/>
    <x v="2221"/>
    <x v="2"/>
    <x v="588"/>
    <d v="2011-12-03T00:00:00"/>
    <s v="Second Class"/>
    <s v="JK-15730"/>
    <x v="300"/>
    <x v="0"/>
    <s v="United States"/>
    <s v="Columbus"/>
    <x v="24"/>
    <n v="43229"/>
    <x v="3"/>
    <s v="OFF-PA-10001972"/>
    <x v="1"/>
    <x v="10"/>
    <s v="Xerox 214"/>
    <n v="36.288000000000011"/>
    <n v="7"/>
    <n v="0.2"/>
    <n v="12.700800000000001"/>
  </r>
  <r>
    <n v="4495"/>
    <x v="2221"/>
    <x v="2"/>
    <x v="588"/>
    <d v="2011-12-03T00:00:00"/>
    <s v="Second Class"/>
    <s v="JK-15730"/>
    <x v="300"/>
    <x v="0"/>
    <s v="United States"/>
    <s v="Columbus"/>
    <x v="24"/>
    <n v="43229"/>
    <x v="3"/>
    <s v="FUR-CH-10000015"/>
    <x v="0"/>
    <x v="1"/>
    <s v="Hon Multipurpose Stacking Arm Chairs"/>
    <n v="909.7199999999998"/>
    <n v="6"/>
    <n v="0.3"/>
    <n v="-51.983999999999924"/>
  </r>
  <r>
    <n v="4496"/>
    <x v="2222"/>
    <x v="3"/>
    <x v="978"/>
    <d v="2014-06-24T00:00:00"/>
    <s v="Standard Class"/>
    <s v="CC-12670"/>
    <x v="113"/>
    <x v="0"/>
    <s v="United States"/>
    <s v="Los Angeles"/>
    <x v="1"/>
    <n v="90032"/>
    <x v="1"/>
    <s v="FUR-BO-10004015"/>
    <x v="0"/>
    <x v="0"/>
    <s v="Bush Andora Bookcase, Maple/Graphite Gray Finish"/>
    <n v="917.92349999999988"/>
    <n v="9"/>
    <n v="0.15"/>
    <n v="75.593699999999899"/>
  </r>
  <r>
    <n v="4497"/>
    <x v="2222"/>
    <x v="3"/>
    <x v="978"/>
    <d v="2014-06-24T00:00:00"/>
    <s v="Standard Class"/>
    <s v="CC-12670"/>
    <x v="113"/>
    <x v="0"/>
    <s v="United States"/>
    <s v="Los Angeles"/>
    <x v="1"/>
    <n v="90032"/>
    <x v="1"/>
    <s v="OFF-PA-10002036"/>
    <x v="1"/>
    <x v="10"/>
    <s v="Xerox 1930"/>
    <n v="38.880000000000003"/>
    <n v="6"/>
    <n v="0"/>
    <n v="19.051200000000001"/>
  </r>
  <r>
    <n v="4498"/>
    <x v="2223"/>
    <x v="3"/>
    <x v="574"/>
    <d v="2014-12-10T00:00:00"/>
    <s v="Standard Class"/>
    <s v="GW-14605"/>
    <x v="543"/>
    <x v="0"/>
    <s v="United States"/>
    <s v="Philadelphia"/>
    <x v="9"/>
    <n v="19140"/>
    <x v="3"/>
    <s v="OFF-BI-10003650"/>
    <x v="1"/>
    <x v="8"/>
    <s v="GBC DocuBind 300 Electric Binding Machine"/>
    <n v="631.17600000000016"/>
    <n v="4"/>
    <n v="0.7"/>
    <n v="-462.86239999999998"/>
  </r>
  <r>
    <n v="4499"/>
    <x v="2224"/>
    <x v="2"/>
    <x v="871"/>
    <d v="2011-11-26T00:00:00"/>
    <s v="Standard Class"/>
    <s v="GR-14560"/>
    <x v="744"/>
    <x v="1"/>
    <s v="United States"/>
    <s v="San Francisco"/>
    <x v="1"/>
    <n v="94110"/>
    <x v="1"/>
    <s v="OFF-PA-10003309"/>
    <x v="1"/>
    <x v="10"/>
    <s v="Xerox 211"/>
    <n v="12.96"/>
    <n v="2"/>
    <n v="0"/>
    <n v="6.2208000000000006"/>
  </r>
  <r>
    <n v="4500"/>
    <x v="2225"/>
    <x v="0"/>
    <x v="342"/>
    <d v="2013-04-17T00:00:00"/>
    <s v="Standard Class"/>
    <s v="FM-14215"/>
    <x v="524"/>
    <x v="1"/>
    <s v="United States"/>
    <s v="Bakersfield"/>
    <x v="1"/>
    <n v="93309"/>
    <x v="1"/>
    <s v="OFF-PA-10002787"/>
    <x v="1"/>
    <x v="10"/>
    <s v="Xerox 227"/>
    <n v="12.96"/>
    <n v="2"/>
    <n v="0"/>
    <n v="6.2208000000000006"/>
  </r>
  <r>
    <n v="4501"/>
    <x v="2225"/>
    <x v="0"/>
    <x v="342"/>
    <d v="2013-04-17T00:00:00"/>
    <s v="Standard Class"/>
    <s v="FM-14215"/>
    <x v="524"/>
    <x v="1"/>
    <s v="United States"/>
    <s v="Bakersfield"/>
    <x v="1"/>
    <n v="93309"/>
    <x v="1"/>
    <s v="OFF-BI-10000174"/>
    <x v="1"/>
    <x v="8"/>
    <s v="Wilson Jones Clip &amp; Carry Folder Binder Tool for Ring Binders, Clear"/>
    <n v="23.2"/>
    <n v="5"/>
    <n v="0.2"/>
    <n v="8.1199999999999974"/>
  </r>
  <r>
    <n v="4502"/>
    <x v="2226"/>
    <x v="2"/>
    <x v="479"/>
    <d v="2011-07-04T00:00:00"/>
    <s v="Standard Class"/>
    <s v="MS-17980"/>
    <x v="99"/>
    <x v="1"/>
    <s v="United States"/>
    <s v="Houston"/>
    <x v="5"/>
    <n v="77095"/>
    <x v="2"/>
    <s v="OFF-PA-10002005"/>
    <x v="1"/>
    <x v="10"/>
    <s v="Xerox 225"/>
    <n v="25.920000000000005"/>
    <n v="5"/>
    <n v="0.2"/>
    <n v="9.0719999999999992"/>
  </r>
  <r>
    <n v="4503"/>
    <x v="2226"/>
    <x v="2"/>
    <x v="479"/>
    <d v="2011-07-04T00:00:00"/>
    <s v="Standard Class"/>
    <s v="MS-17980"/>
    <x v="99"/>
    <x v="1"/>
    <s v="United States"/>
    <s v="Houston"/>
    <x v="5"/>
    <n v="77095"/>
    <x v="2"/>
    <s v="OFF-FA-10002815"/>
    <x v="1"/>
    <x v="13"/>
    <s v="Staples"/>
    <n v="21.312000000000005"/>
    <n v="6"/>
    <n v="0.2"/>
    <n v="7.1928000000000001"/>
  </r>
  <r>
    <n v="4504"/>
    <x v="2227"/>
    <x v="2"/>
    <x v="163"/>
    <d v="2011-12-29T00:00:00"/>
    <s v="Standard Class"/>
    <s v="BF-11170"/>
    <x v="408"/>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x v="408"/>
    <x v="2"/>
    <s v="United States"/>
    <s v="Los Angeles"/>
    <x v="1"/>
    <n v="90045"/>
    <x v="1"/>
    <s v="OFF-AP-10000828"/>
    <x v="1"/>
    <x v="9"/>
    <s v="Avanti 4.4 Cu. Ft. Refrigerator"/>
    <n v="361.96"/>
    <n v="2"/>
    <n v="0"/>
    <n v="101.34879999999998"/>
  </r>
  <r>
    <n v="4506"/>
    <x v="2227"/>
    <x v="2"/>
    <x v="163"/>
    <d v="2011-12-29T00:00:00"/>
    <s v="Standard Class"/>
    <s v="BF-11170"/>
    <x v="408"/>
    <x v="2"/>
    <s v="United States"/>
    <s v="Los Angeles"/>
    <x v="1"/>
    <n v="90045"/>
    <x v="1"/>
    <s v="TEC-AC-10004708"/>
    <x v="2"/>
    <x v="11"/>
    <s v="Sony 32GB Class 10 Micro SDHC R40 Memory Card"/>
    <n v="62.849999999999994"/>
    <n v="3"/>
    <n v="0"/>
    <n v="13.198499999999999"/>
  </r>
  <r>
    <n v="4507"/>
    <x v="2227"/>
    <x v="2"/>
    <x v="163"/>
    <d v="2011-12-29T00:00:00"/>
    <s v="Standard Class"/>
    <s v="BF-11170"/>
    <x v="408"/>
    <x v="2"/>
    <s v="United States"/>
    <s v="Los Angeles"/>
    <x v="1"/>
    <n v="90045"/>
    <x v="1"/>
    <s v="TEC-PH-10001530"/>
    <x v="2"/>
    <x v="7"/>
    <s v="Cisco Unified IP Phone 7945G VoIP phone"/>
    <n v="818.37600000000009"/>
    <n v="3"/>
    <n v="0.2"/>
    <n v="51.148499999999984"/>
  </r>
  <r>
    <n v="4508"/>
    <x v="2227"/>
    <x v="2"/>
    <x v="163"/>
    <d v="2011-12-29T00:00:00"/>
    <s v="Standard Class"/>
    <s v="BF-11170"/>
    <x v="408"/>
    <x v="2"/>
    <s v="United States"/>
    <s v="Los Angeles"/>
    <x v="1"/>
    <n v="90045"/>
    <x v="1"/>
    <s v="OFF-ST-10002301"/>
    <x v="1"/>
    <x v="4"/>
    <s v="Tennsco Commercial Shelving"/>
    <n v="20.34"/>
    <n v="1"/>
    <n v="0"/>
    <n v="0.20339999999999847"/>
  </r>
  <r>
    <n v="4509"/>
    <x v="2227"/>
    <x v="2"/>
    <x v="163"/>
    <d v="2011-12-29T00:00:00"/>
    <s v="Standard Class"/>
    <s v="BF-11170"/>
    <x v="408"/>
    <x v="2"/>
    <s v="United States"/>
    <s v="Los Angeles"/>
    <x v="1"/>
    <n v="90045"/>
    <x v="1"/>
    <s v="FUR-FU-10002554"/>
    <x v="0"/>
    <x v="5"/>
    <s v="Westinghouse Floor Lamp with Metal Mesh Shade, Black"/>
    <n v="23.99"/>
    <n v="1"/>
    <n v="0"/>
    <n v="5.5176999999999978"/>
  </r>
  <r>
    <n v="4510"/>
    <x v="2228"/>
    <x v="3"/>
    <x v="979"/>
    <d v="2014-05-30T00:00:00"/>
    <s v="Standard Class"/>
    <s v="VS-21820"/>
    <x v="745"/>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x v="366"/>
    <x v="1"/>
    <s v="United States"/>
    <s v="Springfield"/>
    <x v="25"/>
    <n v="65807"/>
    <x v="2"/>
    <s v="FUR-FU-10001085"/>
    <x v="0"/>
    <x v="5"/>
    <s v="3M Polarizing Light Filter Sleeves"/>
    <n v="37.299999999999997"/>
    <n v="2"/>
    <n v="0"/>
    <n v="17.157999999999998"/>
  </r>
  <r>
    <n v="4512"/>
    <x v="2229"/>
    <x v="0"/>
    <x v="338"/>
    <d v="2013-11-15T00:00:00"/>
    <s v="Standard Class"/>
    <s v="KM-16225"/>
    <x v="366"/>
    <x v="1"/>
    <s v="United States"/>
    <s v="Springfield"/>
    <x v="25"/>
    <n v="65807"/>
    <x v="2"/>
    <s v="OFF-BI-10001597"/>
    <x v="1"/>
    <x v="8"/>
    <s v="Wilson Jones Ledger-Size, Piano-Hinge Binder, 2&quot;, Blue"/>
    <n v="81.96"/>
    <n v="2"/>
    <n v="0"/>
    <n v="39.340799999999994"/>
  </r>
  <r>
    <n v="4513"/>
    <x v="2230"/>
    <x v="0"/>
    <x v="824"/>
    <d v="2013-10-04T00:00:00"/>
    <s v="First Class"/>
    <s v="LP-17095"/>
    <x v="431"/>
    <x v="0"/>
    <s v="United States"/>
    <s v="Phoenix"/>
    <x v="16"/>
    <n v="85023"/>
    <x v="1"/>
    <s v="OFF-BI-10002429"/>
    <x v="1"/>
    <x v="8"/>
    <s v="Premier Elliptical Ring Binder, Black"/>
    <n v="54.792000000000009"/>
    <n v="6"/>
    <n v="0.7"/>
    <n v="-40.180799999999991"/>
  </r>
  <r>
    <n v="4514"/>
    <x v="2231"/>
    <x v="0"/>
    <x v="47"/>
    <d v="2013-09-09T00:00:00"/>
    <s v="First Class"/>
    <s v="BG-11740"/>
    <x v="696"/>
    <x v="0"/>
    <s v="United States"/>
    <s v="Houston"/>
    <x v="5"/>
    <n v="77070"/>
    <x v="2"/>
    <s v="OFF-ST-10001590"/>
    <x v="1"/>
    <x v="4"/>
    <s v="Tenex Personal Project File with Scoop Front Design, Black"/>
    <n v="10.784000000000001"/>
    <n v="1"/>
    <n v="0.2"/>
    <n v="0.8087999999999993"/>
  </r>
  <r>
    <n v="4515"/>
    <x v="2232"/>
    <x v="0"/>
    <x v="189"/>
    <d v="2013-11-02T00:00:00"/>
    <s v="Second Class"/>
    <s v="BW-11200"/>
    <x v="572"/>
    <x v="0"/>
    <s v="United States"/>
    <s v="Hampton"/>
    <x v="17"/>
    <n v="23666"/>
    <x v="0"/>
    <s v="FUR-CH-10000847"/>
    <x v="0"/>
    <x v="1"/>
    <s v="Global Executive Mid-Back Manager's Chair"/>
    <n v="290.98"/>
    <n v="1"/>
    <n v="0"/>
    <n v="75.654799999999994"/>
  </r>
  <r>
    <n v="4516"/>
    <x v="2233"/>
    <x v="3"/>
    <x v="760"/>
    <d v="2014-10-27T00:00:00"/>
    <s v="Standard Class"/>
    <s v="PS-18970"/>
    <x v="28"/>
    <x v="2"/>
    <s v="United States"/>
    <s v="Tulsa"/>
    <x v="26"/>
    <n v="74133"/>
    <x v="2"/>
    <s v="OFF-AR-10003179"/>
    <x v="1"/>
    <x v="6"/>
    <s v="Dixon Ticonderoga Core-Lock Colored Pencils"/>
    <n v="36.44"/>
    <n v="4"/>
    <n v="0"/>
    <n v="12.025199999999998"/>
  </r>
  <r>
    <n v="4517"/>
    <x v="2234"/>
    <x v="0"/>
    <x v="306"/>
    <d v="2013-09-21T00:00:00"/>
    <s v="Standard Class"/>
    <s v="RB-19570"/>
    <x v="262"/>
    <x v="0"/>
    <s v="United States"/>
    <s v="Seattle"/>
    <x v="4"/>
    <n v="98105"/>
    <x v="1"/>
    <s v="OFF-PA-10000807"/>
    <x v="1"/>
    <x v="10"/>
    <s v="TOPS &quot;Important Message&quot; Pads, Canary, 4-1/4 x 5-1/2, 50 Sheets per Pad"/>
    <n v="21.400000000000002"/>
    <n v="5"/>
    <n v="0"/>
    <n v="10.058"/>
  </r>
  <r>
    <n v="4518"/>
    <x v="2234"/>
    <x v="0"/>
    <x v="306"/>
    <d v="2013-09-21T00:00:00"/>
    <s v="Standard Class"/>
    <s v="RB-19570"/>
    <x v="262"/>
    <x v="0"/>
    <s v="United States"/>
    <s v="Seattle"/>
    <x v="4"/>
    <n v="98105"/>
    <x v="1"/>
    <s v="OFF-BI-10002103"/>
    <x v="1"/>
    <x v="8"/>
    <s v="Cardinal Slant-D Ring Binder, Heavy Gauge Vinyl"/>
    <n v="48.664000000000001"/>
    <n v="7"/>
    <n v="0.2"/>
    <n v="15.815799999999999"/>
  </r>
  <r>
    <n v="4519"/>
    <x v="2235"/>
    <x v="0"/>
    <x v="477"/>
    <d v="2013-10-02T00:00:00"/>
    <s v="Standard Class"/>
    <s v="JW-16075"/>
    <x v="493"/>
    <x v="0"/>
    <s v="United States"/>
    <s v="San Francisco"/>
    <x v="1"/>
    <n v="94109"/>
    <x v="1"/>
    <s v="OFF-AR-10004441"/>
    <x v="1"/>
    <x v="6"/>
    <s v="BIC Brite Liner Highlighters"/>
    <n v="16.559999999999999"/>
    <n v="4"/>
    <n v="0"/>
    <n v="6.9551999999999996"/>
  </r>
  <r>
    <n v="4520"/>
    <x v="2236"/>
    <x v="3"/>
    <x v="193"/>
    <d v="2014-06-15T00:00:00"/>
    <s v="Standard Class"/>
    <s v="ND-18460"/>
    <x v="540"/>
    <x v="1"/>
    <s v="United States"/>
    <s v="Jacksonville"/>
    <x v="2"/>
    <n v="32216"/>
    <x v="0"/>
    <s v="OFF-ST-10003805"/>
    <x v="1"/>
    <x v="4"/>
    <s v="24 Capacity Maxi Data Binder Racks, Pearl"/>
    <n v="1347.5200000000002"/>
    <n v="8"/>
    <n v="0.2"/>
    <n v="84.219999999999857"/>
  </r>
  <r>
    <n v="4521"/>
    <x v="2237"/>
    <x v="2"/>
    <x v="980"/>
    <d v="2011-02-27T00:00:00"/>
    <s v="Standard Class"/>
    <s v="LC-16930"/>
    <x v="18"/>
    <x v="1"/>
    <s v="United States"/>
    <s v="Richmond"/>
    <x v="14"/>
    <n v="47374"/>
    <x v="2"/>
    <s v="TEC-AC-10001284"/>
    <x v="2"/>
    <x v="11"/>
    <s v="Enermax Briskie RF Wireless Keyboard and Mouse Combo"/>
    <n v="62.31"/>
    <n v="3"/>
    <n v="0"/>
    <n v="22.4316"/>
  </r>
  <r>
    <n v="4522"/>
    <x v="2237"/>
    <x v="2"/>
    <x v="980"/>
    <d v="2011-02-27T00:00:00"/>
    <s v="Standard Class"/>
    <s v="LC-16930"/>
    <x v="18"/>
    <x v="1"/>
    <s v="United States"/>
    <s v="Richmond"/>
    <x v="14"/>
    <n v="47374"/>
    <x v="2"/>
    <s v="FUR-FU-10000221"/>
    <x v="0"/>
    <x v="5"/>
    <s v="Master Caster Door Stop, Brown"/>
    <n v="20.32"/>
    <n v="4"/>
    <n v="0"/>
    <n v="6.9087999999999994"/>
  </r>
  <r>
    <n v="4523"/>
    <x v="2238"/>
    <x v="3"/>
    <x v="297"/>
    <d v="2014-02-26T00:00:00"/>
    <s v="Second Class"/>
    <s v="BP-11095"/>
    <x v="162"/>
    <x v="1"/>
    <s v="United States"/>
    <s v="Louisville"/>
    <x v="22"/>
    <n v="80027"/>
    <x v="1"/>
    <s v="OFF-FA-10001229"/>
    <x v="1"/>
    <x v="13"/>
    <s v="Staples"/>
    <n v="9.4320000000000004"/>
    <n v="3"/>
    <n v="0.2"/>
    <n v="3.065399999999999"/>
  </r>
  <r>
    <n v="4524"/>
    <x v="2239"/>
    <x v="2"/>
    <x v="981"/>
    <d v="2011-11-06T00:00:00"/>
    <s v="Standard Class"/>
    <s v="RD-19720"/>
    <x v="742"/>
    <x v="0"/>
    <s v="United States"/>
    <s v="New York City"/>
    <x v="15"/>
    <n v="10024"/>
    <x v="3"/>
    <s v="OFF-LA-10001569"/>
    <x v="1"/>
    <x v="2"/>
    <s v="Avery 499"/>
    <n v="34.86"/>
    <n v="7"/>
    <n v="0"/>
    <n v="16.035599999999999"/>
  </r>
  <r>
    <n v="4525"/>
    <x v="2239"/>
    <x v="2"/>
    <x v="981"/>
    <d v="2011-11-06T00:00:00"/>
    <s v="Standard Class"/>
    <s v="RD-19720"/>
    <x v="742"/>
    <x v="0"/>
    <s v="United States"/>
    <s v="New York City"/>
    <x v="15"/>
    <n v="10024"/>
    <x v="3"/>
    <s v="FUR-FU-10004018"/>
    <x v="0"/>
    <x v="5"/>
    <s v="Tensor Computer Mounted Lamp"/>
    <n v="89.34"/>
    <n v="6"/>
    <n v="0"/>
    <n v="24.121800000000004"/>
  </r>
  <r>
    <n v="4526"/>
    <x v="2240"/>
    <x v="3"/>
    <x v="729"/>
    <d v="2014-07-24T00:00:00"/>
    <s v="Standard Class"/>
    <s v="BE-11335"/>
    <x v="336"/>
    <x v="2"/>
    <s v="United States"/>
    <s v="Rome"/>
    <x v="15"/>
    <n v="13440"/>
    <x v="3"/>
    <s v="TEC-PH-10004536"/>
    <x v="2"/>
    <x v="7"/>
    <s v="Avaya 5420 Digital phone"/>
    <n v="269.98"/>
    <n v="2"/>
    <n v="0"/>
    <n v="67.495000000000005"/>
  </r>
  <r>
    <n v="4527"/>
    <x v="2240"/>
    <x v="3"/>
    <x v="729"/>
    <d v="2014-07-24T00:00:00"/>
    <s v="Standard Class"/>
    <s v="BE-11335"/>
    <x v="336"/>
    <x v="2"/>
    <s v="United States"/>
    <s v="Rome"/>
    <x v="15"/>
    <n v="13440"/>
    <x v="3"/>
    <s v="OFF-PA-10004353"/>
    <x v="1"/>
    <x v="10"/>
    <s v="Southworth 25% Cotton Premium Laser Paper and Envelopes"/>
    <n v="99.9"/>
    <n v="5"/>
    <n v="0"/>
    <n v="47.952000000000005"/>
  </r>
  <r>
    <n v="4528"/>
    <x v="2240"/>
    <x v="3"/>
    <x v="729"/>
    <d v="2014-07-24T00:00:00"/>
    <s v="Standard Class"/>
    <s v="BE-11335"/>
    <x v="336"/>
    <x v="2"/>
    <s v="United States"/>
    <s v="Rome"/>
    <x v="15"/>
    <n v="13440"/>
    <x v="3"/>
    <s v="FUR-FU-10004848"/>
    <x v="0"/>
    <x v="5"/>
    <s v="DAX Solid Wood Frames"/>
    <n v="39.08"/>
    <n v="4"/>
    <n v="0"/>
    <n v="14.459599999999998"/>
  </r>
  <r>
    <n v="4529"/>
    <x v="2241"/>
    <x v="3"/>
    <x v="565"/>
    <d v="2014-09-11T00:00:00"/>
    <s v="Second Class"/>
    <s v="RS-19765"/>
    <x v="276"/>
    <x v="1"/>
    <s v="United States"/>
    <s v="Marion"/>
    <x v="24"/>
    <n v="43302"/>
    <x v="3"/>
    <s v="TEC-AC-10004864"/>
    <x v="2"/>
    <x v="11"/>
    <s v="Memorex Micro Travel Drive 32 GB"/>
    <n v="116.83199999999999"/>
    <n v="4"/>
    <n v="0.2"/>
    <n v="33.589200000000005"/>
  </r>
  <r>
    <n v="4530"/>
    <x v="2242"/>
    <x v="0"/>
    <x v="696"/>
    <d v="2013-11-19T00:00:00"/>
    <s v="Standard Class"/>
    <s v="KC-16540"/>
    <x v="110"/>
    <x v="0"/>
    <s v="United States"/>
    <s v="Houston"/>
    <x v="5"/>
    <n v="77041"/>
    <x v="2"/>
    <s v="OFF-BI-10002393"/>
    <x v="1"/>
    <x v="8"/>
    <s v="Binder Posts"/>
    <n v="2.2959999999999994"/>
    <n v="2"/>
    <n v="0.8"/>
    <n v="-3.9032000000000009"/>
  </r>
  <r>
    <n v="4531"/>
    <x v="2243"/>
    <x v="0"/>
    <x v="696"/>
    <d v="2013-11-18T00:00:00"/>
    <s v="First Class"/>
    <s v="MB-17305"/>
    <x v="93"/>
    <x v="0"/>
    <s v="United States"/>
    <s v="New York City"/>
    <x v="15"/>
    <n v="10009"/>
    <x v="3"/>
    <s v="FUR-CH-10002335"/>
    <x v="0"/>
    <x v="1"/>
    <s v="Hon GuestStacker Chair"/>
    <n v="408.00599999999997"/>
    <n v="2"/>
    <n v="0.1"/>
    <n v="72.534400000000005"/>
  </r>
  <r>
    <n v="4532"/>
    <x v="2243"/>
    <x v="0"/>
    <x v="696"/>
    <d v="2013-11-18T00:00:00"/>
    <s v="First Class"/>
    <s v="MB-17305"/>
    <x v="93"/>
    <x v="0"/>
    <s v="United States"/>
    <s v="New York City"/>
    <x v="15"/>
    <n v="10009"/>
    <x v="3"/>
    <s v="OFF-ST-10001590"/>
    <x v="1"/>
    <x v="4"/>
    <s v="Tenex Personal Project File with Scoop Front Design, Black"/>
    <n v="40.44"/>
    <n v="3"/>
    <n v="0"/>
    <n v="10.514399999999998"/>
  </r>
  <r>
    <n v="4533"/>
    <x v="2244"/>
    <x v="2"/>
    <x v="982"/>
    <d v="2011-10-10T00:00:00"/>
    <s v="Same Day"/>
    <s v="TN-21040"/>
    <x v="184"/>
    <x v="2"/>
    <s v="United States"/>
    <s v="Manteca"/>
    <x v="1"/>
    <n v="95336"/>
    <x v="1"/>
    <s v="FUR-CH-10002774"/>
    <x v="0"/>
    <x v="1"/>
    <s v="Global Deluxe Stacking Chair, Gray"/>
    <n v="122.352"/>
    <n v="3"/>
    <n v="0.2"/>
    <n v="13.764599999999994"/>
  </r>
  <r>
    <n v="4534"/>
    <x v="2244"/>
    <x v="2"/>
    <x v="982"/>
    <d v="2011-10-10T00:00:00"/>
    <s v="Same Day"/>
    <s v="TN-21040"/>
    <x v="184"/>
    <x v="2"/>
    <s v="United States"/>
    <s v="Manteca"/>
    <x v="1"/>
    <n v="95336"/>
    <x v="1"/>
    <s v="OFF-EN-10001219"/>
    <x v="1"/>
    <x v="12"/>
    <s v="#10- 4 1/8&quot; x 9 1/2&quot; Security-Tint Envelopes"/>
    <n v="15.28"/>
    <n v="2"/>
    <n v="0"/>
    <n v="7.4871999999999996"/>
  </r>
  <r>
    <n v="4535"/>
    <x v="2245"/>
    <x v="1"/>
    <x v="531"/>
    <d v="2012-03-26T00:00:00"/>
    <s v="Standard Class"/>
    <s v="MC-18130"/>
    <x v="305"/>
    <x v="1"/>
    <s v="United States"/>
    <s v="Los Angeles"/>
    <x v="1"/>
    <n v="90004"/>
    <x v="1"/>
    <s v="OFF-PA-10001947"/>
    <x v="1"/>
    <x v="10"/>
    <s v="Xerox 1974"/>
    <n v="11.96"/>
    <n v="2"/>
    <n v="0"/>
    <n v="5.8604000000000003"/>
  </r>
  <r>
    <n v="4536"/>
    <x v="2246"/>
    <x v="3"/>
    <x v="141"/>
    <d v="2014-07-13T00:00:00"/>
    <s v="Standard Class"/>
    <s v="VF-21715"/>
    <x v="665"/>
    <x v="2"/>
    <s v="United States"/>
    <s v="Seattle"/>
    <x v="4"/>
    <n v="98115"/>
    <x v="1"/>
    <s v="FUR-FU-10003142"/>
    <x v="0"/>
    <x v="5"/>
    <s v="Master Big Foot Doorstop, Beige"/>
    <n v="15.84"/>
    <n v="3"/>
    <n v="0"/>
    <n v="4.9103999999999992"/>
  </r>
  <r>
    <n v="4537"/>
    <x v="2246"/>
    <x v="3"/>
    <x v="141"/>
    <d v="2014-07-13T00:00:00"/>
    <s v="Standard Class"/>
    <s v="VF-21715"/>
    <x v="665"/>
    <x v="2"/>
    <s v="United States"/>
    <s v="Seattle"/>
    <x v="4"/>
    <n v="98115"/>
    <x v="1"/>
    <s v="OFF-BI-10001543"/>
    <x v="1"/>
    <x v="8"/>
    <s v="GBC VeloBinder Manual Binding System"/>
    <n v="86.376000000000005"/>
    <n v="3"/>
    <n v="0.2"/>
    <n v="30.231600000000007"/>
  </r>
  <r>
    <n v="4538"/>
    <x v="2246"/>
    <x v="3"/>
    <x v="141"/>
    <d v="2014-07-13T00:00:00"/>
    <s v="Standard Class"/>
    <s v="VF-21715"/>
    <x v="665"/>
    <x v="2"/>
    <s v="United States"/>
    <s v="Seattle"/>
    <x v="4"/>
    <n v="98115"/>
    <x v="1"/>
    <s v="OFF-AR-10003560"/>
    <x v="1"/>
    <x v="6"/>
    <s v="Zebra Zazzle Fluorescent Highlighters"/>
    <n v="18.240000000000002"/>
    <n v="3"/>
    <n v="0"/>
    <n v="6.2015999999999991"/>
  </r>
  <r>
    <n v="4539"/>
    <x v="2246"/>
    <x v="3"/>
    <x v="141"/>
    <d v="2014-07-13T00:00:00"/>
    <s v="Standard Class"/>
    <s v="VF-21715"/>
    <x v="665"/>
    <x v="2"/>
    <s v="United States"/>
    <s v="Seattle"/>
    <x v="4"/>
    <n v="98115"/>
    <x v="1"/>
    <s v="OFF-AR-10004757"/>
    <x v="1"/>
    <x v="6"/>
    <s v="Crayola Colored Pencils"/>
    <n v="13.12"/>
    <n v="4"/>
    <n v="0"/>
    <n v="4.3295999999999992"/>
  </r>
  <r>
    <n v="4540"/>
    <x v="2247"/>
    <x v="1"/>
    <x v="914"/>
    <d v="2012-03-02T00:00:00"/>
    <s v="Standard Class"/>
    <s v="ES-14080"/>
    <x v="20"/>
    <x v="1"/>
    <s v="United States"/>
    <s v="Providence"/>
    <x v="34"/>
    <n v="2908"/>
    <x v="3"/>
    <s v="TEC-PH-10003800"/>
    <x v="2"/>
    <x v="7"/>
    <s v="i.Sound Portable Power - 8000 mAh"/>
    <n v="105.98"/>
    <n v="2"/>
    <n v="0"/>
    <n v="1.0597999999999956"/>
  </r>
  <r>
    <n v="4541"/>
    <x v="2247"/>
    <x v="1"/>
    <x v="914"/>
    <d v="2012-03-02T00:00:00"/>
    <s v="Standard Class"/>
    <s v="ES-14080"/>
    <x v="20"/>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x v="149"/>
    <x v="1"/>
    <s v="United States"/>
    <s v="Chicago"/>
    <x v="10"/>
    <n v="60653"/>
    <x v="2"/>
    <s v="OFF-BI-10000756"/>
    <x v="1"/>
    <x v="8"/>
    <s v="Storex DuraTech Recycled Plastic Frosted Binders"/>
    <n v="5.9359999999999991"/>
    <n v="7"/>
    <n v="0.8"/>
    <n v="-8.9040000000000035"/>
  </r>
  <r>
    <n v="4543"/>
    <x v="2249"/>
    <x v="3"/>
    <x v="983"/>
    <d v="2014-04-01T00:00:00"/>
    <s v="First Class"/>
    <s v="TM-21490"/>
    <x v="746"/>
    <x v="0"/>
    <s v="United States"/>
    <s v="Oklahoma City"/>
    <x v="26"/>
    <n v="73120"/>
    <x v="2"/>
    <s v="OFF-EN-10004206"/>
    <x v="1"/>
    <x v="12"/>
    <s v="Multimedia Mailers"/>
    <n v="325.86"/>
    <n v="2"/>
    <n v="0"/>
    <n v="149.8956"/>
  </r>
  <r>
    <n v="4544"/>
    <x v="2250"/>
    <x v="1"/>
    <x v="984"/>
    <d v="2012-07-17T00:00:00"/>
    <s v="Second Class"/>
    <s v="RL-19615"/>
    <x v="210"/>
    <x v="0"/>
    <s v="United States"/>
    <s v="Chicago"/>
    <x v="10"/>
    <n v="60610"/>
    <x v="2"/>
    <s v="FUR-CH-10004477"/>
    <x v="0"/>
    <x v="1"/>
    <s v="Global Push Button Manager's Chair, Indigo"/>
    <n v="383.60699999999997"/>
    <n v="9"/>
    <n v="0.3"/>
    <n v="-5.4801000000000215"/>
  </r>
  <r>
    <n v="4545"/>
    <x v="2250"/>
    <x v="1"/>
    <x v="984"/>
    <d v="2012-07-17T00:00:00"/>
    <s v="Second Class"/>
    <s v="RL-19615"/>
    <x v="210"/>
    <x v="0"/>
    <s v="United States"/>
    <s v="Chicago"/>
    <x v="10"/>
    <n v="60610"/>
    <x v="2"/>
    <s v="TEC-PH-10003505"/>
    <x v="2"/>
    <x v="7"/>
    <s v="Geemarc AmpliPOWER60"/>
    <n v="148.47999999999999"/>
    <n v="2"/>
    <n v="0.2"/>
    <n v="16.703999999999986"/>
  </r>
  <r>
    <n v="4546"/>
    <x v="2250"/>
    <x v="1"/>
    <x v="984"/>
    <d v="2012-07-17T00:00:00"/>
    <s v="Second Class"/>
    <s v="RL-19615"/>
    <x v="210"/>
    <x v="0"/>
    <s v="United States"/>
    <s v="Chicago"/>
    <x v="10"/>
    <n v="60610"/>
    <x v="2"/>
    <s v="TEC-PH-10000526"/>
    <x v="2"/>
    <x v="7"/>
    <s v="Vtech CS6719"/>
    <n v="537.54399999999998"/>
    <n v="7"/>
    <n v="0.2"/>
    <n v="53.754400000000004"/>
  </r>
  <r>
    <n v="4547"/>
    <x v="2250"/>
    <x v="1"/>
    <x v="984"/>
    <d v="2012-07-17T00:00:00"/>
    <s v="Second Class"/>
    <s v="RL-19615"/>
    <x v="210"/>
    <x v="0"/>
    <s v="United States"/>
    <s v="Chicago"/>
    <x v="10"/>
    <n v="60610"/>
    <x v="2"/>
    <s v="OFF-BI-10003314"/>
    <x v="1"/>
    <x v="8"/>
    <s v="Tuff Stuff Recycled Round Ring Binders"/>
    <n v="1.9279999999999997"/>
    <n v="2"/>
    <n v="0.8"/>
    <n v="-2.9884000000000004"/>
  </r>
  <r>
    <n v="4548"/>
    <x v="2250"/>
    <x v="1"/>
    <x v="984"/>
    <d v="2012-07-17T00:00:00"/>
    <s v="Second Class"/>
    <s v="RL-19615"/>
    <x v="210"/>
    <x v="0"/>
    <s v="United States"/>
    <s v="Chicago"/>
    <x v="10"/>
    <n v="60610"/>
    <x v="2"/>
    <s v="OFF-AR-10003190"/>
    <x v="1"/>
    <x v="6"/>
    <s v="Newell 32"/>
    <n v="6.911999999999999"/>
    <n v="3"/>
    <n v="0.2"/>
    <n v="0.69120000000000026"/>
  </r>
  <r>
    <n v="4549"/>
    <x v="2250"/>
    <x v="1"/>
    <x v="984"/>
    <d v="2012-07-17T00:00:00"/>
    <s v="Second Class"/>
    <s v="RL-19615"/>
    <x v="210"/>
    <x v="0"/>
    <s v="United States"/>
    <s v="Chicago"/>
    <x v="10"/>
    <n v="60610"/>
    <x v="2"/>
    <s v="FUR-FU-10001861"/>
    <x v="0"/>
    <x v="5"/>
    <s v="Floodlight Indoor Halogen Bulbs, 1 Bulb per Pack, 60 Watts"/>
    <n v="7.76"/>
    <n v="1"/>
    <n v="0.6"/>
    <n v="-2.1340000000000003"/>
  </r>
  <r>
    <n v="4550"/>
    <x v="2250"/>
    <x v="1"/>
    <x v="984"/>
    <d v="2012-07-17T00:00:00"/>
    <s v="Second Class"/>
    <s v="RL-19615"/>
    <x v="210"/>
    <x v="0"/>
    <s v="United States"/>
    <s v="Chicago"/>
    <x v="10"/>
    <n v="60610"/>
    <x v="2"/>
    <s v="TEC-PH-10003963"/>
    <x v="2"/>
    <x v="7"/>
    <s v="GE 2-Jack Phone Line Splitter"/>
    <n v="659.16800000000012"/>
    <n v="4"/>
    <n v="0.2"/>
    <n v="49.437599999999975"/>
  </r>
  <r>
    <n v="4551"/>
    <x v="2251"/>
    <x v="3"/>
    <x v="504"/>
    <d v="2014-05-03T00:00:00"/>
    <s v="First Class"/>
    <s v="NM-18520"/>
    <x v="392"/>
    <x v="0"/>
    <s v="United States"/>
    <s v="Manchester"/>
    <x v="29"/>
    <n v="6040"/>
    <x v="3"/>
    <s v="OFF-LA-10003388"/>
    <x v="1"/>
    <x v="2"/>
    <s v="Avery 5"/>
    <n v="5.76"/>
    <n v="2"/>
    <n v="0"/>
    <n v="2.8224"/>
  </r>
  <r>
    <n v="4552"/>
    <x v="2252"/>
    <x v="2"/>
    <x v="985"/>
    <d v="2011-07-17T00:00:00"/>
    <s v="Standard Class"/>
    <s v="GK-14620"/>
    <x v="136"/>
    <x v="1"/>
    <s v="United States"/>
    <s v="Los Angeles"/>
    <x v="1"/>
    <n v="90049"/>
    <x v="1"/>
    <s v="FUR-TA-10002855"/>
    <x v="0"/>
    <x v="3"/>
    <s v="Bevis Round Conference Table Top &amp; Single Column Base"/>
    <n v="351.21600000000001"/>
    <n v="3"/>
    <n v="0.2"/>
    <n v="4.3901999999999788"/>
  </r>
  <r>
    <n v="4553"/>
    <x v="2253"/>
    <x v="2"/>
    <x v="422"/>
    <d v="2012-01-02T00:00:00"/>
    <s v="Standard Class"/>
    <s v="JF-15490"/>
    <x v="223"/>
    <x v="0"/>
    <s v="United States"/>
    <s v="San Francisco"/>
    <x v="1"/>
    <n v="94122"/>
    <x v="1"/>
    <s v="FUR-CH-10004886"/>
    <x v="0"/>
    <x v="1"/>
    <s v="Bevis Steel Folding Chairs"/>
    <n v="230.28000000000003"/>
    <n v="3"/>
    <n v="0.2"/>
    <n v="23.027999999999992"/>
  </r>
  <r>
    <n v="4554"/>
    <x v="2253"/>
    <x v="2"/>
    <x v="422"/>
    <d v="2012-01-02T00:00:00"/>
    <s v="Standard Class"/>
    <s v="JF-15490"/>
    <x v="223"/>
    <x v="0"/>
    <s v="United States"/>
    <s v="San Francisco"/>
    <x v="1"/>
    <n v="94122"/>
    <x v="1"/>
    <s v="OFF-PA-10003657"/>
    <x v="1"/>
    <x v="10"/>
    <s v="Xerox 1927"/>
    <n v="12.84"/>
    <n v="3"/>
    <n v="0"/>
    <n v="5.7779999999999987"/>
  </r>
  <r>
    <n v="4555"/>
    <x v="2254"/>
    <x v="0"/>
    <x v="535"/>
    <d v="2013-03-02T00:00:00"/>
    <s v="Second Class"/>
    <s v="EB-13930"/>
    <x v="518"/>
    <x v="0"/>
    <s v="United States"/>
    <s v="La Crosse"/>
    <x v="6"/>
    <n v="54601"/>
    <x v="2"/>
    <s v="OFF-BI-10004738"/>
    <x v="1"/>
    <x v="8"/>
    <s v="Flexible Leather- Look Classic Collection Ring Binder"/>
    <n v="56.820000000000007"/>
    <n v="3"/>
    <n v="0"/>
    <n v="28.410000000000004"/>
  </r>
  <r>
    <n v="4556"/>
    <x v="2255"/>
    <x v="1"/>
    <x v="391"/>
    <d v="2012-03-26T00:00:00"/>
    <s v="First Class"/>
    <s v="SG-20470"/>
    <x v="495"/>
    <x v="0"/>
    <s v="United States"/>
    <s v="Florence"/>
    <x v="20"/>
    <n v="29501"/>
    <x v="0"/>
    <s v="OFF-FA-10003112"/>
    <x v="1"/>
    <x v="13"/>
    <s v="Staples"/>
    <n v="31.56"/>
    <n v="4"/>
    <n v="0"/>
    <n v="14.201999999999998"/>
  </r>
  <r>
    <n v="4557"/>
    <x v="2255"/>
    <x v="1"/>
    <x v="391"/>
    <d v="2012-03-26T00:00:00"/>
    <s v="First Class"/>
    <s v="SG-20470"/>
    <x v="495"/>
    <x v="0"/>
    <s v="United States"/>
    <s v="Florence"/>
    <x v="20"/>
    <n v="29501"/>
    <x v="0"/>
    <s v="OFF-ST-10002486"/>
    <x v="1"/>
    <x v="4"/>
    <s v="Eldon Shelf Savers Cubes and Bins"/>
    <n v="27.92"/>
    <n v="4"/>
    <n v="0"/>
    <n v="0.5583999999999989"/>
  </r>
  <r>
    <n v="4558"/>
    <x v="2256"/>
    <x v="3"/>
    <x v="208"/>
    <d v="2014-10-29T00:00:00"/>
    <s v="Standard Class"/>
    <s v="ND-18370"/>
    <x v="444"/>
    <x v="0"/>
    <s v="United States"/>
    <s v="Glendale"/>
    <x v="16"/>
    <n v="85301"/>
    <x v="1"/>
    <s v="OFF-BI-10003984"/>
    <x v="1"/>
    <x v="8"/>
    <s v="Lock-Up Easel 'Spel-Binder'"/>
    <n v="8.5590000000000011"/>
    <n v="1"/>
    <n v="0.7"/>
    <n v="-6.5618999999999996"/>
  </r>
  <r>
    <n v="4559"/>
    <x v="2257"/>
    <x v="2"/>
    <x v="520"/>
    <d v="2012-01-05T00:00:00"/>
    <s v="Standard Class"/>
    <s v="CM-11815"/>
    <x v="698"/>
    <x v="1"/>
    <s v="United States"/>
    <s v="El Paso"/>
    <x v="5"/>
    <n v="79907"/>
    <x v="2"/>
    <s v="OFF-EN-10004773"/>
    <x v="1"/>
    <x v="12"/>
    <s v="Staples"/>
    <n v="49.568000000000005"/>
    <n v="2"/>
    <n v="0.2"/>
    <n v="17.968399999999995"/>
  </r>
  <r>
    <n v="4560"/>
    <x v="2258"/>
    <x v="2"/>
    <x v="952"/>
    <d v="2011-05-08T00:00:00"/>
    <s v="First Class"/>
    <s v="EB-13870"/>
    <x v="12"/>
    <x v="0"/>
    <s v="United States"/>
    <s v="San Antonio"/>
    <x v="5"/>
    <n v="78207"/>
    <x v="2"/>
    <s v="FUR-CH-10001146"/>
    <x v="0"/>
    <x v="1"/>
    <s v="Global Value Mid-Back Manager's Chair, Gray"/>
    <n v="127.869"/>
    <n v="3"/>
    <n v="0.3"/>
    <n v="-9.1335000000000122"/>
  </r>
  <r>
    <n v="4561"/>
    <x v="2259"/>
    <x v="1"/>
    <x v="784"/>
    <d v="2012-12-09T00:00:00"/>
    <s v="Second Class"/>
    <s v="HM-14860"/>
    <x v="447"/>
    <x v="1"/>
    <s v="United States"/>
    <s v="Los Angeles"/>
    <x v="1"/>
    <n v="90049"/>
    <x v="1"/>
    <s v="OFF-EN-10003296"/>
    <x v="1"/>
    <x v="12"/>
    <s v="Tyvek Side-Opening Peel &amp; Seel Expanding Envelopes"/>
    <n v="271.44"/>
    <n v="3"/>
    <n v="0"/>
    <n v="122.148"/>
  </r>
  <r>
    <n v="4562"/>
    <x v="2259"/>
    <x v="1"/>
    <x v="784"/>
    <d v="2012-12-09T00:00:00"/>
    <s v="Second Class"/>
    <s v="HM-14860"/>
    <x v="447"/>
    <x v="1"/>
    <s v="United States"/>
    <s v="Los Angeles"/>
    <x v="1"/>
    <n v="90049"/>
    <x v="1"/>
    <s v="TEC-PH-10000193"/>
    <x v="2"/>
    <x v="7"/>
    <s v="Jensen SMPS-640 - speaker phone"/>
    <n v="110.352"/>
    <n v="3"/>
    <n v="0.2"/>
    <n v="8.2763999999999953"/>
  </r>
  <r>
    <n v="4563"/>
    <x v="2259"/>
    <x v="1"/>
    <x v="784"/>
    <d v="2012-12-09T00:00:00"/>
    <s v="Second Class"/>
    <s v="HM-14860"/>
    <x v="447"/>
    <x v="1"/>
    <s v="United States"/>
    <s v="Los Angeles"/>
    <x v="1"/>
    <n v="90049"/>
    <x v="1"/>
    <s v="FUR-FU-10002111"/>
    <x v="0"/>
    <x v="5"/>
    <s v="Master Caster Door Stop, Large Brown"/>
    <n v="36.4"/>
    <n v="5"/>
    <n v="0"/>
    <n v="13.832000000000001"/>
  </r>
  <r>
    <n v="4564"/>
    <x v="2260"/>
    <x v="3"/>
    <x v="986"/>
    <d v="2014-10-01T00:00:00"/>
    <s v="Standard Class"/>
    <s v="SJ-20125"/>
    <x v="319"/>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x v="678"/>
    <x v="1"/>
    <s v="United States"/>
    <s v="Mesa"/>
    <x v="16"/>
    <n v="85204"/>
    <x v="1"/>
    <s v="OFF-ST-10004950"/>
    <x v="1"/>
    <x v="4"/>
    <s v="Acco Perma 3000 Stacking Storage Drawers"/>
    <n v="100.70400000000001"/>
    <n v="6"/>
    <n v="0.2"/>
    <n v="-1.2588000000000008"/>
  </r>
  <r>
    <n v="4566"/>
    <x v="2262"/>
    <x v="3"/>
    <x v="734"/>
    <d v="2014-12-11T00:00:00"/>
    <s v="Standard Class"/>
    <s v="MC-17575"/>
    <x v="430"/>
    <x v="0"/>
    <s v="United States"/>
    <s v="Fayetteville"/>
    <x v="3"/>
    <n v="28314"/>
    <x v="0"/>
    <s v="OFF-AP-10002350"/>
    <x v="1"/>
    <x v="9"/>
    <s v="Belkin F9H710-06 7 Outlet SurgeMaster Surge Protector"/>
    <n v="45.216000000000001"/>
    <n v="3"/>
    <n v="0.2"/>
    <n v="4.5215999999999994"/>
  </r>
  <r>
    <n v="4567"/>
    <x v="2262"/>
    <x v="3"/>
    <x v="734"/>
    <d v="2014-12-11T00:00:00"/>
    <s v="Standard Class"/>
    <s v="MC-17575"/>
    <x v="430"/>
    <x v="0"/>
    <s v="United States"/>
    <s v="Fayetteville"/>
    <x v="3"/>
    <n v="28314"/>
    <x v="0"/>
    <s v="OFF-BI-10004233"/>
    <x v="1"/>
    <x v="8"/>
    <s v="GBC Pre-Punched Binding Paper, Plastic, White, 8-1/2&quot; x 11&quot;"/>
    <n v="28.782000000000004"/>
    <n v="6"/>
    <n v="0.7"/>
    <n v="-21.1068"/>
  </r>
  <r>
    <n v="4568"/>
    <x v="2262"/>
    <x v="3"/>
    <x v="734"/>
    <d v="2014-12-11T00:00:00"/>
    <s v="Standard Class"/>
    <s v="MC-17575"/>
    <x v="430"/>
    <x v="0"/>
    <s v="United States"/>
    <s v="Fayetteville"/>
    <x v="3"/>
    <n v="28314"/>
    <x v="0"/>
    <s v="OFF-PA-10001892"/>
    <x v="1"/>
    <x v="10"/>
    <s v="Rediform Wirebound &quot;Phone Memo&quot; Message Book, 11 x 5-3/4"/>
    <n v="24.448"/>
    <n v="4"/>
    <n v="0.2"/>
    <n v="8.8623999999999992"/>
  </r>
  <r>
    <n v="4569"/>
    <x v="2263"/>
    <x v="1"/>
    <x v="627"/>
    <d v="2012-11-13T00:00:00"/>
    <s v="Standard Class"/>
    <s v="DB-13660"/>
    <x v="551"/>
    <x v="0"/>
    <s v="United States"/>
    <s v="Houston"/>
    <x v="5"/>
    <n v="77095"/>
    <x v="2"/>
    <s v="OFF-BI-10003291"/>
    <x v="1"/>
    <x v="8"/>
    <s v="Wilson Jones Leather-Like Binders with DublLock Round Rings"/>
    <n v="10.475999999999999"/>
    <n v="6"/>
    <n v="0.8"/>
    <n v="-17.285400000000006"/>
  </r>
  <r>
    <n v="4570"/>
    <x v="2264"/>
    <x v="2"/>
    <x v="987"/>
    <d v="2011-04-21T00:00:00"/>
    <s v="Second Class"/>
    <s v="NF-18595"/>
    <x v="376"/>
    <x v="2"/>
    <s v="United States"/>
    <s v="San Jose"/>
    <x v="1"/>
    <n v="95123"/>
    <x v="1"/>
    <s v="FUR-FU-10004017"/>
    <x v="0"/>
    <x v="5"/>
    <s v="Executive Impressions 13&quot; Chairman Wall Clock"/>
    <n v="76.14"/>
    <n v="3"/>
    <n v="0"/>
    <n v="26.648999999999997"/>
  </r>
  <r>
    <n v="4571"/>
    <x v="2265"/>
    <x v="1"/>
    <x v="442"/>
    <d v="2012-05-27T00:00:00"/>
    <s v="Second Class"/>
    <s v="NM-18445"/>
    <x v="134"/>
    <x v="2"/>
    <s v="United States"/>
    <s v="Wichita"/>
    <x v="41"/>
    <n v="67212"/>
    <x v="2"/>
    <s v="OFF-AR-10002445"/>
    <x v="1"/>
    <x v="6"/>
    <s v="SANFORD Major Accent Highlighters"/>
    <n v="21.240000000000002"/>
    <n v="3"/>
    <n v="0"/>
    <n v="8.071200000000001"/>
  </r>
  <r>
    <n v="4572"/>
    <x v="2265"/>
    <x v="1"/>
    <x v="442"/>
    <d v="2012-05-27T00:00:00"/>
    <s v="Second Class"/>
    <s v="NM-18445"/>
    <x v="134"/>
    <x v="2"/>
    <s v="United States"/>
    <s v="Wichita"/>
    <x v="41"/>
    <n v="67212"/>
    <x v="2"/>
    <s v="OFF-BI-10001718"/>
    <x v="1"/>
    <x v="8"/>
    <s v="GBC DocuBind P50 Personal Binding Machine"/>
    <n v="127.96"/>
    <n v="2"/>
    <n v="0"/>
    <n v="60.141199999999998"/>
  </r>
  <r>
    <n v="4573"/>
    <x v="2266"/>
    <x v="3"/>
    <x v="729"/>
    <d v="2014-07-22T00:00:00"/>
    <s v="Standard Class"/>
    <s v="AB-10255"/>
    <x v="437"/>
    <x v="2"/>
    <s v="United States"/>
    <s v="Los Angeles"/>
    <x v="1"/>
    <n v="90036"/>
    <x v="1"/>
    <s v="TEC-CO-10004202"/>
    <x v="2"/>
    <x v="16"/>
    <s v="Brother DCP1000 Digital 3 in 1 Multifunction Machine"/>
    <n v="479.98400000000004"/>
    <n v="2"/>
    <n v="0.2"/>
    <n v="89.996999999999986"/>
  </r>
  <r>
    <n v="4574"/>
    <x v="2267"/>
    <x v="0"/>
    <x v="939"/>
    <d v="2013-12-19T00:00:00"/>
    <s v="Standard Class"/>
    <s v="MG-17650"/>
    <x v="377"/>
    <x v="2"/>
    <s v="United States"/>
    <s v="Jackson"/>
    <x v="12"/>
    <n v="49201"/>
    <x v="2"/>
    <s v="TEC-PH-10002103"/>
    <x v="2"/>
    <x v="7"/>
    <s v="Jabra SPEAK 410"/>
    <n v="657.93"/>
    <n v="7"/>
    <n v="0"/>
    <n v="184.22039999999998"/>
  </r>
  <r>
    <n v="4575"/>
    <x v="2267"/>
    <x v="0"/>
    <x v="939"/>
    <d v="2013-12-19T00:00:00"/>
    <s v="Standard Class"/>
    <s v="MG-17650"/>
    <x v="377"/>
    <x v="2"/>
    <s v="United States"/>
    <s v="Jackson"/>
    <x v="12"/>
    <n v="49201"/>
    <x v="2"/>
    <s v="FUR-FU-10003724"/>
    <x v="0"/>
    <x v="5"/>
    <s v="Westinghouse Clip-On Gooseneck Lamps"/>
    <n v="33.479999999999997"/>
    <n v="4"/>
    <n v="0"/>
    <n v="8.7047999999999988"/>
  </r>
  <r>
    <n v="4576"/>
    <x v="2267"/>
    <x v="0"/>
    <x v="939"/>
    <d v="2013-12-19T00:00:00"/>
    <s v="Standard Class"/>
    <s v="MG-17650"/>
    <x v="377"/>
    <x v="2"/>
    <s v="United States"/>
    <s v="Jackson"/>
    <x v="12"/>
    <n v="49201"/>
    <x v="2"/>
    <s v="OFF-AR-10003732"/>
    <x v="1"/>
    <x v="6"/>
    <s v="Newell 333"/>
    <n v="13.899999999999999"/>
    <n v="5"/>
    <n v="0"/>
    <n v="3.6139999999999994"/>
  </r>
  <r>
    <n v="4577"/>
    <x v="2267"/>
    <x v="0"/>
    <x v="939"/>
    <d v="2013-12-19T00:00:00"/>
    <s v="Standard Class"/>
    <s v="MG-17650"/>
    <x v="377"/>
    <x v="2"/>
    <s v="United States"/>
    <s v="Jackson"/>
    <x v="12"/>
    <n v="49201"/>
    <x v="2"/>
    <s v="OFF-ST-10000885"/>
    <x v="1"/>
    <x v="4"/>
    <s v="Fellowes Desktop Hanging File Manager"/>
    <n v="26.86"/>
    <n v="2"/>
    <n v="0"/>
    <n v="6.7149999999999999"/>
  </r>
  <r>
    <n v="4578"/>
    <x v="2268"/>
    <x v="2"/>
    <x v="909"/>
    <d v="2011-04-16T00:00:00"/>
    <s v="Standard Class"/>
    <s v="SE-20110"/>
    <x v="339"/>
    <x v="0"/>
    <s v="United States"/>
    <s v="Lewiston"/>
    <x v="45"/>
    <n v="83501"/>
    <x v="1"/>
    <s v="OFF-BI-10004817"/>
    <x v="1"/>
    <x v="8"/>
    <s v="GBC Personal VeloBind Strips"/>
    <n v="9.5840000000000014"/>
    <n v="1"/>
    <n v="0.2"/>
    <n v="3.3543999999999996"/>
  </r>
  <r>
    <n v="4579"/>
    <x v="2269"/>
    <x v="1"/>
    <x v="988"/>
    <d v="2012-06-15T00:00:00"/>
    <s v="Standard Class"/>
    <s v="AG-10765"/>
    <x v="326"/>
    <x v="2"/>
    <s v="United States"/>
    <s v="Hampton"/>
    <x v="17"/>
    <n v="23666"/>
    <x v="0"/>
    <s v="OFF-BI-10001670"/>
    <x v="1"/>
    <x v="8"/>
    <s v="Vinyl Sectional Post Binders"/>
    <n v="113.10000000000001"/>
    <n v="3"/>
    <n v="0"/>
    <n v="56.550000000000004"/>
  </r>
  <r>
    <n v="4580"/>
    <x v="2270"/>
    <x v="2"/>
    <x v="923"/>
    <d v="2011-08-02T00:00:00"/>
    <s v="Standard Class"/>
    <s v="AS-10045"/>
    <x v="442"/>
    <x v="1"/>
    <s v="United States"/>
    <s v="New York City"/>
    <x v="15"/>
    <n v="10035"/>
    <x v="3"/>
    <s v="OFF-PA-10002709"/>
    <x v="1"/>
    <x v="10"/>
    <s v="Xerox 1956"/>
    <n v="65.78"/>
    <n v="11"/>
    <n v="0"/>
    <n v="32.232199999999999"/>
  </r>
  <r>
    <n v="4581"/>
    <x v="2271"/>
    <x v="1"/>
    <x v="374"/>
    <d v="2012-08-06T00:00:00"/>
    <s v="Standard Class"/>
    <s v="AR-10405"/>
    <x v="153"/>
    <x v="1"/>
    <s v="United States"/>
    <s v="Hattiesburg"/>
    <x v="35"/>
    <n v="39401"/>
    <x v="0"/>
    <s v="TEC-AC-10004469"/>
    <x v="2"/>
    <x v="11"/>
    <s v="Microsoft Sculpt Comfort Mouse"/>
    <n v="239.70000000000002"/>
    <n v="6"/>
    <n v="0"/>
    <n v="105.46800000000002"/>
  </r>
  <r>
    <n v="4582"/>
    <x v="2272"/>
    <x v="0"/>
    <x v="251"/>
    <d v="2013-09-23T00:00:00"/>
    <s v="First Class"/>
    <s v="AP-10720"/>
    <x v="399"/>
    <x v="2"/>
    <s v="United States"/>
    <s v="Philadelphia"/>
    <x v="9"/>
    <n v="19140"/>
    <x v="3"/>
    <s v="FUR-FU-10003424"/>
    <x v="0"/>
    <x v="5"/>
    <s v="Nu-Dell Oak Frame"/>
    <n v="25.632000000000001"/>
    <n v="3"/>
    <n v="0.2"/>
    <n v="3.8447999999999967"/>
  </r>
  <r>
    <n v="4583"/>
    <x v="2273"/>
    <x v="0"/>
    <x v="224"/>
    <d v="2013-06-13T00:00:00"/>
    <s v="First Class"/>
    <s v="JB-16000"/>
    <x v="677"/>
    <x v="0"/>
    <s v="United States"/>
    <s v="Philadelphia"/>
    <x v="9"/>
    <n v="19140"/>
    <x v="3"/>
    <s v="OFF-LA-10003720"/>
    <x v="1"/>
    <x v="2"/>
    <s v="Avery 487"/>
    <n v="23.616"/>
    <n v="8"/>
    <n v="0.2"/>
    <n v="7.9703999999999997"/>
  </r>
  <r>
    <n v="4584"/>
    <x v="2274"/>
    <x v="0"/>
    <x v="370"/>
    <d v="2013-08-29T00:00:00"/>
    <s v="Second Class"/>
    <s v="TS-21430"/>
    <x v="747"/>
    <x v="1"/>
    <s v="United States"/>
    <s v="Los Angeles"/>
    <x v="1"/>
    <n v="90045"/>
    <x v="1"/>
    <s v="OFF-AR-10000390"/>
    <x v="1"/>
    <x v="6"/>
    <s v="Newell Chalk Holder"/>
    <n v="8.26"/>
    <n v="2"/>
    <n v="0"/>
    <n v="3.7995999999999999"/>
  </r>
  <r>
    <n v="4585"/>
    <x v="2275"/>
    <x v="3"/>
    <x v="808"/>
    <d v="2014-11-05T00:00:00"/>
    <s v="Second Class"/>
    <s v="NL-18310"/>
    <x v="644"/>
    <x v="2"/>
    <s v="United States"/>
    <s v="Danville"/>
    <x v="1"/>
    <n v="94526"/>
    <x v="1"/>
    <s v="OFF-EN-10001335"/>
    <x v="1"/>
    <x v="12"/>
    <s v="White Business Envelopes with Contemporary Seam, Recycled White Business Envelopes"/>
    <n v="76.58"/>
    <n v="7"/>
    <n v="0"/>
    <n v="38.29"/>
  </r>
  <r>
    <n v="4586"/>
    <x v="2275"/>
    <x v="3"/>
    <x v="808"/>
    <d v="2014-11-05T00:00:00"/>
    <s v="Second Class"/>
    <s v="NL-18310"/>
    <x v="644"/>
    <x v="2"/>
    <s v="United States"/>
    <s v="Danville"/>
    <x v="1"/>
    <n v="94526"/>
    <x v="1"/>
    <s v="OFF-AR-10003469"/>
    <x v="1"/>
    <x v="6"/>
    <s v="Nontoxic Chalk"/>
    <n v="8.8000000000000007"/>
    <n v="5"/>
    <n v="0"/>
    <n v="4.2240000000000002"/>
  </r>
  <r>
    <n v="4587"/>
    <x v="2275"/>
    <x v="3"/>
    <x v="808"/>
    <d v="2014-11-05T00:00:00"/>
    <s v="Second Class"/>
    <s v="NL-18310"/>
    <x v="644"/>
    <x v="2"/>
    <s v="United States"/>
    <s v="Danville"/>
    <x v="1"/>
    <n v="94526"/>
    <x v="1"/>
    <s v="OFF-BI-10003718"/>
    <x v="1"/>
    <x v="8"/>
    <s v="GBC Therma-A-Bind 250T Electric Binding System"/>
    <n v="590.35199999999998"/>
    <n v="6"/>
    <n v="0.2"/>
    <n v="206.62319999999997"/>
  </r>
  <r>
    <n v="4588"/>
    <x v="2275"/>
    <x v="3"/>
    <x v="808"/>
    <d v="2014-11-05T00:00:00"/>
    <s v="Second Class"/>
    <s v="NL-18310"/>
    <x v="644"/>
    <x v="2"/>
    <s v="United States"/>
    <s v="Danville"/>
    <x v="1"/>
    <n v="94526"/>
    <x v="1"/>
    <s v="OFF-FA-10004838"/>
    <x v="1"/>
    <x v="13"/>
    <s v="Super Bands, 12/Pack"/>
    <n v="5.58"/>
    <n v="3"/>
    <n v="0"/>
    <n v="0.16740000000000022"/>
  </r>
  <r>
    <n v="4589"/>
    <x v="2275"/>
    <x v="3"/>
    <x v="808"/>
    <d v="2014-11-05T00:00:00"/>
    <s v="Second Class"/>
    <s v="NL-18310"/>
    <x v="644"/>
    <x v="2"/>
    <s v="United States"/>
    <s v="Danville"/>
    <x v="1"/>
    <n v="94526"/>
    <x v="1"/>
    <s v="FUR-FU-10002508"/>
    <x v="0"/>
    <x v="5"/>
    <s v="Document Clip Frames"/>
    <n v="25.02"/>
    <n v="3"/>
    <n v="0"/>
    <n v="10.508400000000002"/>
  </r>
  <r>
    <n v="4590"/>
    <x v="2275"/>
    <x v="3"/>
    <x v="808"/>
    <d v="2014-11-05T00:00:00"/>
    <s v="Second Class"/>
    <s v="NL-18310"/>
    <x v="644"/>
    <x v="2"/>
    <s v="United States"/>
    <s v="Danville"/>
    <x v="1"/>
    <n v="94526"/>
    <x v="1"/>
    <s v="OFF-ST-10001511"/>
    <x v="1"/>
    <x v="4"/>
    <s v="Space Solutions Commercial Steel Shelving"/>
    <n v="452.55000000000007"/>
    <n v="7"/>
    <n v="0"/>
    <n v="22.627499999999962"/>
  </r>
  <r>
    <n v="4591"/>
    <x v="2276"/>
    <x v="0"/>
    <x v="482"/>
    <d v="2014-01-01T00:00:00"/>
    <s v="Standard Class"/>
    <s v="MC-18130"/>
    <x v="305"/>
    <x v="1"/>
    <s v="United States"/>
    <s v="Los Angeles"/>
    <x v="1"/>
    <n v="90004"/>
    <x v="1"/>
    <s v="OFF-SU-10000952"/>
    <x v="1"/>
    <x v="14"/>
    <s v="Fiskars Home &amp; Office Scissors"/>
    <n v="17.760000000000002"/>
    <n v="2"/>
    <n v="0"/>
    <n v="4.9728000000000012"/>
  </r>
  <r>
    <n v="4592"/>
    <x v="2276"/>
    <x v="0"/>
    <x v="482"/>
    <d v="2014-01-01T00:00:00"/>
    <s v="Standard Class"/>
    <s v="MC-18130"/>
    <x v="305"/>
    <x v="1"/>
    <s v="United States"/>
    <s v="Los Angeles"/>
    <x v="1"/>
    <n v="90004"/>
    <x v="1"/>
    <s v="TEC-PH-10002275"/>
    <x v="2"/>
    <x v="7"/>
    <s v="Mitel 5320 IP Phone VoIP phone"/>
    <n v="302.38400000000001"/>
    <n v="2"/>
    <n v="0.2"/>
    <n v="30.238400000000013"/>
  </r>
  <r>
    <n v="4593"/>
    <x v="2276"/>
    <x v="0"/>
    <x v="482"/>
    <d v="2014-01-01T00:00:00"/>
    <s v="Standard Class"/>
    <s v="MC-18130"/>
    <x v="305"/>
    <x v="1"/>
    <s v="United States"/>
    <s v="Los Angeles"/>
    <x v="1"/>
    <n v="90004"/>
    <x v="1"/>
    <s v="FUR-CH-10003535"/>
    <x v="0"/>
    <x v="1"/>
    <s v="Global Armless Task Chair, Royal Blue"/>
    <n v="146.352"/>
    <n v="3"/>
    <n v="0.2"/>
    <n v="-5.4882000000000062"/>
  </r>
  <r>
    <n v="4594"/>
    <x v="2276"/>
    <x v="0"/>
    <x v="482"/>
    <d v="2014-01-01T00:00:00"/>
    <s v="Standard Class"/>
    <s v="MC-18130"/>
    <x v="305"/>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x v="305"/>
    <x v="1"/>
    <s v="United States"/>
    <s v="Los Angeles"/>
    <x v="1"/>
    <n v="90004"/>
    <x v="1"/>
    <s v="FUR-TA-10003473"/>
    <x v="0"/>
    <x v="3"/>
    <s v="Bretford Rectangular Conference Table Tops"/>
    <n v="902.71199999999999"/>
    <n v="3"/>
    <n v="0.2"/>
    <n v="33.851700000000051"/>
  </r>
  <r>
    <n v="4596"/>
    <x v="2276"/>
    <x v="0"/>
    <x v="482"/>
    <d v="2014-01-01T00:00:00"/>
    <s v="Standard Class"/>
    <s v="MC-18130"/>
    <x v="305"/>
    <x v="1"/>
    <s v="United States"/>
    <s v="Los Angeles"/>
    <x v="1"/>
    <n v="90004"/>
    <x v="1"/>
    <s v="OFF-AR-10001897"/>
    <x v="1"/>
    <x v="6"/>
    <s v="Model L Table or Wall-Mount Pencil Sharpener"/>
    <n v="53.97"/>
    <n v="3"/>
    <n v="0"/>
    <n v="15.111600000000001"/>
  </r>
  <r>
    <n v="4597"/>
    <x v="2277"/>
    <x v="0"/>
    <x v="5"/>
    <d v="2013-12-11T00:00:00"/>
    <s v="Second Class"/>
    <s v="TC-21475"/>
    <x v="679"/>
    <x v="2"/>
    <s v="United States"/>
    <s v="Washington"/>
    <x v="40"/>
    <n v="20016"/>
    <x v="3"/>
    <s v="OFF-AR-10000034"/>
    <x v="1"/>
    <x v="6"/>
    <s v="BIC Brite Liner Grip Highlighters, Assorted, 5/Pack"/>
    <n v="33.92"/>
    <n v="8"/>
    <n v="0"/>
    <n v="13.2288"/>
  </r>
  <r>
    <n v="4598"/>
    <x v="2278"/>
    <x v="3"/>
    <x v="735"/>
    <d v="2014-09-02T00:00:00"/>
    <s v="Standard Class"/>
    <s v="MG-17650"/>
    <x v="377"/>
    <x v="2"/>
    <s v="United States"/>
    <s v="Milwaukee"/>
    <x v="6"/>
    <n v="53209"/>
    <x v="2"/>
    <s v="OFF-SU-10004115"/>
    <x v="1"/>
    <x v="14"/>
    <s v="Acme Stainless Steel Office Snips"/>
    <n v="21.81"/>
    <n v="3"/>
    <n v="0"/>
    <n v="5.8887000000000009"/>
  </r>
  <r>
    <n v="4599"/>
    <x v="2278"/>
    <x v="3"/>
    <x v="735"/>
    <d v="2014-09-02T00:00:00"/>
    <s v="Standard Class"/>
    <s v="MG-17650"/>
    <x v="377"/>
    <x v="2"/>
    <s v="United States"/>
    <s v="Milwaukee"/>
    <x v="6"/>
    <n v="53209"/>
    <x v="2"/>
    <s v="OFF-AP-10001947"/>
    <x v="1"/>
    <x v="9"/>
    <s v="Acco 6 Outlet Guardian Premium Plus Surge Suppressor"/>
    <n v="91.6"/>
    <n v="5"/>
    <n v="0"/>
    <n v="26.563999999999997"/>
  </r>
  <r>
    <n v="4600"/>
    <x v="2279"/>
    <x v="1"/>
    <x v="747"/>
    <d v="2012-07-20T00:00:00"/>
    <s v="Standard Class"/>
    <s v="MG-17890"/>
    <x v="450"/>
    <x v="2"/>
    <s v="United States"/>
    <s v="Baltimore"/>
    <x v="39"/>
    <n v="21215"/>
    <x v="3"/>
    <s v="FUR-CH-10004853"/>
    <x v="0"/>
    <x v="1"/>
    <s v="Global Manager's Adjustable Task Chair, Storm"/>
    <n v="150.97999999999999"/>
    <n v="1"/>
    <n v="0"/>
    <n v="43.784199999999984"/>
  </r>
  <r>
    <n v="4601"/>
    <x v="2279"/>
    <x v="1"/>
    <x v="747"/>
    <d v="2012-07-20T00:00:00"/>
    <s v="Standard Class"/>
    <s v="MG-17890"/>
    <x v="450"/>
    <x v="2"/>
    <s v="United States"/>
    <s v="Baltimore"/>
    <x v="39"/>
    <n v="21215"/>
    <x v="3"/>
    <s v="OFF-EN-10000483"/>
    <x v="1"/>
    <x v="12"/>
    <s v="White Envelopes, White Envelopes with Clear Poly Window"/>
    <n v="137.25"/>
    <n v="9"/>
    <n v="0"/>
    <n v="63.134999999999991"/>
  </r>
  <r>
    <n v="4602"/>
    <x v="2279"/>
    <x v="1"/>
    <x v="747"/>
    <d v="2012-07-20T00:00:00"/>
    <s v="Standard Class"/>
    <s v="MG-17890"/>
    <x v="450"/>
    <x v="2"/>
    <s v="United States"/>
    <s v="Baltimore"/>
    <x v="39"/>
    <n v="21215"/>
    <x v="3"/>
    <s v="OFF-FA-10001332"/>
    <x v="1"/>
    <x v="13"/>
    <s v="Acco Banker's Clasps, 5 3/4&quot;-Long"/>
    <n v="11.52"/>
    <n v="4"/>
    <n v="0"/>
    <n v="5.4143999999999997"/>
  </r>
  <r>
    <n v="4603"/>
    <x v="2280"/>
    <x v="1"/>
    <x v="989"/>
    <d v="2012-05-29T00:00:00"/>
    <s v="Second Class"/>
    <s v="BF-11170"/>
    <x v="408"/>
    <x v="2"/>
    <s v="United States"/>
    <s v="Jacksonville"/>
    <x v="3"/>
    <n v="28540"/>
    <x v="0"/>
    <s v="OFF-PA-10003790"/>
    <x v="1"/>
    <x v="10"/>
    <s v="Xerox 1991"/>
    <n v="18.272000000000002"/>
    <n v="1"/>
    <n v="0.2"/>
    <n v="5.9383999999999988"/>
  </r>
  <r>
    <n v="4604"/>
    <x v="2280"/>
    <x v="1"/>
    <x v="989"/>
    <d v="2012-05-29T00:00:00"/>
    <s v="Second Class"/>
    <s v="BF-11170"/>
    <x v="408"/>
    <x v="2"/>
    <s v="United States"/>
    <s v="Jacksonville"/>
    <x v="3"/>
    <n v="28540"/>
    <x v="0"/>
    <s v="OFF-PA-10003134"/>
    <x v="1"/>
    <x v="10"/>
    <s v="Xerox 1937"/>
    <n v="153.72800000000001"/>
    <n v="4"/>
    <n v="0.2"/>
    <n v="53.804799999999986"/>
  </r>
  <r>
    <n v="4605"/>
    <x v="2280"/>
    <x v="1"/>
    <x v="989"/>
    <d v="2012-05-29T00:00:00"/>
    <s v="Second Class"/>
    <s v="BF-11170"/>
    <x v="408"/>
    <x v="2"/>
    <s v="United States"/>
    <s v="Jacksonville"/>
    <x v="3"/>
    <n v="28540"/>
    <x v="0"/>
    <s v="OFF-EN-10004459"/>
    <x v="1"/>
    <x v="12"/>
    <s v="Security-Tint Envelopes"/>
    <n v="12.224"/>
    <n v="2"/>
    <n v="0.2"/>
    <n v="4.4311999999999996"/>
  </r>
  <r>
    <n v="4606"/>
    <x v="2280"/>
    <x v="1"/>
    <x v="989"/>
    <d v="2012-05-29T00:00:00"/>
    <s v="Second Class"/>
    <s v="BF-11170"/>
    <x v="408"/>
    <x v="2"/>
    <s v="United States"/>
    <s v="Jacksonville"/>
    <x v="3"/>
    <n v="28540"/>
    <x v="0"/>
    <s v="TEC-AC-10003628"/>
    <x v="2"/>
    <x v="11"/>
    <s v="Logitech 910-002974 M325 Wireless Mouse for Web Scrolling"/>
    <n v="167.94400000000002"/>
    <n v="7"/>
    <n v="0.2"/>
    <n v="50.383200000000016"/>
  </r>
  <r>
    <n v="4607"/>
    <x v="2281"/>
    <x v="1"/>
    <x v="71"/>
    <d v="2012-06-02T00:00:00"/>
    <s v="Standard Class"/>
    <s v="MS-17770"/>
    <x v="474"/>
    <x v="0"/>
    <s v="United States"/>
    <s v="Rochester"/>
    <x v="15"/>
    <n v="14609"/>
    <x v="3"/>
    <s v="TEC-PH-10004093"/>
    <x v="2"/>
    <x v="7"/>
    <s v="Panasonic Kx-TS550"/>
    <n v="45.99"/>
    <n v="1"/>
    <n v="0"/>
    <n v="13.3371"/>
  </r>
  <r>
    <n v="4608"/>
    <x v="2281"/>
    <x v="1"/>
    <x v="71"/>
    <d v="2012-06-02T00:00:00"/>
    <s v="Standard Class"/>
    <s v="MS-17770"/>
    <x v="474"/>
    <x v="0"/>
    <s v="United States"/>
    <s v="Rochester"/>
    <x v="15"/>
    <n v="14609"/>
    <x v="3"/>
    <s v="OFF-ST-10001490"/>
    <x v="1"/>
    <x v="4"/>
    <s v="Hot File 7-Pocket, Floor Stand"/>
    <n v="535.41"/>
    <n v="3"/>
    <n v="0"/>
    <n v="160.62299999999993"/>
  </r>
  <r>
    <n v="4609"/>
    <x v="2281"/>
    <x v="1"/>
    <x v="71"/>
    <d v="2012-06-02T00:00:00"/>
    <s v="Standard Class"/>
    <s v="MS-17770"/>
    <x v="474"/>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x v="474"/>
    <x v="0"/>
    <s v="United States"/>
    <s v="Rochester"/>
    <x v="15"/>
    <n v="14609"/>
    <x v="3"/>
    <s v="OFF-PA-10004255"/>
    <x v="1"/>
    <x v="10"/>
    <s v="Xerox 219"/>
    <n v="45.36"/>
    <n v="7"/>
    <n v="0"/>
    <n v="21.772800000000004"/>
  </r>
  <r>
    <n v="4611"/>
    <x v="2282"/>
    <x v="3"/>
    <x v="45"/>
    <d v="2014-11-15T00:00:00"/>
    <s v="Standard Class"/>
    <s v="JE-15745"/>
    <x v="32"/>
    <x v="0"/>
    <s v="United States"/>
    <s v="Oceanside"/>
    <x v="1"/>
    <n v="92054"/>
    <x v="1"/>
    <s v="FUR-FU-10000023"/>
    <x v="0"/>
    <x v="5"/>
    <s v="Eldon Wave Desk Accessories"/>
    <n v="47.12"/>
    <n v="8"/>
    <n v="0"/>
    <n v="20.732800000000001"/>
  </r>
  <r>
    <n v="4612"/>
    <x v="2283"/>
    <x v="0"/>
    <x v="990"/>
    <d v="2013-01-26T00:00:00"/>
    <s v="Second Class"/>
    <s v="HG-14965"/>
    <x v="428"/>
    <x v="1"/>
    <s v="United States"/>
    <s v="Gulfport"/>
    <x v="35"/>
    <n v="39503"/>
    <x v="0"/>
    <s v="OFF-BI-10000285"/>
    <x v="1"/>
    <x v="8"/>
    <s v="XtraLife ClearVue Slant-D Ring Binders by Cardinal"/>
    <n v="31.36"/>
    <n v="4"/>
    <n v="0"/>
    <n v="15.68"/>
  </r>
  <r>
    <n v="4613"/>
    <x v="2284"/>
    <x v="3"/>
    <x v="413"/>
    <d v="2014-01-07T00:00:00"/>
    <s v="Standard Class"/>
    <s v="EP-13915"/>
    <x v="212"/>
    <x v="0"/>
    <s v="United States"/>
    <s v="Jacksonville"/>
    <x v="2"/>
    <n v="32216"/>
    <x v="0"/>
    <s v="OFF-AR-10000588"/>
    <x v="1"/>
    <x v="6"/>
    <s v="Newell 345"/>
    <n v="47.616"/>
    <n v="3"/>
    <n v="0.2"/>
    <n v="3.571200000000001"/>
  </r>
  <r>
    <n v="4614"/>
    <x v="2284"/>
    <x v="3"/>
    <x v="413"/>
    <d v="2014-01-07T00:00:00"/>
    <s v="Standard Class"/>
    <s v="EP-13915"/>
    <x v="212"/>
    <x v="0"/>
    <s v="United States"/>
    <s v="Jacksonville"/>
    <x v="2"/>
    <n v="32216"/>
    <x v="0"/>
    <s v="OFF-PA-10002250"/>
    <x v="1"/>
    <x v="10"/>
    <s v="Things To Do Today Pad"/>
    <n v="23.480000000000004"/>
    <n v="5"/>
    <n v="0.2"/>
    <n v="8.218"/>
  </r>
  <r>
    <n v="4615"/>
    <x v="2285"/>
    <x v="0"/>
    <x v="64"/>
    <d v="2013-09-11T00:00:00"/>
    <s v="Standard Class"/>
    <s v="GH-14410"/>
    <x v="689"/>
    <x v="2"/>
    <s v="United States"/>
    <s v="Houston"/>
    <x v="5"/>
    <n v="77070"/>
    <x v="2"/>
    <s v="OFF-AP-10002457"/>
    <x v="1"/>
    <x v="9"/>
    <s v="Eureka The Boss Plus 12-Amp Hard Box Upright Vacuum, Red"/>
    <n v="62.789999999999992"/>
    <n v="3"/>
    <n v="0.8"/>
    <n v="-166.39350000000002"/>
  </r>
  <r>
    <n v="4616"/>
    <x v="2285"/>
    <x v="0"/>
    <x v="64"/>
    <d v="2013-09-11T00:00:00"/>
    <s v="Standard Class"/>
    <s v="GH-14410"/>
    <x v="689"/>
    <x v="2"/>
    <s v="United States"/>
    <s v="Houston"/>
    <x v="5"/>
    <n v="77070"/>
    <x v="2"/>
    <s v="OFF-FA-10002763"/>
    <x v="1"/>
    <x v="13"/>
    <s v="Advantus Map Pennant Flags and Round Head Tacks"/>
    <n v="28.44"/>
    <n v="9"/>
    <n v="0.2"/>
    <n v="4.2659999999999973"/>
  </r>
  <r>
    <n v="4617"/>
    <x v="2286"/>
    <x v="1"/>
    <x v="406"/>
    <d v="2012-09-07T00:00:00"/>
    <s v="Second Class"/>
    <s v="DS-13180"/>
    <x v="103"/>
    <x v="1"/>
    <s v="United States"/>
    <s v="Houston"/>
    <x v="5"/>
    <n v="77095"/>
    <x v="2"/>
    <s v="TEC-AC-10000109"/>
    <x v="2"/>
    <x v="11"/>
    <s v="Sony Micro Vault Click 16 GB USB 2.0 Flash Drive"/>
    <n v="134.376"/>
    <n v="3"/>
    <n v="0.2"/>
    <n v="6.7188000000000088"/>
  </r>
  <r>
    <n v="4618"/>
    <x v="2287"/>
    <x v="1"/>
    <x v="481"/>
    <d v="2012-09-26T00:00:00"/>
    <s v="Standard Class"/>
    <s v="TH-21550"/>
    <x v="274"/>
    <x v="2"/>
    <s v="United States"/>
    <s v="Everett"/>
    <x v="31"/>
    <n v="2149"/>
    <x v="3"/>
    <s v="TEC-PH-10002415"/>
    <x v="2"/>
    <x v="7"/>
    <s v="Polycom VoiceStation 500 Conference phone"/>
    <n v="589.9"/>
    <n v="2"/>
    <n v="0"/>
    <n v="147.47500000000002"/>
  </r>
  <r>
    <n v="4619"/>
    <x v="2287"/>
    <x v="1"/>
    <x v="481"/>
    <d v="2012-09-26T00:00:00"/>
    <s v="Standard Class"/>
    <s v="TH-21550"/>
    <x v="274"/>
    <x v="2"/>
    <s v="United States"/>
    <s v="Everett"/>
    <x v="31"/>
    <n v="2149"/>
    <x v="3"/>
    <s v="FUR-CH-10000785"/>
    <x v="0"/>
    <x v="1"/>
    <s v="Global Ergonomic Managers Chair"/>
    <n v="542.93999999999994"/>
    <n v="3"/>
    <n v="0"/>
    <n v="141.1644"/>
  </r>
  <r>
    <n v="4620"/>
    <x v="2288"/>
    <x v="3"/>
    <x v="165"/>
    <d v="2014-12-26T00:00:00"/>
    <s v="First Class"/>
    <s v="RM-19675"/>
    <x v="84"/>
    <x v="2"/>
    <s v="United States"/>
    <s v="Los Angeles"/>
    <x v="1"/>
    <n v="90049"/>
    <x v="1"/>
    <s v="TEC-CO-10001449"/>
    <x v="2"/>
    <x v="16"/>
    <s v="Hewlett Packard LaserJet 3310 Copier"/>
    <n v="2879.9520000000002"/>
    <n v="6"/>
    <n v="0.2"/>
    <n v="1007.9831999999999"/>
  </r>
  <r>
    <n v="4621"/>
    <x v="2288"/>
    <x v="3"/>
    <x v="165"/>
    <d v="2014-12-26T00:00:00"/>
    <s v="First Class"/>
    <s v="RM-19675"/>
    <x v="84"/>
    <x v="2"/>
    <s v="United States"/>
    <s v="Los Angeles"/>
    <x v="1"/>
    <n v="90049"/>
    <x v="1"/>
    <s v="OFF-BI-10001670"/>
    <x v="1"/>
    <x v="8"/>
    <s v="Vinyl Sectional Post Binders"/>
    <n v="90.480000000000018"/>
    <n v="3"/>
    <n v="0.2"/>
    <n v="33.93"/>
  </r>
  <r>
    <n v="4622"/>
    <x v="2289"/>
    <x v="1"/>
    <x v="348"/>
    <d v="2012-10-08T00:00:00"/>
    <s v="Second Class"/>
    <s v="SF-20965"/>
    <x v="245"/>
    <x v="1"/>
    <s v="United States"/>
    <s v="Wilmington"/>
    <x v="13"/>
    <n v="19805"/>
    <x v="3"/>
    <s v="OFF-ST-10001328"/>
    <x v="1"/>
    <x v="4"/>
    <s v="Personal Filing Tote with Lid, Black/Gray"/>
    <n v="77.55"/>
    <n v="5"/>
    <n v="0"/>
    <n v="21.714000000000002"/>
  </r>
  <r>
    <n v="4623"/>
    <x v="2290"/>
    <x v="3"/>
    <x v="428"/>
    <d v="2014-09-15T00:00:00"/>
    <s v="Standard Class"/>
    <s v="SO-20335"/>
    <x v="2"/>
    <x v="0"/>
    <s v="United States"/>
    <s v="Columbia"/>
    <x v="18"/>
    <n v="38401"/>
    <x v="0"/>
    <s v="OFF-SU-10001225"/>
    <x v="1"/>
    <x v="14"/>
    <s v="Staples"/>
    <n v="8.8320000000000007"/>
    <n v="3"/>
    <n v="0.2"/>
    <n v="-1.9872000000000005"/>
  </r>
  <r>
    <n v="4624"/>
    <x v="2290"/>
    <x v="3"/>
    <x v="428"/>
    <d v="2014-09-15T00:00:00"/>
    <s v="Standard Class"/>
    <s v="SO-20335"/>
    <x v="2"/>
    <x v="0"/>
    <s v="United States"/>
    <s v="Columbia"/>
    <x v="18"/>
    <n v="38401"/>
    <x v="0"/>
    <s v="OFF-PA-10000357"/>
    <x v="1"/>
    <x v="10"/>
    <s v="Xerox 1888"/>
    <n v="177.536"/>
    <n v="4"/>
    <n v="0.2"/>
    <n v="62.137599999999992"/>
  </r>
  <r>
    <n v="4625"/>
    <x v="2290"/>
    <x v="3"/>
    <x v="428"/>
    <d v="2014-09-15T00:00:00"/>
    <s v="Standard Class"/>
    <s v="SO-20335"/>
    <x v="2"/>
    <x v="0"/>
    <s v="United States"/>
    <s v="Columbia"/>
    <x v="18"/>
    <n v="38401"/>
    <x v="0"/>
    <s v="OFF-ST-10000046"/>
    <x v="1"/>
    <x v="4"/>
    <s v="Fellowes Super Stor/Drawer Files"/>
    <n v="258.48"/>
    <n v="2"/>
    <n v="0.2"/>
    <n v="-3.2309999999999945"/>
  </r>
  <r>
    <n v="4626"/>
    <x v="2290"/>
    <x v="3"/>
    <x v="428"/>
    <d v="2014-09-15T00:00:00"/>
    <s v="Standard Class"/>
    <s v="SO-20335"/>
    <x v="2"/>
    <x v="0"/>
    <s v="United States"/>
    <s v="Columbia"/>
    <x v="18"/>
    <n v="38401"/>
    <x v="0"/>
    <s v="FUR-FU-10000023"/>
    <x v="0"/>
    <x v="5"/>
    <s v="Eldon Wave Desk Accessories"/>
    <n v="14.135999999999999"/>
    <n v="3"/>
    <n v="0.2"/>
    <n v="4.240800000000001"/>
  </r>
  <r>
    <n v="4627"/>
    <x v="2291"/>
    <x v="0"/>
    <x v="373"/>
    <d v="2013-11-19T00:00:00"/>
    <s v="Standard Class"/>
    <s v="CK-12760"/>
    <x v="316"/>
    <x v="1"/>
    <s v="United States"/>
    <s v="New York City"/>
    <x v="15"/>
    <n v="10011"/>
    <x v="3"/>
    <s v="OFF-ST-10003455"/>
    <x v="1"/>
    <x v="4"/>
    <s v="Tenex File Box, Personal Filing Tote with Lid, Black"/>
    <n v="77.55"/>
    <n v="5"/>
    <n v="0"/>
    <n v="20.163000000000004"/>
  </r>
  <r>
    <n v="4628"/>
    <x v="2291"/>
    <x v="0"/>
    <x v="373"/>
    <d v="2013-11-19T00:00:00"/>
    <s v="Standard Class"/>
    <s v="CK-12760"/>
    <x v="316"/>
    <x v="1"/>
    <s v="United States"/>
    <s v="New York City"/>
    <x v="15"/>
    <n v="10011"/>
    <x v="3"/>
    <s v="OFF-ST-10000876"/>
    <x v="1"/>
    <x v="4"/>
    <s v="Eldon Simplefile Box Office"/>
    <n v="24.88"/>
    <n v="2"/>
    <n v="0"/>
    <n v="6.9664000000000001"/>
  </r>
  <r>
    <n v="4629"/>
    <x v="2291"/>
    <x v="0"/>
    <x v="373"/>
    <d v="2013-11-19T00:00:00"/>
    <s v="Standard Class"/>
    <s v="CK-12760"/>
    <x v="316"/>
    <x v="1"/>
    <s v="United States"/>
    <s v="New York City"/>
    <x v="15"/>
    <n v="10011"/>
    <x v="3"/>
    <s v="OFF-AR-10003582"/>
    <x v="1"/>
    <x v="6"/>
    <s v="Boston Electric Pencil Sharpener, Model 1818, Charcoal Black"/>
    <n v="140.75"/>
    <n v="5"/>
    <n v="0"/>
    <n v="39.410000000000011"/>
  </r>
  <r>
    <n v="4630"/>
    <x v="2291"/>
    <x v="0"/>
    <x v="373"/>
    <d v="2013-11-19T00:00:00"/>
    <s v="Standard Class"/>
    <s v="CK-12760"/>
    <x v="316"/>
    <x v="1"/>
    <s v="United States"/>
    <s v="New York City"/>
    <x v="15"/>
    <n v="10011"/>
    <x v="3"/>
    <s v="OFF-ST-10004258"/>
    <x v="1"/>
    <x v="4"/>
    <s v="Portable Personal File Box"/>
    <n v="36.630000000000003"/>
    <n v="3"/>
    <n v="0"/>
    <n v="9.8901000000000039"/>
  </r>
  <r>
    <n v="4631"/>
    <x v="2292"/>
    <x v="1"/>
    <x v="52"/>
    <d v="2012-10-15T00:00:00"/>
    <s v="Same Day"/>
    <s v="GA-14725"/>
    <x v="315"/>
    <x v="0"/>
    <s v="United States"/>
    <s v="Mount Pleasant"/>
    <x v="12"/>
    <n v="48858"/>
    <x v="2"/>
    <s v="FUR-FU-10000719"/>
    <x v="0"/>
    <x v="5"/>
    <s v="DAX Cubicle Frames, 8-1/2 x 11"/>
    <n v="17.14"/>
    <n v="2"/>
    <n v="0"/>
    <n v="6.1704000000000008"/>
  </r>
  <r>
    <n v="4632"/>
    <x v="2293"/>
    <x v="3"/>
    <x v="646"/>
    <d v="2014-08-09T00:00:00"/>
    <s v="Second Class"/>
    <s v="BD-11725"/>
    <x v="232"/>
    <x v="0"/>
    <s v="United States"/>
    <s v="San Francisco"/>
    <x v="1"/>
    <n v="94122"/>
    <x v="1"/>
    <s v="OFF-LA-10001297"/>
    <x v="1"/>
    <x v="2"/>
    <s v="Avery 473"/>
    <n v="51.75"/>
    <n v="5"/>
    <n v="0"/>
    <n v="24.84"/>
  </r>
  <r>
    <n v="4633"/>
    <x v="2293"/>
    <x v="3"/>
    <x v="646"/>
    <d v="2014-08-09T00:00:00"/>
    <s v="Second Class"/>
    <s v="BD-11725"/>
    <x v="232"/>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x v="103"/>
    <x v="1"/>
    <s v="United States"/>
    <s v="San Francisco"/>
    <x v="1"/>
    <n v="94122"/>
    <x v="1"/>
    <s v="FUR-BO-10003893"/>
    <x v="0"/>
    <x v="0"/>
    <s v="Sauder Camden County Collection Library"/>
    <n v="586.39800000000002"/>
    <n v="6"/>
    <n v="0.15"/>
    <n v="34.493999999999971"/>
  </r>
  <r>
    <n v="4635"/>
    <x v="2294"/>
    <x v="1"/>
    <x v="291"/>
    <d v="2012-08-26T00:00:00"/>
    <s v="Standard Class"/>
    <s v="DS-13180"/>
    <x v="103"/>
    <x v="1"/>
    <s v="United States"/>
    <s v="San Francisco"/>
    <x v="1"/>
    <n v="94122"/>
    <x v="1"/>
    <s v="OFF-ST-10000736"/>
    <x v="1"/>
    <x v="4"/>
    <s v="Carina Double Wide Media Storage Towers in Natural &amp; Black"/>
    <n v="80.98"/>
    <n v="1"/>
    <n v="0"/>
    <n v="3.2391999999999967"/>
  </r>
  <r>
    <n v="4636"/>
    <x v="2295"/>
    <x v="3"/>
    <x v="846"/>
    <d v="2014-03-18T00:00:00"/>
    <s v="Standard Class"/>
    <s v="BS-11380"/>
    <x v="510"/>
    <x v="1"/>
    <s v="United States"/>
    <s v="San Francisco"/>
    <x v="1"/>
    <n v="94122"/>
    <x v="1"/>
    <s v="OFF-ST-10000736"/>
    <x v="1"/>
    <x v="4"/>
    <s v="Carina Double Wide Media Storage Towers in Natural &amp; Black"/>
    <n v="242.94"/>
    <n v="3"/>
    <n v="0"/>
    <n v="9.7175999999999902"/>
  </r>
  <r>
    <n v="4637"/>
    <x v="2296"/>
    <x v="3"/>
    <x v="842"/>
    <d v="2014-04-30T00:00:00"/>
    <s v="First Class"/>
    <s v="AP-10915"/>
    <x v="275"/>
    <x v="0"/>
    <s v="United States"/>
    <s v="Los Angeles"/>
    <x v="1"/>
    <n v="90045"/>
    <x v="1"/>
    <s v="OFF-AR-10003373"/>
    <x v="1"/>
    <x v="6"/>
    <s v="Boston School Pro Electric Pencil Sharpener, 1670"/>
    <n v="123.92"/>
    <n v="4"/>
    <n v="0"/>
    <n v="33.458399999999997"/>
  </r>
  <r>
    <n v="4638"/>
    <x v="2296"/>
    <x v="3"/>
    <x v="842"/>
    <d v="2014-04-30T00:00:00"/>
    <s v="First Class"/>
    <s v="AP-10915"/>
    <x v="275"/>
    <x v="0"/>
    <s v="United States"/>
    <s v="Los Angeles"/>
    <x v="1"/>
    <n v="90045"/>
    <x v="1"/>
    <s v="OFF-AR-10000390"/>
    <x v="1"/>
    <x v="6"/>
    <s v="Newell Chalk Holder"/>
    <n v="12.39"/>
    <n v="3"/>
    <n v="0"/>
    <n v="5.6993999999999998"/>
  </r>
  <r>
    <n v="4639"/>
    <x v="2296"/>
    <x v="3"/>
    <x v="842"/>
    <d v="2014-04-30T00:00:00"/>
    <s v="First Class"/>
    <s v="AP-10915"/>
    <x v="275"/>
    <x v="0"/>
    <s v="United States"/>
    <s v="Los Angeles"/>
    <x v="1"/>
    <n v="90045"/>
    <x v="1"/>
    <s v="OFF-AR-10001725"/>
    <x v="1"/>
    <x v="6"/>
    <s v="Boston Home &amp; Office Model 2000 Electric Pencil Sharpeners"/>
    <n v="47.3"/>
    <n v="2"/>
    <n v="0"/>
    <n v="12.298000000000002"/>
  </r>
  <r>
    <n v="4640"/>
    <x v="2297"/>
    <x v="0"/>
    <x v="108"/>
    <d v="2013-09-17T00:00:00"/>
    <s v="Standard Class"/>
    <s v="JF-15565"/>
    <x v="535"/>
    <x v="0"/>
    <s v="United States"/>
    <s v="Newport News"/>
    <x v="17"/>
    <n v="23602"/>
    <x v="0"/>
    <s v="TEC-CO-10001943"/>
    <x v="2"/>
    <x v="16"/>
    <s v="Canon PC-428 Personal Copier"/>
    <n v="1599.92"/>
    <n v="8"/>
    <n v="0"/>
    <n v="751.9624"/>
  </r>
  <r>
    <n v="4641"/>
    <x v="2297"/>
    <x v="0"/>
    <x v="108"/>
    <d v="2013-09-17T00:00:00"/>
    <s v="Standard Class"/>
    <s v="JF-15565"/>
    <x v="535"/>
    <x v="0"/>
    <s v="United States"/>
    <s v="Newport News"/>
    <x v="17"/>
    <n v="23602"/>
    <x v="0"/>
    <s v="OFF-EN-10002312"/>
    <x v="1"/>
    <x v="12"/>
    <s v="#10 Self-Seal White Envelopes"/>
    <n v="11.09"/>
    <n v="1"/>
    <n v="0"/>
    <n v="5.4340999999999999"/>
  </r>
  <r>
    <n v="4642"/>
    <x v="2298"/>
    <x v="3"/>
    <x v="760"/>
    <d v="2014-10-25T00:00:00"/>
    <s v="Second Class"/>
    <s v="HA-14905"/>
    <x v="456"/>
    <x v="0"/>
    <s v="United States"/>
    <s v="Fort Collins"/>
    <x v="22"/>
    <n v="80525"/>
    <x v="1"/>
    <s v="OFF-BI-10000831"/>
    <x v="1"/>
    <x v="8"/>
    <s v="Storex Flexible Poly Binders with Double Pockets"/>
    <n v="3.1680000000000006"/>
    <n v="4"/>
    <n v="0.7"/>
    <n v="-2.5343999999999998"/>
  </r>
  <r>
    <n v="4643"/>
    <x v="2298"/>
    <x v="3"/>
    <x v="760"/>
    <d v="2014-10-25T00:00:00"/>
    <s v="Second Class"/>
    <s v="HA-14905"/>
    <x v="456"/>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x v="476"/>
    <x v="0"/>
    <s v="United States"/>
    <s v="Seattle"/>
    <x v="4"/>
    <n v="98105"/>
    <x v="1"/>
    <s v="OFF-BI-10002003"/>
    <x v="1"/>
    <x v="8"/>
    <s v="Ibico Presentation Index for Binding Systems"/>
    <n v="6.3680000000000003"/>
    <n v="2"/>
    <n v="0.2"/>
    <n v="2.1492"/>
  </r>
  <r>
    <n v="4645"/>
    <x v="2299"/>
    <x v="1"/>
    <x v="991"/>
    <d v="2012-08-06T00:00:00"/>
    <s v="Standard Class"/>
    <s v="Co-12640"/>
    <x v="476"/>
    <x v="0"/>
    <s v="United States"/>
    <s v="Seattle"/>
    <x v="4"/>
    <n v="98105"/>
    <x v="1"/>
    <s v="TEC-MA-10001972"/>
    <x v="2"/>
    <x v="15"/>
    <s v="Okidata C331dn Printer"/>
    <n v="558.4"/>
    <n v="2"/>
    <n v="0.2"/>
    <n v="41.880000000000024"/>
  </r>
  <r>
    <n v="4646"/>
    <x v="2300"/>
    <x v="0"/>
    <x v="399"/>
    <d v="2013-08-17T00:00:00"/>
    <s v="Standard Class"/>
    <s v="BC-11125"/>
    <x v="604"/>
    <x v="2"/>
    <s v="United States"/>
    <s v="New York City"/>
    <x v="15"/>
    <n v="10011"/>
    <x v="3"/>
    <s v="FUR-CH-10000225"/>
    <x v="0"/>
    <x v="1"/>
    <s v="Global Geo Office Task Chair, Gray"/>
    <n v="145.76400000000001"/>
    <n v="2"/>
    <n v="0.1"/>
    <n v="-8.0980000000000167"/>
  </r>
  <r>
    <n v="4647"/>
    <x v="2301"/>
    <x v="2"/>
    <x v="992"/>
    <d v="2011-06-05T00:00:00"/>
    <s v="Standard Class"/>
    <s v="EB-13840"/>
    <x v="225"/>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x v="748"/>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x v="10"/>
    <x v="1"/>
    <s v="United States"/>
    <s v="Seattle"/>
    <x v="4"/>
    <n v="98103"/>
    <x v="1"/>
    <s v="OFF-PA-10003228"/>
    <x v="1"/>
    <x v="10"/>
    <s v="Xerox 1917"/>
    <n v="440.18999999999994"/>
    <n v="9"/>
    <n v="0"/>
    <n v="206.88929999999996"/>
  </r>
  <r>
    <n v="4650"/>
    <x v="2303"/>
    <x v="3"/>
    <x v="304"/>
    <d v="2014-05-20T00:00:00"/>
    <s v="Standard Class"/>
    <s v="KB-16585"/>
    <x v="10"/>
    <x v="1"/>
    <s v="United States"/>
    <s v="Seattle"/>
    <x v="4"/>
    <n v="98103"/>
    <x v="1"/>
    <s v="OFF-SU-10004498"/>
    <x v="1"/>
    <x v="14"/>
    <s v="Martin-Yale Premier Letter Opener"/>
    <n v="64.400000000000006"/>
    <n v="5"/>
    <n v="0"/>
    <n v="1.9320000000000004"/>
  </r>
  <r>
    <n v="4651"/>
    <x v="2304"/>
    <x v="3"/>
    <x v="798"/>
    <d v="2014-04-13T00:00:00"/>
    <s v="Standard Class"/>
    <s v="AH-10120"/>
    <x v="571"/>
    <x v="2"/>
    <s v="United States"/>
    <s v="San Francisco"/>
    <x v="1"/>
    <n v="94110"/>
    <x v="1"/>
    <s v="OFF-PA-10001878"/>
    <x v="1"/>
    <x v="10"/>
    <s v="Xerox 1891"/>
    <n v="244.54999999999998"/>
    <n v="5"/>
    <n v="0"/>
    <n v="114.93849999999998"/>
  </r>
  <r>
    <n v="4652"/>
    <x v="2304"/>
    <x v="3"/>
    <x v="798"/>
    <d v="2014-04-13T00:00:00"/>
    <s v="Standard Class"/>
    <s v="AH-10120"/>
    <x v="571"/>
    <x v="2"/>
    <s v="United States"/>
    <s v="San Francisco"/>
    <x v="1"/>
    <n v="94110"/>
    <x v="1"/>
    <s v="OFF-PA-10002923"/>
    <x v="1"/>
    <x v="10"/>
    <s v="Xerox 1942"/>
    <n v="195.76"/>
    <n v="4"/>
    <n v="0"/>
    <n v="97.88"/>
  </r>
  <r>
    <n v="4653"/>
    <x v="2305"/>
    <x v="3"/>
    <x v="922"/>
    <d v="2014-02-24T00:00:00"/>
    <s v="Standard Class"/>
    <s v="GH-14410"/>
    <x v="689"/>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x v="689"/>
    <x v="2"/>
    <s v="United States"/>
    <s v="Perth Amboy"/>
    <x v="30"/>
    <n v="8861"/>
    <x v="3"/>
    <s v="OFF-ST-10003123"/>
    <x v="1"/>
    <x v="4"/>
    <s v="Fellowes Bases and Tops For Staxonsteel/High-Stak Systems"/>
    <n v="166.45"/>
    <n v="5"/>
    <n v="0"/>
    <n v="39.947999999999993"/>
  </r>
  <r>
    <n v="4655"/>
    <x v="2306"/>
    <x v="3"/>
    <x v="92"/>
    <d v="2014-06-27T00:00:00"/>
    <s v="Second Class"/>
    <s v="KT-16480"/>
    <x v="409"/>
    <x v="0"/>
    <s v="United States"/>
    <s v="San Francisco"/>
    <x v="1"/>
    <n v="94110"/>
    <x v="1"/>
    <s v="OFF-FA-10001332"/>
    <x v="1"/>
    <x v="13"/>
    <s v="Acco Banker's Clasps, 5 3/4&quot;-Long"/>
    <n v="2.88"/>
    <n v="1"/>
    <n v="0"/>
    <n v="1.3535999999999999"/>
  </r>
  <r>
    <n v="4656"/>
    <x v="2307"/>
    <x v="2"/>
    <x v="952"/>
    <d v="2011-05-10T00:00:00"/>
    <s v="Standard Class"/>
    <s v="KH-16330"/>
    <x v="542"/>
    <x v="1"/>
    <s v="United States"/>
    <s v="Freeport"/>
    <x v="10"/>
    <n v="61032"/>
    <x v="2"/>
    <s v="OFF-ST-10003442"/>
    <x v="1"/>
    <x v="4"/>
    <s v="Eldon Portable Mobile Manager"/>
    <n v="45.248000000000005"/>
    <n v="2"/>
    <n v="0.2"/>
    <n v="3.9591999999999992"/>
  </r>
  <r>
    <n v="4657"/>
    <x v="2308"/>
    <x v="1"/>
    <x v="910"/>
    <d v="2012-05-07T00:00:00"/>
    <s v="Standard Class"/>
    <s v="SV-20785"/>
    <x v="647"/>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x v="647"/>
    <x v="0"/>
    <s v="United States"/>
    <s v="Philadelphia"/>
    <x v="9"/>
    <n v="19140"/>
    <x v="3"/>
    <s v="OFF-AP-10003266"/>
    <x v="1"/>
    <x v="9"/>
    <s v="Holmes Replacement Filter for HEPA Air Cleaner, Large Room"/>
    <n v="23.696000000000002"/>
    <n v="2"/>
    <n v="0.2"/>
    <n v="6.5164"/>
  </r>
  <r>
    <n v="4659"/>
    <x v="2308"/>
    <x v="1"/>
    <x v="910"/>
    <d v="2012-05-07T00:00:00"/>
    <s v="Standard Class"/>
    <s v="SV-20785"/>
    <x v="647"/>
    <x v="0"/>
    <s v="United States"/>
    <s v="Philadelphia"/>
    <x v="9"/>
    <n v="19140"/>
    <x v="3"/>
    <s v="OFF-PA-10002230"/>
    <x v="1"/>
    <x v="10"/>
    <s v="Xerox 1897"/>
    <n v="7.9680000000000009"/>
    <n v="2"/>
    <n v="0.2"/>
    <n v="2.8884000000000007"/>
  </r>
  <r>
    <n v="4660"/>
    <x v="2308"/>
    <x v="1"/>
    <x v="910"/>
    <d v="2012-05-07T00:00:00"/>
    <s v="Standard Class"/>
    <s v="SV-20785"/>
    <x v="647"/>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x v="647"/>
    <x v="0"/>
    <s v="United States"/>
    <s v="Philadelphia"/>
    <x v="9"/>
    <n v="19140"/>
    <x v="3"/>
    <s v="TEC-AC-10001542"/>
    <x v="2"/>
    <x v="11"/>
    <s v="SanDisk Cruzer 16 GB USB Flash Drive"/>
    <n v="27.552000000000003"/>
    <n v="3"/>
    <n v="0.2"/>
    <n v="-0.3444000000000047"/>
  </r>
  <r>
    <n v="4662"/>
    <x v="2308"/>
    <x v="1"/>
    <x v="910"/>
    <d v="2012-05-07T00:00:00"/>
    <s v="Standard Class"/>
    <s v="SV-20785"/>
    <x v="647"/>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x v="647"/>
    <x v="0"/>
    <s v="United States"/>
    <s v="Philadelphia"/>
    <x v="9"/>
    <n v="19140"/>
    <x v="3"/>
    <s v="OFF-ST-10000563"/>
    <x v="1"/>
    <x v="4"/>
    <s v="Fellowes Bankers Box Stor/Drawer Steel Plus"/>
    <n v="76.75200000000001"/>
    <n v="3"/>
    <n v="0.2"/>
    <n v="-9.5940000000000012"/>
  </r>
  <r>
    <n v="4664"/>
    <x v="2309"/>
    <x v="0"/>
    <x v="31"/>
    <d v="2013-09-23T00:00:00"/>
    <s v="Standard Class"/>
    <s v="PO-18850"/>
    <x v="138"/>
    <x v="0"/>
    <s v="United States"/>
    <s v="Jacksonville"/>
    <x v="2"/>
    <n v="32216"/>
    <x v="0"/>
    <s v="OFF-LA-10002787"/>
    <x v="1"/>
    <x v="2"/>
    <s v="Avery 480"/>
    <n v="3"/>
    <n v="1"/>
    <n v="0.2"/>
    <n v="1.0499999999999998"/>
  </r>
  <r>
    <n v="4665"/>
    <x v="2310"/>
    <x v="0"/>
    <x v="897"/>
    <d v="2013-09-27T00:00:00"/>
    <s v="Standard Class"/>
    <s v="AC-10450"/>
    <x v="549"/>
    <x v="0"/>
    <s v="United States"/>
    <s v="Pembroke Pines"/>
    <x v="2"/>
    <n v="33024"/>
    <x v="0"/>
    <s v="OFF-BI-10004022"/>
    <x v="1"/>
    <x v="8"/>
    <s v="Acco Suede Grain Vinyl Round Ring Binder"/>
    <n v="7.5060000000000002"/>
    <n v="9"/>
    <n v="0.7"/>
    <n v="-6.0047999999999977"/>
  </r>
  <r>
    <n v="4666"/>
    <x v="2310"/>
    <x v="0"/>
    <x v="897"/>
    <d v="2013-09-27T00:00:00"/>
    <s v="Standard Class"/>
    <s v="AC-10450"/>
    <x v="549"/>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x v="10"/>
    <x v="1"/>
    <s v="United States"/>
    <s v="Seattle"/>
    <x v="4"/>
    <n v="98115"/>
    <x v="1"/>
    <s v="FUR-FU-10000076"/>
    <x v="0"/>
    <x v="5"/>
    <s v="24-Hour Round Wall Clock"/>
    <n v="79.92"/>
    <n v="4"/>
    <n v="0"/>
    <n v="34.365600000000008"/>
  </r>
  <r>
    <n v="4668"/>
    <x v="2311"/>
    <x v="0"/>
    <x v="994"/>
    <d v="2013-01-17T00:00:00"/>
    <s v="Standard Class"/>
    <s v="KB-16585"/>
    <x v="10"/>
    <x v="1"/>
    <s v="United States"/>
    <s v="Seattle"/>
    <x v="4"/>
    <n v="98115"/>
    <x v="1"/>
    <s v="TEC-AC-10002335"/>
    <x v="2"/>
    <x v="11"/>
    <s v="Logitech Media Keyboard K200"/>
    <n v="69.98"/>
    <n v="2"/>
    <n v="0"/>
    <n v="13.296199999999999"/>
  </r>
  <r>
    <n v="4669"/>
    <x v="2312"/>
    <x v="3"/>
    <x v="636"/>
    <d v="2014-05-12T00:00:00"/>
    <s v="Standard Class"/>
    <s v="DB-13555"/>
    <x v="587"/>
    <x v="1"/>
    <s v="United States"/>
    <s v="Fort Worth"/>
    <x v="5"/>
    <n v="76106"/>
    <x v="2"/>
    <s v="OFF-BI-10002827"/>
    <x v="1"/>
    <x v="8"/>
    <s v="Avery Durable Poly Binders"/>
    <n v="11.059999999999999"/>
    <n v="10"/>
    <n v="0.8"/>
    <n v="-18.802"/>
  </r>
  <r>
    <n v="4670"/>
    <x v="2312"/>
    <x v="3"/>
    <x v="636"/>
    <d v="2014-05-12T00:00:00"/>
    <s v="Standard Class"/>
    <s v="DB-13555"/>
    <x v="587"/>
    <x v="1"/>
    <s v="United States"/>
    <s v="Fort Worth"/>
    <x v="5"/>
    <n v="76106"/>
    <x v="2"/>
    <s v="FUR-BO-10001601"/>
    <x v="0"/>
    <x v="0"/>
    <s v="Sauder Mission Library with Doors, Fruitwood Finish"/>
    <n v="623.46479999999997"/>
    <n v="7"/>
    <n v="0.32"/>
    <n v="-119.19180000000006"/>
  </r>
  <r>
    <n v="4671"/>
    <x v="2312"/>
    <x v="3"/>
    <x v="636"/>
    <d v="2014-05-12T00:00:00"/>
    <s v="Standard Class"/>
    <s v="DB-13555"/>
    <x v="587"/>
    <x v="1"/>
    <s v="United States"/>
    <s v="Fort Worth"/>
    <x v="5"/>
    <n v="76106"/>
    <x v="2"/>
    <s v="OFF-ST-10001932"/>
    <x v="1"/>
    <x v="4"/>
    <s v="Fellowes Staxonsteel Drawer Files"/>
    <n v="772.68000000000006"/>
    <n v="5"/>
    <n v="0.2"/>
    <n v="-57.950999999999993"/>
  </r>
  <r>
    <n v="4672"/>
    <x v="2313"/>
    <x v="0"/>
    <x v="995"/>
    <d v="2013-08-07T00:00:00"/>
    <s v="Standard Class"/>
    <s v="KL-16645"/>
    <x v="107"/>
    <x v="0"/>
    <s v="United States"/>
    <s v="Detroit"/>
    <x v="12"/>
    <n v="48205"/>
    <x v="2"/>
    <s v="OFF-AP-10001005"/>
    <x v="1"/>
    <x v="9"/>
    <s v="Honeywell Quietcare HEPA Air Cleaner"/>
    <n v="283.14000000000004"/>
    <n v="4"/>
    <n v="0.1"/>
    <n v="72.357999999999976"/>
  </r>
  <r>
    <n v="4673"/>
    <x v="2313"/>
    <x v="0"/>
    <x v="995"/>
    <d v="2013-08-07T00:00:00"/>
    <s v="Standard Class"/>
    <s v="KL-16645"/>
    <x v="107"/>
    <x v="0"/>
    <s v="United States"/>
    <s v="Detroit"/>
    <x v="12"/>
    <n v="48205"/>
    <x v="2"/>
    <s v="TEC-PH-10004042"/>
    <x v="2"/>
    <x v="7"/>
    <s v="ClearOne Communications CHAT 70 OC Speaker Phone"/>
    <n v="635.96"/>
    <n v="4"/>
    <n v="0"/>
    <n v="165.34960000000001"/>
  </r>
  <r>
    <n v="4674"/>
    <x v="2313"/>
    <x v="0"/>
    <x v="995"/>
    <d v="2013-08-07T00:00:00"/>
    <s v="Standard Class"/>
    <s v="KL-16645"/>
    <x v="107"/>
    <x v="0"/>
    <s v="United States"/>
    <s v="Detroit"/>
    <x v="12"/>
    <n v="48205"/>
    <x v="2"/>
    <s v="TEC-PH-10001079"/>
    <x v="2"/>
    <x v="7"/>
    <s v="Polycom SoundPoint Pro SE-225 Corded phone"/>
    <n v="118.99"/>
    <n v="1"/>
    <n v="0"/>
    <n v="33.3172"/>
  </r>
  <r>
    <n v="4675"/>
    <x v="2313"/>
    <x v="0"/>
    <x v="995"/>
    <d v="2013-08-07T00:00:00"/>
    <s v="Standard Class"/>
    <s v="KL-16645"/>
    <x v="107"/>
    <x v="0"/>
    <s v="United States"/>
    <s v="Detroit"/>
    <x v="12"/>
    <n v="48205"/>
    <x v="2"/>
    <s v="FUR-FU-10002918"/>
    <x v="0"/>
    <x v="5"/>
    <s v="Eldon ClusterMat Chair Mat with Cordless Antistatic Protection"/>
    <n v="272.94"/>
    <n v="3"/>
    <n v="0"/>
    <n v="30.023400000000009"/>
  </r>
  <r>
    <n v="4676"/>
    <x v="2314"/>
    <x v="3"/>
    <x v="996"/>
    <d v="2014-03-30T00:00:00"/>
    <s v="Second Class"/>
    <s v="AG-10270"/>
    <x v="8"/>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x v="639"/>
    <x v="0"/>
    <s v="United States"/>
    <s v="Logan"/>
    <x v="7"/>
    <n v="84321"/>
    <x v="1"/>
    <s v="OFF-BI-10001617"/>
    <x v="1"/>
    <x v="8"/>
    <s v="GBC Wire Binding Combs"/>
    <n v="33.088000000000001"/>
    <n v="4"/>
    <n v="0.2"/>
    <n v="11.167199999999999"/>
  </r>
  <r>
    <n v="4678"/>
    <x v="2315"/>
    <x v="2"/>
    <x v="619"/>
    <d v="2011-03-19T00:00:00"/>
    <s v="Standard Class"/>
    <s v="JF-15295"/>
    <x v="639"/>
    <x v="0"/>
    <s v="United States"/>
    <s v="Logan"/>
    <x v="7"/>
    <n v="84321"/>
    <x v="1"/>
    <s v="OFF-ST-10000736"/>
    <x v="1"/>
    <x v="4"/>
    <s v="Carina Double Wide Media Storage Towers in Natural &amp; Black"/>
    <n v="80.98"/>
    <n v="1"/>
    <n v="0"/>
    <n v="3.2391999999999967"/>
  </r>
  <r>
    <n v="4679"/>
    <x v="2315"/>
    <x v="2"/>
    <x v="619"/>
    <d v="2011-03-19T00:00:00"/>
    <s v="Standard Class"/>
    <s v="JF-15295"/>
    <x v="639"/>
    <x v="0"/>
    <s v="United States"/>
    <s v="Logan"/>
    <x v="7"/>
    <n v="84321"/>
    <x v="1"/>
    <s v="TEC-AC-10004877"/>
    <x v="2"/>
    <x v="11"/>
    <s v="Imation 30456 USB Flash Drive 8GB"/>
    <n v="82.800000000000011"/>
    <n v="12"/>
    <n v="0"/>
    <n v="6.6239999999999952"/>
  </r>
  <r>
    <n v="4680"/>
    <x v="2315"/>
    <x v="2"/>
    <x v="619"/>
    <d v="2011-03-19T00:00:00"/>
    <s v="Standard Class"/>
    <s v="JF-15295"/>
    <x v="639"/>
    <x v="0"/>
    <s v="United States"/>
    <s v="Logan"/>
    <x v="7"/>
    <n v="84321"/>
    <x v="1"/>
    <s v="OFF-ST-10003221"/>
    <x v="1"/>
    <x v="4"/>
    <s v="Staples"/>
    <n v="21.36"/>
    <n v="2"/>
    <n v="0"/>
    <n v="5.7672000000000008"/>
  </r>
  <r>
    <n v="4681"/>
    <x v="2315"/>
    <x v="2"/>
    <x v="619"/>
    <d v="2011-03-19T00:00:00"/>
    <s v="Standard Class"/>
    <s v="JF-15295"/>
    <x v="639"/>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x v="681"/>
    <x v="0"/>
    <s v="United States"/>
    <s v="Auburn"/>
    <x v="15"/>
    <n v="13021"/>
    <x v="3"/>
    <s v="OFF-FA-10000936"/>
    <x v="1"/>
    <x v="13"/>
    <s v="Acco Hot Clips Clips to Go"/>
    <n v="29.61"/>
    <n v="9"/>
    <n v="0"/>
    <n v="13.324499999999999"/>
  </r>
  <r>
    <n v="4683"/>
    <x v="2317"/>
    <x v="0"/>
    <x v="49"/>
    <d v="2013-12-02T00:00:00"/>
    <s v="Same Day"/>
    <s v="MV-18190"/>
    <x v="160"/>
    <x v="0"/>
    <s v="United States"/>
    <s v="Raleigh"/>
    <x v="3"/>
    <n v="27604"/>
    <x v="0"/>
    <s v="TEC-PH-10003811"/>
    <x v="2"/>
    <x v="7"/>
    <s v="Jabra Supreme Plus Driver Edition Headset"/>
    <n v="863.928"/>
    <n v="9"/>
    <n v="0.2"/>
    <n v="86.392799999999994"/>
  </r>
  <r>
    <n v="4684"/>
    <x v="2318"/>
    <x v="0"/>
    <x v="48"/>
    <d v="2013-09-04T00:00:00"/>
    <s v="Standard Class"/>
    <s v="GB-14530"/>
    <x v="334"/>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x v="334"/>
    <x v="1"/>
    <s v="United States"/>
    <s v="Philadelphia"/>
    <x v="9"/>
    <n v="19120"/>
    <x v="3"/>
    <s v="FUR-BO-10002853"/>
    <x v="0"/>
    <x v="0"/>
    <s v="O'Sullivan 5-Shelf Heavy-Duty Bookcases"/>
    <n v="163.88"/>
    <n v="4"/>
    <n v="0.5"/>
    <n v="-81.94"/>
  </r>
  <r>
    <n v="4686"/>
    <x v="2318"/>
    <x v="0"/>
    <x v="48"/>
    <d v="2013-09-04T00:00:00"/>
    <s v="Standard Class"/>
    <s v="GB-14530"/>
    <x v="334"/>
    <x v="1"/>
    <s v="United States"/>
    <s v="Philadelphia"/>
    <x v="9"/>
    <n v="19120"/>
    <x v="3"/>
    <s v="OFF-BI-10002071"/>
    <x v="1"/>
    <x v="8"/>
    <s v="Fellowes Black Plastic Comb Bindings"/>
    <n v="3.4860000000000002"/>
    <n v="2"/>
    <n v="0.7"/>
    <n v="-2.7887999999999993"/>
  </r>
  <r>
    <n v="4687"/>
    <x v="2318"/>
    <x v="0"/>
    <x v="48"/>
    <d v="2013-09-04T00:00:00"/>
    <s v="Standard Class"/>
    <s v="GB-14530"/>
    <x v="334"/>
    <x v="1"/>
    <s v="United States"/>
    <s v="Philadelphia"/>
    <x v="9"/>
    <n v="19120"/>
    <x v="3"/>
    <s v="OFF-FA-10000053"/>
    <x v="1"/>
    <x v="13"/>
    <s v="Revere Boxed Rubber Bands by Revere"/>
    <n v="10.584"/>
    <n v="7"/>
    <n v="0.2"/>
    <n v="-2.3813999999999993"/>
  </r>
  <r>
    <n v="4688"/>
    <x v="2319"/>
    <x v="0"/>
    <x v="890"/>
    <d v="2013-07-01T00:00:00"/>
    <s v="Standard Class"/>
    <s v="HL-15040"/>
    <x v="332"/>
    <x v="0"/>
    <s v="United States"/>
    <s v="Richmond"/>
    <x v="14"/>
    <n v="47374"/>
    <x v="2"/>
    <s v="TEC-PH-10001305"/>
    <x v="2"/>
    <x v="7"/>
    <s v="Panasonic KX TS208W Corded phone"/>
    <n v="440.91"/>
    <n v="9"/>
    <n v="0"/>
    <n v="123.45480000000005"/>
  </r>
  <r>
    <n v="4689"/>
    <x v="2320"/>
    <x v="3"/>
    <x v="983"/>
    <d v="2014-04-04T00:00:00"/>
    <s v="Standard Class"/>
    <s v="BP-11155"/>
    <x v="669"/>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x v="564"/>
    <x v="0"/>
    <s v="United States"/>
    <s v="Tucson"/>
    <x v="16"/>
    <n v="85705"/>
    <x v="1"/>
    <s v="FUR-FU-10001876"/>
    <x v="0"/>
    <x v="5"/>
    <s v="Computer Room Manger, 14&quot;"/>
    <n v="51.967999999999996"/>
    <n v="2"/>
    <n v="0.2"/>
    <n v="10.393599999999998"/>
  </r>
  <r>
    <n v="4691"/>
    <x v="2321"/>
    <x v="2"/>
    <x v="414"/>
    <d v="2011-12-22T00:00:00"/>
    <s v="First Class"/>
    <s v="CT-11995"/>
    <x v="564"/>
    <x v="0"/>
    <s v="United States"/>
    <s v="Tucson"/>
    <x v="16"/>
    <n v="85705"/>
    <x v="1"/>
    <s v="TEC-AC-10003628"/>
    <x v="2"/>
    <x v="11"/>
    <s v="Logitech 910-002974 M325 Wireless Mouse for Web Scrolling"/>
    <n v="71.975999999999999"/>
    <n v="3"/>
    <n v="0.2"/>
    <n v="21.592800000000011"/>
  </r>
  <r>
    <n v="4692"/>
    <x v="2321"/>
    <x v="2"/>
    <x v="414"/>
    <d v="2011-12-22T00:00:00"/>
    <s v="First Class"/>
    <s v="CT-11995"/>
    <x v="564"/>
    <x v="0"/>
    <s v="United States"/>
    <s v="Tucson"/>
    <x v="16"/>
    <n v="85705"/>
    <x v="1"/>
    <s v="FUR-CH-10004860"/>
    <x v="0"/>
    <x v="1"/>
    <s v="Global Low Back Tilter Chair"/>
    <n v="242.35200000000003"/>
    <n v="3"/>
    <n v="0.2"/>
    <n v="-42.411600000000035"/>
  </r>
  <r>
    <n v="4693"/>
    <x v="2321"/>
    <x v="2"/>
    <x v="414"/>
    <d v="2011-12-22T00:00:00"/>
    <s v="First Class"/>
    <s v="CT-11995"/>
    <x v="564"/>
    <x v="0"/>
    <s v="United States"/>
    <s v="Tucson"/>
    <x v="16"/>
    <n v="85705"/>
    <x v="1"/>
    <s v="OFF-PA-10000357"/>
    <x v="1"/>
    <x v="10"/>
    <s v="Xerox 1888"/>
    <n v="221.92000000000002"/>
    <n v="5"/>
    <n v="0.2"/>
    <n v="77.671999999999983"/>
  </r>
  <r>
    <n v="4694"/>
    <x v="2321"/>
    <x v="2"/>
    <x v="414"/>
    <d v="2011-12-22T00:00:00"/>
    <s v="First Class"/>
    <s v="CT-11995"/>
    <x v="564"/>
    <x v="0"/>
    <s v="United States"/>
    <s v="Tucson"/>
    <x v="16"/>
    <n v="85705"/>
    <x v="1"/>
    <s v="OFF-PA-10003270"/>
    <x v="1"/>
    <x v="10"/>
    <s v="Xerox 1954"/>
    <n v="8.4480000000000004"/>
    <n v="2"/>
    <n v="0.2"/>
    <n v="2.6399999999999997"/>
  </r>
  <r>
    <n v="4695"/>
    <x v="2322"/>
    <x v="1"/>
    <x v="997"/>
    <d v="2012-12-17T00:00:00"/>
    <s v="Same Day"/>
    <s v="JL-15835"/>
    <x v="252"/>
    <x v="0"/>
    <s v="United States"/>
    <s v="Detroit"/>
    <x v="12"/>
    <n v="48205"/>
    <x v="2"/>
    <s v="OFF-BI-10000320"/>
    <x v="1"/>
    <x v="8"/>
    <s v="GBC Plastic Binding Combs"/>
    <n v="29.52"/>
    <n v="4"/>
    <n v="0"/>
    <n v="14.4648"/>
  </r>
  <r>
    <n v="4696"/>
    <x v="2322"/>
    <x v="1"/>
    <x v="997"/>
    <d v="2012-12-17T00:00:00"/>
    <s v="Same Day"/>
    <s v="JL-15835"/>
    <x v="252"/>
    <x v="0"/>
    <s v="United States"/>
    <s v="Detroit"/>
    <x v="12"/>
    <n v="48205"/>
    <x v="2"/>
    <s v="FUR-CH-10003846"/>
    <x v="0"/>
    <x v="1"/>
    <s v="Hon Valutask Swivel Chairs"/>
    <n v="302.94"/>
    <n v="3"/>
    <n v="0"/>
    <n v="48.470400000000012"/>
  </r>
  <r>
    <n v="4697"/>
    <x v="2322"/>
    <x v="1"/>
    <x v="997"/>
    <d v="2012-12-17T00:00:00"/>
    <s v="Same Day"/>
    <s v="JL-15835"/>
    <x v="252"/>
    <x v="0"/>
    <s v="United States"/>
    <s v="Detroit"/>
    <x v="12"/>
    <n v="48205"/>
    <x v="2"/>
    <s v="FUR-CH-10004875"/>
    <x v="0"/>
    <x v="1"/>
    <s v="Harbour Creations 67200 Series Stacking Chairs"/>
    <n v="142.36000000000001"/>
    <n v="2"/>
    <n v="0"/>
    <n v="38.437200000000004"/>
  </r>
  <r>
    <n v="4698"/>
    <x v="2322"/>
    <x v="1"/>
    <x v="997"/>
    <d v="2012-12-17T00:00:00"/>
    <s v="Same Day"/>
    <s v="JL-15835"/>
    <x v="252"/>
    <x v="0"/>
    <s v="United States"/>
    <s v="Detroit"/>
    <x v="12"/>
    <n v="48205"/>
    <x v="2"/>
    <s v="FUR-CH-10003817"/>
    <x v="0"/>
    <x v="1"/>
    <s v="Global Value Steno Chair, Gray"/>
    <n v="546.66"/>
    <n v="9"/>
    <n v="0"/>
    <n v="136.66500000000002"/>
  </r>
  <r>
    <n v="4699"/>
    <x v="2322"/>
    <x v="1"/>
    <x v="997"/>
    <d v="2012-12-17T00:00:00"/>
    <s v="Same Day"/>
    <s v="JL-15835"/>
    <x v="252"/>
    <x v="0"/>
    <s v="United States"/>
    <s v="Detroit"/>
    <x v="12"/>
    <n v="48205"/>
    <x v="2"/>
    <s v="FUR-FU-10002116"/>
    <x v="0"/>
    <x v="5"/>
    <s v="Tenex Carpeted, Granite-Look or Clear Contemporary Contour Shape Chair Mats"/>
    <n v="212.13"/>
    <n v="3"/>
    <n v="0"/>
    <n v="14.849099999999979"/>
  </r>
  <r>
    <n v="4700"/>
    <x v="2323"/>
    <x v="3"/>
    <x v="943"/>
    <d v="2014-05-18T00:00:00"/>
    <s v="Standard Class"/>
    <s v="JK-16120"/>
    <x v="451"/>
    <x v="2"/>
    <s v="United States"/>
    <s v="Austin"/>
    <x v="5"/>
    <n v="78745"/>
    <x v="2"/>
    <s v="OFF-AR-10003481"/>
    <x v="1"/>
    <x v="6"/>
    <s v="Newell 348"/>
    <n v="5.2480000000000002"/>
    <n v="2"/>
    <n v="0.2"/>
    <n v="0.59039999999999915"/>
  </r>
  <r>
    <n v="4701"/>
    <x v="2323"/>
    <x v="3"/>
    <x v="943"/>
    <d v="2014-05-18T00:00:00"/>
    <s v="Standard Class"/>
    <s v="JK-16120"/>
    <x v="451"/>
    <x v="2"/>
    <s v="United States"/>
    <s v="Austin"/>
    <x v="5"/>
    <n v="78745"/>
    <x v="2"/>
    <s v="OFF-ST-10004180"/>
    <x v="1"/>
    <x v="4"/>
    <s v="Safco Commercial Shelving"/>
    <n v="74.415999999999997"/>
    <n v="2"/>
    <n v="0.2"/>
    <n v="-14.883200000000002"/>
  </r>
  <r>
    <n v="4702"/>
    <x v="2323"/>
    <x v="3"/>
    <x v="943"/>
    <d v="2014-05-18T00:00:00"/>
    <s v="Standard Class"/>
    <s v="JK-16120"/>
    <x v="451"/>
    <x v="2"/>
    <s v="United States"/>
    <s v="Austin"/>
    <x v="5"/>
    <n v="78745"/>
    <x v="2"/>
    <s v="OFF-PA-10003657"/>
    <x v="1"/>
    <x v="10"/>
    <s v="Xerox 1927"/>
    <n v="6.8480000000000008"/>
    <n v="2"/>
    <n v="0.2"/>
    <n v="2.1399999999999992"/>
  </r>
  <r>
    <n v="4703"/>
    <x v="2323"/>
    <x v="3"/>
    <x v="943"/>
    <d v="2014-05-18T00:00:00"/>
    <s v="Standard Class"/>
    <s v="JK-16120"/>
    <x v="451"/>
    <x v="2"/>
    <s v="United States"/>
    <s v="Austin"/>
    <x v="5"/>
    <n v="78745"/>
    <x v="2"/>
    <s v="FUR-FU-10001967"/>
    <x v="0"/>
    <x v="5"/>
    <s v="Telescoping Adjustable Floor Lamp"/>
    <n v="7.9959999999999996"/>
    <n v="1"/>
    <n v="0.6"/>
    <n v="-6.9964999999999993"/>
  </r>
  <r>
    <n v="4704"/>
    <x v="2324"/>
    <x v="0"/>
    <x v="890"/>
    <d v="2013-06-29T00:00:00"/>
    <s v="Standard Class"/>
    <s v="DH-13075"/>
    <x v="704"/>
    <x v="1"/>
    <s v="United States"/>
    <s v="Houston"/>
    <x v="5"/>
    <n v="77095"/>
    <x v="2"/>
    <s v="OFF-AP-10002082"/>
    <x v="1"/>
    <x v="9"/>
    <s v="Holmes HEPA Air Purifier"/>
    <n v="8.711999999999998"/>
    <n v="2"/>
    <n v="0.8"/>
    <n v="-19.602000000000007"/>
  </r>
  <r>
    <n v="4705"/>
    <x v="2325"/>
    <x v="0"/>
    <x v="624"/>
    <d v="2013-05-19T00:00:00"/>
    <s v="First Class"/>
    <s v="AG-10900"/>
    <x v="151"/>
    <x v="0"/>
    <s v="United States"/>
    <s v="Waterbury"/>
    <x v="29"/>
    <n v="6708"/>
    <x v="3"/>
    <s v="OFF-SU-10000381"/>
    <x v="1"/>
    <x v="14"/>
    <s v="Acme Forged Steel Scissors with Black Enamel Handles"/>
    <n v="65.17"/>
    <n v="7"/>
    <n v="0"/>
    <n v="18.899299999999997"/>
  </r>
  <r>
    <n v="4706"/>
    <x v="2325"/>
    <x v="0"/>
    <x v="624"/>
    <d v="2013-05-19T00:00:00"/>
    <s v="First Class"/>
    <s v="AG-10900"/>
    <x v="151"/>
    <x v="0"/>
    <s v="United States"/>
    <s v="Waterbury"/>
    <x v="29"/>
    <n v="6708"/>
    <x v="3"/>
    <s v="OFF-LA-10002475"/>
    <x v="1"/>
    <x v="2"/>
    <s v="Avery 519"/>
    <n v="14.62"/>
    <n v="2"/>
    <n v="0"/>
    <n v="6.8713999999999995"/>
  </r>
  <r>
    <n v="4707"/>
    <x v="2325"/>
    <x v="0"/>
    <x v="624"/>
    <d v="2013-05-19T00:00:00"/>
    <s v="First Class"/>
    <s v="AG-10900"/>
    <x v="151"/>
    <x v="0"/>
    <s v="United States"/>
    <s v="Waterbury"/>
    <x v="29"/>
    <n v="6708"/>
    <x v="3"/>
    <s v="FUR-FU-10003975"/>
    <x v="0"/>
    <x v="5"/>
    <s v="Eldon Advantage Chair Mats for Low to Medium Pile Carpets"/>
    <n v="173.24"/>
    <n v="4"/>
    <n v="0"/>
    <n v="17.323999999999984"/>
  </r>
  <r>
    <n v="4708"/>
    <x v="2326"/>
    <x v="3"/>
    <x v="222"/>
    <d v="2014-07-01T00:00:00"/>
    <s v="First Class"/>
    <s v="WB-21850"/>
    <x v="576"/>
    <x v="0"/>
    <s v="United States"/>
    <s v="Los Angeles"/>
    <x v="1"/>
    <n v="90049"/>
    <x v="1"/>
    <s v="OFF-BI-10003091"/>
    <x v="1"/>
    <x v="8"/>
    <s v="GBC DocuBind TL200 Manual Binding Machine"/>
    <n v="895.92"/>
    <n v="5"/>
    <n v="0.2"/>
    <n v="302.37299999999993"/>
  </r>
  <r>
    <n v="4709"/>
    <x v="2326"/>
    <x v="3"/>
    <x v="222"/>
    <d v="2014-07-01T00:00:00"/>
    <s v="First Class"/>
    <s v="WB-21850"/>
    <x v="576"/>
    <x v="0"/>
    <s v="United States"/>
    <s v="Los Angeles"/>
    <x v="1"/>
    <n v="90049"/>
    <x v="1"/>
    <s v="OFF-ST-10002974"/>
    <x v="1"/>
    <x v="4"/>
    <s v="Trav-L-File Heavy-Duty Shuttle II, Black"/>
    <n v="130.71"/>
    <n v="3"/>
    <n v="0"/>
    <n v="39.212999999999994"/>
  </r>
  <r>
    <n v="4710"/>
    <x v="2326"/>
    <x v="3"/>
    <x v="222"/>
    <d v="2014-07-01T00:00:00"/>
    <s v="First Class"/>
    <s v="WB-21850"/>
    <x v="576"/>
    <x v="0"/>
    <s v="United States"/>
    <s v="Los Angeles"/>
    <x v="1"/>
    <n v="90049"/>
    <x v="1"/>
    <s v="OFF-AR-10000255"/>
    <x v="1"/>
    <x v="6"/>
    <s v="Newell 328"/>
    <n v="11.68"/>
    <n v="2"/>
    <n v="0"/>
    <n v="3.0367999999999995"/>
  </r>
  <r>
    <n v="4711"/>
    <x v="2326"/>
    <x v="3"/>
    <x v="222"/>
    <d v="2014-07-01T00:00:00"/>
    <s v="First Class"/>
    <s v="WB-21850"/>
    <x v="576"/>
    <x v="0"/>
    <s v="United States"/>
    <s v="Los Angeles"/>
    <x v="1"/>
    <n v="90049"/>
    <x v="1"/>
    <s v="TEC-AC-10001284"/>
    <x v="2"/>
    <x v="11"/>
    <s v="Enermax Briskie RF Wireless Keyboard and Mouse Combo"/>
    <n v="62.31"/>
    <n v="3"/>
    <n v="0"/>
    <n v="22.4316"/>
  </r>
  <r>
    <n v="4712"/>
    <x v="2327"/>
    <x v="2"/>
    <x v="691"/>
    <d v="2011-03-31T00:00:00"/>
    <s v="Same Day"/>
    <s v="JO-15280"/>
    <x v="123"/>
    <x v="0"/>
    <s v="United States"/>
    <s v="Philadelphia"/>
    <x v="9"/>
    <n v="19120"/>
    <x v="3"/>
    <s v="OFF-BI-10003529"/>
    <x v="1"/>
    <x v="8"/>
    <s v="Avery Round Ring Poly Binders"/>
    <n v="0.85200000000000009"/>
    <n v="1"/>
    <n v="0.7"/>
    <n v="-0.59639999999999982"/>
  </r>
  <r>
    <n v="4713"/>
    <x v="2328"/>
    <x v="2"/>
    <x v="757"/>
    <d v="2011-12-21T00:00:00"/>
    <s v="Standard Class"/>
    <s v="EJ-13720"/>
    <x v="719"/>
    <x v="0"/>
    <s v="United States"/>
    <s v="Huntsville"/>
    <x v="5"/>
    <n v="77340"/>
    <x v="2"/>
    <s v="OFF-PA-10000029"/>
    <x v="1"/>
    <x v="10"/>
    <s v="Xerox 224"/>
    <n v="36.288000000000011"/>
    <n v="7"/>
    <n v="0.2"/>
    <n v="12.700800000000001"/>
  </r>
  <r>
    <n v="4714"/>
    <x v="2328"/>
    <x v="2"/>
    <x v="757"/>
    <d v="2011-12-21T00:00:00"/>
    <s v="Standard Class"/>
    <s v="EJ-13720"/>
    <x v="719"/>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x v="455"/>
    <x v="0"/>
    <s v="United States"/>
    <s v="Portland"/>
    <x v="21"/>
    <n v="97206"/>
    <x v="1"/>
    <s v="TEC-PH-10002200"/>
    <x v="2"/>
    <x v="7"/>
    <s v="Aastra 6757i CT Wireless VoIP phone"/>
    <n v="344.70400000000001"/>
    <n v="2"/>
    <n v="0.2"/>
    <n v="38.779199999999989"/>
  </r>
  <r>
    <n v="4716"/>
    <x v="2330"/>
    <x v="1"/>
    <x v="793"/>
    <d v="2012-05-16T00:00:00"/>
    <s v="Standard Class"/>
    <s v="LT-16765"/>
    <x v="398"/>
    <x v="0"/>
    <s v="United States"/>
    <s v="Louisville"/>
    <x v="22"/>
    <n v="80027"/>
    <x v="1"/>
    <s v="TEC-PH-10000441"/>
    <x v="2"/>
    <x v="7"/>
    <s v="VTech DS6151"/>
    <n v="201.584"/>
    <n v="2"/>
    <n v="0.2"/>
    <n v="20.158400000000015"/>
  </r>
  <r>
    <n v="4717"/>
    <x v="2331"/>
    <x v="3"/>
    <x v="734"/>
    <d v="2014-12-08T00:00:00"/>
    <s v="Second Class"/>
    <s v="CM-12655"/>
    <x v="475"/>
    <x v="2"/>
    <s v="United States"/>
    <s v="Seattle"/>
    <x v="4"/>
    <n v="98115"/>
    <x v="1"/>
    <s v="FUR-TA-10002958"/>
    <x v="0"/>
    <x v="3"/>
    <s v="Bevis Oval Conference Table, Walnut"/>
    <n v="521.96"/>
    <n v="2"/>
    <n v="0"/>
    <n v="88.733199999999954"/>
  </r>
  <r>
    <n v="4718"/>
    <x v="2332"/>
    <x v="1"/>
    <x v="295"/>
    <d v="2012-12-17T00:00:00"/>
    <s v="Standard Class"/>
    <s v="EM-13960"/>
    <x v="75"/>
    <x v="0"/>
    <s v="United States"/>
    <s v="Baltimore"/>
    <x v="39"/>
    <n v="21215"/>
    <x v="3"/>
    <s v="OFF-AR-10001662"/>
    <x v="1"/>
    <x v="6"/>
    <s v="Rogers Handheld Barrel Pencil Sharpener"/>
    <n v="8.2200000000000006"/>
    <n v="3"/>
    <n v="0"/>
    <n v="2.2194000000000007"/>
  </r>
  <r>
    <n v="4719"/>
    <x v="2333"/>
    <x v="1"/>
    <x v="998"/>
    <d v="2012-10-11T00:00:00"/>
    <s v="First Class"/>
    <s v="DJ-13420"/>
    <x v="249"/>
    <x v="1"/>
    <s v="United States"/>
    <s v="San Francisco"/>
    <x v="1"/>
    <n v="94109"/>
    <x v="1"/>
    <s v="OFF-PA-10004101"/>
    <x v="1"/>
    <x v="10"/>
    <s v="Xerox 1894"/>
    <n v="45.36"/>
    <n v="7"/>
    <n v="0"/>
    <n v="21.772800000000004"/>
  </r>
  <r>
    <n v="4720"/>
    <x v="2334"/>
    <x v="1"/>
    <x v="24"/>
    <d v="2012-04-20T00:00:00"/>
    <s v="Second Class"/>
    <s v="DE-13255"/>
    <x v="368"/>
    <x v="2"/>
    <s v="United States"/>
    <s v="Los Angeles"/>
    <x v="1"/>
    <n v="90004"/>
    <x v="1"/>
    <s v="OFF-ST-10002756"/>
    <x v="1"/>
    <x v="4"/>
    <s v="Tennsco Stur-D-Stor Boltless Shelving, 5 Shelves, 24&quot; Deep, Sand"/>
    <n v="947.17000000000007"/>
    <n v="7"/>
    <n v="0"/>
    <n v="9.4717000000000837"/>
  </r>
  <r>
    <n v="4721"/>
    <x v="2334"/>
    <x v="1"/>
    <x v="24"/>
    <d v="2012-04-20T00:00:00"/>
    <s v="Second Class"/>
    <s v="DE-13255"/>
    <x v="368"/>
    <x v="2"/>
    <s v="United States"/>
    <s v="Los Angeles"/>
    <x v="1"/>
    <n v="90004"/>
    <x v="1"/>
    <s v="OFF-PA-10000483"/>
    <x v="1"/>
    <x v="10"/>
    <s v="Xerox 19"/>
    <n v="61.96"/>
    <n v="2"/>
    <n v="0"/>
    <n v="27.881999999999998"/>
  </r>
  <r>
    <n v="4722"/>
    <x v="2335"/>
    <x v="2"/>
    <x v="159"/>
    <d v="2011-06-11T00:00:00"/>
    <s v="Second Class"/>
    <s v="NR-18550"/>
    <x v="749"/>
    <x v="0"/>
    <s v="United States"/>
    <s v="Aurora"/>
    <x v="10"/>
    <n v="60505"/>
    <x v="2"/>
    <s v="FUR-TA-10002041"/>
    <x v="0"/>
    <x v="3"/>
    <s v="Bevis Round Conference Table Top, X-Base"/>
    <n v="268.935"/>
    <n v="3"/>
    <n v="0.5"/>
    <n v="-209.76929999999999"/>
  </r>
  <r>
    <n v="4723"/>
    <x v="2336"/>
    <x v="3"/>
    <x v="853"/>
    <d v="2014-09-08T00:00:00"/>
    <s v="Standard Class"/>
    <s v="CK-12325"/>
    <x v="278"/>
    <x v="2"/>
    <s v="United States"/>
    <s v="Seattle"/>
    <x v="4"/>
    <n v="98103"/>
    <x v="1"/>
    <s v="OFF-AR-10001166"/>
    <x v="1"/>
    <x v="6"/>
    <s v="Staples"/>
    <n v="7.58"/>
    <n v="1"/>
    <n v="0"/>
    <n v="2.9561999999999999"/>
  </r>
  <r>
    <n v="4724"/>
    <x v="2337"/>
    <x v="0"/>
    <x v="730"/>
    <d v="2013-05-23T00:00:00"/>
    <s v="Same Day"/>
    <s v="JF-15490"/>
    <x v="223"/>
    <x v="0"/>
    <s v="United States"/>
    <s v="Athens"/>
    <x v="32"/>
    <n v="30605"/>
    <x v="0"/>
    <s v="OFF-LA-10004345"/>
    <x v="1"/>
    <x v="2"/>
    <s v="Avery 493"/>
    <n v="14.73"/>
    <n v="3"/>
    <n v="0"/>
    <n v="7.2176999999999998"/>
  </r>
  <r>
    <n v="4725"/>
    <x v="2338"/>
    <x v="0"/>
    <x v="583"/>
    <d v="2013-11-16T00:00:00"/>
    <s v="Standard Class"/>
    <s v="LB-16795"/>
    <x v="697"/>
    <x v="2"/>
    <s v="United States"/>
    <s v="Apopka"/>
    <x v="2"/>
    <n v="32712"/>
    <x v="0"/>
    <s v="OFF-BI-10002852"/>
    <x v="1"/>
    <x v="8"/>
    <s v="Ibico Standard Transparent Covers"/>
    <n v="9.8880000000000017"/>
    <n v="2"/>
    <n v="0.7"/>
    <n v="-6.921599999999998"/>
  </r>
  <r>
    <n v="4726"/>
    <x v="2338"/>
    <x v="0"/>
    <x v="583"/>
    <d v="2013-11-16T00:00:00"/>
    <s v="Standard Class"/>
    <s v="LB-16795"/>
    <x v="697"/>
    <x v="2"/>
    <s v="United States"/>
    <s v="Apopka"/>
    <x v="2"/>
    <n v="32712"/>
    <x v="0"/>
    <s v="OFF-AP-10001058"/>
    <x v="1"/>
    <x v="9"/>
    <s v="Sanyo 2.5 Cubic Foot Mid-Size Office Refrigerators"/>
    <n v="671.5440000000001"/>
    <n v="3"/>
    <n v="0.2"/>
    <n v="50.36579999999995"/>
  </r>
  <r>
    <n v="4727"/>
    <x v="2339"/>
    <x v="2"/>
    <x v="641"/>
    <d v="2011-11-29T00:00:00"/>
    <s v="Second Class"/>
    <s v="MP-18175"/>
    <x v="486"/>
    <x v="2"/>
    <s v="United States"/>
    <s v="New York City"/>
    <x v="15"/>
    <n v="10009"/>
    <x v="3"/>
    <s v="OFF-ST-10003470"/>
    <x v="1"/>
    <x v="4"/>
    <s v="Tennsco Snap-Together Open Shelving Units, Starter Sets and Add-On Units"/>
    <n v="1117.92"/>
    <n v="4"/>
    <n v="0"/>
    <n v="55.895999999999958"/>
  </r>
  <r>
    <n v="4728"/>
    <x v="2339"/>
    <x v="2"/>
    <x v="641"/>
    <d v="2011-11-29T00:00:00"/>
    <s v="Second Class"/>
    <s v="MP-18175"/>
    <x v="486"/>
    <x v="2"/>
    <s v="United States"/>
    <s v="New York City"/>
    <x v="15"/>
    <n v="10009"/>
    <x v="3"/>
    <s v="FUR-BO-10003159"/>
    <x v="0"/>
    <x v="0"/>
    <s v="Sauder Camden County Collection Libraries, Planked Cherry Finish"/>
    <n v="275.952"/>
    <n v="3"/>
    <n v="0.2"/>
    <n v="-37.943400000000025"/>
  </r>
  <r>
    <n v="4729"/>
    <x v="2340"/>
    <x v="2"/>
    <x v="845"/>
    <d v="2011-11-12T00:00:00"/>
    <s v="Standard Class"/>
    <s v="LH-16900"/>
    <x v="23"/>
    <x v="0"/>
    <s v="United States"/>
    <s v="San Francisco"/>
    <x v="1"/>
    <n v="94110"/>
    <x v="1"/>
    <s v="OFF-BI-10003684"/>
    <x v="1"/>
    <x v="8"/>
    <s v="Wilson Jones Legal Size Ring Binders"/>
    <n v="123.14399999999999"/>
    <n v="7"/>
    <n v="0.2"/>
    <n v="46.178999999999988"/>
  </r>
  <r>
    <n v="4730"/>
    <x v="2341"/>
    <x v="0"/>
    <x v="427"/>
    <d v="2013-07-24T00:00:00"/>
    <s v="Second Class"/>
    <s v="SV-20935"/>
    <x v="603"/>
    <x v="0"/>
    <s v="United States"/>
    <s v="Dallas"/>
    <x v="5"/>
    <n v="75217"/>
    <x v="2"/>
    <s v="TEC-AC-10000487"/>
    <x v="2"/>
    <x v="11"/>
    <s v="SanDisk Cruzer 4 GB USB Flash Drive"/>
    <n v="15.576000000000001"/>
    <n v="3"/>
    <n v="0.2"/>
    <n v="3.3098999999999998"/>
  </r>
  <r>
    <n v="4731"/>
    <x v="2342"/>
    <x v="1"/>
    <x v="368"/>
    <d v="2012-03-31T00:00:00"/>
    <s v="Second Class"/>
    <s v="RB-19435"/>
    <x v="579"/>
    <x v="0"/>
    <s v="United States"/>
    <s v="San Diego"/>
    <x v="1"/>
    <n v="92105"/>
    <x v="1"/>
    <s v="OFF-PA-10001736"/>
    <x v="1"/>
    <x v="10"/>
    <s v="Xerox 1880"/>
    <n v="212.64"/>
    <n v="6"/>
    <n v="0"/>
    <n v="99.940799999999982"/>
  </r>
  <r>
    <n v="4732"/>
    <x v="2342"/>
    <x v="1"/>
    <x v="368"/>
    <d v="2012-03-31T00:00:00"/>
    <s v="Second Class"/>
    <s v="RB-19435"/>
    <x v="579"/>
    <x v="0"/>
    <s v="United States"/>
    <s v="San Diego"/>
    <x v="1"/>
    <n v="92105"/>
    <x v="1"/>
    <s v="OFF-PA-10001609"/>
    <x v="1"/>
    <x v="10"/>
    <s v="Tops Wirebound Message Log Books"/>
    <n v="9.870000000000001"/>
    <n v="3"/>
    <n v="0"/>
    <n v="4.5401999999999996"/>
  </r>
  <r>
    <n v="4733"/>
    <x v="2342"/>
    <x v="1"/>
    <x v="368"/>
    <d v="2012-03-31T00:00:00"/>
    <s v="Second Class"/>
    <s v="RB-19435"/>
    <x v="579"/>
    <x v="0"/>
    <s v="United States"/>
    <s v="San Diego"/>
    <x v="1"/>
    <n v="92105"/>
    <x v="1"/>
    <s v="TEC-AC-10003116"/>
    <x v="2"/>
    <x v="11"/>
    <s v="Memorex Froggy Flash Drive 8 GB"/>
    <n v="53.25"/>
    <n v="3"/>
    <n v="0"/>
    <n v="20.767499999999998"/>
  </r>
  <r>
    <n v="4734"/>
    <x v="2342"/>
    <x v="1"/>
    <x v="368"/>
    <d v="2012-03-31T00:00:00"/>
    <s v="Second Class"/>
    <s v="RB-19435"/>
    <x v="579"/>
    <x v="0"/>
    <s v="United States"/>
    <s v="San Diego"/>
    <x v="1"/>
    <n v="92105"/>
    <x v="1"/>
    <s v="FUR-FU-10004586"/>
    <x v="0"/>
    <x v="5"/>
    <s v="G.E. Longer-Life Indoor Recessed Floodlight Bulbs"/>
    <n v="19.919999999999998"/>
    <n v="3"/>
    <n v="0"/>
    <n v="9.5615999999999985"/>
  </r>
  <r>
    <n v="4735"/>
    <x v="2343"/>
    <x v="0"/>
    <x v="281"/>
    <d v="2013-04-13T00:00:00"/>
    <s v="Standard Class"/>
    <s v="Dl-13600"/>
    <x v="114"/>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x v="390"/>
    <x v="2"/>
    <s v="United States"/>
    <s v="Lewiston"/>
    <x v="43"/>
    <n v="4240"/>
    <x v="3"/>
    <s v="OFF-BI-10004970"/>
    <x v="1"/>
    <x v="8"/>
    <s v="ACCOHIDE 3-Ring Binder, Blue, 1&quot;"/>
    <n v="8.26"/>
    <n v="2"/>
    <n v="0"/>
    <n v="3.8822000000000001"/>
  </r>
  <r>
    <n v="4737"/>
    <x v="2344"/>
    <x v="1"/>
    <x v="385"/>
    <d v="2012-06-19T00:00:00"/>
    <s v="Standard Class"/>
    <s v="PS-19045"/>
    <x v="390"/>
    <x v="2"/>
    <s v="United States"/>
    <s v="Lewiston"/>
    <x v="43"/>
    <n v="4240"/>
    <x v="3"/>
    <s v="OFF-BI-10002824"/>
    <x v="1"/>
    <x v="8"/>
    <s v="Recycled Easel Ring Binders"/>
    <n v="29.84"/>
    <n v="2"/>
    <n v="0"/>
    <n v="13.427999999999997"/>
  </r>
  <r>
    <n v="4738"/>
    <x v="2344"/>
    <x v="1"/>
    <x v="385"/>
    <d v="2012-06-19T00:00:00"/>
    <s v="Standard Class"/>
    <s v="PS-19045"/>
    <x v="390"/>
    <x v="2"/>
    <s v="United States"/>
    <s v="Lewiston"/>
    <x v="43"/>
    <n v="4240"/>
    <x v="3"/>
    <s v="TEC-AC-10003657"/>
    <x v="2"/>
    <x v="11"/>
    <s v="Lenovo 17-Key USB Numeric Keypad"/>
    <n v="67.98"/>
    <n v="2"/>
    <n v="0"/>
    <n v="14.955599999999997"/>
  </r>
  <r>
    <n v="4739"/>
    <x v="2345"/>
    <x v="1"/>
    <x v="954"/>
    <d v="2012-02-24T00:00:00"/>
    <s v="Standard Class"/>
    <s v="GT-14755"/>
    <x v="150"/>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x v="150"/>
    <x v="0"/>
    <s v="United States"/>
    <s v="Long Beach"/>
    <x v="1"/>
    <n v="90805"/>
    <x v="1"/>
    <s v="FUR-TA-10001676"/>
    <x v="0"/>
    <x v="3"/>
    <s v="Hon 61000 Series Interactive Training Tables"/>
    <n v="35.544000000000004"/>
    <n v="1"/>
    <n v="0.2"/>
    <n v="-0.88860000000000205"/>
  </r>
  <r>
    <n v="4741"/>
    <x v="2346"/>
    <x v="3"/>
    <x v="105"/>
    <d v="2014-11-17T00:00:00"/>
    <s v="Standard Class"/>
    <s v="CS-12355"/>
    <x v="394"/>
    <x v="0"/>
    <s v="United States"/>
    <s v="Seattle"/>
    <x v="4"/>
    <n v="98115"/>
    <x v="1"/>
    <s v="OFF-LA-10004853"/>
    <x v="1"/>
    <x v="2"/>
    <s v="Avery 483"/>
    <n v="9.9600000000000009"/>
    <n v="2"/>
    <n v="0"/>
    <n v="4.5815999999999999"/>
  </r>
  <r>
    <n v="4742"/>
    <x v="2346"/>
    <x v="3"/>
    <x v="105"/>
    <d v="2014-11-17T00:00:00"/>
    <s v="Standard Class"/>
    <s v="CS-12355"/>
    <x v="394"/>
    <x v="0"/>
    <s v="United States"/>
    <s v="Seattle"/>
    <x v="4"/>
    <n v="98115"/>
    <x v="1"/>
    <s v="OFF-AR-10000315"/>
    <x v="1"/>
    <x v="6"/>
    <s v="Dixon Ticonderoga Maple Cedar Pencil, #2"/>
    <n v="9.2099999999999991"/>
    <n v="3"/>
    <n v="0"/>
    <n v="2.3025000000000002"/>
  </r>
  <r>
    <n v="4743"/>
    <x v="2346"/>
    <x v="3"/>
    <x v="105"/>
    <d v="2014-11-17T00:00:00"/>
    <s v="Standard Class"/>
    <s v="CS-12355"/>
    <x v="394"/>
    <x v="0"/>
    <s v="United States"/>
    <s v="Seattle"/>
    <x v="4"/>
    <n v="98115"/>
    <x v="1"/>
    <s v="OFF-SU-10000381"/>
    <x v="1"/>
    <x v="14"/>
    <s v="Acme Forged Steel Scissors with Black Enamel Handles"/>
    <n v="27.93"/>
    <n v="3"/>
    <n v="0"/>
    <n v="8.0996999999999986"/>
  </r>
  <r>
    <n v="4744"/>
    <x v="2347"/>
    <x v="3"/>
    <x v="916"/>
    <d v="2014-03-06T00:00:00"/>
    <s v="Same Day"/>
    <s v="JD-16060"/>
    <x v="148"/>
    <x v="0"/>
    <s v="United States"/>
    <s v="Rochester"/>
    <x v="11"/>
    <n v="55901"/>
    <x v="2"/>
    <s v="OFF-FA-10002763"/>
    <x v="1"/>
    <x v="13"/>
    <s v="Advantus Map Pennant Flags and Round Head Tacks"/>
    <n v="7.9"/>
    <n v="2"/>
    <n v="0"/>
    <n v="2.5279999999999996"/>
  </r>
  <r>
    <n v="4745"/>
    <x v="2347"/>
    <x v="3"/>
    <x v="916"/>
    <d v="2014-03-06T00:00:00"/>
    <s v="Same Day"/>
    <s v="JD-16060"/>
    <x v="148"/>
    <x v="0"/>
    <s v="United States"/>
    <s v="Rochester"/>
    <x v="11"/>
    <n v="55901"/>
    <x v="2"/>
    <s v="OFF-ST-10000877"/>
    <x v="1"/>
    <x v="4"/>
    <s v="Recycled Steel Personal File for Standard File Folders"/>
    <n v="221.16"/>
    <n v="4"/>
    <n v="0"/>
    <n v="57.501599999999996"/>
  </r>
  <r>
    <n v="4746"/>
    <x v="2347"/>
    <x v="3"/>
    <x v="916"/>
    <d v="2014-03-06T00:00:00"/>
    <s v="Same Day"/>
    <s v="JD-16060"/>
    <x v="148"/>
    <x v="0"/>
    <s v="United States"/>
    <s v="Rochester"/>
    <x v="11"/>
    <n v="55901"/>
    <x v="2"/>
    <s v="OFF-BI-10001071"/>
    <x v="1"/>
    <x v="8"/>
    <s v="GBC ProClick Punch Binding System"/>
    <n v="127.96"/>
    <n v="2"/>
    <n v="0"/>
    <n v="62.700400000000002"/>
  </r>
  <r>
    <n v="4747"/>
    <x v="2347"/>
    <x v="3"/>
    <x v="916"/>
    <d v="2014-03-06T00:00:00"/>
    <s v="Same Day"/>
    <s v="JD-16060"/>
    <x v="148"/>
    <x v="0"/>
    <s v="United States"/>
    <s v="Rochester"/>
    <x v="11"/>
    <n v="55901"/>
    <x v="2"/>
    <s v="OFF-BI-10001097"/>
    <x v="1"/>
    <x v="8"/>
    <s v="Avery Hole Reinforcements"/>
    <n v="18.690000000000001"/>
    <n v="3"/>
    <n v="0"/>
    <n v="9.158100000000001"/>
  </r>
  <r>
    <n v="4748"/>
    <x v="2348"/>
    <x v="0"/>
    <x v="840"/>
    <d v="2013-03-04T00:00:00"/>
    <s v="Same Day"/>
    <s v="TS-21160"/>
    <x v="378"/>
    <x v="1"/>
    <s v="United States"/>
    <s v="San Francisco"/>
    <x v="1"/>
    <n v="94110"/>
    <x v="1"/>
    <s v="OFF-SU-10004782"/>
    <x v="1"/>
    <x v="14"/>
    <s v="Elite 5&quot; Scissors"/>
    <n v="25.349999999999998"/>
    <n v="3"/>
    <n v="0"/>
    <n v="7.6049999999999978"/>
  </r>
  <r>
    <n v="4749"/>
    <x v="2348"/>
    <x v="0"/>
    <x v="840"/>
    <d v="2013-03-04T00:00:00"/>
    <s v="Same Day"/>
    <s v="TS-21160"/>
    <x v="378"/>
    <x v="1"/>
    <s v="United States"/>
    <s v="San Francisco"/>
    <x v="1"/>
    <n v="94110"/>
    <x v="1"/>
    <s v="FUR-FU-10000672"/>
    <x v="0"/>
    <x v="5"/>
    <s v="Executive Impressions 10&quot; Spectator Wall Clock"/>
    <n v="35.28"/>
    <n v="3"/>
    <n v="0"/>
    <n v="11.995199999999997"/>
  </r>
  <r>
    <n v="4750"/>
    <x v="2349"/>
    <x v="0"/>
    <x v="435"/>
    <d v="2013-12-26T00:00:00"/>
    <s v="First Class"/>
    <s v="BV-11245"/>
    <x v="296"/>
    <x v="1"/>
    <s v="United States"/>
    <s v="Seattle"/>
    <x v="4"/>
    <n v="98103"/>
    <x v="1"/>
    <s v="OFF-PA-10002986"/>
    <x v="1"/>
    <x v="10"/>
    <s v="Xerox 1898"/>
    <n v="33.4"/>
    <n v="5"/>
    <n v="0"/>
    <n v="16.032"/>
  </r>
  <r>
    <n v="4751"/>
    <x v="2350"/>
    <x v="0"/>
    <x v="877"/>
    <d v="2013-10-10T00:00:00"/>
    <s v="First Class"/>
    <s v="DL-13495"/>
    <x v="393"/>
    <x v="1"/>
    <s v="United States"/>
    <s v="Spokane"/>
    <x v="4"/>
    <n v="99207"/>
    <x v="1"/>
    <s v="TEC-MA-10001972"/>
    <x v="2"/>
    <x v="15"/>
    <s v="Okidata C331dn Printer"/>
    <n v="837.59999999999991"/>
    <n v="3"/>
    <n v="0.2"/>
    <n v="62.82000000000005"/>
  </r>
  <r>
    <n v="4752"/>
    <x v="2351"/>
    <x v="0"/>
    <x v="10"/>
    <d v="2013-12-14T00:00:00"/>
    <s v="Standard Class"/>
    <s v="EB-13870"/>
    <x v="12"/>
    <x v="0"/>
    <s v="United States"/>
    <s v="Franklin"/>
    <x v="18"/>
    <n v="37064"/>
    <x v="0"/>
    <s v="TEC-PH-10000169"/>
    <x v="2"/>
    <x v="7"/>
    <s v="ARKON Windshield Dashboard Air Vent Car Mount Holder"/>
    <n v="40.68"/>
    <n v="3"/>
    <n v="0.2"/>
    <n v="-9.153000000000004"/>
  </r>
  <r>
    <n v="4753"/>
    <x v="2352"/>
    <x v="3"/>
    <x v="225"/>
    <d v="2014-11-25T00:00:00"/>
    <s v="Standard Class"/>
    <s v="ES-14020"/>
    <x v="301"/>
    <x v="0"/>
    <s v="United States"/>
    <s v="Jackson"/>
    <x v="18"/>
    <n v="38301"/>
    <x v="0"/>
    <s v="FUR-CH-10001482"/>
    <x v="0"/>
    <x v="1"/>
    <s v="Office Star - Mesh Screen back chair with Vinyl seat"/>
    <n v="209.56799999999998"/>
    <n v="2"/>
    <n v="0.2"/>
    <n v="-23.576400000000007"/>
  </r>
  <r>
    <n v="4754"/>
    <x v="2353"/>
    <x v="1"/>
    <x v="295"/>
    <d v="2012-12-16T00:00:00"/>
    <s v="Standard Class"/>
    <s v="JB-15925"/>
    <x v="102"/>
    <x v="0"/>
    <s v="United States"/>
    <s v="Austin"/>
    <x v="5"/>
    <n v="78745"/>
    <x v="2"/>
    <s v="TEC-AC-10002018"/>
    <x v="2"/>
    <x v="11"/>
    <s v="AmazonBasics 3-Button USB Wired Mouse"/>
    <n v="22.368000000000002"/>
    <n v="4"/>
    <n v="0.2"/>
    <n v="6.4308000000000014"/>
  </r>
  <r>
    <n v="4755"/>
    <x v="2354"/>
    <x v="3"/>
    <x v="447"/>
    <d v="2014-02-09T00:00:00"/>
    <s v="Standard Class"/>
    <s v="SC-20380"/>
    <x v="618"/>
    <x v="0"/>
    <s v="United States"/>
    <s v="Pembroke Pines"/>
    <x v="2"/>
    <n v="33024"/>
    <x v="0"/>
    <s v="OFF-BI-10000301"/>
    <x v="1"/>
    <x v="8"/>
    <s v="GBC Instant Report Kit"/>
    <n v="3.8820000000000006"/>
    <n v="2"/>
    <n v="0.7"/>
    <n v="-2.5880000000000001"/>
  </r>
  <r>
    <n v="4756"/>
    <x v="2354"/>
    <x v="3"/>
    <x v="447"/>
    <d v="2014-02-09T00:00:00"/>
    <s v="Standard Class"/>
    <s v="SC-20380"/>
    <x v="618"/>
    <x v="0"/>
    <s v="United States"/>
    <s v="Pembroke Pines"/>
    <x v="2"/>
    <n v="33024"/>
    <x v="0"/>
    <s v="OFF-PA-10004381"/>
    <x v="1"/>
    <x v="10"/>
    <s v="14-7/8 x 11 Blue Bar Computer Printout Paper"/>
    <n v="115.29600000000001"/>
    <n v="3"/>
    <n v="0.2"/>
    <n v="40.353599999999986"/>
  </r>
  <r>
    <n v="4757"/>
    <x v="2355"/>
    <x v="3"/>
    <x v="296"/>
    <d v="2014-09-26T00:00:00"/>
    <s v="Standard Class"/>
    <s v="EB-13870"/>
    <x v="12"/>
    <x v="0"/>
    <s v="United States"/>
    <s v="Philadelphia"/>
    <x v="9"/>
    <n v="19143"/>
    <x v="3"/>
    <s v="OFF-BI-10004141"/>
    <x v="1"/>
    <x v="8"/>
    <s v="Insertable Tab Indexes For Data Binders"/>
    <n v="1.9080000000000004"/>
    <n v="2"/>
    <n v="0.7"/>
    <n v="-1.5264000000000002"/>
  </r>
  <r>
    <n v="4758"/>
    <x v="2356"/>
    <x v="3"/>
    <x v="504"/>
    <d v="2014-05-06T00:00:00"/>
    <s v="Standard Class"/>
    <s v="TC-21475"/>
    <x v="679"/>
    <x v="2"/>
    <s v="United States"/>
    <s v="Danville"/>
    <x v="10"/>
    <n v="61832"/>
    <x v="2"/>
    <s v="OFF-BI-10001575"/>
    <x v="1"/>
    <x v="8"/>
    <s v="GBC Linen Binding Covers"/>
    <n v="43.371999999999993"/>
    <n v="7"/>
    <n v="0.8"/>
    <n v="-69.395200000000031"/>
  </r>
  <r>
    <n v="4759"/>
    <x v="2357"/>
    <x v="2"/>
    <x v="935"/>
    <d v="2011-11-07T00:00:00"/>
    <s v="Standard Class"/>
    <s v="SG-20605"/>
    <x v="611"/>
    <x v="0"/>
    <s v="United States"/>
    <s v="New York City"/>
    <x v="15"/>
    <n v="10009"/>
    <x v="3"/>
    <s v="TEC-PH-10000984"/>
    <x v="2"/>
    <x v="7"/>
    <s v="Panasonic KX-TG9471B"/>
    <n v="783.96"/>
    <n v="4"/>
    <n v="0"/>
    <n v="219.50880000000006"/>
  </r>
  <r>
    <n v="4760"/>
    <x v="2357"/>
    <x v="2"/>
    <x v="935"/>
    <d v="2011-11-07T00:00:00"/>
    <s v="Standard Class"/>
    <s v="SG-20605"/>
    <x v="611"/>
    <x v="0"/>
    <s v="United States"/>
    <s v="New York City"/>
    <x v="15"/>
    <n v="10009"/>
    <x v="3"/>
    <s v="OFF-BI-10000666"/>
    <x v="1"/>
    <x v="8"/>
    <s v="Surelock Post Binders"/>
    <n v="48.896000000000001"/>
    <n v="2"/>
    <n v="0.2"/>
    <n v="18.335999999999999"/>
  </r>
  <r>
    <n v="4761"/>
    <x v="2357"/>
    <x v="2"/>
    <x v="935"/>
    <d v="2011-11-07T00:00:00"/>
    <s v="Standard Class"/>
    <s v="SG-20605"/>
    <x v="611"/>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x v="298"/>
    <x v="0"/>
    <s v="United States"/>
    <s v="Columbus"/>
    <x v="24"/>
    <n v="43229"/>
    <x v="3"/>
    <s v="OFF-LA-10003720"/>
    <x v="1"/>
    <x v="2"/>
    <s v="Avery 487"/>
    <n v="5.9039999999999999"/>
    <n v="2"/>
    <n v="0.2"/>
    <n v="1.9925999999999999"/>
  </r>
  <r>
    <n v="4763"/>
    <x v="2358"/>
    <x v="0"/>
    <x v="945"/>
    <d v="2014-01-05T00:00:00"/>
    <s v="Standard Class"/>
    <s v="BM-11785"/>
    <x v="298"/>
    <x v="0"/>
    <s v="United States"/>
    <s v="Columbus"/>
    <x v="24"/>
    <n v="43229"/>
    <x v="3"/>
    <s v="OFF-SU-10001664"/>
    <x v="1"/>
    <x v="14"/>
    <s v="Acme Office Executive Series Stainless Steel Trimmers"/>
    <n v="13.712000000000002"/>
    <n v="2"/>
    <n v="0.2"/>
    <n v="1.0284"/>
  </r>
  <r>
    <n v="4764"/>
    <x v="2359"/>
    <x v="2"/>
    <x v="328"/>
    <d v="2011-09-21T00:00:00"/>
    <s v="Standard Class"/>
    <s v="NR-18550"/>
    <x v="749"/>
    <x v="0"/>
    <s v="United States"/>
    <s v="Chula Vista"/>
    <x v="1"/>
    <n v="91911"/>
    <x v="1"/>
    <s v="OFF-EN-10001453"/>
    <x v="1"/>
    <x v="12"/>
    <s v="Tyvek Interoffice Envelopes, 9 1/2&quot; x 12 1/2&quot;, 100/Box"/>
    <n v="182.94"/>
    <n v="3"/>
    <n v="0"/>
    <n v="85.981799999999993"/>
  </r>
  <r>
    <n v="4765"/>
    <x v="2360"/>
    <x v="3"/>
    <x v="221"/>
    <d v="2014-11-28T00:00:00"/>
    <s v="First Class"/>
    <s v="PG-18820"/>
    <x v="310"/>
    <x v="0"/>
    <s v="United States"/>
    <s v="San Francisco"/>
    <x v="1"/>
    <n v="94110"/>
    <x v="1"/>
    <s v="OFF-AR-10001860"/>
    <x v="1"/>
    <x v="6"/>
    <s v="BIC Liqua Brite Liner"/>
    <n v="27.76"/>
    <n v="4"/>
    <n v="0"/>
    <n v="9.9936000000000007"/>
  </r>
  <r>
    <n v="4766"/>
    <x v="2361"/>
    <x v="1"/>
    <x v="999"/>
    <d v="2012-04-28T00:00:00"/>
    <s v="Standard Class"/>
    <s v="DB-13270"/>
    <x v="489"/>
    <x v="2"/>
    <s v="United States"/>
    <s v="New York City"/>
    <x v="15"/>
    <n v="10009"/>
    <x v="3"/>
    <s v="OFF-AR-10001044"/>
    <x v="1"/>
    <x v="6"/>
    <s v="BOSTON Ranger #55 Pencil Sharpener, Black"/>
    <n v="25.99"/>
    <n v="1"/>
    <n v="0"/>
    <n v="7.5370999999999988"/>
  </r>
  <r>
    <n v="4767"/>
    <x v="2362"/>
    <x v="1"/>
    <x v="1000"/>
    <d v="2012-03-12T00:00:00"/>
    <s v="First Class"/>
    <s v="NS-18640"/>
    <x v="374"/>
    <x v="1"/>
    <s v="United States"/>
    <s v="San Antonio"/>
    <x v="5"/>
    <n v="78207"/>
    <x v="2"/>
    <s v="TEC-AC-10002473"/>
    <x v="2"/>
    <x v="11"/>
    <s v="Maxell 4.7GB DVD-R"/>
    <n v="113.52000000000001"/>
    <n v="5"/>
    <n v="0.2"/>
    <n v="29.798999999999999"/>
  </r>
  <r>
    <n v="4768"/>
    <x v="2362"/>
    <x v="1"/>
    <x v="1000"/>
    <d v="2012-03-12T00:00:00"/>
    <s v="First Class"/>
    <s v="NS-18640"/>
    <x v="374"/>
    <x v="1"/>
    <s v="United States"/>
    <s v="San Antonio"/>
    <x v="5"/>
    <n v="78207"/>
    <x v="2"/>
    <s v="TEC-PH-10001809"/>
    <x v="2"/>
    <x v="7"/>
    <s v="Panasonic KX T7736-B Digital phone"/>
    <n v="359.88"/>
    <n v="3"/>
    <n v="0.2"/>
    <n v="22.492499999999993"/>
  </r>
  <r>
    <n v="4769"/>
    <x v="2363"/>
    <x v="3"/>
    <x v="455"/>
    <d v="2014-06-04T00:00:00"/>
    <s v="Same Day"/>
    <s v="CS-11860"/>
    <x v="750"/>
    <x v="0"/>
    <s v="United States"/>
    <s v="Jacksonville"/>
    <x v="3"/>
    <n v="28540"/>
    <x v="0"/>
    <s v="OFF-PA-10004733"/>
    <x v="1"/>
    <x v="10"/>
    <s v="Things To Do Today Spiral Book"/>
    <n v="25.344000000000001"/>
    <n v="4"/>
    <n v="0.2"/>
    <n v="9.1871999999999989"/>
  </r>
  <r>
    <n v="4770"/>
    <x v="2364"/>
    <x v="0"/>
    <x v="251"/>
    <d v="2013-09-25T00:00:00"/>
    <s v="Second Class"/>
    <s v="CC-12430"/>
    <x v="254"/>
    <x v="2"/>
    <s v="United States"/>
    <s v="San Francisco"/>
    <x v="1"/>
    <n v="94109"/>
    <x v="1"/>
    <s v="OFF-BI-10003355"/>
    <x v="1"/>
    <x v="8"/>
    <s v="Cardinal Holdit Business Card Pockets"/>
    <n v="11.952000000000002"/>
    <n v="3"/>
    <n v="0.2"/>
    <n v="4.1832000000000003"/>
  </r>
  <r>
    <n v="4771"/>
    <x v="2364"/>
    <x v="0"/>
    <x v="251"/>
    <d v="2013-09-25T00:00:00"/>
    <s v="Second Class"/>
    <s v="CC-12430"/>
    <x v="254"/>
    <x v="2"/>
    <s v="United States"/>
    <s v="San Francisco"/>
    <x v="1"/>
    <n v="94109"/>
    <x v="1"/>
    <s v="OFF-SU-10001212"/>
    <x v="1"/>
    <x v="14"/>
    <s v="Kleencut Forged Office Shears by Acme United Corporation"/>
    <n v="6.24"/>
    <n v="3"/>
    <n v="0"/>
    <n v="1.8719999999999997"/>
  </r>
  <r>
    <n v="4772"/>
    <x v="2365"/>
    <x v="2"/>
    <x v="656"/>
    <d v="2011-11-03T00:00:00"/>
    <s v="Second Class"/>
    <s v="AC-10450"/>
    <x v="549"/>
    <x v="0"/>
    <s v="United States"/>
    <s v="Avondale"/>
    <x v="16"/>
    <n v="85323"/>
    <x v="1"/>
    <s v="TEC-PH-10000486"/>
    <x v="2"/>
    <x v="7"/>
    <s v="Plantronics HL10 Handset Lifter"/>
    <n v="742.33600000000001"/>
    <n v="8"/>
    <n v="0.2"/>
    <n v="83.512799999999913"/>
  </r>
  <r>
    <n v="4773"/>
    <x v="2366"/>
    <x v="3"/>
    <x v="51"/>
    <d v="2014-11-28T00:00:00"/>
    <s v="Standard Class"/>
    <s v="CM-12385"/>
    <x v="200"/>
    <x v="0"/>
    <s v="United States"/>
    <s v="Chicago"/>
    <x v="10"/>
    <n v="60610"/>
    <x v="2"/>
    <s v="FUR-FU-10004909"/>
    <x v="0"/>
    <x v="5"/>
    <s v="Contemporary Wood/Metal Frame"/>
    <n v="6.4640000000000004"/>
    <n v="1"/>
    <n v="0.6"/>
    <n v="-4.0400000000000009"/>
  </r>
  <r>
    <n v="4774"/>
    <x v="2366"/>
    <x v="3"/>
    <x v="51"/>
    <d v="2014-11-28T00:00:00"/>
    <s v="Standard Class"/>
    <s v="CM-12385"/>
    <x v="200"/>
    <x v="0"/>
    <s v="United States"/>
    <s v="Chicago"/>
    <x v="10"/>
    <n v="60610"/>
    <x v="2"/>
    <s v="OFF-LA-10001613"/>
    <x v="1"/>
    <x v="2"/>
    <s v="Avery File Folder Labels"/>
    <n v="11.52"/>
    <n v="5"/>
    <n v="0.2"/>
    <n v="4.1760000000000002"/>
  </r>
  <r>
    <n v="4775"/>
    <x v="2366"/>
    <x v="3"/>
    <x v="51"/>
    <d v="2014-11-28T00:00:00"/>
    <s v="Standard Class"/>
    <s v="CM-12385"/>
    <x v="200"/>
    <x v="0"/>
    <s v="United States"/>
    <s v="Chicago"/>
    <x v="10"/>
    <n v="60610"/>
    <x v="2"/>
    <s v="TEC-PH-10004447"/>
    <x v="2"/>
    <x v="7"/>
    <s v="Toshiba IPT2010-SD IP Telephone"/>
    <n v="222.38400000000001"/>
    <n v="2"/>
    <n v="0.2"/>
    <n v="16.678799999999995"/>
  </r>
  <r>
    <n v="4776"/>
    <x v="2367"/>
    <x v="3"/>
    <x v="673"/>
    <d v="2014-11-22T00:00:00"/>
    <s v="Standard Class"/>
    <s v="EK-13795"/>
    <x v="735"/>
    <x v="2"/>
    <s v="United States"/>
    <s v="Escondido"/>
    <x v="1"/>
    <n v="92025"/>
    <x v="1"/>
    <s v="OFF-AR-10000255"/>
    <x v="1"/>
    <x v="6"/>
    <s v="Newell 328"/>
    <n v="23.36"/>
    <n v="4"/>
    <n v="0"/>
    <n v="6.073599999999999"/>
  </r>
  <r>
    <n v="4777"/>
    <x v="2368"/>
    <x v="0"/>
    <x v="317"/>
    <d v="2013-02-23T00:00:00"/>
    <s v="Second Class"/>
    <s v="CK-12760"/>
    <x v="316"/>
    <x v="1"/>
    <s v="United States"/>
    <s v="Long Beach"/>
    <x v="15"/>
    <n v="11561"/>
    <x v="3"/>
    <s v="OFF-LA-10004425"/>
    <x v="1"/>
    <x v="2"/>
    <s v="Staples"/>
    <n v="8.67"/>
    <n v="3"/>
    <n v="0"/>
    <n v="4.0749000000000004"/>
  </r>
  <r>
    <n v="4778"/>
    <x v="2368"/>
    <x v="0"/>
    <x v="317"/>
    <d v="2013-02-23T00:00:00"/>
    <s v="Second Class"/>
    <s v="CK-12760"/>
    <x v="316"/>
    <x v="1"/>
    <s v="United States"/>
    <s v="Long Beach"/>
    <x v="15"/>
    <n v="11561"/>
    <x v="3"/>
    <s v="OFF-SU-10001664"/>
    <x v="1"/>
    <x v="14"/>
    <s v="Acme Office Executive Series Stainless Steel Trimmers"/>
    <n v="25.71"/>
    <n v="3"/>
    <n v="0"/>
    <n v="6.6846000000000005"/>
  </r>
  <r>
    <n v="4779"/>
    <x v="2369"/>
    <x v="3"/>
    <x v="659"/>
    <d v="2014-11-12T00:00:00"/>
    <s v="Standard Class"/>
    <s v="PK-19075"/>
    <x v="7"/>
    <x v="0"/>
    <s v="United States"/>
    <s v="Newark"/>
    <x v="13"/>
    <n v="19711"/>
    <x v="3"/>
    <s v="OFF-AP-10000696"/>
    <x v="1"/>
    <x v="9"/>
    <s v="Holmes Odor Grabber"/>
    <n v="100.94"/>
    <n v="7"/>
    <n v="0"/>
    <n v="33.310199999999995"/>
  </r>
  <r>
    <n v="4780"/>
    <x v="2370"/>
    <x v="2"/>
    <x v="1001"/>
    <d v="2011-07-10T00:00:00"/>
    <s v="First Class"/>
    <s v="MH-18025"/>
    <x v="659"/>
    <x v="0"/>
    <s v="United States"/>
    <s v="Buffalo"/>
    <x v="15"/>
    <n v="14215"/>
    <x v="3"/>
    <s v="FUR-CH-10002647"/>
    <x v="0"/>
    <x v="1"/>
    <s v="Situations Contoured Folding Chairs, 4/Set"/>
    <n v="63.882000000000005"/>
    <n v="1"/>
    <n v="0.1"/>
    <n v="10.647000000000004"/>
  </r>
  <r>
    <n v="4781"/>
    <x v="2371"/>
    <x v="2"/>
    <x v="845"/>
    <d v="2011-11-12T00:00:00"/>
    <s v="Standard Class"/>
    <s v="SC-20725"/>
    <x v="56"/>
    <x v="0"/>
    <s v="United States"/>
    <s v="Houston"/>
    <x v="5"/>
    <n v="77070"/>
    <x v="2"/>
    <s v="FUR-CH-10002758"/>
    <x v="0"/>
    <x v="1"/>
    <s v="Hon Deluxe Fabric Upholstered Stacking Chairs, Squared Back"/>
    <n v="683.14399999999989"/>
    <n v="4"/>
    <n v="0.3"/>
    <n v="0"/>
  </r>
  <r>
    <n v="4782"/>
    <x v="2371"/>
    <x v="2"/>
    <x v="845"/>
    <d v="2011-11-12T00:00:00"/>
    <s v="Standard Class"/>
    <s v="SC-20725"/>
    <x v="56"/>
    <x v="0"/>
    <s v="United States"/>
    <s v="Houston"/>
    <x v="5"/>
    <n v="77070"/>
    <x v="2"/>
    <s v="OFF-BI-10000201"/>
    <x v="1"/>
    <x v="8"/>
    <s v="Avery Triangle Shaped Sheet Lifters, Black, 2/Pack"/>
    <n v="1.4759999999999995"/>
    <n v="3"/>
    <n v="0.8"/>
    <n v="-2.214"/>
  </r>
  <r>
    <n v="4783"/>
    <x v="2371"/>
    <x v="2"/>
    <x v="845"/>
    <d v="2011-11-12T00:00:00"/>
    <s v="Standard Class"/>
    <s v="SC-20725"/>
    <x v="56"/>
    <x v="0"/>
    <s v="United States"/>
    <s v="Houston"/>
    <x v="5"/>
    <n v="77070"/>
    <x v="2"/>
    <s v="OFF-SU-10004115"/>
    <x v="1"/>
    <x v="14"/>
    <s v="Acme Stainless Steel Office Snips"/>
    <n v="40.711999999999996"/>
    <n v="7"/>
    <n v="0.2"/>
    <n v="3.5623000000000022"/>
  </r>
  <r>
    <n v="4784"/>
    <x v="2372"/>
    <x v="3"/>
    <x v="480"/>
    <d v="2014-02-02T00:00:00"/>
    <s v="Standard Class"/>
    <s v="GB-14575"/>
    <x v="673"/>
    <x v="0"/>
    <s v="United States"/>
    <s v="Wichita"/>
    <x v="41"/>
    <n v="67212"/>
    <x v="2"/>
    <s v="OFF-PA-10000806"/>
    <x v="1"/>
    <x v="10"/>
    <s v="Xerox 1934"/>
    <n v="279.89999999999998"/>
    <n v="5"/>
    <n v="0"/>
    <n v="137.15100000000001"/>
  </r>
  <r>
    <n v="4785"/>
    <x v="2373"/>
    <x v="1"/>
    <x v="555"/>
    <d v="2012-12-16T00:00:00"/>
    <s v="Standard Class"/>
    <s v="IM-15070"/>
    <x v="5"/>
    <x v="0"/>
    <s v="United States"/>
    <s v="Colorado Springs"/>
    <x v="22"/>
    <n v="80906"/>
    <x v="1"/>
    <s v="OFF-AR-10001473"/>
    <x v="1"/>
    <x v="6"/>
    <s v="Newell 313"/>
    <n v="13.120000000000001"/>
    <n v="5"/>
    <n v="0.2"/>
    <n v="1.1480000000000006"/>
  </r>
  <r>
    <n v="4786"/>
    <x v="2373"/>
    <x v="1"/>
    <x v="555"/>
    <d v="2012-12-16T00:00:00"/>
    <s v="Standard Class"/>
    <s v="IM-15070"/>
    <x v="5"/>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x v="5"/>
    <x v="0"/>
    <s v="United States"/>
    <s v="Colorado Springs"/>
    <x v="22"/>
    <n v="80906"/>
    <x v="1"/>
    <s v="OFF-AR-10001545"/>
    <x v="1"/>
    <x v="6"/>
    <s v="Newell 326"/>
    <n v="4.2240000000000002"/>
    <n v="3"/>
    <n v="0.2"/>
    <n v="0.47519999999999984"/>
  </r>
  <r>
    <n v="4788"/>
    <x v="2373"/>
    <x v="1"/>
    <x v="555"/>
    <d v="2012-12-16T00:00:00"/>
    <s v="Standard Class"/>
    <s v="IM-15070"/>
    <x v="5"/>
    <x v="0"/>
    <s v="United States"/>
    <s v="Colorado Springs"/>
    <x v="22"/>
    <n v="80906"/>
    <x v="1"/>
    <s v="TEC-AC-10004396"/>
    <x v="2"/>
    <x v="11"/>
    <s v="Logitech Keyboard K120"/>
    <n v="58.08"/>
    <n v="4"/>
    <n v="0.2"/>
    <n v="-6.5339999999999954"/>
  </r>
  <r>
    <n v="4789"/>
    <x v="2373"/>
    <x v="1"/>
    <x v="555"/>
    <d v="2012-12-16T00:00:00"/>
    <s v="Standard Class"/>
    <s v="IM-15070"/>
    <x v="5"/>
    <x v="0"/>
    <s v="United States"/>
    <s v="Colorado Springs"/>
    <x v="22"/>
    <n v="80906"/>
    <x v="1"/>
    <s v="FUR-FU-10002456"/>
    <x v="0"/>
    <x v="5"/>
    <s v="Master Caster Door Stop, Large Neon Orange"/>
    <n v="52.416000000000004"/>
    <n v="9"/>
    <n v="0.2"/>
    <n v="15.069600000000007"/>
  </r>
  <r>
    <n v="4790"/>
    <x v="2373"/>
    <x v="1"/>
    <x v="555"/>
    <d v="2012-12-16T00:00:00"/>
    <s v="Standard Class"/>
    <s v="IM-15070"/>
    <x v="5"/>
    <x v="0"/>
    <s v="United States"/>
    <s v="Colorado Springs"/>
    <x v="22"/>
    <n v="80906"/>
    <x v="1"/>
    <s v="FUR-FU-10001473"/>
    <x v="0"/>
    <x v="5"/>
    <s v="DAX Wood Document Frame"/>
    <n v="54.920000000000009"/>
    <n v="5"/>
    <n v="0.2"/>
    <n v="10.983999999999996"/>
  </r>
  <r>
    <n v="4791"/>
    <x v="2373"/>
    <x v="1"/>
    <x v="555"/>
    <d v="2012-12-16T00:00:00"/>
    <s v="Standard Class"/>
    <s v="IM-15070"/>
    <x v="5"/>
    <x v="0"/>
    <s v="United States"/>
    <s v="Colorado Springs"/>
    <x v="22"/>
    <n v="80906"/>
    <x v="1"/>
    <s v="FUR-TA-10000849"/>
    <x v="0"/>
    <x v="3"/>
    <s v="Bevis Rectangular Conference Tables"/>
    <n v="364.95"/>
    <n v="5"/>
    <n v="0.5"/>
    <n v="-248.16599999999994"/>
  </r>
  <r>
    <n v="4792"/>
    <x v="2373"/>
    <x v="1"/>
    <x v="555"/>
    <d v="2012-12-16T00:00:00"/>
    <s v="Standard Class"/>
    <s v="IM-15070"/>
    <x v="5"/>
    <x v="0"/>
    <s v="United States"/>
    <s v="Colorado Springs"/>
    <x v="22"/>
    <n v="80906"/>
    <x v="1"/>
    <s v="OFF-PA-10001166"/>
    <x v="1"/>
    <x v="10"/>
    <s v="Xerox 1932"/>
    <n v="85.055999999999997"/>
    <n v="3"/>
    <n v="0.2"/>
    <n v="28.706399999999991"/>
  </r>
  <r>
    <n v="4793"/>
    <x v="2373"/>
    <x v="1"/>
    <x v="555"/>
    <d v="2012-12-16T00:00:00"/>
    <s v="Standard Class"/>
    <s v="IM-15070"/>
    <x v="5"/>
    <x v="0"/>
    <s v="United States"/>
    <s v="Colorado Springs"/>
    <x v="22"/>
    <n v="80906"/>
    <x v="1"/>
    <s v="OFF-PA-10003256"/>
    <x v="1"/>
    <x v="10"/>
    <s v="Avery Personal Creations Heavyweight Cards"/>
    <n v="27.695999999999998"/>
    <n v="3"/>
    <n v="0.2"/>
    <n v="9.6935999999999964"/>
  </r>
  <r>
    <n v="4794"/>
    <x v="2374"/>
    <x v="1"/>
    <x v="685"/>
    <d v="2012-07-04T00:00:00"/>
    <s v="Standard Class"/>
    <s v="MM-18055"/>
    <x v="514"/>
    <x v="0"/>
    <s v="United States"/>
    <s v="New York City"/>
    <x v="15"/>
    <n v="10011"/>
    <x v="3"/>
    <s v="OFF-PA-10002870"/>
    <x v="1"/>
    <x v="10"/>
    <s v="Ampad Phone Message Book, Recycled, 400 Message Capacity, 5 ¾” x 11”"/>
    <n v="24.96"/>
    <n v="4"/>
    <n v="0"/>
    <n v="11.231999999999999"/>
  </r>
  <r>
    <n v="4795"/>
    <x v="2375"/>
    <x v="1"/>
    <x v="199"/>
    <d v="2012-03-23T00:00:00"/>
    <s v="Standard Class"/>
    <s v="MF-18250"/>
    <x v="751"/>
    <x v="1"/>
    <s v="United States"/>
    <s v="Los Angeles"/>
    <x v="1"/>
    <n v="90036"/>
    <x v="1"/>
    <s v="FUR-FU-10001215"/>
    <x v="0"/>
    <x v="5"/>
    <s v="Howard Miller 11-1/2&quot; Diameter Brentwood Wall Clock"/>
    <n v="43.13"/>
    <n v="1"/>
    <n v="0"/>
    <n v="18.114600000000003"/>
  </r>
  <r>
    <n v="4796"/>
    <x v="2376"/>
    <x v="1"/>
    <x v="863"/>
    <d v="2012-08-17T00:00:00"/>
    <s v="Standard Class"/>
    <s v="CK-12595"/>
    <x v="242"/>
    <x v="0"/>
    <s v="United States"/>
    <s v="Marietta"/>
    <x v="32"/>
    <n v="30062"/>
    <x v="0"/>
    <s v="OFF-BI-10004187"/>
    <x v="1"/>
    <x v="8"/>
    <s v="Staples"/>
    <n v="5.64"/>
    <n v="3"/>
    <n v="0"/>
    <n v="2.7071999999999994"/>
  </r>
  <r>
    <n v="4797"/>
    <x v="2377"/>
    <x v="0"/>
    <x v="675"/>
    <d v="2013-05-20T00:00:00"/>
    <s v="Standard Class"/>
    <s v="MK-17905"/>
    <x v="149"/>
    <x v="1"/>
    <s v="United States"/>
    <s v="Jacksonville"/>
    <x v="2"/>
    <n v="32216"/>
    <x v="0"/>
    <s v="OFF-BI-10001718"/>
    <x v="1"/>
    <x v="8"/>
    <s v="GBC DocuBind P50 Personal Binding Machine"/>
    <n v="57.582000000000008"/>
    <n v="3"/>
    <n v="0.7"/>
    <n v="-44.146199999999979"/>
  </r>
  <r>
    <n v="4798"/>
    <x v="2377"/>
    <x v="0"/>
    <x v="675"/>
    <d v="2013-05-20T00:00:00"/>
    <s v="Standard Class"/>
    <s v="MK-17905"/>
    <x v="149"/>
    <x v="1"/>
    <s v="United States"/>
    <s v="Jacksonville"/>
    <x v="2"/>
    <n v="32216"/>
    <x v="0"/>
    <s v="OFF-PA-10004983"/>
    <x v="1"/>
    <x v="10"/>
    <s v="Xerox 23"/>
    <n v="31.104000000000006"/>
    <n v="6"/>
    <n v="0.2"/>
    <n v="10.8864"/>
  </r>
  <r>
    <n v="4799"/>
    <x v="2377"/>
    <x v="0"/>
    <x v="675"/>
    <d v="2013-05-20T00:00:00"/>
    <s v="Standard Class"/>
    <s v="MK-17905"/>
    <x v="149"/>
    <x v="1"/>
    <s v="United States"/>
    <s v="Jacksonville"/>
    <x v="2"/>
    <n v="32216"/>
    <x v="0"/>
    <s v="FUR-FU-10002396"/>
    <x v="0"/>
    <x v="5"/>
    <s v="DAX Copper Panel Document Frame, 5 x 7 Size"/>
    <n v="30.192"/>
    <n v="3"/>
    <n v="0.2"/>
    <n v="8.3028000000000031"/>
  </r>
  <r>
    <n v="4800"/>
    <x v="2377"/>
    <x v="0"/>
    <x v="675"/>
    <d v="2013-05-20T00:00:00"/>
    <s v="Standard Class"/>
    <s v="MK-17905"/>
    <x v="149"/>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x v="149"/>
    <x v="1"/>
    <s v="United States"/>
    <s v="Jacksonville"/>
    <x v="2"/>
    <n v="32216"/>
    <x v="0"/>
    <s v="OFF-AR-10002467"/>
    <x v="1"/>
    <x v="6"/>
    <s v="Dixon Ticonderoga Pencils"/>
    <n v="4.7679999999999998"/>
    <n v="2"/>
    <n v="0.2"/>
    <n v="0.41720000000000046"/>
  </r>
  <r>
    <n v="4802"/>
    <x v="2377"/>
    <x v="0"/>
    <x v="675"/>
    <d v="2013-05-20T00:00:00"/>
    <s v="Standard Class"/>
    <s v="MK-17905"/>
    <x v="149"/>
    <x v="1"/>
    <s v="United States"/>
    <s v="Jacksonville"/>
    <x v="2"/>
    <n v="32216"/>
    <x v="0"/>
    <s v="OFF-BI-10004002"/>
    <x v="1"/>
    <x v="8"/>
    <s v="Wilson Jones International Size A4 Ring Binders"/>
    <n v="10.380000000000003"/>
    <n v="2"/>
    <n v="0.7"/>
    <n v="-7.6119999999999983"/>
  </r>
  <r>
    <n v="4803"/>
    <x v="2377"/>
    <x v="0"/>
    <x v="675"/>
    <d v="2013-05-20T00:00:00"/>
    <s v="Standard Class"/>
    <s v="MK-17905"/>
    <x v="149"/>
    <x v="1"/>
    <s v="United States"/>
    <s v="Jacksonville"/>
    <x v="2"/>
    <n v="32216"/>
    <x v="0"/>
    <s v="OFF-BI-10002309"/>
    <x v="1"/>
    <x v="8"/>
    <s v="Avery Heavy-Duty EZD  Binder With Locking Rings"/>
    <n v="13.392000000000003"/>
    <n v="8"/>
    <n v="0.7"/>
    <n v="-9.8207999999999984"/>
  </r>
  <r>
    <n v="4804"/>
    <x v="2378"/>
    <x v="3"/>
    <x v="1002"/>
    <d v="2014-07-18T00:00:00"/>
    <s v="Second Class"/>
    <s v="MH-17455"/>
    <x v="708"/>
    <x v="0"/>
    <s v="United States"/>
    <s v="Philadelphia"/>
    <x v="9"/>
    <n v="19140"/>
    <x v="3"/>
    <s v="TEC-PH-10003885"/>
    <x v="2"/>
    <x v="7"/>
    <s v="Cisco SPA508G"/>
    <n v="39.593999999999994"/>
    <n v="1"/>
    <n v="0.4"/>
    <n v="-7.2589000000000041"/>
  </r>
  <r>
    <n v="4805"/>
    <x v="2378"/>
    <x v="3"/>
    <x v="1002"/>
    <d v="2014-07-18T00:00:00"/>
    <s v="Second Class"/>
    <s v="MH-17455"/>
    <x v="708"/>
    <x v="0"/>
    <s v="United States"/>
    <s v="Philadelphia"/>
    <x v="9"/>
    <n v="19140"/>
    <x v="3"/>
    <s v="FUR-FU-10002501"/>
    <x v="0"/>
    <x v="5"/>
    <s v="Nu-Dell Executive Frame"/>
    <n v="91.00800000000001"/>
    <n v="9"/>
    <n v="0.2"/>
    <n v="19.339199999999998"/>
  </r>
  <r>
    <n v="4806"/>
    <x v="2379"/>
    <x v="1"/>
    <x v="6"/>
    <d v="2012-11-25T00:00:00"/>
    <s v="Second Class"/>
    <s v="NG-18430"/>
    <x v="159"/>
    <x v="0"/>
    <s v="United States"/>
    <s v="Los Angeles"/>
    <x v="1"/>
    <n v="90008"/>
    <x v="1"/>
    <s v="OFF-PA-10000176"/>
    <x v="1"/>
    <x v="10"/>
    <s v="Xerox 1887"/>
    <n v="37.94"/>
    <n v="2"/>
    <n v="0"/>
    <n v="18.211199999999998"/>
  </r>
  <r>
    <n v="4807"/>
    <x v="2379"/>
    <x v="1"/>
    <x v="6"/>
    <d v="2012-11-25T00:00:00"/>
    <s v="Second Class"/>
    <s v="NG-18430"/>
    <x v="159"/>
    <x v="0"/>
    <s v="United States"/>
    <s v="Los Angeles"/>
    <x v="1"/>
    <n v="90008"/>
    <x v="1"/>
    <s v="OFF-PA-10000327"/>
    <x v="1"/>
    <x v="10"/>
    <s v="Xerox 1971"/>
    <n v="42.800000000000004"/>
    <n v="10"/>
    <n v="0"/>
    <n v="19.259999999999998"/>
  </r>
  <r>
    <n v="4808"/>
    <x v="2379"/>
    <x v="1"/>
    <x v="6"/>
    <d v="2012-11-25T00:00:00"/>
    <s v="Second Class"/>
    <s v="NG-18430"/>
    <x v="159"/>
    <x v="0"/>
    <s v="United States"/>
    <s v="Los Angeles"/>
    <x v="1"/>
    <n v="90008"/>
    <x v="1"/>
    <s v="OFF-ST-10004634"/>
    <x v="1"/>
    <x v="4"/>
    <s v="Personal Folder Holder, Ebony"/>
    <n v="33.630000000000003"/>
    <n v="3"/>
    <n v="0"/>
    <n v="10.088999999999999"/>
  </r>
  <r>
    <n v="4809"/>
    <x v="2380"/>
    <x v="2"/>
    <x v="533"/>
    <d v="2011-11-28T00:00:00"/>
    <s v="Standard Class"/>
    <s v="PB-19210"/>
    <x v="536"/>
    <x v="1"/>
    <s v="United States"/>
    <s v="Philadelphia"/>
    <x v="9"/>
    <n v="19134"/>
    <x v="3"/>
    <s v="OFF-EN-10003040"/>
    <x v="1"/>
    <x v="12"/>
    <s v="Quality Park Security Envelopes"/>
    <n v="62.808000000000007"/>
    <n v="3"/>
    <n v="0.2"/>
    <n v="21.197700000000001"/>
  </r>
  <r>
    <n v="4810"/>
    <x v="2381"/>
    <x v="1"/>
    <x v="17"/>
    <d v="2012-12-30T00:00:00"/>
    <s v="First Class"/>
    <s v="RE-19450"/>
    <x v="681"/>
    <x v="0"/>
    <s v="United States"/>
    <s v="Eau Claire"/>
    <x v="6"/>
    <n v="54703"/>
    <x v="2"/>
    <s v="OFF-PA-10003228"/>
    <x v="1"/>
    <x v="10"/>
    <s v="Xerox 1917"/>
    <n v="195.64"/>
    <n v="4"/>
    <n v="0"/>
    <n v="91.950799999999987"/>
  </r>
  <r>
    <n v="4811"/>
    <x v="2381"/>
    <x v="1"/>
    <x v="17"/>
    <d v="2012-12-30T00:00:00"/>
    <s v="First Class"/>
    <s v="RE-19450"/>
    <x v="681"/>
    <x v="0"/>
    <s v="United States"/>
    <s v="Eau Claire"/>
    <x v="6"/>
    <n v="54703"/>
    <x v="2"/>
    <s v="TEC-PH-10004345"/>
    <x v="2"/>
    <x v="7"/>
    <s v="Cisco SPA 502G IP Phone"/>
    <n v="239.9"/>
    <n v="2"/>
    <n v="0"/>
    <n v="71.97"/>
  </r>
  <r>
    <n v="4812"/>
    <x v="2382"/>
    <x v="0"/>
    <x v="696"/>
    <d v="2013-11-20T00:00:00"/>
    <s v="Second Class"/>
    <s v="EB-14110"/>
    <x v="686"/>
    <x v="0"/>
    <s v="United States"/>
    <s v="Philadelphia"/>
    <x v="9"/>
    <n v="19134"/>
    <x v="3"/>
    <s v="FUR-CH-10000785"/>
    <x v="0"/>
    <x v="1"/>
    <s v="Global Ergonomic Managers Chair"/>
    <n v="380.05799999999994"/>
    <n v="3"/>
    <n v="0.3"/>
    <n v="-21.717600000000004"/>
  </r>
  <r>
    <n v="4813"/>
    <x v="2382"/>
    <x v="0"/>
    <x v="696"/>
    <d v="2013-11-20T00:00:00"/>
    <s v="Second Class"/>
    <s v="EB-14110"/>
    <x v="686"/>
    <x v="0"/>
    <s v="United States"/>
    <s v="Philadelphia"/>
    <x v="9"/>
    <n v="19134"/>
    <x v="3"/>
    <s v="TEC-CO-10004115"/>
    <x v="2"/>
    <x v="16"/>
    <s v="Sharp AL-1530CS Digital Copier"/>
    <n v="1199.9759999999999"/>
    <n v="4"/>
    <n v="0.4"/>
    <n v="179.99639999999999"/>
  </r>
  <r>
    <n v="4814"/>
    <x v="2382"/>
    <x v="0"/>
    <x v="696"/>
    <d v="2013-11-20T00:00:00"/>
    <s v="Second Class"/>
    <s v="EB-14110"/>
    <x v="686"/>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x v="577"/>
    <x v="0"/>
    <s v="United States"/>
    <s v="Los Angeles"/>
    <x v="1"/>
    <n v="90004"/>
    <x v="1"/>
    <s v="OFF-PA-10002751"/>
    <x v="1"/>
    <x v="10"/>
    <s v="Xerox 1920"/>
    <n v="17.940000000000001"/>
    <n v="3"/>
    <n v="0"/>
    <n v="8.0730000000000004"/>
  </r>
  <r>
    <n v="4816"/>
    <x v="2384"/>
    <x v="2"/>
    <x v="58"/>
    <d v="2011-12-31T00:00:00"/>
    <s v="Standard Class"/>
    <s v="MG-17695"/>
    <x v="726"/>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x v="726"/>
    <x v="0"/>
    <s v="United States"/>
    <s v="Philadelphia"/>
    <x v="9"/>
    <n v="19134"/>
    <x v="3"/>
    <s v="OFF-AP-10002998"/>
    <x v="1"/>
    <x v="9"/>
    <s v="Holmes 99% HEPA Air Purifier"/>
    <n v="34.655999999999999"/>
    <n v="2"/>
    <n v="0.2"/>
    <n v="5.6315999999999971"/>
  </r>
  <r>
    <n v="4818"/>
    <x v="2384"/>
    <x v="2"/>
    <x v="58"/>
    <d v="2011-12-31T00:00:00"/>
    <s v="Standard Class"/>
    <s v="MG-17695"/>
    <x v="726"/>
    <x v="0"/>
    <s v="United States"/>
    <s v="Philadelphia"/>
    <x v="9"/>
    <n v="19134"/>
    <x v="3"/>
    <s v="OFF-AP-10003287"/>
    <x v="1"/>
    <x v="9"/>
    <s v="Tripp Lite TLP810NET Broadband Surge for Modem/Fax"/>
    <n v="81.552000000000007"/>
    <n v="2"/>
    <n v="0.2"/>
    <n v="8.1551999999999971"/>
  </r>
  <r>
    <n v="4819"/>
    <x v="2384"/>
    <x v="2"/>
    <x v="58"/>
    <d v="2011-12-31T00:00:00"/>
    <s v="Standard Class"/>
    <s v="MG-17695"/>
    <x v="726"/>
    <x v="0"/>
    <s v="United States"/>
    <s v="Philadelphia"/>
    <x v="9"/>
    <n v="19134"/>
    <x v="3"/>
    <s v="OFF-ST-10001370"/>
    <x v="1"/>
    <x v="4"/>
    <s v="Sensible Storage WireTech Storage Systems"/>
    <n v="227.13600000000002"/>
    <n v="4"/>
    <n v="0.2"/>
    <n v="-42.588000000000036"/>
  </r>
  <r>
    <n v="4820"/>
    <x v="2385"/>
    <x v="3"/>
    <x v="110"/>
    <d v="2014-06-15T00:00:00"/>
    <s v="Standard Class"/>
    <s v="LW-17125"/>
    <x v="752"/>
    <x v="0"/>
    <s v="United States"/>
    <s v="Norwich"/>
    <x v="29"/>
    <n v="6360"/>
    <x v="3"/>
    <s v="OFF-BI-10004040"/>
    <x v="1"/>
    <x v="8"/>
    <s v="Wilson Jones Impact Binders"/>
    <n v="10.36"/>
    <n v="2"/>
    <n v="0"/>
    <n v="5.0763999999999996"/>
  </r>
  <r>
    <n v="4821"/>
    <x v="2386"/>
    <x v="1"/>
    <x v="1003"/>
    <d v="2012-04-11T00:00:00"/>
    <s v="Standard Class"/>
    <s v="PF-19120"/>
    <x v="724"/>
    <x v="0"/>
    <s v="United States"/>
    <s v="San Antonio"/>
    <x v="5"/>
    <n v="78207"/>
    <x v="2"/>
    <s v="OFF-AP-10002651"/>
    <x v="1"/>
    <x v="9"/>
    <s v="Hoover Upright Vacuum With Dirt Cup"/>
    <n v="463.24799999999988"/>
    <n v="8"/>
    <n v="0.8"/>
    <n v="-1181.2824000000003"/>
  </r>
  <r>
    <n v="4822"/>
    <x v="2386"/>
    <x v="1"/>
    <x v="1003"/>
    <d v="2012-04-11T00:00:00"/>
    <s v="Standard Class"/>
    <s v="PF-19120"/>
    <x v="724"/>
    <x v="0"/>
    <s v="United States"/>
    <s v="San Antonio"/>
    <x v="5"/>
    <n v="78207"/>
    <x v="2"/>
    <s v="TEC-AC-10002402"/>
    <x v="2"/>
    <x v="11"/>
    <s v="Razer Kraken PRO Over Ear PC and Music Headset"/>
    <n v="383.952"/>
    <n v="6"/>
    <n v="0.2"/>
    <n v="47.993999999999971"/>
  </r>
  <r>
    <n v="4823"/>
    <x v="2387"/>
    <x v="0"/>
    <x v="212"/>
    <d v="2013-07-12T00:00:00"/>
    <s v="Same Day"/>
    <s v="NZ-18565"/>
    <x v="125"/>
    <x v="2"/>
    <s v="United States"/>
    <s v="Yuma"/>
    <x v="16"/>
    <n v="85364"/>
    <x v="1"/>
    <s v="OFF-BI-10001658"/>
    <x v="1"/>
    <x v="8"/>
    <s v="GBC Standard Therm-A-Bind Covers"/>
    <n v="44.856000000000009"/>
    <n v="6"/>
    <n v="0.7"/>
    <n v="-35.884799999999984"/>
  </r>
  <r>
    <n v="4824"/>
    <x v="2388"/>
    <x v="0"/>
    <x v="831"/>
    <d v="2013-11-27T00:00:00"/>
    <s v="Standard Class"/>
    <s v="CK-12205"/>
    <x v="237"/>
    <x v="0"/>
    <s v="United States"/>
    <s v="Columbus"/>
    <x v="24"/>
    <n v="43229"/>
    <x v="3"/>
    <s v="TEC-MA-10000752"/>
    <x v="2"/>
    <x v="15"/>
    <s v="Texas Instrument TI-15 Fraction Calculator"/>
    <n v="30.345000000000006"/>
    <n v="7"/>
    <n v="0.7"/>
    <n v="-24.275999999999996"/>
  </r>
  <r>
    <n v="4825"/>
    <x v="2388"/>
    <x v="0"/>
    <x v="831"/>
    <d v="2013-11-27T00:00:00"/>
    <s v="Standard Class"/>
    <s v="CK-12205"/>
    <x v="237"/>
    <x v="0"/>
    <s v="United States"/>
    <s v="Columbus"/>
    <x v="24"/>
    <n v="43229"/>
    <x v="3"/>
    <s v="FUR-CH-10003817"/>
    <x v="0"/>
    <x v="1"/>
    <s v="Global Value Steno Chair, Gray"/>
    <n v="127.554"/>
    <n v="3"/>
    <n v="0.3"/>
    <n v="-9.1109999999999971"/>
  </r>
  <r>
    <n v="4826"/>
    <x v="2388"/>
    <x v="0"/>
    <x v="831"/>
    <d v="2013-11-27T00:00:00"/>
    <s v="Standard Class"/>
    <s v="CK-12205"/>
    <x v="237"/>
    <x v="0"/>
    <s v="United States"/>
    <s v="Columbus"/>
    <x v="24"/>
    <n v="43229"/>
    <x v="3"/>
    <s v="FUR-FU-10001876"/>
    <x v="0"/>
    <x v="5"/>
    <s v="Computer Room Manger, 14&quot;"/>
    <n v="77.951999999999998"/>
    <n v="3"/>
    <n v="0.2"/>
    <n v="15.590399999999995"/>
  </r>
  <r>
    <n v="4827"/>
    <x v="2389"/>
    <x v="3"/>
    <x v="105"/>
    <d v="2014-11-16T00:00:00"/>
    <s v="First Class"/>
    <s v="JE-15610"/>
    <x v="531"/>
    <x v="1"/>
    <s v="United States"/>
    <s v="Los Angeles"/>
    <x v="1"/>
    <n v="90036"/>
    <x v="1"/>
    <s v="OFF-BI-10003460"/>
    <x v="1"/>
    <x v="8"/>
    <s v="Acco 3-Hole Punch"/>
    <n v="14.016"/>
    <n v="4"/>
    <n v="0.2"/>
    <n v="4.9055999999999997"/>
  </r>
  <r>
    <n v="4828"/>
    <x v="2390"/>
    <x v="2"/>
    <x v="301"/>
    <d v="2011-11-08T00:00:00"/>
    <s v="Standard Class"/>
    <s v="JO-15145"/>
    <x v="705"/>
    <x v="1"/>
    <s v="United States"/>
    <s v="Richmond"/>
    <x v="0"/>
    <n v="40475"/>
    <x v="0"/>
    <s v="OFF-ST-10000464"/>
    <x v="1"/>
    <x v="4"/>
    <s v="Multi-Use Personal File Cart and Caster Set, Three Stacking Bins"/>
    <n v="69.52"/>
    <n v="2"/>
    <n v="0"/>
    <n v="19.465600000000002"/>
  </r>
  <r>
    <n v="4829"/>
    <x v="2390"/>
    <x v="2"/>
    <x v="301"/>
    <d v="2011-11-08T00:00:00"/>
    <s v="Standard Class"/>
    <s v="JO-15145"/>
    <x v="705"/>
    <x v="1"/>
    <s v="United States"/>
    <s v="Richmond"/>
    <x v="0"/>
    <n v="40475"/>
    <x v="0"/>
    <s v="OFF-AR-10001919"/>
    <x v="1"/>
    <x v="6"/>
    <s v="OIC #2 Pencils, Medium Soft"/>
    <n v="5.64"/>
    <n v="3"/>
    <n v="0"/>
    <n v="1.6355999999999997"/>
  </r>
  <r>
    <n v="4830"/>
    <x v="2391"/>
    <x v="0"/>
    <x v="666"/>
    <d v="2013-05-22T00:00:00"/>
    <s v="Standard Class"/>
    <s v="TT-21220"/>
    <x v="627"/>
    <x v="0"/>
    <s v="United States"/>
    <s v="New York City"/>
    <x v="15"/>
    <n v="10035"/>
    <x v="3"/>
    <s v="OFF-BI-10002393"/>
    <x v="1"/>
    <x v="8"/>
    <s v="Binder Posts"/>
    <n v="13.776000000000002"/>
    <n v="3"/>
    <n v="0.2"/>
    <n v="4.4771999999999998"/>
  </r>
  <r>
    <n v="4831"/>
    <x v="2392"/>
    <x v="2"/>
    <x v="845"/>
    <d v="2011-11-12T00:00:00"/>
    <s v="Standard Class"/>
    <s v="MS-17365"/>
    <x v="333"/>
    <x v="0"/>
    <s v="United States"/>
    <s v="Wausau"/>
    <x v="6"/>
    <n v="54401"/>
    <x v="2"/>
    <s v="OFF-AP-10001293"/>
    <x v="1"/>
    <x v="9"/>
    <s v="Belkin 8 Outlet Surge Protector"/>
    <n v="245.88"/>
    <n v="6"/>
    <n v="0"/>
    <n v="68.846399999999988"/>
  </r>
  <r>
    <n v="4832"/>
    <x v="2392"/>
    <x v="2"/>
    <x v="845"/>
    <d v="2011-11-12T00:00:00"/>
    <s v="Standard Class"/>
    <s v="MS-17365"/>
    <x v="333"/>
    <x v="0"/>
    <s v="United States"/>
    <s v="Wausau"/>
    <x v="6"/>
    <n v="54401"/>
    <x v="2"/>
    <s v="OFF-ST-10004258"/>
    <x v="1"/>
    <x v="4"/>
    <s v="Portable Personal File Box"/>
    <n v="36.630000000000003"/>
    <n v="3"/>
    <n v="0"/>
    <n v="9.8901000000000039"/>
  </r>
  <r>
    <n v="4833"/>
    <x v="2392"/>
    <x v="2"/>
    <x v="845"/>
    <d v="2011-11-12T00:00:00"/>
    <s v="Standard Class"/>
    <s v="MS-17365"/>
    <x v="333"/>
    <x v="0"/>
    <s v="United States"/>
    <s v="Wausau"/>
    <x v="6"/>
    <n v="54401"/>
    <x v="2"/>
    <s v="OFF-ST-10002214"/>
    <x v="1"/>
    <x v="4"/>
    <s v="X-Rack File for Hanging Folders"/>
    <n v="22.58"/>
    <n v="2"/>
    <n v="0"/>
    <n v="5.8707999999999991"/>
  </r>
  <r>
    <n v="4834"/>
    <x v="2392"/>
    <x v="2"/>
    <x v="845"/>
    <d v="2011-11-12T00:00:00"/>
    <s v="Standard Class"/>
    <s v="MS-17365"/>
    <x v="333"/>
    <x v="0"/>
    <s v="United States"/>
    <s v="Wausau"/>
    <x v="6"/>
    <n v="54401"/>
    <x v="2"/>
    <s v="OFF-BI-10004970"/>
    <x v="1"/>
    <x v="8"/>
    <s v="ACCOHIDE 3-Ring Binder, Blue, 1&quot;"/>
    <n v="12.39"/>
    <n v="3"/>
    <n v="0"/>
    <n v="5.8232999999999997"/>
  </r>
  <r>
    <n v="4835"/>
    <x v="2393"/>
    <x v="3"/>
    <x v="361"/>
    <d v="2014-10-11T00:00:00"/>
    <s v="Standard Class"/>
    <s v="MP-18175"/>
    <x v="486"/>
    <x v="2"/>
    <s v="United States"/>
    <s v="San Francisco"/>
    <x v="1"/>
    <n v="94110"/>
    <x v="1"/>
    <s v="OFF-BI-10002571"/>
    <x v="1"/>
    <x v="8"/>
    <s v="Avery Framed View Binder, EZD Ring (Locking), Navy, 1 1/2&quot;"/>
    <n v="39.92"/>
    <n v="5"/>
    <n v="0.2"/>
    <n v="13.472999999999999"/>
  </r>
  <r>
    <n v="4836"/>
    <x v="2393"/>
    <x v="3"/>
    <x v="361"/>
    <d v="2014-10-11T00:00:00"/>
    <s v="Standard Class"/>
    <s v="MP-18175"/>
    <x v="486"/>
    <x v="2"/>
    <s v="United States"/>
    <s v="San Francisco"/>
    <x v="1"/>
    <n v="94110"/>
    <x v="1"/>
    <s v="OFF-PA-10002581"/>
    <x v="1"/>
    <x v="10"/>
    <s v="Xerox 1951"/>
    <n v="61.96"/>
    <n v="2"/>
    <n v="0"/>
    <n v="27.881999999999998"/>
  </r>
  <r>
    <n v="4837"/>
    <x v="2393"/>
    <x v="3"/>
    <x v="361"/>
    <d v="2014-10-11T00:00:00"/>
    <s v="Standard Class"/>
    <s v="MP-18175"/>
    <x v="486"/>
    <x v="2"/>
    <s v="United States"/>
    <s v="San Francisco"/>
    <x v="1"/>
    <n v="94110"/>
    <x v="1"/>
    <s v="OFF-BI-10001097"/>
    <x v="1"/>
    <x v="8"/>
    <s v="Avery Hole Reinforcements"/>
    <n v="19.936000000000003"/>
    <n v="4"/>
    <n v="0.2"/>
    <n v="7.2267999999999999"/>
  </r>
  <r>
    <n v="4838"/>
    <x v="2394"/>
    <x v="3"/>
    <x v="702"/>
    <d v="2014-06-04T00:00:00"/>
    <s v="First Class"/>
    <s v="FH-14350"/>
    <x v="651"/>
    <x v="0"/>
    <s v="United States"/>
    <s v="Dublin"/>
    <x v="24"/>
    <n v="43017"/>
    <x v="3"/>
    <s v="OFF-BI-10003429"/>
    <x v="1"/>
    <x v="8"/>
    <s v="Cardinal HOLDit! Binder Insert Strips,Extra Strips"/>
    <n v="3.7980000000000005"/>
    <n v="2"/>
    <n v="0.7"/>
    <n v="-2.6585999999999999"/>
  </r>
  <r>
    <n v="4839"/>
    <x v="2394"/>
    <x v="3"/>
    <x v="702"/>
    <d v="2014-06-04T00:00:00"/>
    <s v="First Class"/>
    <s v="FH-14350"/>
    <x v="651"/>
    <x v="0"/>
    <s v="United States"/>
    <s v="Dublin"/>
    <x v="24"/>
    <n v="43017"/>
    <x v="3"/>
    <s v="OFF-PA-10000682"/>
    <x v="1"/>
    <x v="10"/>
    <s v="Xerox 1924"/>
    <n v="27.744000000000003"/>
    <n v="6"/>
    <n v="0.2"/>
    <n v="10.057200000000002"/>
  </r>
  <r>
    <n v="4840"/>
    <x v="2394"/>
    <x v="3"/>
    <x v="702"/>
    <d v="2014-06-04T00:00:00"/>
    <s v="First Class"/>
    <s v="FH-14350"/>
    <x v="651"/>
    <x v="0"/>
    <s v="United States"/>
    <s v="Dublin"/>
    <x v="24"/>
    <n v="43017"/>
    <x v="3"/>
    <s v="TEC-PH-10001700"/>
    <x v="2"/>
    <x v="7"/>
    <s v="Panasonic KX-TG6844B Expandable Digital Cordless Telephone"/>
    <n v="158.37599999999998"/>
    <n v="4"/>
    <n v="0.4"/>
    <n v="-34.314799999999991"/>
  </r>
  <r>
    <n v="4841"/>
    <x v="2395"/>
    <x v="3"/>
    <x v="225"/>
    <d v="2014-11-26T00:00:00"/>
    <s v="Standard Class"/>
    <s v="SC-20050"/>
    <x v="337"/>
    <x v="2"/>
    <s v="United States"/>
    <s v="Henderson"/>
    <x v="0"/>
    <n v="42420"/>
    <x v="0"/>
    <s v="FUR-FU-10000629"/>
    <x v="0"/>
    <x v="5"/>
    <s v="9-3/4 Diameter Round Wall Clock"/>
    <n v="27.58"/>
    <n v="2"/>
    <n v="0"/>
    <n v="11.583600000000001"/>
  </r>
  <r>
    <n v="4842"/>
    <x v="2396"/>
    <x v="0"/>
    <x v="443"/>
    <d v="2013-12-29T00:00:00"/>
    <s v="Standard Class"/>
    <s v="NM-18520"/>
    <x v="392"/>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x v="123"/>
    <x v="0"/>
    <s v="United States"/>
    <s v="Memphis"/>
    <x v="18"/>
    <n v="38109"/>
    <x v="0"/>
    <s v="OFF-ST-10001418"/>
    <x v="1"/>
    <x v="4"/>
    <s v="Carina Media Storage Towers in Natural &amp; Black"/>
    <n v="243.92"/>
    <n v="5"/>
    <n v="0.2"/>
    <n v="-54.881999999999998"/>
  </r>
  <r>
    <n v="4844"/>
    <x v="2398"/>
    <x v="0"/>
    <x v="77"/>
    <d v="2013-11-10T00:00:00"/>
    <s v="First Class"/>
    <s v="CC-12475"/>
    <x v="693"/>
    <x v="0"/>
    <s v="United States"/>
    <s v="Lakewood"/>
    <x v="30"/>
    <n v="8701"/>
    <x v="3"/>
    <s v="OFF-FA-10004968"/>
    <x v="1"/>
    <x v="13"/>
    <s v="Rubber Band Ball"/>
    <n v="14.96"/>
    <n v="4"/>
    <n v="0"/>
    <n v="0.2992000000000008"/>
  </r>
  <r>
    <n v="4845"/>
    <x v="2399"/>
    <x v="2"/>
    <x v="527"/>
    <d v="2011-04-05T00:00:00"/>
    <s v="First Class"/>
    <s v="MZ-17515"/>
    <x v="89"/>
    <x v="1"/>
    <s v="United States"/>
    <s v="Los Angeles"/>
    <x v="1"/>
    <n v="90008"/>
    <x v="1"/>
    <s v="OFF-BI-10004140"/>
    <x v="1"/>
    <x v="8"/>
    <s v="Avery Non-Stick Binders"/>
    <n v="7.1840000000000011"/>
    <n v="2"/>
    <n v="0.2"/>
    <n v="2.2449999999999992"/>
  </r>
  <r>
    <n v="4846"/>
    <x v="2400"/>
    <x v="1"/>
    <x v="862"/>
    <d v="2012-07-26T00:00:00"/>
    <s v="Second Class"/>
    <s v="MS-17830"/>
    <x v="234"/>
    <x v="0"/>
    <s v="United States"/>
    <s v="Rochester"/>
    <x v="15"/>
    <n v="14609"/>
    <x v="3"/>
    <s v="OFF-BI-10003460"/>
    <x v="1"/>
    <x v="8"/>
    <s v="Acco 3-Hole Punch"/>
    <n v="10.512"/>
    <n v="3"/>
    <n v="0.2"/>
    <n v="3.6791999999999998"/>
  </r>
  <r>
    <n v="4847"/>
    <x v="2401"/>
    <x v="2"/>
    <x v="402"/>
    <d v="2011-06-27T00:00:00"/>
    <s v="Second Class"/>
    <s v="GK-14620"/>
    <x v="136"/>
    <x v="1"/>
    <s v="United States"/>
    <s v="Salem"/>
    <x v="21"/>
    <n v="97301"/>
    <x v="1"/>
    <s v="TEC-PH-10002115"/>
    <x v="2"/>
    <x v="7"/>
    <s v="Plantronics 81402"/>
    <n v="263.96000000000004"/>
    <n v="5"/>
    <n v="0.2"/>
    <n v="19.796999999999997"/>
  </r>
  <r>
    <n v="4848"/>
    <x v="2401"/>
    <x v="2"/>
    <x v="402"/>
    <d v="2011-06-27T00:00:00"/>
    <s v="Second Class"/>
    <s v="GK-14620"/>
    <x v="136"/>
    <x v="1"/>
    <s v="United States"/>
    <s v="Salem"/>
    <x v="21"/>
    <n v="97301"/>
    <x v="1"/>
    <s v="OFF-AR-10003478"/>
    <x v="1"/>
    <x v="6"/>
    <s v="Avery Hi-Liter EverBold Pen Style Fluorescent Highlighters, 4/Pack"/>
    <n v="71.632000000000005"/>
    <n v="11"/>
    <n v="0.2"/>
    <n v="17.908000000000001"/>
  </r>
  <r>
    <n v="4849"/>
    <x v="2401"/>
    <x v="2"/>
    <x v="402"/>
    <d v="2011-06-27T00:00:00"/>
    <s v="Second Class"/>
    <s v="GK-14620"/>
    <x v="136"/>
    <x v="1"/>
    <s v="United States"/>
    <s v="Salem"/>
    <x v="21"/>
    <n v="97301"/>
    <x v="1"/>
    <s v="OFF-AR-10000475"/>
    <x v="1"/>
    <x v="6"/>
    <s v="Hunt BOSTON Vista Battery-Operated Pencil Sharpener, Black"/>
    <n v="9.3280000000000012"/>
    <n v="1"/>
    <n v="0.2"/>
    <n v="0.8162000000000007"/>
  </r>
  <r>
    <n v="4850"/>
    <x v="2402"/>
    <x v="2"/>
    <x v="78"/>
    <d v="2011-09-14T00:00:00"/>
    <s v="Standard Class"/>
    <s v="MC-17275"/>
    <x v="507"/>
    <x v="0"/>
    <s v="United States"/>
    <s v="Pasco"/>
    <x v="4"/>
    <n v="99301"/>
    <x v="1"/>
    <s v="OFF-AR-10003045"/>
    <x v="1"/>
    <x v="6"/>
    <s v="Prang Colored Pencils"/>
    <n v="5.88"/>
    <n v="2"/>
    <n v="0"/>
    <n v="2.6459999999999999"/>
  </r>
  <r>
    <n v="4851"/>
    <x v="2402"/>
    <x v="2"/>
    <x v="78"/>
    <d v="2011-09-14T00:00:00"/>
    <s v="Standard Class"/>
    <s v="MC-17275"/>
    <x v="507"/>
    <x v="0"/>
    <s v="United States"/>
    <s v="Pasco"/>
    <x v="4"/>
    <n v="99301"/>
    <x v="1"/>
    <s v="FUR-CH-10000454"/>
    <x v="0"/>
    <x v="1"/>
    <s v="Hon Deluxe Fabric Upholstered Stacking Chairs, Rounded Back"/>
    <n v="975.92"/>
    <n v="5"/>
    <n v="0.2"/>
    <n v="121.98999999999992"/>
  </r>
  <r>
    <n v="4852"/>
    <x v="2402"/>
    <x v="2"/>
    <x v="78"/>
    <d v="2011-09-14T00:00:00"/>
    <s v="Standard Class"/>
    <s v="MC-17275"/>
    <x v="507"/>
    <x v="0"/>
    <s v="United States"/>
    <s v="Pasco"/>
    <x v="4"/>
    <n v="99301"/>
    <x v="1"/>
    <s v="OFF-AR-10000380"/>
    <x v="1"/>
    <x v="6"/>
    <s v="Hunt PowerHouse Electric Pencil Sharpener, Blue"/>
    <n v="303.83999999999997"/>
    <n v="8"/>
    <n v="0"/>
    <n v="91.151999999999958"/>
  </r>
  <r>
    <n v="4853"/>
    <x v="2402"/>
    <x v="2"/>
    <x v="78"/>
    <d v="2011-09-14T00:00:00"/>
    <s v="Standard Class"/>
    <s v="MC-17275"/>
    <x v="507"/>
    <x v="0"/>
    <s v="United States"/>
    <s v="Pasco"/>
    <x v="4"/>
    <n v="99301"/>
    <x v="1"/>
    <s v="OFF-ST-10000736"/>
    <x v="1"/>
    <x v="4"/>
    <s v="Carina Double Wide Media Storage Towers in Natural &amp; Black"/>
    <n v="485.88"/>
    <n v="6"/>
    <n v="0"/>
    <n v="19.43519999999998"/>
  </r>
  <r>
    <n v="4854"/>
    <x v="2403"/>
    <x v="2"/>
    <x v="432"/>
    <d v="2011-12-15T00:00:00"/>
    <s v="Second Class"/>
    <s v="LH-17155"/>
    <x v="109"/>
    <x v="0"/>
    <s v="United States"/>
    <s v="Oakland"/>
    <x v="1"/>
    <n v="94601"/>
    <x v="1"/>
    <s v="FUR-FU-10004270"/>
    <x v="0"/>
    <x v="5"/>
    <s v="Eldon Image Series Desk Accessories, Burgundy"/>
    <n v="12.54"/>
    <n v="3"/>
    <n v="0"/>
    <n v="4.5144000000000002"/>
  </r>
  <r>
    <n v="4855"/>
    <x v="2403"/>
    <x v="2"/>
    <x v="432"/>
    <d v="2011-12-15T00:00:00"/>
    <s v="Second Class"/>
    <s v="LH-17155"/>
    <x v="109"/>
    <x v="0"/>
    <s v="United States"/>
    <s v="Oakland"/>
    <x v="1"/>
    <n v="94601"/>
    <x v="1"/>
    <s v="OFF-ST-10000617"/>
    <x v="1"/>
    <x v="4"/>
    <s v="Woodgrain Magazine Files by Perma"/>
    <n v="8.94"/>
    <n v="3"/>
    <n v="0"/>
    <n v="0.62579999999999902"/>
  </r>
  <r>
    <n v="4856"/>
    <x v="2403"/>
    <x v="2"/>
    <x v="432"/>
    <d v="2011-12-15T00:00:00"/>
    <s v="Second Class"/>
    <s v="LH-17155"/>
    <x v="109"/>
    <x v="0"/>
    <s v="United States"/>
    <s v="Oakland"/>
    <x v="1"/>
    <n v="94601"/>
    <x v="1"/>
    <s v="FUR-FU-10001706"/>
    <x v="0"/>
    <x v="5"/>
    <s v="Longer-Life Soft White Bulbs"/>
    <n v="9.24"/>
    <n v="3"/>
    <n v="0"/>
    <n v="4.4352"/>
  </r>
  <r>
    <n v="4857"/>
    <x v="2404"/>
    <x v="1"/>
    <x v="1004"/>
    <d v="2012-01-17T00:00:00"/>
    <s v="Standard Class"/>
    <s v="PB-19150"/>
    <x v="171"/>
    <x v="0"/>
    <s v="United States"/>
    <s v="Los Angeles"/>
    <x v="1"/>
    <n v="90004"/>
    <x v="1"/>
    <s v="OFF-BI-10003364"/>
    <x v="1"/>
    <x v="8"/>
    <s v="Binding Machine Supplies"/>
    <n v="70.00800000000001"/>
    <n v="3"/>
    <n v="0.2"/>
    <n v="24.502800000000001"/>
  </r>
  <r>
    <n v="4858"/>
    <x v="2404"/>
    <x v="1"/>
    <x v="1004"/>
    <d v="2012-01-17T00:00:00"/>
    <s v="Standard Class"/>
    <s v="PB-19150"/>
    <x v="171"/>
    <x v="0"/>
    <s v="United States"/>
    <s v="Los Angeles"/>
    <x v="1"/>
    <n v="90004"/>
    <x v="1"/>
    <s v="FUR-FU-10001861"/>
    <x v="0"/>
    <x v="5"/>
    <s v="Floodlight Indoor Halogen Bulbs, 1 Bulb per Pack, 60 Watts"/>
    <n v="77.599999999999994"/>
    <n v="4"/>
    <n v="0"/>
    <n v="38.023999999999994"/>
  </r>
  <r>
    <n v="4859"/>
    <x v="2404"/>
    <x v="1"/>
    <x v="1004"/>
    <d v="2012-01-17T00:00:00"/>
    <s v="Standard Class"/>
    <s v="PB-19150"/>
    <x v="171"/>
    <x v="0"/>
    <s v="United States"/>
    <s v="Los Angeles"/>
    <x v="1"/>
    <n v="90004"/>
    <x v="1"/>
    <s v="FUR-FU-10004845"/>
    <x v="0"/>
    <x v="5"/>
    <s v="Deflect-o EconoMat Nonstudded, No Bevel Mat"/>
    <n v="464.84999999999997"/>
    <n v="9"/>
    <n v="0"/>
    <n v="92.969999999999985"/>
  </r>
  <r>
    <n v="4860"/>
    <x v="2405"/>
    <x v="3"/>
    <x v="934"/>
    <d v="2014-12-20T00:00:00"/>
    <s v="Standard Class"/>
    <s v="SS-20140"/>
    <x v="164"/>
    <x v="1"/>
    <s v="United States"/>
    <s v="Oak Park"/>
    <x v="10"/>
    <n v="60302"/>
    <x v="2"/>
    <s v="OFF-AR-10000823"/>
    <x v="1"/>
    <x v="6"/>
    <s v="Newell 307"/>
    <n v="10.192000000000002"/>
    <n v="7"/>
    <n v="0.2"/>
    <n v="1.0192000000000001"/>
  </r>
  <r>
    <n v="4861"/>
    <x v="2406"/>
    <x v="0"/>
    <x v="122"/>
    <d v="2013-12-25T00:00:00"/>
    <s v="Standard Class"/>
    <s v="GK-14620"/>
    <x v="136"/>
    <x v="1"/>
    <s v="United States"/>
    <s v="Morristown"/>
    <x v="30"/>
    <n v="7960"/>
    <x v="3"/>
    <s v="OFF-BI-10001359"/>
    <x v="1"/>
    <x v="8"/>
    <s v="GBC DocuBind TL300 Electric Binding System"/>
    <n v="1793.98"/>
    <n v="2"/>
    <n v="0"/>
    <n v="843.17059999999992"/>
  </r>
  <r>
    <n v="4862"/>
    <x v="2407"/>
    <x v="2"/>
    <x v="909"/>
    <d v="2011-04-16T00:00:00"/>
    <s v="Second Class"/>
    <s v="GM-14455"/>
    <x v="39"/>
    <x v="2"/>
    <s v="United States"/>
    <s v="Austin"/>
    <x v="5"/>
    <n v="78745"/>
    <x v="2"/>
    <s v="TEC-PH-10001835"/>
    <x v="2"/>
    <x v="7"/>
    <s v="Jawbone JAMBOX Wireless Bluetooth Speaker"/>
    <n v="758.35200000000009"/>
    <n v="6"/>
    <n v="0.2"/>
    <n v="265.42320000000001"/>
  </r>
  <r>
    <n v="4863"/>
    <x v="2408"/>
    <x v="0"/>
    <x v="338"/>
    <d v="2013-11-15T00:00:00"/>
    <s v="Standard Class"/>
    <s v="SH-19975"/>
    <x v="64"/>
    <x v="1"/>
    <s v="United States"/>
    <s v="New York City"/>
    <x v="15"/>
    <n v="10011"/>
    <x v="3"/>
    <s v="OFF-BI-10001191"/>
    <x v="1"/>
    <x v="8"/>
    <s v="Canvas Sectional Post Binders"/>
    <n v="20.368000000000002"/>
    <n v="1"/>
    <n v="0.2"/>
    <n v="7.3834"/>
  </r>
  <r>
    <n v="4864"/>
    <x v="2408"/>
    <x v="0"/>
    <x v="338"/>
    <d v="2013-11-15T00:00:00"/>
    <s v="Standard Class"/>
    <s v="SH-19975"/>
    <x v="64"/>
    <x v="1"/>
    <s v="United States"/>
    <s v="New York City"/>
    <x v="15"/>
    <n v="10011"/>
    <x v="3"/>
    <s v="OFF-BI-10003982"/>
    <x v="1"/>
    <x v="8"/>
    <s v="Wilson Jones Century Plastic Molded Ring Binders"/>
    <n v="49.847999999999999"/>
    <n v="3"/>
    <n v="0.2"/>
    <n v="16.823699999999999"/>
  </r>
  <r>
    <n v="4865"/>
    <x v="2409"/>
    <x v="3"/>
    <x v="335"/>
    <d v="2014-07-01T00:00:00"/>
    <s v="Standard Class"/>
    <s v="SC-20725"/>
    <x v="56"/>
    <x v="0"/>
    <s v="United States"/>
    <s v="New York City"/>
    <x v="15"/>
    <n v="10024"/>
    <x v="3"/>
    <s v="TEC-PH-10001425"/>
    <x v="2"/>
    <x v="7"/>
    <s v="Mophie Juice Pack Helium for iPhone"/>
    <n v="239.96999999999997"/>
    <n v="3"/>
    <n v="0"/>
    <n v="67.191599999999994"/>
  </r>
  <r>
    <n v="4866"/>
    <x v="2410"/>
    <x v="3"/>
    <x v="38"/>
    <d v="2014-11-19T00:00:00"/>
    <s v="Standard Class"/>
    <s v="TT-21070"/>
    <x v="74"/>
    <x v="0"/>
    <s v="United States"/>
    <s v="Seattle"/>
    <x v="4"/>
    <n v="98103"/>
    <x v="1"/>
    <s v="FUR-CH-10001215"/>
    <x v="0"/>
    <x v="1"/>
    <s v="Global Troy Executive Leather Low-Back Tilter"/>
    <n v="2404.7040000000002"/>
    <n v="6"/>
    <n v="0.2"/>
    <n v="150.29399999999998"/>
  </r>
  <r>
    <n v="4867"/>
    <x v="2410"/>
    <x v="3"/>
    <x v="38"/>
    <d v="2014-11-19T00:00:00"/>
    <s v="Standard Class"/>
    <s v="TT-21070"/>
    <x v="74"/>
    <x v="0"/>
    <s v="United States"/>
    <s v="Seattle"/>
    <x v="4"/>
    <n v="98103"/>
    <x v="1"/>
    <s v="OFF-BI-10001718"/>
    <x v="1"/>
    <x v="8"/>
    <s v="GBC DocuBind P50 Personal Binding Machine"/>
    <n v="563.024"/>
    <n v="11"/>
    <n v="0.2"/>
    <n v="190.02059999999997"/>
  </r>
  <r>
    <n v="4868"/>
    <x v="2410"/>
    <x v="3"/>
    <x v="38"/>
    <d v="2014-11-19T00:00:00"/>
    <s v="Standard Class"/>
    <s v="TT-21070"/>
    <x v="74"/>
    <x v="0"/>
    <s v="United States"/>
    <s v="Seattle"/>
    <x v="4"/>
    <n v="98103"/>
    <x v="1"/>
    <s v="OFF-ST-10000991"/>
    <x v="1"/>
    <x v="4"/>
    <s v="Space Solutions HD Industrial Steel Shelving."/>
    <n v="344.90999999999997"/>
    <n v="3"/>
    <n v="0"/>
    <n v="10.347300000000004"/>
  </r>
  <r>
    <n v="4869"/>
    <x v="2410"/>
    <x v="3"/>
    <x v="38"/>
    <d v="2014-11-19T00:00:00"/>
    <s v="Standard Class"/>
    <s v="TT-21070"/>
    <x v="74"/>
    <x v="0"/>
    <s v="United States"/>
    <s v="Seattle"/>
    <x v="4"/>
    <n v="98103"/>
    <x v="1"/>
    <s v="OFF-LA-10001613"/>
    <x v="1"/>
    <x v="2"/>
    <s v="Avery File Folder Labels"/>
    <n v="8.64"/>
    <n v="3"/>
    <n v="0"/>
    <n v="4.2336"/>
  </r>
  <r>
    <n v="4870"/>
    <x v="2411"/>
    <x v="3"/>
    <x v="221"/>
    <d v="2014-11-30T00:00:00"/>
    <s v="Standard Class"/>
    <s v="SC-20440"/>
    <x v="464"/>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x v="464"/>
    <x v="1"/>
    <s v="United States"/>
    <s v="Lancaster"/>
    <x v="9"/>
    <n v="17602"/>
    <x v="3"/>
    <s v="OFF-PA-10000675"/>
    <x v="1"/>
    <x v="10"/>
    <s v="Xerox 1919"/>
    <n v="229.54400000000001"/>
    <n v="7"/>
    <n v="0.2"/>
    <n v="83.209699999999998"/>
  </r>
  <r>
    <n v="4872"/>
    <x v="2412"/>
    <x v="3"/>
    <x v="979"/>
    <d v="2014-05-28T00:00:00"/>
    <s v="Standard Class"/>
    <s v="KL-16645"/>
    <x v="107"/>
    <x v="0"/>
    <s v="United States"/>
    <s v="Houston"/>
    <x v="5"/>
    <n v="77095"/>
    <x v="2"/>
    <s v="OFF-FA-10000840"/>
    <x v="1"/>
    <x v="13"/>
    <s v="OIC Thumb-Tacks"/>
    <n v="1.8239999999999998"/>
    <n v="2"/>
    <n v="0.2"/>
    <n v="0.61559999999999993"/>
  </r>
  <r>
    <n v="4873"/>
    <x v="2412"/>
    <x v="3"/>
    <x v="979"/>
    <d v="2014-05-28T00:00:00"/>
    <s v="Standard Class"/>
    <s v="KL-16645"/>
    <x v="107"/>
    <x v="0"/>
    <s v="United States"/>
    <s v="Houston"/>
    <x v="5"/>
    <n v="77095"/>
    <x v="2"/>
    <s v="OFF-AP-10001947"/>
    <x v="1"/>
    <x v="9"/>
    <s v="Acco 6 Outlet Guardian Premium Plus Surge Suppressor"/>
    <n v="18.319999999999997"/>
    <n v="5"/>
    <n v="0.8"/>
    <n v="-46.716000000000008"/>
  </r>
  <r>
    <n v="4874"/>
    <x v="2412"/>
    <x v="3"/>
    <x v="979"/>
    <d v="2014-05-28T00:00:00"/>
    <s v="Standard Class"/>
    <s v="KL-16645"/>
    <x v="107"/>
    <x v="0"/>
    <s v="United States"/>
    <s v="Houston"/>
    <x v="5"/>
    <n v="77095"/>
    <x v="2"/>
    <s v="OFF-ST-10002301"/>
    <x v="1"/>
    <x v="4"/>
    <s v="Tennsco Commercial Shelving"/>
    <n v="48.816000000000003"/>
    <n v="3"/>
    <n v="0.2"/>
    <n v="-11.593800000000005"/>
  </r>
  <r>
    <n v="4875"/>
    <x v="2412"/>
    <x v="3"/>
    <x v="979"/>
    <d v="2014-05-28T00:00:00"/>
    <s v="Standard Class"/>
    <s v="KL-16645"/>
    <x v="107"/>
    <x v="0"/>
    <s v="United States"/>
    <s v="Houston"/>
    <x v="5"/>
    <n v="77095"/>
    <x v="2"/>
    <s v="OFF-BI-10001922"/>
    <x v="1"/>
    <x v="8"/>
    <s v="Storex Dura Pro Binders"/>
    <n v="1.1879999999999997"/>
    <n v="1"/>
    <n v="0.8"/>
    <n v="-1.9602000000000008"/>
  </r>
  <r>
    <n v="4876"/>
    <x v="2413"/>
    <x v="2"/>
    <x v="266"/>
    <d v="2011-12-07T00:00:00"/>
    <s v="Standard Class"/>
    <s v="KN-16390"/>
    <x v="471"/>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x v="359"/>
    <x v="2"/>
    <s v="United States"/>
    <s v="Durham"/>
    <x v="3"/>
    <n v="27707"/>
    <x v="0"/>
    <s v="OFF-ST-10000532"/>
    <x v="1"/>
    <x v="4"/>
    <s v="Advantus Rolling Drawer Organizers"/>
    <n v="61.567999999999998"/>
    <n v="2"/>
    <n v="0.2"/>
    <n v="4.6175999999999995"/>
  </r>
  <r>
    <n v="4878"/>
    <x v="2414"/>
    <x v="2"/>
    <x v="462"/>
    <d v="2011-10-09T00:00:00"/>
    <s v="Standard Class"/>
    <s v="SL-20155"/>
    <x v="359"/>
    <x v="2"/>
    <s v="United States"/>
    <s v="Durham"/>
    <x v="3"/>
    <n v="27707"/>
    <x v="0"/>
    <s v="OFF-AR-10002335"/>
    <x v="1"/>
    <x v="6"/>
    <s v="DIXON Oriole Pencils"/>
    <n v="6.1920000000000002"/>
    <n v="3"/>
    <n v="0.2"/>
    <n v="0.46440000000000037"/>
  </r>
  <r>
    <n v="4879"/>
    <x v="2415"/>
    <x v="0"/>
    <x v="875"/>
    <d v="2013-08-01T00:00:00"/>
    <s v="First Class"/>
    <s v="PW-19240"/>
    <x v="617"/>
    <x v="0"/>
    <s v="United States"/>
    <s v="Pensacola"/>
    <x v="2"/>
    <n v="32503"/>
    <x v="0"/>
    <s v="OFF-BI-10000201"/>
    <x v="1"/>
    <x v="8"/>
    <s v="Avery Triangle Shaped Sheet Lifters, Black, 2/Pack"/>
    <n v="2.2140000000000004"/>
    <n v="3"/>
    <n v="0.7"/>
    <n v="-1.4760000000000004"/>
  </r>
  <r>
    <n v="4880"/>
    <x v="2416"/>
    <x v="3"/>
    <x v="808"/>
    <d v="2014-11-06T00:00:00"/>
    <s v="Second Class"/>
    <s v="TB-21175"/>
    <x v="533"/>
    <x v="1"/>
    <s v="United States"/>
    <s v="Henderson"/>
    <x v="0"/>
    <n v="42420"/>
    <x v="0"/>
    <s v="OFF-EN-10004846"/>
    <x v="1"/>
    <x v="12"/>
    <s v="Letter or Legal Size Expandable Poly String Tie Envelopes"/>
    <n v="5.32"/>
    <n v="2"/>
    <n v="0"/>
    <n v="2.6068000000000002"/>
  </r>
  <r>
    <n v="4881"/>
    <x v="2416"/>
    <x v="3"/>
    <x v="808"/>
    <d v="2014-11-06T00:00:00"/>
    <s v="Second Class"/>
    <s v="TB-21175"/>
    <x v="533"/>
    <x v="1"/>
    <s v="United States"/>
    <s v="Henderson"/>
    <x v="0"/>
    <n v="42420"/>
    <x v="0"/>
    <s v="FUR-CH-10000454"/>
    <x v="0"/>
    <x v="1"/>
    <s v="Hon Deluxe Fabric Upholstered Stacking Chairs, Rounded Back"/>
    <n v="975.92"/>
    <n v="4"/>
    <n v="0"/>
    <n v="292.77599999999995"/>
  </r>
  <r>
    <n v="4882"/>
    <x v="2416"/>
    <x v="3"/>
    <x v="808"/>
    <d v="2014-11-06T00:00:00"/>
    <s v="Second Class"/>
    <s v="TB-21175"/>
    <x v="533"/>
    <x v="1"/>
    <s v="United States"/>
    <s v="Henderson"/>
    <x v="0"/>
    <n v="42420"/>
    <x v="0"/>
    <s v="TEC-AC-10004145"/>
    <x v="2"/>
    <x v="11"/>
    <s v="Logitech diNovo Edge Keyboard"/>
    <n v="2249.91"/>
    <n v="9"/>
    <n v="0"/>
    <n v="517.47930000000008"/>
  </r>
  <r>
    <n v="4883"/>
    <x v="2416"/>
    <x v="3"/>
    <x v="808"/>
    <d v="2014-11-06T00:00:00"/>
    <s v="Second Class"/>
    <s v="TB-21175"/>
    <x v="533"/>
    <x v="1"/>
    <s v="United States"/>
    <s v="Henderson"/>
    <x v="0"/>
    <n v="42420"/>
    <x v="0"/>
    <s v="OFF-ST-10001580"/>
    <x v="1"/>
    <x v="4"/>
    <s v="Super Decoflex Portable Personal File"/>
    <n v="59.92"/>
    <n v="4"/>
    <n v="0"/>
    <n v="16.7776"/>
  </r>
  <r>
    <n v="4884"/>
    <x v="2417"/>
    <x v="3"/>
    <x v="144"/>
    <d v="2014-03-16T00:00:00"/>
    <s v="Standard Class"/>
    <s v="AH-10210"/>
    <x v="117"/>
    <x v="0"/>
    <s v="United States"/>
    <s v="Anaheim"/>
    <x v="1"/>
    <n v="92804"/>
    <x v="1"/>
    <s v="OFF-BI-10003876"/>
    <x v="1"/>
    <x v="8"/>
    <s v="Green Canvas Binder for 8-1/2&quot; x 14&quot; Sheets"/>
    <n v="171.20000000000002"/>
    <n v="5"/>
    <n v="0.2"/>
    <n v="64.199999999999989"/>
  </r>
  <r>
    <n v="4885"/>
    <x v="2417"/>
    <x v="3"/>
    <x v="144"/>
    <d v="2014-03-16T00:00:00"/>
    <s v="Standard Class"/>
    <s v="AH-10210"/>
    <x v="117"/>
    <x v="0"/>
    <s v="United States"/>
    <s v="Anaheim"/>
    <x v="1"/>
    <n v="92804"/>
    <x v="1"/>
    <s v="OFF-AR-10001972"/>
    <x v="1"/>
    <x v="6"/>
    <s v="Newell 323"/>
    <n v="3.36"/>
    <n v="2"/>
    <n v="0"/>
    <n v="0.87360000000000015"/>
  </r>
  <r>
    <n v="4886"/>
    <x v="2418"/>
    <x v="2"/>
    <x v="757"/>
    <d v="2011-12-20T00:00:00"/>
    <s v="Standard Class"/>
    <s v="SC-20695"/>
    <x v="281"/>
    <x v="1"/>
    <s v="United States"/>
    <s v="Detroit"/>
    <x v="12"/>
    <n v="48227"/>
    <x v="2"/>
    <s v="OFF-PA-10000595"/>
    <x v="1"/>
    <x v="10"/>
    <s v="Xerox 1929"/>
    <n v="114.2"/>
    <n v="5"/>
    <n v="0"/>
    <n v="52.531999999999996"/>
  </r>
  <r>
    <n v="4887"/>
    <x v="2419"/>
    <x v="0"/>
    <x v="85"/>
    <d v="2013-12-02T00:00:00"/>
    <s v="Second Class"/>
    <s v="RF-19345"/>
    <x v="575"/>
    <x v="1"/>
    <s v="United States"/>
    <s v="Marietta"/>
    <x v="32"/>
    <n v="30062"/>
    <x v="0"/>
    <s v="FUR-CH-10004477"/>
    <x v="0"/>
    <x v="1"/>
    <s v="Global Push Button Manager's Chair, Indigo"/>
    <n v="182.67000000000002"/>
    <n v="3"/>
    <n v="0"/>
    <n v="52.974299999999992"/>
  </r>
  <r>
    <n v="4888"/>
    <x v="2419"/>
    <x v="0"/>
    <x v="85"/>
    <d v="2013-12-02T00:00:00"/>
    <s v="Second Class"/>
    <s v="RF-19345"/>
    <x v="575"/>
    <x v="1"/>
    <s v="United States"/>
    <s v="Marietta"/>
    <x v="32"/>
    <n v="30062"/>
    <x v="0"/>
    <s v="TEC-AC-10003441"/>
    <x v="2"/>
    <x v="11"/>
    <s v="Kingston Digital DataTraveler 32GB USB 2.0"/>
    <n v="101.69999999999999"/>
    <n v="6"/>
    <n v="0"/>
    <n v="6.1019999999999968"/>
  </r>
  <r>
    <n v="4889"/>
    <x v="2419"/>
    <x v="0"/>
    <x v="85"/>
    <d v="2013-12-02T00:00:00"/>
    <s v="Second Class"/>
    <s v="RF-19345"/>
    <x v="575"/>
    <x v="1"/>
    <s v="United States"/>
    <s v="Marietta"/>
    <x v="32"/>
    <n v="30062"/>
    <x v="0"/>
    <s v="OFF-ST-10004459"/>
    <x v="1"/>
    <x v="4"/>
    <s v="Tennsco Single-Tier Lockers"/>
    <n v="1126.02"/>
    <n v="3"/>
    <n v="0"/>
    <n v="56.300999999999988"/>
  </r>
  <r>
    <n v="4890"/>
    <x v="2419"/>
    <x v="0"/>
    <x v="85"/>
    <d v="2013-12-02T00:00:00"/>
    <s v="Second Class"/>
    <s v="RF-19345"/>
    <x v="575"/>
    <x v="1"/>
    <s v="United States"/>
    <s v="Marietta"/>
    <x v="32"/>
    <n v="30062"/>
    <x v="0"/>
    <s v="OFF-ST-10003805"/>
    <x v="1"/>
    <x v="4"/>
    <s v="24 Capacity Maxi Data Binder Racks, Pearl"/>
    <n v="1263.3000000000002"/>
    <n v="6"/>
    <n v="0"/>
    <n v="315.82499999999993"/>
  </r>
  <r>
    <n v="4891"/>
    <x v="2420"/>
    <x v="0"/>
    <x v="443"/>
    <d v="2013-12-31T00:00:00"/>
    <s v="Standard Class"/>
    <s v="EH-13765"/>
    <x v="553"/>
    <x v="1"/>
    <s v="United States"/>
    <s v="Seattle"/>
    <x v="4"/>
    <n v="98103"/>
    <x v="1"/>
    <s v="OFF-AR-10001246"/>
    <x v="1"/>
    <x v="6"/>
    <s v="Newell 317"/>
    <n v="8.82"/>
    <n v="3"/>
    <n v="0"/>
    <n v="2.5577999999999994"/>
  </r>
  <r>
    <n v="4892"/>
    <x v="2420"/>
    <x v="0"/>
    <x v="443"/>
    <d v="2013-12-31T00:00:00"/>
    <s v="Standard Class"/>
    <s v="EH-13765"/>
    <x v="553"/>
    <x v="1"/>
    <s v="United States"/>
    <s v="Seattle"/>
    <x v="4"/>
    <n v="98103"/>
    <x v="1"/>
    <s v="OFF-PA-10001295"/>
    <x v="1"/>
    <x v="10"/>
    <s v="Computer Printout Paper with Letter-Trim Perforations"/>
    <n v="37.94"/>
    <n v="2"/>
    <n v="0"/>
    <n v="18.211199999999998"/>
  </r>
  <r>
    <n v="4893"/>
    <x v="2420"/>
    <x v="0"/>
    <x v="443"/>
    <d v="2013-12-31T00:00:00"/>
    <s v="Standard Class"/>
    <s v="EH-13765"/>
    <x v="553"/>
    <x v="1"/>
    <s v="United States"/>
    <s v="Seattle"/>
    <x v="4"/>
    <n v="98103"/>
    <x v="1"/>
    <s v="OFF-AR-10001231"/>
    <x v="1"/>
    <x v="6"/>
    <s v="Sanford EarthWrite Recycled Pencils, Medium Soft, #2"/>
    <n v="4.2"/>
    <n v="2"/>
    <n v="0"/>
    <n v="1.1760000000000002"/>
  </r>
  <r>
    <n v="4894"/>
    <x v="2420"/>
    <x v="0"/>
    <x v="443"/>
    <d v="2013-12-31T00:00:00"/>
    <s v="Standard Class"/>
    <s v="EH-13765"/>
    <x v="553"/>
    <x v="1"/>
    <s v="United States"/>
    <s v="Seattle"/>
    <x v="4"/>
    <n v="98103"/>
    <x v="1"/>
    <s v="OFF-ST-10002743"/>
    <x v="1"/>
    <x v="4"/>
    <s v="SAFCO Boltless Steel Shelving"/>
    <n v="227.28"/>
    <n v="2"/>
    <n v="0"/>
    <n v="2.2727999999999895"/>
  </r>
  <r>
    <n v="4895"/>
    <x v="2420"/>
    <x v="0"/>
    <x v="443"/>
    <d v="2013-12-31T00:00:00"/>
    <s v="Standard Class"/>
    <s v="EH-13765"/>
    <x v="553"/>
    <x v="1"/>
    <s v="United States"/>
    <s v="Seattle"/>
    <x v="4"/>
    <n v="98103"/>
    <x v="1"/>
    <s v="OFF-PA-10004327"/>
    <x v="1"/>
    <x v="10"/>
    <s v="Xerox 1911"/>
    <n v="47.9"/>
    <n v="1"/>
    <n v="0"/>
    <n v="22.991999999999997"/>
  </r>
  <r>
    <n v="4896"/>
    <x v="2420"/>
    <x v="0"/>
    <x v="443"/>
    <d v="2013-12-31T00:00:00"/>
    <s v="Standard Class"/>
    <s v="EH-13765"/>
    <x v="553"/>
    <x v="1"/>
    <s v="United States"/>
    <s v="Seattle"/>
    <x v="4"/>
    <n v="98103"/>
    <x v="1"/>
    <s v="OFF-EN-10004773"/>
    <x v="1"/>
    <x v="12"/>
    <s v="Staples"/>
    <n v="61.96"/>
    <n v="2"/>
    <n v="0"/>
    <n v="30.360399999999998"/>
  </r>
  <r>
    <n v="4897"/>
    <x v="2420"/>
    <x v="0"/>
    <x v="443"/>
    <d v="2013-12-31T00:00:00"/>
    <s v="Standard Class"/>
    <s v="EH-13765"/>
    <x v="553"/>
    <x v="1"/>
    <s v="United States"/>
    <s v="Seattle"/>
    <x v="4"/>
    <n v="98103"/>
    <x v="1"/>
    <s v="OFF-ST-10003470"/>
    <x v="1"/>
    <x v="4"/>
    <s v="Tennsco Snap-Together Open Shelving Units, Starter Sets and Add-On Units"/>
    <n v="1117.92"/>
    <n v="4"/>
    <n v="0"/>
    <n v="55.895999999999958"/>
  </r>
  <r>
    <n v="4898"/>
    <x v="2421"/>
    <x v="2"/>
    <x v="771"/>
    <d v="2011-10-17T00:00:00"/>
    <s v="First Class"/>
    <s v="AC-10660"/>
    <x v="663"/>
    <x v="0"/>
    <s v="United States"/>
    <s v="Parma"/>
    <x v="24"/>
    <n v="44134"/>
    <x v="3"/>
    <s v="FUR-CH-10003761"/>
    <x v="0"/>
    <x v="1"/>
    <s v="Global Italian Leather Office Chair"/>
    <n v="183.37199999999999"/>
    <n v="2"/>
    <n v="0.3"/>
    <n v="-7.8588000000000022"/>
  </r>
  <r>
    <n v="4899"/>
    <x v="2421"/>
    <x v="2"/>
    <x v="771"/>
    <d v="2011-10-17T00:00:00"/>
    <s v="First Class"/>
    <s v="AC-10660"/>
    <x v="663"/>
    <x v="0"/>
    <s v="United States"/>
    <s v="Parma"/>
    <x v="24"/>
    <n v="44134"/>
    <x v="3"/>
    <s v="OFF-PA-10002230"/>
    <x v="1"/>
    <x v="10"/>
    <s v="Xerox 1897"/>
    <n v="7.9680000000000009"/>
    <n v="2"/>
    <n v="0.2"/>
    <n v="2.8884000000000007"/>
  </r>
  <r>
    <n v="4900"/>
    <x v="2422"/>
    <x v="0"/>
    <x v="250"/>
    <d v="2013-08-28T00:00:00"/>
    <s v="Standard Class"/>
    <s v="SG-20470"/>
    <x v="495"/>
    <x v="0"/>
    <s v="United States"/>
    <s v="Gresham"/>
    <x v="21"/>
    <n v="97030"/>
    <x v="1"/>
    <s v="OFF-BI-10000088"/>
    <x v="1"/>
    <x v="8"/>
    <s v="GBC Imprintable Covers"/>
    <n v="26.352000000000004"/>
    <n v="8"/>
    <n v="0.7"/>
    <n v="-18.446399999999997"/>
  </r>
  <r>
    <n v="4901"/>
    <x v="2423"/>
    <x v="3"/>
    <x v="94"/>
    <d v="2014-12-22T00:00:00"/>
    <s v="Standard Class"/>
    <s v="CA-12310"/>
    <x v="119"/>
    <x v="1"/>
    <s v="United States"/>
    <s v="Anaheim"/>
    <x v="1"/>
    <n v="92804"/>
    <x v="1"/>
    <s v="OFF-ST-10001526"/>
    <x v="1"/>
    <x v="4"/>
    <s v="Iceberg Mobile Mega Data/Printer Cart "/>
    <n v="481.32"/>
    <n v="4"/>
    <n v="0"/>
    <n v="125.14319999999998"/>
  </r>
  <r>
    <n v="4902"/>
    <x v="2423"/>
    <x v="3"/>
    <x v="94"/>
    <d v="2014-12-22T00:00:00"/>
    <s v="Standard Class"/>
    <s v="CA-12310"/>
    <x v="119"/>
    <x v="1"/>
    <s v="United States"/>
    <s v="Anaheim"/>
    <x v="1"/>
    <n v="92804"/>
    <x v="1"/>
    <s v="OFF-SU-10002557"/>
    <x v="1"/>
    <x v="14"/>
    <s v="Fiskars Spring-Action Scissors"/>
    <n v="13.98"/>
    <n v="1"/>
    <n v="0"/>
    <n v="3.6348000000000003"/>
  </r>
  <r>
    <n v="4903"/>
    <x v="2424"/>
    <x v="3"/>
    <x v="469"/>
    <d v="2014-03-13T00:00:00"/>
    <s v="Standard Class"/>
    <s v="SH-20395"/>
    <x v="129"/>
    <x v="0"/>
    <s v="United States"/>
    <s v="New York City"/>
    <x v="15"/>
    <n v="10035"/>
    <x v="3"/>
    <s v="OFF-BI-10003669"/>
    <x v="1"/>
    <x v="8"/>
    <s v="3M Organizer Strips"/>
    <n v="25.92"/>
    <n v="6"/>
    <n v="0.2"/>
    <n v="9.0719999999999992"/>
  </r>
  <r>
    <n v="4904"/>
    <x v="2424"/>
    <x v="3"/>
    <x v="469"/>
    <d v="2014-03-13T00:00:00"/>
    <s v="Standard Class"/>
    <s v="SH-20395"/>
    <x v="129"/>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x v="204"/>
    <x v="1"/>
    <s v="United States"/>
    <s v="Houston"/>
    <x v="5"/>
    <n v="77070"/>
    <x v="2"/>
    <s v="FUR-CH-10003746"/>
    <x v="0"/>
    <x v="1"/>
    <s v="Hon 4070 Series Pagoda Round Back Stacking Chairs"/>
    <n v="674.05799999999999"/>
    <n v="3"/>
    <n v="0.3"/>
    <n v="-19.258800000000008"/>
  </r>
  <r>
    <n v="4906"/>
    <x v="2426"/>
    <x v="2"/>
    <x v="1005"/>
    <d v="2011-10-16T00:00:00"/>
    <s v="Second Class"/>
    <s v="JE-15610"/>
    <x v="531"/>
    <x v="1"/>
    <s v="United States"/>
    <s v="Concord"/>
    <x v="38"/>
    <n v="3301"/>
    <x v="3"/>
    <s v="OFF-BI-10003476"/>
    <x v="1"/>
    <x v="8"/>
    <s v="Avery Metallic Poly Binders"/>
    <n v="22.92"/>
    <n v="4"/>
    <n v="0"/>
    <n v="11.0016"/>
  </r>
  <r>
    <n v="4907"/>
    <x v="2426"/>
    <x v="2"/>
    <x v="1005"/>
    <d v="2011-10-16T00:00:00"/>
    <s v="Second Class"/>
    <s v="JE-15610"/>
    <x v="531"/>
    <x v="1"/>
    <s v="United States"/>
    <s v="Concord"/>
    <x v="38"/>
    <n v="3301"/>
    <x v="3"/>
    <s v="OFF-ST-10001469"/>
    <x v="1"/>
    <x v="4"/>
    <s v="Fellowes Bankers Box Recycled Super Stor/Drawer"/>
    <n v="269.89999999999998"/>
    <n v="5"/>
    <n v="0"/>
    <n v="16.193999999999988"/>
  </r>
  <r>
    <n v="4908"/>
    <x v="2427"/>
    <x v="2"/>
    <x v="728"/>
    <d v="2011-11-23T00:00:00"/>
    <s v="Second Class"/>
    <s v="MS-17530"/>
    <x v="652"/>
    <x v="0"/>
    <s v="United States"/>
    <s v="Fairfield"/>
    <x v="24"/>
    <n v="45014"/>
    <x v="3"/>
    <s v="OFF-BI-10001757"/>
    <x v="1"/>
    <x v="8"/>
    <s v="Pressboard Hanging Data Binders for Unburst Sheets"/>
    <n v="11.808000000000002"/>
    <n v="8"/>
    <n v="0.7"/>
    <n v="-8.659200000000002"/>
  </r>
  <r>
    <n v="4909"/>
    <x v="2427"/>
    <x v="2"/>
    <x v="728"/>
    <d v="2011-11-23T00:00:00"/>
    <s v="Second Class"/>
    <s v="MS-17530"/>
    <x v="652"/>
    <x v="0"/>
    <s v="United States"/>
    <s v="Fairfield"/>
    <x v="24"/>
    <n v="45014"/>
    <x v="3"/>
    <s v="TEC-PH-10004875"/>
    <x v="2"/>
    <x v="7"/>
    <s v="PNY Rapid USB Car Charger - Black"/>
    <n v="9.5879999999999992"/>
    <n v="2"/>
    <n v="0.4"/>
    <n v="-2.0773999999999999"/>
  </r>
  <r>
    <n v="4910"/>
    <x v="2428"/>
    <x v="3"/>
    <x v="424"/>
    <d v="2014-01-19T00:00:00"/>
    <s v="Standard Class"/>
    <s v="BH-11710"/>
    <x v="3"/>
    <x v="0"/>
    <s v="United States"/>
    <s v="Johnson City"/>
    <x v="18"/>
    <n v="37604"/>
    <x v="0"/>
    <s v="OFF-EN-10001219"/>
    <x v="1"/>
    <x v="12"/>
    <s v="#10- 4 1/8&quot; x 9 1/2&quot; Security-Tint Envelopes"/>
    <n v="18.335999999999999"/>
    <n v="3"/>
    <n v="0.2"/>
    <n v="6.6467999999999989"/>
  </r>
  <r>
    <n v="4911"/>
    <x v="2428"/>
    <x v="3"/>
    <x v="424"/>
    <d v="2014-01-19T00:00:00"/>
    <s v="Standard Class"/>
    <s v="BH-11710"/>
    <x v="3"/>
    <x v="0"/>
    <s v="United States"/>
    <s v="Johnson City"/>
    <x v="18"/>
    <n v="37604"/>
    <x v="0"/>
    <s v="OFF-PA-10000019"/>
    <x v="1"/>
    <x v="10"/>
    <s v="Xerox 1931"/>
    <n v="36.288000000000011"/>
    <n v="7"/>
    <n v="0.2"/>
    <n v="12.700800000000001"/>
  </r>
  <r>
    <n v="4912"/>
    <x v="2428"/>
    <x v="3"/>
    <x v="424"/>
    <d v="2014-01-19T00:00:00"/>
    <s v="Standard Class"/>
    <s v="BH-11710"/>
    <x v="3"/>
    <x v="0"/>
    <s v="United States"/>
    <s v="Johnson City"/>
    <x v="18"/>
    <n v="37604"/>
    <x v="0"/>
    <s v="TEC-PH-10001924"/>
    <x v="2"/>
    <x v="7"/>
    <s v="iHome FM Clock Radio with Lightning Dock"/>
    <n v="111.98399999999999"/>
    <n v="2"/>
    <n v="0.2"/>
    <n v="6.9990000000000059"/>
  </r>
  <r>
    <n v="4913"/>
    <x v="2428"/>
    <x v="3"/>
    <x v="424"/>
    <d v="2014-01-19T00:00:00"/>
    <s v="Standard Class"/>
    <s v="BH-11710"/>
    <x v="3"/>
    <x v="0"/>
    <s v="United States"/>
    <s v="Johnson City"/>
    <x v="18"/>
    <n v="37604"/>
    <x v="0"/>
    <s v="OFF-BI-10002003"/>
    <x v="1"/>
    <x v="8"/>
    <s v="Ibico Presentation Index for Binding Systems"/>
    <n v="5.9700000000000006"/>
    <n v="5"/>
    <n v="0.7"/>
    <n v="-4.577"/>
  </r>
  <r>
    <n v="4914"/>
    <x v="2428"/>
    <x v="3"/>
    <x v="424"/>
    <d v="2014-01-19T00:00:00"/>
    <s v="Standard Class"/>
    <s v="BH-11710"/>
    <x v="3"/>
    <x v="0"/>
    <s v="United States"/>
    <s v="Johnson City"/>
    <x v="18"/>
    <n v="37604"/>
    <x v="0"/>
    <s v="OFF-BI-10003727"/>
    <x v="1"/>
    <x v="8"/>
    <s v="Avery Durable Slant Ring Binders With Label Holder"/>
    <n v="2.508"/>
    <n v="2"/>
    <n v="0.7"/>
    <n v="-1.8391999999999999"/>
  </r>
  <r>
    <n v="4915"/>
    <x v="2429"/>
    <x v="1"/>
    <x v="496"/>
    <d v="2012-09-26T00:00:00"/>
    <s v="Second Class"/>
    <s v="ME-17725"/>
    <x v="250"/>
    <x v="0"/>
    <s v="United States"/>
    <s v="Seattle"/>
    <x v="4"/>
    <n v="98105"/>
    <x v="1"/>
    <s v="OFF-AR-10004042"/>
    <x v="1"/>
    <x v="6"/>
    <s v="BOSTON Model 1800 Electric Pencil Sharpeners, Putty/Woodgrain"/>
    <n v="35.96"/>
    <n v="2"/>
    <n v="0"/>
    <n v="10.428399999999996"/>
  </r>
  <r>
    <n v="4916"/>
    <x v="2429"/>
    <x v="1"/>
    <x v="496"/>
    <d v="2012-09-26T00:00:00"/>
    <s v="Second Class"/>
    <s v="ME-17725"/>
    <x v="250"/>
    <x v="0"/>
    <s v="United States"/>
    <s v="Seattle"/>
    <x v="4"/>
    <n v="98105"/>
    <x v="1"/>
    <s v="OFF-BI-10001097"/>
    <x v="1"/>
    <x v="8"/>
    <s v="Avery Hole Reinforcements"/>
    <n v="14.952000000000002"/>
    <n v="3"/>
    <n v="0.2"/>
    <n v="5.4201000000000006"/>
  </r>
  <r>
    <n v="4917"/>
    <x v="2430"/>
    <x v="3"/>
    <x v="449"/>
    <d v="2014-10-12T00:00:00"/>
    <s v="Second Class"/>
    <s v="MB-17305"/>
    <x v="93"/>
    <x v="0"/>
    <s v="United States"/>
    <s v="League City"/>
    <x v="5"/>
    <n v="77573"/>
    <x v="2"/>
    <s v="OFF-AR-10004344"/>
    <x v="1"/>
    <x v="6"/>
    <s v="Bulldog Vacuum Base Pencil Sharpener"/>
    <n v="67.144000000000005"/>
    <n v="7"/>
    <n v="0.2"/>
    <n v="5.8750999999999962"/>
  </r>
  <r>
    <n v="4918"/>
    <x v="2430"/>
    <x v="3"/>
    <x v="449"/>
    <d v="2014-10-12T00:00:00"/>
    <s v="Second Class"/>
    <s v="MB-17305"/>
    <x v="93"/>
    <x v="0"/>
    <s v="United States"/>
    <s v="League City"/>
    <x v="5"/>
    <n v="77573"/>
    <x v="2"/>
    <s v="FUR-CH-10001802"/>
    <x v="0"/>
    <x v="1"/>
    <s v="Hon Every-Day Chair Series Swivel Task Chairs"/>
    <n v="254.05799999999999"/>
    <n v="3"/>
    <n v="0.3"/>
    <n v="-32.664599999999993"/>
  </r>
  <r>
    <n v="4919"/>
    <x v="2431"/>
    <x v="0"/>
    <x v="1006"/>
    <d v="2013-01-07T00:00:00"/>
    <s v="Standard Class"/>
    <s v="BM-11575"/>
    <x v="606"/>
    <x v="1"/>
    <s v="United States"/>
    <s v="Gaithersburg"/>
    <x v="39"/>
    <n v="20877"/>
    <x v="3"/>
    <s v="FUR-BO-10004709"/>
    <x v="0"/>
    <x v="0"/>
    <s v="Bush Westfield Collection Bookcases, Medium Cherry Finish"/>
    <n v="173.94"/>
    <n v="3"/>
    <n v="0"/>
    <n v="38.266800000000003"/>
  </r>
  <r>
    <n v="4920"/>
    <x v="2431"/>
    <x v="0"/>
    <x v="1006"/>
    <d v="2013-01-07T00:00:00"/>
    <s v="Standard Class"/>
    <s v="BM-11575"/>
    <x v="606"/>
    <x v="1"/>
    <s v="United States"/>
    <s v="Gaithersburg"/>
    <x v="39"/>
    <n v="20877"/>
    <x v="3"/>
    <s v="TEC-PH-10000455"/>
    <x v="2"/>
    <x v="7"/>
    <s v="GE 30522EE2"/>
    <n v="231.98"/>
    <n v="2"/>
    <n v="0"/>
    <n v="67.274199999999979"/>
  </r>
  <r>
    <n v="4921"/>
    <x v="2432"/>
    <x v="3"/>
    <x v="971"/>
    <d v="2014-08-24T00:00:00"/>
    <s v="Standard Class"/>
    <s v="SC-20575"/>
    <x v="623"/>
    <x v="0"/>
    <s v="United States"/>
    <s v="Chicago"/>
    <x v="10"/>
    <n v="60653"/>
    <x v="2"/>
    <s v="OFF-BI-10002393"/>
    <x v="1"/>
    <x v="8"/>
    <s v="Binder Posts"/>
    <n v="2.2959999999999994"/>
    <n v="2"/>
    <n v="0.8"/>
    <n v="-3.9032000000000009"/>
  </r>
  <r>
    <n v="4922"/>
    <x v="2433"/>
    <x v="3"/>
    <x v="53"/>
    <d v="2014-12-30T00:00:00"/>
    <s v="Second Class"/>
    <s v="MH-18115"/>
    <x v="414"/>
    <x v="2"/>
    <s v="United States"/>
    <s v="Huntsville"/>
    <x v="19"/>
    <n v="35810"/>
    <x v="0"/>
    <s v="OFF-PA-10004381"/>
    <x v="1"/>
    <x v="10"/>
    <s v="14-7/8 x 11 Blue Bar Computer Printout Paper"/>
    <n v="96.08"/>
    <n v="2"/>
    <n v="0"/>
    <n v="46.118399999999994"/>
  </r>
  <r>
    <n v="4923"/>
    <x v="2433"/>
    <x v="3"/>
    <x v="53"/>
    <d v="2014-12-30T00:00:00"/>
    <s v="Second Class"/>
    <s v="MH-18115"/>
    <x v="414"/>
    <x v="2"/>
    <s v="United States"/>
    <s v="Huntsville"/>
    <x v="19"/>
    <n v="35810"/>
    <x v="0"/>
    <s v="OFF-FA-10003059"/>
    <x v="1"/>
    <x v="13"/>
    <s v="Assorted Color Push Pins"/>
    <n v="3.62"/>
    <n v="2"/>
    <n v="0"/>
    <n v="1.1945999999999999"/>
  </r>
  <r>
    <n v="4924"/>
    <x v="2433"/>
    <x v="3"/>
    <x v="53"/>
    <d v="2014-12-30T00:00:00"/>
    <s v="Second Class"/>
    <s v="MH-18115"/>
    <x v="414"/>
    <x v="2"/>
    <s v="United States"/>
    <s v="Huntsville"/>
    <x v="19"/>
    <n v="35810"/>
    <x v="0"/>
    <s v="OFF-PA-10000994"/>
    <x v="1"/>
    <x v="10"/>
    <s v="Xerox 1915"/>
    <n v="629.09999999999991"/>
    <n v="6"/>
    <n v="0"/>
    <n v="301.96799999999996"/>
  </r>
  <r>
    <n v="4925"/>
    <x v="2433"/>
    <x v="3"/>
    <x v="53"/>
    <d v="2014-12-30T00:00:00"/>
    <s v="Second Class"/>
    <s v="MH-18115"/>
    <x v="414"/>
    <x v="2"/>
    <s v="United States"/>
    <s v="Huntsville"/>
    <x v="19"/>
    <n v="35810"/>
    <x v="0"/>
    <s v="TEC-PH-10002890"/>
    <x v="2"/>
    <x v="7"/>
    <s v="AT&amp;T 17929 Lendline Telephone"/>
    <n v="90.48"/>
    <n v="2"/>
    <n v="0"/>
    <n v="23.524799999999999"/>
  </r>
  <r>
    <n v="4926"/>
    <x v="2434"/>
    <x v="3"/>
    <x v="18"/>
    <d v="2014-09-14T00:00:00"/>
    <s v="First Class"/>
    <s v="AR-10345"/>
    <x v="753"/>
    <x v="1"/>
    <s v="United States"/>
    <s v="Lawrence"/>
    <x v="31"/>
    <n v="1841"/>
    <x v="3"/>
    <s v="OFF-AR-10003338"/>
    <x v="1"/>
    <x v="6"/>
    <s v="Eberhard Faber 3 1/2&quot; Golf Pencils"/>
    <n v="14.88"/>
    <n v="2"/>
    <n v="0"/>
    <n v="3.7200000000000006"/>
  </r>
  <r>
    <n v="4927"/>
    <x v="2435"/>
    <x v="3"/>
    <x v="15"/>
    <d v="2014-10-24T00:00:00"/>
    <s v="Standard Class"/>
    <s v="MO-17500"/>
    <x v="373"/>
    <x v="0"/>
    <s v="United States"/>
    <s v="Chicago"/>
    <x v="10"/>
    <n v="60623"/>
    <x v="2"/>
    <s v="FUR-TA-10003008"/>
    <x v="0"/>
    <x v="3"/>
    <s v="Lesro Round Back Collection Coffee Table, End Table"/>
    <n v="91.275000000000006"/>
    <n v="1"/>
    <n v="0.5"/>
    <n v="-67.543499999999995"/>
  </r>
  <r>
    <n v="4928"/>
    <x v="2436"/>
    <x v="3"/>
    <x v="96"/>
    <d v="2014-12-07T00:00:00"/>
    <s v="Standard Class"/>
    <s v="AD-10180"/>
    <x v="57"/>
    <x v="2"/>
    <s v="United States"/>
    <s v="Fairfield"/>
    <x v="29"/>
    <n v="6824"/>
    <x v="3"/>
    <s v="OFF-PA-10001972"/>
    <x v="1"/>
    <x v="10"/>
    <s v="Xerox 214"/>
    <n v="19.440000000000001"/>
    <n v="3"/>
    <n v="0"/>
    <n v="9.3312000000000008"/>
  </r>
  <r>
    <n v="4929"/>
    <x v="2436"/>
    <x v="3"/>
    <x v="96"/>
    <d v="2014-12-07T00:00:00"/>
    <s v="Standard Class"/>
    <s v="AD-10180"/>
    <x v="57"/>
    <x v="2"/>
    <s v="United States"/>
    <s v="Fairfield"/>
    <x v="29"/>
    <n v="6824"/>
    <x v="3"/>
    <s v="FUR-CH-10000155"/>
    <x v="0"/>
    <x v="1"/>
    <s v="Global Comet Stacking Armless Chair"/>
    <n v="897.15000000000009"/>
    <n v="3"/>
    <n v="0"/>
    <n v="251.20200000000003"/>
  </r>
  <r>
    <n v="4930"/>
    <x v="2437"/>
    <x v="2"/>
    <x v="814"/>
    <d v="2011-09-03T00:00:00"/>
    <s v="First Class"/>
    <s v="KD-16345"/>
    <x v="44"/>
    <x v="0"/>
    <s v="United States"/>
    <s v="New York City"/>
    <x v="15"/>
    <n v="10009"/>
    <x v="3"/>
    <s v="OFF-AR-10000658"/>
    <x v="1"/>
    <x v="6"/>
    <s v="Newell 324"/>
    <n v="57.75"/>
    <n v="5"/>
    <n v="0"/>
    <n v="16.170000000000002"/>
  </r>
  <r>
    <n v="4931"/>
    <x v="2437"/>
    <x v="2"/>
    <x v="814"/>
    <d v="2011-09-03T00:00:00"/>
    <s v="First Class"/>
    <s v="KD-16345"/>
    <x v="44"/>
    <x v="0"/>
    <s v="United States"/>
    <s v="New York City"/>
    <x v="15"/>
    <n v="10009"/>
    <x v="3"/>
    <s v="OFF-PA-10000349"/>
    <x v="1"/>
    <x v="10"/>
    <s v="Staples"/>
    <n v="14.940000000000001"/>
    <n v="3"/>
    <n v="0"/>
    <n v="7.0218000000000007"/>
  </r>
  <r>
    <n v="4932"/>
    <x v="2438"/>
    <x v="3"/>
    <x v="613"/>
    <d v="2014-03-31T00:00:00"/>
    <s v="Standard Class"/>
    <s v="FM-14215"/>
    <x v="524"/>
    <x v="1"/>
    <s v="United States"/>
    <s v="Seattle"/>
    <x v="4"/>
    <n v="98103"/>
    <x v="1"/>
    <s v="OFF-AR-10001446"/>
    <x v="1"/>
    <x v="6"/>
    <s v="Newell 309"/>
    <n v="23.1"/>
    <n v="2"/>
    <n v="0"/>
    <n v="6.93"/>
  </r>
  <r>
    <n v="4933"/>
    <x v="2439"/>
    <x v="1"/>
    <x v="694"/>
    <d v="2012-10-04T00:00:00"/>
    <s v="Standard Class"/>
    <s v="ZC-21910"/>
    <x v="233"/>
    <x v="0"/>
    <s v="United States"/>
    <s v="Aurora"/>
    <x v="22"/>
    <n v="80013"/>
    <x v="1"/>
    <s v="OFF-EN-10004483"/>
    <x v="1"/>
    <x v="12"/>
    <s v="#10 White Business Envelopes,4 1/8 x 9 1/2"/>
    <n v="12.536000000000001"/>
    <n v="1"/>
    <n v="0.2"/>
    <n v="4.2308999999999983"/>
  </r>
  <r>
    <n v="4934"/>
    <x v="2439"/>
    <x v="1"/>
    <x v="694"/>
    <d v="2012-10-04T00:00:00"/>
    <s v="Standard Class"/>
    <s v="ZC-21910"/>
    <x v="233"/>
    <x v="0"/>
    <s v="United States"/>
    <s v="Aurora"/>
    <x v="22"/>
    <n v="80013"/>
    <x v="1"/>
    <s v="OFF-BI-10002012"/>
    <x v="1"/>
    <x v="8"/>
    <s v="Wilson Jones Easy Flow II Sheet Lifters"/>
    <n v="1.0800000000000003"/>
    <n v="2"/>
    <n v="0.7"/>
    <n v="-0.79200000000000004"/>
  </r>
  <r>
    <n v="4935"/>
    <x v="2439"/>
    <x v="1"/>
    <x v="694"/>
    <d v="2012-10-04T00:00:00"/>
    <s v="Standard Class"/>
    <s v="ZC-21910"/>
    <x v="233"/>
    <x v="0"/>
    <s v="United States"/>
    <s v="Aurora"/>
    <x v="22"/>
    <n v="80013"/>
    <x v="1"/>
    <s v="OFF-FA-10003021"/>
    <x v="1"/>
    <x v="13"/>
    <s v="Staples"/>
    <n v="4.5120000000000005"/>
    <n v="3"/>
    <n v="0.2"/>
    <n v="0.84599999999999964"/>
  </r>
  <r>
    <n v="4936"/>
    <x v="2440"/>
    <x v="1"/>
    <x v="1007"/>
    <d v="2012-03-21T00:00:00"/>
    <s v="Standard Class"/>
    <s v="KS-16300"/>
    <x v="754"/>
    <x v="1"/>
    <s v="United States"/>
    <s v="Lehi"/>
    <x v="7"/>
    <n v="84043"/>
    <x v="1"/>
    <s v="TEC-PH-10003356"/>
    <x v="2"/>
    <x v="7"/>
    <s v="SmartStand Mobile Device Holder, Assorted Colors"/>
    <n v="16.776000000000003"/>
    <n v="3"/>
    <n v="0.2"/>
    <n v="1.6776"/>
  </r>
  <r>
    <n v="4937"/>
    <x v="2441"/>
    <x v="3"/>
    <x v="1008"/>
    <d v="2014-01-14T00:00:00"/>
    <s v="Standard Class"/>
    <s v="DP-13390"/>
    <x v="503"/>
    <x v="2"/>
    <s v="United States"/>
    <s v="Tuscaloosa"/>
    <x v="19"/>
    <n v="35401"/>
    <x v="0"/>
    <s v="OFF-BI-10004728"/>
    <x v="1"/>
    <x v="8"/>
    <s v="Wilson Jones Turn Tabs Binder Tool for Ring Binders"/>
    <n v="33.74"/>
    <n v="7"/>
    <n v="0"/>
    <n v="15.5204"/>
  </r>
  <r>
    <n v="4938"/>
    <x v="2442"/>
    <x v="2"/>
    <x v="286"/>
    <d v="2011-01-19T00:00:00"/>
    <s v="Standard Class"/>
    <s v="BD-11605"/>
    <x v="205"/>
    <x v="0"/>
    <s v="United States"/>
    <s v="San Francisco"/>
    <x v="1"/>
    <n v="94109"/>
    <x v="1"/>
    <s v="OFF-ST-10000078"/>
    <x v="1"/>
    <x v="4"/>
    <s v="Tennsco 6- and 18-Compartment Lockers"/>
    <n v="1325.8500000000001"/>
    <n v="5"/>
    <n v="0"/>
    <n v="238.65299999999991"/>
  </r>
  <r>
    <n v="4939"/>
    <x v="2442"/>
    <x v="2"/>
    <x v="286"/>
    <d v="2011-01-19T00:00:00"/>
    <s v="Standard Class"/>
    <s v="BD-11605"/>
    <x v="205"/>
    <x v="0"/>
    <s v="United States"/>
    <s v="San Francisco"/>
    <x v="1"/>
    <n v="94109"/>
    <x v="1"/>
    <s v="FUR-BO-10003034"/>
    <x v="0"/>
    <x v="0"/>
    <s v="O'Sullivan Elevations Bookcase, Cherry Finish"/>
    <n v="333.99899999999997"/>
    <n v="3"/>
    <n v="0.15"/>
    <n v="3.9294000000000082"/>
  </r>
  <r>
    <n v="4940"/>
    <x v="2442"/>
    <x v="2"/>
    <x v="286"/>
    <d v="2011-01-19T00:00:00"/>
    <s v="Standard Class"/>
    <s v="BD-11605"/>
    <x v="205"/>
    <x v="0"/>
    <s v="United States"/>
    <s v="San Francisco"/>
    <x v="1"/>
    <n v="94109"/>
    <x v="1"/>
    <s v="OFF-AR-10003514"/>
    <x v="1"/>
    <x v="6"/>
    <s v="4009 Highlighters by Sanford"/>
    <n v="19.899999999999999"/>
    <n v="5"/>
    <n v="0"/>
    <n v="6.5669999999999984"/>
  </r>
  <r>
    <n v="4941"/>
    <x v="2443"/>
    <x v="1"/>
    <x v="525"/>
    <d v="2012-02-13T00:00:00"/>
    <s v="Standard Class"/>
    <s v="IL-15100"/>
    <x v="582"/>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x v="582"/>
    <x v="0"/>
    <s v="United States"/>
    <s v="Wilmington"/>
    <x v="13"/>
    <n v="19805"/>
    <x v="3"/>
    <s v="FUR-BO-10002598"/>
    <x v="0"/>
    <x v="0"/>
    <s v="Hon Metal Bookcases, Putty"/>
    <n v="283.92"/>
    <n v="4"/>
    <n v="0"/>
    <n v="82.336799999999982"/>
  </r>
  <r>
    <n v="4943"/>
    <x v="2443"/>
    <x v="1"/>
    <x v="525"/>
    <d v="2012-02-13T00:00:00"/>
    <s v="Standard Class"/>
    <s v="IL-15100"/>
    <x v="582"/>
    <x v="0"/>
    <s v="United States"/>
    <s v="Wilmington"/>
    <x v="13"/>
    <n v="19805"/>
    <x v="3"/>
    <s v="OFF-AR-10001022"/>
    <x v="1"/>
    <x v="6"/>
    <s v="SANFORD Liquid Accent Tank-Style Highlighters"/>
    <n v="5.68"/>
    <n v="2"/>
    <n v="0"/>
    <n v="1.7607999999999997"/>
  </r>
  <r>
    <n v="4944"/>
    <x v="2444"/>
    <x v="3"/>
    <x v="202"/>
    <d v="2014-12-28T00:00:00"/>
    <s v="Standard Class"/>
    <s v="LP-17095"/>
    <x v="431"/>
    <x v="0"/>
    <s v="United States"/>
    <s v="Lafayette"/>
    <x v="14"/>
    <n v="47905"/>
    <x v="2"/>
    <s v="OFF-ST-10004459"/>
    <x v="1"/>
    <x v="4"/>
    <s v="Tennsco Single-Tier Lockers"/>
    <n v="375.34"/>
    <n v="1"/>
    <n v="0"/>
    <n v="18.766999999999996"/>
  </r>
  <r>
    <n v="4945"/>
    <x v="2445"/>
    <x v="0"/>
    <x v="64"/>
    <d v="2013-09-07T00:00:00"/>
    <s v="First Class"/>
    <s v="JH-15985"/>
    <x v="98"/>
    <x v="0"/>
    <s v="United States"/>
    <s v="Redondo Beach"/>
    <x v="1"/>
    <n v="90278"/>
    <x v="1"/>
    <s v="OFF-PA-10004381"/>
    <x v="1"/>
    <x v="10"/>
    <s v="14-7/8 x 11 Blue Bar Computer Printout Paper"/>
    <n v="96.08"/>
    <n v="2"/>
    <n v="0"/>
    <n v="46.118399999999994"/>
  </r>
  <r>
    <n v="4946"/>
    <x v="2445"/>
    <x v="0"/>
    <x v="64"/>
    <d v="2013-09-07T00:00:00"/>
    <s v="First Class"/>
    <s v="JH-15985"/>
    <x v="98"/>
    <x v="0"/>
    <s v="United States"/>
    <s v="Redondo Beach"/>
    <x v="1"/>
    <n v="90278"/>
    <x v="1"/>
    <s v="OFF-BI-10000050"/>
    <x v="1"/>
    <x v="8"/>
    <s v="Angle-D Binders with Locking Rings, Label Holders"/>
    <n v="11.68"/>
    <n v="2"/>
    <n v="0.2"/>
    <n v="3.9419999999999993"/>
  </r>
  <r>
    <n v="4947"/>
    <x v="2445"/>
    <x v="0"/>
    <x v="64"/>
    <d v="2013-09-07T00:00:00"/>
    <s v="First Class"/>
    <s v="JH-15985"/>
    <x v="98"/>
    <x v="0"/>
    <s v="United States"/>
    <s v="Redondo Beach"/>
    <x v="1"/>
    <n v="90278"/>
    <x v="1"/>
    <s v="OFF-FA-10000304"/>
    <x v="1"/>
    <x v="13"/>
    <s v="Advantus Push Pins"/>
    <n v="4.3600000000000003"/>
    <n v="2"/>
    <n v="0"/>
    <n v="1.7876000000000003"/>
  </r>
  <r>
    <n v="4948"/>
    <x v="2446"/>
    <x v="2"/>
    <x v="777"/>
    <d v="2011-10-09T00:00:00"/>
    <s v="Standard Class"/>
    <s v="JD-16015"/>
    <x v="557"/>
    <x v="0"/>
    <s v="United States"/>
    <s v="Seattle"/>
    <x v="4"/>
    <n v="98115"/>
    <x v="1"/>
    <s v="OFF-LA-10002475"/>
    <x v="1"/>
    <x v="2"/>
    <s v="Avery 519"/>
    <n v="29.24"/>
    <n v="4"/>
    <n v="0"/>
    <n v="13.742799999999999"/>
  </r>
  <r>
    <n v="4949"/>
    <x v="2447"/>
    <x v="3"/>
    <x v="344"/>
    <d v="2014-12-03T00:00:00"/>
    <s v="Standard Class"/>
    <s v="BD-11320"/>
    <x v="217"/>
    <x v="0"/>
    <s v="United States"/>
    <s v="Los Angeles"/>
    <x v="1"/>
    <n v="90045"/>
    <x v="1"/>
    <s v="OFF-BI-10001989"/>
    <x v="1"/>
    <x v="8"/>
    <s v="Premium Transparent Presentation Covers by GBC"/>
    <n v="117.48800000000001"/>
    <n v="7"/>
    <n v="0.2"/>
    <n v="41.120799999999988"/>
  </r>
  <r>
    <n v="4950"/>
    <x v="2447"/>
    <x v="3"/>
    <x v="344"/>
    <d v="2014-12-03T00:00:00"/>
    <s v="Standard Class"/>
    <s v="BD-11320"/>
    <x v="217"/>
    <x v="0"/>
    <s v="United States"/>
    <s v="Los Angeles"/>
    <x v="1"/>
    <n v="90045"/>
    <x v="1"/>
    <s v="FUR-FU-10000732"/>
    <x v="0"/>
    <x v="5"/>
    <s v="Eldon 200 Class Desk Accessories"/>
    <n v="18.84"/>
    <n v="3"/>
    <n v="0"/>
    <n v="6.0287999999999995"/>
  </r>
  <r>
    <n v="4951"/>
    <x v="2448"/>
    <x v="0"/>
    <x v="99"/>
    <d v="2013-11-02T00:00:00"/>
    <s v="Second Class"/>
    <s v="DL-13330"/>
    <x v="658"/>
    <x v="0"/>
    <s v="United States"/>
    <s v="New York City"/>
    <x v="15"/>
    <n v="10009"/>
    <x v="3"/>
    <s v="OFF-AR-10004441"/>
    <x v="1"/>
    <x v="6"/>
    <s v="BIC Brite Liner Highlighters"/>
    <n v="12.419999999999998"/>
    <n v="3"/>
    <n v="0"/>
    <n v="5.2164000000000001"/>
  </r>
  <r>
    <n v="4952"/>
    <x v="2449"/>
    <x v="1"/>
    <x v="988"/>
    <d v="2012-06-13T00:00:00"/>
    <s v="Standard Class"/>
    <s v="NC-18415"/>
    <x v="720"/>
    <x v="0"/>
    <s v="United States"/>
    <s v="Royal Oak"/>
    <x v="12"/>
    <n v="48073"/>
    <x v="2"/>
    <s v="OFF-PA-10000304"/>
    <x v="1"/>
    <x v="10"/>
    <s v="Xerox 1995"/>
    <n v="12.96"/>
    <n v="2"/>
    <n v="0"/>
    <n v="6.2208000000000006"/>
  </r>
  <r>
    <n v="4953"/>
    <x v="2450"/>
    <x v="3"/>
    <x v="166"/>
    <d v="2014-12-13T00:00:00"/>
    <s v="Second Class"/>
    <s v="AS-10225"/>
    <x v="127"/>
    <x v="1"/>
    <s v="United States"/>
    <s v="San Francisco"/>
    <x v="1"/>
    <n v="94109"/>
    <x v="1"/>
    <s v="OFF-AP-10002670"/>
    <x v="1"/>
    <x v="9"/>
    <s v="Belkin 8-Outlet Premiere SurgeMaster II Surge Protectors"/>
    <n v="69.48"/>
    <n v="1"/>
    <n v="0"/>
    <n v="20.843999999999994"/>
  </r>
  <r>
    <n v="4954"/>
    <x v="2451"/>
    <x v="1"/>
    <x v="199"/>
    <d v="2012-03-20T00:00:00"/>
    <s v="Standard Class"/>
    <s v="MS-17980"/>
    <x v="99"/>
    <x v="1"/>
    <s v="United States"/>
    <s v="New York City"/>
    <x v="15"/>
    <n v="10009"/>
    <x v="3"/>
    <s v="TEC-PH-10001527"/>
    <x v="2"/>
    <x v="7"/>
    <s v="Plantronics MX500i Earset"/>
    <n v="85.9"/>
    <n v="2"/>
    <n v="0"/>
    <n v="2.5769999999999982"/>
  </r>
  <r>
    <n v="4955"/>
    <x v="2452"/>
    <x v="2"/>
    <x v="3"/>
    <d v="2011-06-13T00:00:00"/>
    <s v="Second Class"/>
    <s v="TS-21205"/>
    <x v="131"/>
    <x v="1"/>
    <s v="United States"/>
    <s v="North Las Vegas"/>
    <x v="33"/>
    <n v="89031"/>
    <x v="1"/>
    <s v="OFF-AR-10002335"/>
    <x v="1"/>
    <x v="6"/>
    <s v="DIXON Oriole Pencils"/>
    <n v="18.060000000000002"/>
    <n v="7"/>
    <n v="0"/>
    <n v="4.6956000000000007"/>
  </r>
  <r>
    <n v="4956"/>
    <x v="2452"/>
    <x v="2"/>
    <x v="3"/>
    <d v="2011-06-13T00:00:00"/>
    <s v="Second Class"/>
    <s v="TS-21205"/>
    <x v="131"/>
    <x v="1"/>
    <s v="United States"/>
    <s v="North Las Vegas"/>
    <x v="33"/>
    <n v="89031"/>
    <x v="1"/>
    <s v="OFF-PA-10003641"/>
    <x v="1"/>
    <x v="10"/>
    <s v="Xerox 1909"/>
    <n v="79.14"/>
    <n v="3"/>
    <n v="0"/>
    <n v="36.404399999999995"/>
  </r>
  <r>
    <n v="4957"/>
    <x v="2452"/>
    <x v="2"/>
    <x v="3"/>
    <d v="2011-06-13T00:00:00"/>
    <s v="Second Class"/>
    <s v="TS-21205"/>
    <x v="131"/>
    <x v="1"/>
    <s v="United States"/>
    <s v="North Las Vegas"/>
    <x v="33"/>
    <n v="89031"/>
    <x v="1"/>
    <s v="FUR-FU-10002685"/>
    <x v="0"/>
    <x v="5"/>
    <s v="Executive Impressions 13-1/2&quot; Indoor/Outdoor Wall Clock"/>
    <n v="37.4"/>
    <n v="2"/>
    <n v="0"/>
    <n v="14.212"/>
  </r>
  <r>
    <n v="4958"/>
    <x v="2453"/>
    <x v="1"/>
    <x v="305"/>
    <d v="2012-03-26T00:00:00"/>
    <s v="Standard Class"/>
    <s v="JK-15730"/>
    <x v="300"/>
    <x v="0"/>
    <s v="United States"/>
    <s v="Carrollton"/>
    <x v="5"/>
    <n v="75007"/>
    <x v="2"/>
    <s v="OFF-BI-10001308"/>
    <x v="1"/>
    <x v="8"/>
    <s v="GBC Standard Plastic Binding Systems' Combs"/>
    <n v="2.5119999999999996"/>
    <n v="2"/>
    <n v="0.8"/>
    <n v="-4.3960000000000026"/>
  </r>
  <r>
    <n v="4959"/>
    <x v="2453"/>
    <x v="1"/>
    <x v="305"/>
    <d v="2012-03-26T00:00:00"/>
    <s v="Standard Class"/>
    <s v="JK-15730"/>
    <x v="300"/>
    <x v="0"/>
    <s v="United States"/>
    <s v="Carrollton"/>
    <x v="5"/>
    <n v="75007"/>
    <x v="2"/>
    <s v="OFF-FA-10003485"/>
    <x v="1"/>
    <x v="13"/>
    <s v="Staples"/>
    <n v="18.864000000000001"/>
    <n v="9"/>
    <n v="0.2"/>
    <n v="6.1307999999999998"/>
  </r>
  <r>
    <n v="4960"/>
    <x v="2454"/>
    <x v="0"/>
    <x v="741"/>
    <d v="2013-11-23T00:00:00"/>
    <s v="Standard Class"/>
    <s v="TC-21535"/>
    <x v="426"/>
    <x v="2"/>
    <s v="United States"/>
    <s v="Los Angeles"/>
    <x v="1"/>
    <n v="90008"/>
    <x v="1"/>
    <s v="TEC-PH-10003357"/>
    <x v="2"/>
    <x v="7"/>
    <s v="Grandstream GXP2100 Mainstream Business Phone"/>
    <n v="61.192"/>
    <n v="1"/>
    <n v="0.2"/>
    <n v="6.1192000000000011"/>
  </r>
  <r>
    <n v="4961"/>
    <x v="2454"/>
    <x v="0"/>
    <x v="741"/>
    <d v="2013-11-23T00:00:00"/>
    <s v="Standard Class"/>
    <s v="TC-21535"/>
    <x v="426"/>
    <x v="2"/>
    <s v="United States"/>
    <s v="Los Angeles"/>
    <x v="1"/>
    <n v="90008"/>
    <x v="1"/>
    <s v="OFF-AP-10002867"/>
    <x v="1"/>
    <x v="9"/>
    <s v="Fellowes Command Center 5-outlet power strip"/>
    <n v="67.84"/>
    <n v="1"/>
    <n v="0"/>
    <n v="18.316800000000001"/>
  </r>
  <r>
    <n v="4962"/>
    <x v="2455"/>
    <x v="2"/>
    <x v="1009"/>
    <d v="2011-03-08T00:00:00"/>
    <s v="First Class"/>
    <s v="AB-10015"/>
    <x v="755"/>
    <x v="0"/>
    <s v="United States"/>
    <s v="Seattle"/>
    <x v="4"/>
    <n v="98103"/>
    <x v="1"/>
    <s v="FUR-CH-10004477"/>
    <x v="0"/>
    <x v="1"/>
    <s v="Global Push Button Manager's Chair, Indigo"/>
    <n v="48.712000000000003"/>
    <n v="1"/>
    <n v="0.2"/>
    <n v="5.4800999999999966"/>
  </r>
  <r>
    <n v="4963"/>
    <x v="2455"/>
    <x v="2"/>
    <x v="1009"/>
    <d v="2011-03-08T00:00:00"/>
    <s v="First Class"/>
    <s v="AB-10015"/>
    <x v="755"/>
    <x v="0"/>
    <s v="United States"/>
    <s v="Seattle"/>
    <x v="4"/>
    <n v="98103"/>
    <x v="1"/>
    <s v="OFF-AR-10001427"/>
    <x v="1"/>
    <x v="6"/>
    <s v="Newell 330"/>
    <n v="17.940000000000001"/>
    <n v="3"/>
    <n v="0"/>
    <n v="4.6644000000000005"/>
  </r>
  <r>
    <n v="4964"/>
    <x v="2455"/>
    <x v="2"/>
    <x v="1009"/>
    <d v="2011-03-08T00:00:00"/>
    <s v="First Class"/>
    <s v="AB-10015"/>
    <x v="755"/>
    <x v="0"/>
    <s v="United States"/>
    <s v="Seattle"/>
    <x v="4"/>
    <n v="98103"/>
    <x v="1"/>
    <s v="OFF-ST-10002344"/>
    <x v="1"/>
    <x v="4"/>
    <s v="Carina 42&quot;Hx23 3/4&quot;W Media Storage Unit"/>
    <n v="242.94"/>
    <n v="3"/>
    <n v="0"/>
    <n v="4.8588000000000164"/>
  </r>
  <r>
    <n v="4965"/>
    <x v="2456"/>
    <x v="0"/>
    <x v="666"/>
    <d v="2013-05-20T00:00:00"/>
    <s v="Second Class"/>
    <s v="DP-13000"/>
    <x v="24"/>
    <x v="0"/>
    <s v="United States"/>
    <s v="Fort Lauderdale"/>
    <x v="2"/>
    <n v="33311"/>
    <x v="0"/>
    <s v="OFF-BI-10000301"/>
    <x v="1"/>
    <x v="8"/>
    <s v="GBC Instant Report Kit"/>
    <n v="7.7640000000000011"/>
    <n v="4"/>
    <n v="0.7"/>
    <n v="-5.1760000000000002"/>
  </r>
  <r>
    <n v="4966"/>
    <x v="2457"/>
    <x v="1"/>
    <x v="442"/>
    <d v="2012-05-28T00:00:00"/>
    <s v="Second Class"/>
    <s v="CY-12745"/>
    <x v="388"/>
    <x v="1"/>
    <s v="United States"/>
    <s v="Columbia"/>
    <x v="18"/>
    <n v="38401"/>
    <x v="0"/>
    <s v="TEC-PH-10001944"/>
    <x v="2"/>
    <x v="7"/>
    <s v="Wi-Ex zBoost YX540 Cellular Phone Signal Booster"/>
    <n v="467.03999999999996"/>
    <n v="4"/>
    <n v="0.2"/>
    <n v="58.379999999999939"/>
  </r>
  <r>
    <n v="4967"/>
    <x v="2458"/>
    <x v="1"/>
    <x v="991"/>
    <d v="2012-08-05T00:00:00"/>
    <s v="Second Class"/>
    <s v="BE-11455"/>
    <x v="534"/>
    <x v="2"/>
    <s v="United States"/>
    <s v="Providence"/>
    <x v="34"/>
    <n v="2908"/>
    <x v="3"/>
    <s v="TEC-PH-10001527"/>
    <x v="2"/>
    <x v="7"/>
    <s v="Plantronics MX500i Earset"/>
    <n v="128.85000000000002"/>
    <n v="3"/>
    <n v="0"/>
    <n v="3.8654999999999973"/>
  </r>
  <r>
    <n v="4968"/>
    <x v="2458"/>
    <x v="1"/>
    <x v="991"/>
    <d v="2012-08-05T00:00:00"/>
    <s v="Second Class"/>
    <s v="BE-11455"/>
    <x v="534"/>
    <x v="2"/>
    <s v="United States"/>
    <s v="Providence"/>
    <x v="34"/>
    <n v="2908"/>
    <x v="3"/>
    <s v="OFF-PA-10001307"/>
    <x v="1"/>
    <x v="10"/>
    <s v="Important Message Pads, 50 4-1/4 x 5-1/2 Forms per Pad"/>
    <n v="8.4"/>
    <n v="2"/>
    <n v="0"/>
    <n v="4.1159999999999997"/>
  </r>
  <r>
    <n v="4969"/>
    <x v="2458"/>
    <x v="1"/>
    <x v="991"/>
    <d v="2012-08-05T00:00:00"/>
    <s v="Second Class"/>
    <s v="BE-11455"/>
    <x v="534"/>
    <x v="2"/>
    <s v="United States"/>
    <s v="Providence"/>
    <x v="34"/>
    <n v="2908"/>
    <x v="3"/>
    <s v="TEC-AC-10004571"/>
    <x v="2"/>
    <x v="11"/>
    <s v="Logitech G700s Rechargeable Gaming Mouse"/>
    <n v="199.98"/>
    <n v="2"/>
    <n v="0"/>
    <n v="83.991600000000005"/>
  </r>
  <r>
    <n v="4970"/>
    <x v="2458"/>
    <x v="1"/>
    <x v="991"/>
    <d v="2012-08-05T00:00:00"/>
    <s v="Second Class"/>
    <s v="BE-11455"/>
    <x v="534"/>
    <x v="2"/>
    <s v="United States"/>
    <s v="Providence"/>
    <x v="34"/>
    <n v="2908"/>
    <x v="3"/>
    <s v="FUR-CH-10001973"/>
    <x v="0"/>
    <x v="1"/>
    <s v="Office Star Flex Back Scooter Chair with White Frame"/>
    <n v="110.98"/>
    <n v="1"/>
    <n v="0"/>
    <n v="15.537199999999999"/>
  </r>
  <r>
    <n v="4971"/>
    <x v="2459"/>
    <x v="0"/>
    <x v="61"/>
    <d v="2013-11-10T00:00:00"/>
    <s v="First Class"/>
    <s v="KL-16555"/>
    <x v="126"/>
    <x v="1"/>
    <s v="United States"/>
    <s v="Jacksonville"/>
    <x v="2"/>
    <n v="32216"/>
    <x v="0"/>
    <s v="FUR-CH-10000513"/>
    <x v="0"/>
    <x v="1"/>
    <s v="High-Back Leather Manager's Chair"/>
    <n v="207.98400000000004"/>
    <n v="2"/>
    <n v="0.2"/>
    <n v="-28.597800000000007"/>
  </r>
  <r>
    <n v="4972"/>
    <x v="2459"/>
    <x v="0"/>
    <x v="61"/>
    <d v="2013-11-10T00:00:00"/>
    <s v="First Class"/>
    <s v="KL-16555"/>
    <x v="126"/>
    <x v="1"/>
    <s v="United States"/>
    <s v="Jacksonville"/>
    <x v="2"/>
    <n v="32216"/>
    <x v="0"/>
    <s v="OFF-PA-10002421"/>
    <x v="1"/>
    <x v="10"/>
    <s v="Embossed Ink Jet Note Cards"/>
    <n v="36.112000000000002"/>
    <n v="2"/>
    <n v="0.2"/>
    <n v="12.639200000000001"/>
  </r>
  <r>
    <n v="4973"/>
    <x v="2459"/>
    <x v="0"/>
    <x v="61"/>
    <d v="2013-11-10T00:00:00"/>
    <s v="First Class"/>
    <s v="KL-16555"/>
    <x v="126"/>
    <x v="1"/>
    <s v="United States"/>
    <s v="Jacksonville"/>
    <x v="2"/>
    <n v="32216"/>
    <x v="0"/>
    <s v="FUR-FU-10004090"/>
    <x v="0"/>
    <x v="5"/>
    <s v="Executive Impressions 14&quot; Contract Wall Clock"/>
    <n v="35.568000000000005"/>
    <n v="2"/>
    <n v="0.2"/>
    <n v="5.7797999999999963"/>
  </r>
  <r>
    <n v="4974"/>
    <x v="2459"/>
    <x v="0"/>
    <x v="61"/>
    <d v="2013-11-10T00:00:00"/>
    <s v="First Class"/>
    <s v="KL-16555"/>
    <x v="126"/>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x v="390"/>
    <x v="2"/>
    <s v="United States"/>
    <s v="Oceanside"/>
    <x v="1"/>
    <n v="92054"/>
    <x v="1"/>
    <s v="OFF-PA-10002246"/>
    <x v="1"/>
    <x v="10"/>
    <s v="Wirebound Four 2-3/4 x 5 Forms per Page, 400 Sets per Book"/>
    <n v="12.9"/>
    <n v="2"/>
    <n v="0"/>
    <n v="6.3209999999999997"/>
  </r>
  <r>
    <n v="4976"/>
    <x v="2461"/>
    <x v="1"/>
    <x v="227"/>
    <d v="2012-09-23T00:00:00"/>
    <s v="Second Class"/>
    <s v="JR-16210"/>
    <x v="335"/>
    <x v="1"/>
    <s v="United States"/>
    <s v="Jacksonville"/>
    <x v="2"/>
    <n v="32216"/>
    <x v="0"/>
    <s v="TEC-AC-10003198"/>
    <x v="2"/>
    <x v="11"/>
    <s v="Enermax Acrylux Wireless Keyboard"/>
    <n v="717.12000000000012"/>
    <n v="9"/>
    <n v="0.2"/>
    <n v="152.38799999999992"/>
  </r>
  <r>
    <n v="4977"/>
    <x v="2462"/>
    <x v="1"/>
    <x v="214"/>
    <d v="2012-12-09T00:00:00"/>
    <s v="First Class"/>
    <s v="AH-10210"/>
    <x v="117"/>
    <x v="0"/>
    <s v="United States"/>
    <s v="New York City"/>
    <x v="15"/>
    <n v="10024"/>
    <x v="3"/>
    <s v="OFF-BI-10001031"/>
    <x v="1"/>
    <x v="8"/>
    <s v="Pressboard Data Binders by Wilson Jones"/>
    <n v="21.36"/>
    <n v="5"/>
    <n v="0.2"/>
    <n v="7.2089999999999996"/>
  </r>
  <r>
    <n v="4978"/>
    <x v="2462"/>
    <x v="1"/>
    <x v="214"/>
    <d v="2012-12-09T00:00:00"/>
    <s v="First Class"/>
    <s v="AH-10210"/>
    <x v="117"/>
    <x v="0"/>
    <s v="United States"/>
    <s v="New York City"/>
    <x v="15"/>
    <n v="10024"/>
    <x v="3"/>
    <s v="OFF-BI-10003727"/>
    <x v="1"/>
    <x v="8"/>
    <s v="Avery Durable Slant Ring Binders With Label Holder"/>
    <n v="6.6879999999999997"/>
    <n v="2"/>
    <n v="0.2"/>
    <n v="2.3407999999999998"/>
  </r>
  <r>
    <n v="4979"/>
    <x v="2462"/>
    <x v="1"/>
    <x v="214"/>
    <d v="2012-12-09T00:00:00"/>
    <s v="First Class"/>
    <s v="AH-10210"/>
    <x v="117"/>
    <x v="0"/>
    <s v="United States"/>
    <s v="New York City"/>
    <x v="15"/>
    <n v="10024"/>
    <x v="3"/>
    <s v="TEC-PH-10001336"/>
    <x v="2"/>
    <x v="7"/>
    <s v="Digium D40 VoIP phone"/>
    <n v="773.94"/>
    <n v="6"/>
    <n v="0"/>
    <n v="224.4426"/>
  </r>
  <r>
    <n v="4980"/>
    <x v="2463"/>
    <x v="0"/>
    <x v="10"/>
    <d v="2013-12-14T00:00:00"/>
    <s v="Second Class"/>
    <s v="RW-19630"/>
    <x v="338"/>
    <x v="1"/>
    <s v="United States"/>
    <s v="Chicago"/>
    <x v="10"/>
    <n v="60610"/>
    <x v="2"/>
    <s v="OFF-SU-10001664"/>
    <x v="1"/>
    <x v="14"/>
    <s v="Acme Office Executive Series Stainless Steel Trimmers"/>
    <n v="20.568000000000001"/>
    <n v="3"/>
    <n v="0.2"/>
    <n v="1.5426000000000002"/>
  </r>
  <r>
    <n v="4981"/>
    <x v="2463"/>
    <x v="0"/>
    <x v="10"/>
    <d v="2013-12-14T00:00:00"/>
    <s v="Second Class"/>
    <s v="RW-19630"/>
    <x v="338"/>
    <x v="1"/>
    <s v="United States"/>
    <s v="Chicago"/>
    <x v="10"/>
    <n v="60610"/>
    <x v="2"/>
    <s v="OFF-AP-10003971"/>
    <x v="1"/>
    <x v="9"/>
    <s v="Belkin 6 Outlet Metallic Surge Strip"/>
    <n v="4.355999999999999"/>
    <n v="2"/>
    <n v="0.8"/>
    <n v="-11.761200000000002"/>
  </r>
  <r>
    <n v="4982"/>
    <x v="2463"/>
    <x v="0"/>
    <x v="10"/>
    <d v="2013-12-14T00:00:00"/>
    <s v="Second Class"/>
    <s v="RW-19630"/>
    <x v="338"/>
    <x v="1"/>
    <s v="United States"/>
    <s v="Chicago"/>
    <x v="10"/>
    <n v="60610"/>
    <x v="2"/>
    <s v="TEC-AC-10000199"/>
    <x v="2"/>
    <x v="11"/>
    <s v="Kingston Digital DataTraveler 8GB USB 2.0"/>
    <n v="19.040000000000003"/>
    <n v="4"/>
    <n v="0.2"/>
    <n v="-1.4279999999999999"/>
  </r>
  <r>
    <n v="4983"/>
    <x v="2464"/>
    <x v="2"/>
    <x v="912"/>
    <d v="2011-11-22T00:00:00"/>
    <s v="Standard Class"/>
    <s v="AH-10075"/>
    <x v="340"/>
    <x v="1"/>
    <s v="United States"/>
    <s v="Huntington Beach"/>
    <x v="1"/>
    <n v="92646"/>
    <x v="1"/>
    <s v="OFF-LA-10001045"/>
    <x v="1"/>
    <x v="2"/>
    <s v="Permanent Self-Adhesive File Folder Labels for Typewriters by Universal"/>
    <n v="5.22"/>
    <n v="2"/>
    <n v="0"/>
    <n v="2.4011999999999998"/>
  </r>
  <r>
    <n v="4984"/>
    <x v="2465"/>
    <x v="0"/>
    <x v="61"/>
    <d v="2013-11-11T00:00:00"/>
    <s v="Second Class"/>
    <s v="IM-15070"/>
    <x v="5"/>
    <x v="0"/>
    <s v="United States"/>
    <s v="San Diego"/>
    <x v="1"/>
    <n v="92105"/>
    <x v="1"/>
    <s v="OFF-ST-10003442"/>
    <x v="1"/>
    <x v="4"/>
    <s v="Eldon Portable Mobile Manager"/>
    <n v="84.84"/>
    <n v="3"/>
    <n v="0"/>
    <n v="22.9068"/>
  </r>
  <r>
    <n v="4985"/>
    <x v="2466"/>
    <x v="1"/>
    <x v="684"/>
    <d v="2012-09-10T00:00:00"/>
    <s v="Standard Class"/>
    <s v="CK-12760"/>
    <x v="316"/>
    <x v="1"/>
    <s v="United States"/>
    <s v="Nashville"/>
    <x v="18"/>
    <n v="37211"/>
    <x v="0"/>
    <s v="OFF-FA-10003059"/>
    <x v="1"/>
    <x v="13"/>
    <s v="Assorted Color Push Pins"/>
    <n v="7.2400000000000011"/>
    <n v="5"/>
    <n v="0.2"/>
    <n v="1.1764999999999992"/>
  </r>
  <r>
    <n v="4986"/>
    <x v="2467"/>
    <x v="2"/>
    <x v="1010"/>
    <d v="2011-09-03T00:00:00"/>
    <s v="Same Day"/>
    <s v="AG-10390"/>
    <x v="369"/>
    <x v="0"/>
    <s v="United States"/>
    <s v="New York City"/>
    <x v="15"/>
    <n v="10009"/>
    <x v="3"/>
    <s v="OFF-LA-10001175"/>
    <x v="1"/>
    <x v="2"/>
    <s v="Avery 514"/>
    <n v="14.399999999999999"/>
    <n v="5"/>
    <n v="0"/>
    <n v="7.056"/>
  </r>
  <r>
    <n v="4987"/>
    <x v="2468"/>
    <x v="0"/>
    <x v="423"/>
    <d v="2013-04-29T00:00:00"/>
    <s v="Standard Class"/>
    <s v="CL-12700"/>
    <x v="642"/>
    <x v="2"/>
    <s v="United States"/>
    <s v="Colorado Springs"/>
    <x v="22"/>
    <n v="80906"/>
    <x v="1"/>
    <s v="OFF-PA-10003441"/>
    <x v="1"/>
    <x v="10"/>
    <s v="Xerox 226"/>
    <n v="15.552000000000003"/>
    <n v="3"/>
    <n v="0.2"/>
    <n v="5.4432"/>
  </r>
  <r>
    <n v="4988"/>
    <x v="2468"/>
    <x v="0"/>
    <x v="423"/>
    <d v="2013-04-29T00:00:00"/>
    <s v="Standard Class"/>
    <s v="CL-12700"/>
    <x v="642"/>
    <x v="2"/>
    <s v="United States"/>
    <s v="Colorado Springs"/>
    <x v="22"/>
    <n v="80906"/>
    <x v="1"/>
    <s v="FUR-CH-10004287"/>
    <x v="0"/>
    <x v="1"/>
    <s v="SAFCO Arco Folding Chair"/>
    <n v="1325.76"/>
    <n v="6"/>
    <n v="0.2"/>
    <n v="149.14799999999991"/>
  </r>
  <r>
    <n v="4989"/>
    <x v="2468"/>
    <x v="0"/>
    <x v="423"/>
    <d v="2013-04-29T00:00:00"/>
    <s v="Standard Class"/>
    <s v="CL-12700"/>
    <x v="642"/>
    <x v="2"/>
    <s v="United States"/>
    <s v="Colorado Springs"/>
    <x v="22"/>
    <n v="80906"/>
    <x v="1"/>
    <s v="OFF-BI-10004040"/>
    <x v="1"/>
    <x v="8"/>
    <s v="Wilson Jones Impact Binders"/>
    <n v="3.1080000000000001"/>
    <n v="2"/>
    <n v="0.7"/>
    <n v="-2.1755999999999993"/>
  </r>
  <r>
    <n v="4990"/>
    <x v="2469"/>
    <x v="3"/>
    <x v="515"/>
    <d v="2014-09-05T00:00:00"/>
    <s v="Standard Class"/>
    <s v="AW-10930"/>
    <x v="585"/>
    <x v="2"/>
    <s v="United States"/>
    <s v="San Francisco"/>
    <x v="1"/>
    <n v="94110"/>
    <x v="1"/>
    <s v="OFF-BI-10004022"/>
    <x v="1"/>
    <x v="8"/>
    <s v="Acco Suede Grain Vinyl Round Ring Binder"/>
    <n v="6.6719999999999988"/>
    <n v="3"/>
    <n v="0.2"/>
    <n v="2.1683999999999997"/>
  </r>
  <r>
    <n v="4991"/>
    <x v="2469"/>
    <x v="3"/>
    <x v="515"/>
    <d v="2014-09-05T00:00:00"/>
    <s v="Standard Class"/>
    <s v="AW-10930"/>
    <x v="585"/>
    <x v="2"/>
    <s v="United States"/>
    <s v="San Francisco"/>
    <x v="1"/>
    <n v="94110"/>
    <x v="1"/>
    <s v="TEC-PH-10002200"/>
    <x v="2"/>
    <x v="7"/>
    <s v="Aastra 6757i CT Wireless VoIP phone"/>
    <n v="689.40800000000002"/>
    <n v="4"/>
    <n v="0.2"/>
    <n v="77.558399999999978"/>
  </r>
  <r>
    <n v="4992"/>
    <x v="2470"/>
    <x v="3"/>
    <x v="226"/>
    <d v="2014-12-14T00:00:00"/>
    <s v="Standard Class"/>
    <s v="HG-14965"/>
    <x v="428"/>
    <x v="1"/>
    <s v="United States"/>
    <s v="Chicago"/>
    <x v="10"/>
    <n v="60653"/>
    <x v="2"/>
    <s v="OFF-BI-10001120"/>
    <x v="1"/>
    <x v="8"/>
    <s v="Ibico EPK-21 Electric Binding System"/>
    <n v="1889.9899999999998"/>
    <n v="5"/>
    <n v="0.8"/>
    <n v="-2929.4845000000005"/>
  </r>
  <r>
    <n v="4993"/>
    <x v="2471"/>
    <x v="1"/>
    <x v="217"/>
    <d v="2012-12-25T00:00:00"/>
    <s v="Standard Class"/>
    <s v="RB-19645"/>
    <x v="516"/>
    <x v="1"/>
    <s v="United States"/>
    <s v="Memphis"/>
    <x v="18"/>
    <n v="38109"/>
    <x v="0"/>
    <s v="OFF-EN-10000461"/>
    <x v="1"/>
    <x v="12"/>
    <s v="#10- 4 1/8&quot; x 9 1/2&quot; Recycled Envelopes"/>
    <n v="55.936000000000007"/>
    <n v="8"/>
    <n v="0.2"/>
    <n v="18.878399999999999"/>
  </r>
  <r>
    <n v="4994"/>
    <x v="2471"/>
    <x v="1"/>
    <x v="217"/>
    <d v="2012-12-25T00:00:00"/>
    <s v="Standard Class"/>
    <s v="RB-19645"/>
    <x v="516"/>
    <x v="1"/>
    <s v="United States"/>
    <s v="Memphis"/>
    <x v="18"/>
    <n v="38109"/>
    <x v="0"/>
    <s v="OFF-LA-10004008"/>
    <x v="1"/>
    <x v="2"/>
    <s v="Avery 507"/>
    <n v="18.431999999999999"/>
    <n v="8"/>
    <n v="0.2"/>
    <n v="5.9903999999999984"/>
  </r>
  <r>
    <n v="4995"/>
    <x v="2471"/>
    <x v="1"/>
    <x v="217"/>
    <d v="2012-12-25T00:00:00"/>
    <s v="Standard Class"/>
    <s v="RB-19645"/>
    <x v="516"/>
    <x v="1"/>
    <s v="United States"/>
    <s v="Memphis"/>
    <x v="18"/>
    <n v="38109"/>
    <x v="0"/>
    <s v="FUR-FU-10000221"/>
    <x v="0"/>
    <x v="5"/>
    <s v="Master Caster Door Stop, Brown"/>
    <n v="20.32"/>
    <n v="5"/>
    <n v="0.2"/>
    <n v="3.5559999999999992"/>
  </r>
  <r>
    <n v="4996"/>
    <x v="2472"/>
    <x v="2"/>
    <x v="130"/>
    <d v="2011-11-10T00:00:00"/>
    <s v="Standard Class"/>
    <s v="SZ-20035"/>
    <x v="449"/>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x v="754"/>
    <x v="1"/>
    <s v="United States"/>
    <s v="Raleigh"/>
    <x v="3"/>
    <n v="27604"/>
    <x v="0"/>
    <s v="OFF-AP-10000390"/>
    <x v="1"/>
    <x v="9"/>
    <s v="Euro Pro Shark Stick Mini Vacuum"/>
    <n v="48.783999999999999"/>
    <n v="1"/>
    <n v="0.2"/>
    <n v="3.6587999999999976"/>
  </r>
  <r>
    <n v="4998"/>
    <x v="2473"/>
    <x v="3"/>
    <x v="434"/>
    <d v="2014-03-16T00:00:00"/>
    <s v="Standard Class"/>
    <s v="KS-16300"/>
    <x v="754"/>
    <x v="1"/>
    <s v="United States"/>
    <s v="Raleigh"/>
    <x v="3"/>
    <n v="27604"/>
    <x v="0"/>
    <s v="OFF-BI-10000014"/>
    <x v="1"/>
    <x v="8"/>
    <s v="Heavy-Duty E-Z-D Binders"/>
    <n v="13.092000000000002"/>
    <n v="4"/>
    <n v="0.7"/>
    <n v="-10.037199999999999"/>
  </r>
  <r>
    <n v="4999"/>
    <x v="2474"/>
    <x v="0"/>
    <x v="1011"/>
    <d v="2013-02-04T00:00:00"/>
    <s v="Standard Class"/>
    <s v="SC-20050"/>
    <x v="337"/>
    <x v="2"/>
    <s v="United States"/>
    <s v="Los Angeles"/>
    <x v="1"/>
    <n v="90045"/>
    <x v="1"/>
    <s v="TEC-PH-10004120"/>
    <x v="2"/>
    <x v="7"/>
    <s v="AT&amp;T 1080 Phone"/>
    <n v="109.59200000000001"/>
    <n v="1"/>
    <n v="0.2"/>
    <n v="8.2194000000000003"/>
  </r>
  <r>
    <n v="5000"/>
    <x v="2474"/>
    <x v="0"/>
    <x v="1011"/>
    <d v="2013-02-04T00:00:00"/>
    <s v="Standard Class"/>
    <s v="SC-20050"/>
    <x v="337"/>
    <x v="2"/>
    <s v="United States"/>
    <s v="Los Angeles"/>
    <x v="1"/>
    <n v="90045"/>
    <x v="1"/>
    <s v="OFF-PA-10002764"/>
    <x v="1"/>
    <x v="10"/>
    <s v="Staples"/>
    <n v="56.7"/>
    <n v="5"/>
    <n v="0"/>
    <n v="27.782999999999998"/>
  </r>
  <r>
    <n v="5001"/>
    <x v="2475"/>
    <x v="3"/>
    <x v="917"/>
    <d v="2014-05-13T00:00:00"/>
    <s v="Standard Class"/>
    <s v="AB-10060"/>
    <x v="144"/>
    <x v="2"/>
    <s v="United States"/>
    <s v="Los Angeles"/>
    <x v="1"/>
    <n v="90004"/>
    <x v="1"/>
    <s v="TEC-AC-10000736"/>
    <x v="2"/>
    <x v="11"/>
    <s v="Logitech G600 MMO Gaming Mouse"/>
    <n v="79.989999999999995"/>
    <n v="1"/>
    <n v="0"/>
    <n v="28.796399999999998"/>
  </r>
  <r>
    <n v="5002"/>
    <x v="2476"/>
    <x v="0"/>
    <x v="1012"/>
    <d v="2013-05-25T00:00:00"/>
    <s v="Same Day"/>
    <s v="EH-14125"/>
    <x v="258"/>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x v="258"/>
    <x v="2"/>
    <s v="United States"/>
    <s v="Newport News"/>
    <x v="17"/>
    <n v="23602"/>
    <x v="0"/>
    <s v="OFF-PA-10004327"/>
    <x v="1"/>
    <x v="10"/>
    <s v="Xerox 1911"/>
    <n v="191.6"/>
    <n v="4"/>
    <n v="0"/>
    <n v="91.967999999999989"/>
  </r>
  <r>
    <n v="5004"/>
    <x v="2477"/>
    <x v="0"/>
    <x v="877"/>
    <d v="2013-10-13T00:00:00"/>
    <s v="Standard Class"/>
    <s v="CC-12475"/>
    <x v="693"/>
    <x v="0"/>
    <s v="United States"/>
    <s v="Los Angeles"/>
    <x v="1"/>
    <n v="90032"/>
    <x v="1"/>
    <s v="OFF-PA-10000143"/>
    <x v="1"/>
    <x v="10"/>
    <s v="Astroparche Fine Business Paper"/>
    <n v="10.56"/>
    <n v="2"/>
    <n v="0"/>
    <n v="5.0688000000000004"/>
  </r>
  <r>
    <n v="5005"/>
    <x v="2478"/>
    <x v="2"/>
    <x v="1013"/>
    <d v="2011-05-02T00:00:00"/>
    <s v="Second Class"/>
    <s v="TM-21010"/>
    <x v="612"/>
    <x v="0"/>
    <s v="United States"/>
    <s v="Jackson"/>
    <x v="35"/>
    <n v="39212"/>
    <x v="0"/>
    <s v="TEC-AC-10002550"/>
    <x v="2"/>
    <x v="11"/>
    <s v="Maxell 4.7GB DVD-RW 3/Pack"/>
    <n v="47.79"/>
    <n v="3"/>
    <n v="0"/>
    <n v="16.2486"/>
  </r>
  <r>
    <n v="5006"/>
    <x v="2479"/>
    <x v="1"/>
    <x v="113"/>
    <d v="2012-11-14T00:00:00"/>
    <s v="Second Class"/>
    <s v="SC-20695"/>
    <x v="281"/>
    <x v="1"/>
    <s v="United States"/>
    <s v="Richmond"/>
    <x v="14"/>
    <n v="47374"/>
    <x v="2"/>
    <s v="OFF-ST-10003306"/>
    <x v="1"/>
    <x v="4"/>
    <s v="Letter Size Cart"/>
    <n v="714.30000000000007"/>
    <n v="5"/>
    <n v="0"/>
    <n v="207.14699999999993"/>
  </r>
  <r>
    <n v="5007"/>
    <x v="2480"/>
    <x v="1"/>
    <x v="529"/>
    <d v="2012-11-14T00:00:00"/>
    <s v="Standard Class"/>
    <s v="Dp-13240"/>
    <x v="656"/>
    <x v="2"/>
    <s v="United States"/>
    <s v="New York City"/>
    <x v="15"/>
    <n v="10035"/>
    <x v="3"/>
    <s v="TEC-MA-10000045"/>
    <x v="2"/>
    <x v="15"/>
    <s v="Zebra ZM400 Thermal Label Printer"/>
    <n v="2321.9"/>
    <n v="2"/>
    <n v="0"/>
    <n v="1114.5119999999999"/>
  </r>
  <r>
    <n v="5008"/>
    <x v="2480"/>
    <x v="1"/>
    <x v="529"/>
    <d v="2012-11-14T00:00:00"/>
    <s v="Standard Class"/>
    <s v="Dp-13240"/>
    <x v="656"/>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x v="756"/>
    <x v="1"/>
    <s v="United States"/>
    <s v="Philadelphia"/>
    <x v="9"/>
    <n v="19134"/>
    <x v="3"/>
    <s v="OFF-BI-10004781"/>
    <x v="1"/>
    <x v="8"/>
    <s v="GBC Wire Binding Strips"/>
    <n v="9.5220000000000002"/>
    <n v="1"/>
    <n v="0.7"/>
    <n v="-6.9827999999999975"/>
  </r>
  <r>
    <n v="5010"/>
    <x v="2481"/>
    <x v="1"/>
    <x v="67"/>
    <d v="2012-09-14T00:00:00"/>
    <s v="Standard Class"/>
    <s v="LR-17035"/>
    <x v="756"/>
    <x v="1"/>
    <s v="United States"/>
    <s v="Philadelphia"/>
    <x v="9"/>
    <n v="19134"/>
    <x v="3"/>
    <s v="TEC-PH-10002680"/>
    <x v="2"/>
    <x v="7"/>
    <s v="Samsung Galaxy Note 3"/>
    <n v="791.96399999999994"/>
    <n v="6"/>
    <n v="0.4"/>
    <n v="-131.9940000000002"/>
  </r>
  <r>
    <n v="5011"/>
    <x v="2481"/>
    <x v="1"/>
    <x v="67"/>
    <d v="2012-09-14T00:00:00"/>
    <s v="Standard Class"/>
    <s v="LR-17035"/>
    <x v="756"/>
    <x v="1"/>
    <s v="United States"/>
    <s v="Philadelphia"/>
    <x v="9"/>
    <n v="19134"/>
    <x v="3"/>
    <s v="OFF-BI-10000848"/>
    <x v="1"/>
    <x v="8"/>
    <s v="Angle-D Ring Binders"/>
    <n v="4.9230000000000009"/>
    <n v="3"/>
    <n v="0.7"/>
    <n v="-3.9383999999999997"/>
  </r>
  <r>
    <n v="5012"/>
    <x v="2482"/>
    <x v="3"/>
    <x v="943"/>
    <d v="2014-05-14T00:00:00"/>
    <s v="First Class"/>
    <s v="TS-21370"/>
    <x v="477"/>
    <x v="1"/>
    <s v="United States"/>
    <s v="Phoenix"/>
    <x v="16"/>
    <n v="85023"/>
    <x v="1"/>
    <s v="FUR-BO-10004467"/>
    <x v="0"/>
    <x v="0"/>
    <s v="Bestar Classic Bookcase"/>
    <n v="209.97900000000001"/>
    <n v="7"/>
    <n v="0.7"/>
    <n v="-356.96429999999998"/>
  </r>
  <r>
    <n v="5013"/>
    <x v="2483"/>
    <x v="3"/>
    <x v="246"/>
    <d v="2014-07-27T00:00:00"/>
    <s v="Standard Class"/>
    <s v="SW-20350"/>
    <x v="680"/>
    <x v="2"/>
    <s v="United States"/>
    <s v="Cleveland"/>
    <x v="24"/>
    <n v="44105"/>
    <x v="3"/>
    <s v="OFF-BI-10001670"/>
    <x v="1"/>
    <x v="8"/>
    <s v="Vinyl Sectional Post Binders"/>
    <n v="33.930000000000007"/>
    <n v="3"/>
    <n v="0.7"/>
    <n v="-22.619999999999997"/>
  </r>
  <r>
    <n v="5014"/>
    <x v="2483"/>
    <x v="3"/>
    <x v="246"/>
    <d v="2014-07-27T00:00:00"/>
    <s v="Standard Class"/>
    <s v="SW-20350"/>
    <x v="680"/>
    <x v="2"/>
    <s v="United States"/>
    <s v="Cleveland"/>
    <x v="24"/>
    <n v="44105"/>
    <x v="3"/>
    <s v="OFF-ST-10000136"/>
    <x v="1"/>
    <x v="4"/>
    <s v="Letter Size File"/>
    <n v="222.32000000000005"/>
    <n v="7"/>
    <n v="0.2"/>
    <n v="25.010999999999967"/>
  </r>
  <r>
    <n v="5015"/>
    <x v="2483"/>
    <x v="3"/>
    <x v="246"/>
    <d v="2014-07-27T00:00:00"/>
    <s v="Standard Class"/>
    <s v="SW-20350"/>
    <x v="680"/>
    <x v="2"/>
    <s v="United States"/>
    <s v="Cleveland"/>
    <x v="24"/>
    <n v="44105"/>
    <x v="3"/>
    <s v="TEC-PH-10004522"/>
    <x v="2"/>
    <x v="7"/>
    <s v="Dexim XPower Skin Super-Thin Power Case for iPhone 5 - Black"/>
    <n v="210.56400000000002"/>
    <n v="6"/>
    <n v="0.4"/>
    <n v="-52.640999999999991"/>
  </r>
  <r>
    <n v="5016"/>
    <x v="2484"/>
    <x v="2"/>
    <x v="156"/>
    <d v="2011-11-29T00:00:00"/>
    <s v="Standard Class"/>
    <s v="TH-21100"/>
    <x v="513"/>
    <x v="0"/>
    <s v="United States"/>
    <s v="Toledo"/>
    <x v="24"/>
    <n v="43615"/>
    <x v="3"/>
    <s v="FUR-FU-10002960"/>
    <x v="0"/>
    <x v="5"/>
    <s v="Eldon 200 Class Desk Accessories, Burgundy"/>
    <n v="35.168000000000006"/>
    <n v="7"/>
    <n v="0.2"/>
    <n v="9.6712000000000025"/>
  </r>
  <r>
    <n v="5017"/>
    <x v="2484"/>
    <x v="2"/>
    <x v="156"/>
    <d v="2011-11-29T00:00:00"/>
    <s v="Standard Class"/>
    <s v="TH-21100"/>
    <x v="513"/>
    <x v="0"/>
    <s v="United States"/>
    <s v="Toledo"/>
    <x v="24"/>
    <n v="43615"/>
    <x v="3"/>
    <s v="TEC-PH-10002584"/>
    <x v="2"/>
    <x v="7"/>
    <s v="Samsung Galaxy S4"/>
    <n v="1502.376"/>
    <n v="4"/>
    <n v="0.4"/>
    <n v="-250.39600000000019"/>
  </r>
  <r>
    <n v="5018"/>
    <x v="2485"/>
    <x v="2"/>
    <x v="647"/>
    <d v="2011-11-18T00:00:00"/>
    <s v="First Class"/>
    <s v="SS-20410"/>
    <x v="757"/>
    <x v="0"/>
    <s v="United States"/>
    <s v="Los Angeles"/>
    <x v="1"/>
    <n v="90008"/>
    <x v="1"/>
    <s v="FUR-FU-10002505"/>
    <x v="0"/>
    <x v="5"/>
    <s v="Eldon 100 Class Desk Accessories"/>
    <n v="10.11"/>
    <n v="3"/>
    <n v="0"/>
    <n v="3.2351999999999994"/>
  </r>
  <r>
    <n v="5019"/>
    <x v="2485"/>
    <x v="2"/>
    <x v="647"/>
    <d v="2011-11-18T00:00:00"/>
    <s v="First Class"/>
    <s v="SS-20410"/>
    <x v="757"/>
    <x v="0"/>
    <s v="United States"/>
    <s v="Los Angeles"/>
    <x v="1"/>
    <n v="90008"/>
    <x v="1"/>
    <s v="TEC-AC-10003832"/>
    <x v="2"/>
    <x v="11"/>
    <s v="Logitech P710e Mobile Speakerphone"/>
    <n v="772.47"/>
    <n v="3"/>
    <n v="0"/>
    <n v="146.76929999999993"/>
  </r>
  <r>
    <n v="5020"/>
    <x v="2485"/>
    <x v="2"/>
    <x v="647"/>
    <d v="2011-11-18T00:00:00"/>
    <s v="First Class"/>
    <s v="SS-20410"/>
    <x v="757"/>
    <x v="0"/>
    <s v="United States"/>
    <s v="Los Angeles"/>
    <x v="1"/>
    <n v="90008"/>
    <x v="1"/>
    <s v="OFF-SU-10002537"/>
    <x v="1"/>
    <x v="14"/>
    <s v="Acme Box Cutter Scissors"/>
    <n v="20.46"/>
    <n v="2"/>
    <n v="0"/>
    <n v="5.3196000000000012"/>
  </r>
  <r>
    <n v="5021"/>
    <x v="2486"/>
    <x v="3"/>
    <x v="721"/>
    <d v="2014-03-26T00:00:00"/>
    <s v="Second Class"/>
    <s v="MZ-17515"/>
    <x v="89"/>
    <x v="1"/>
    <s v="United States"/>
    <s v="New York City"/>
    <x v="15"/>
    <n v="10011"/>
    <x v="3"/>
    <s v="OFF-SU-10003505"/>
    <x v="1"/>
    <x v="14"/>
    <s v="Premier Electric Letter Opener"/>
    <n v="347.58"/>
    <n v="3"/>
    <n v="0"/>
    <n v="17.378999999999976"/>
  </r>
  <r>
    <n v="5022"/>
    <x v="2487"/>
    <x v="0"/>
    <x v="122"/>
    <d v="2013-12-25T00:00:00"/>
    <s v="Standard Class"/>
    <s v="JE-15475"/>
    <x v="188"/>
    <x v="0"/>
    <s v="United States"/>
    <s v="San Diego"/>
    <x v="1"/>
    <n v="92037"/>
    <x v="1"/>
    <s v="TEC-AC-10001465"/>
    <x v="2"/>
    <x v="11"/>
    <s v="SanDisk Cruzer 64 GB USB Flash Drive"/>
    <n v="72.64"/>
    <n v="2"/>
    <n v="0"/>
    <n v="21.791999999999994"/>
  </r>
  <r>
    <n v="5023"/>
    <x v="2487"/>
    <x v="0"/>
    <x v="122"/>
    <d v="2013-12-25T00:00:00"/>
    <s v="Standard Class"/>
    <s v="JE-15475"/>
    <x v="188"/>
    <x v="0"/>
    <s v="United States"/>
    <s v="San Diego"/>
    <x v="1"/>
    <n v="92037"/>
    <x v="1"/>
    <s v="TEC-AC-10003832"/>
    <x v="2"/>
    <x v="11"/>
    <s v="Logitech P710e Mobile Speakerphone"/>
    <n v="772.47"/>
    <n v="3"/>
    <n v="0"/>
    <n v="146.76929999999993"/>
  </r>
  <r>
    <n v="5024"/>
    <x v="2487"/>
    <x v="0"/>
    <x v="122"/>
    <d v="2013-12-25T00:00:00"/>
    <s v="Standard Class"/>
    <s v="JE-15475"/>
    <x v="188"/>
    <x v="0"/>
    <s v="United States"/>
    <s v="San Diego"/>
    <x v="1"/>
    <n v="92037"/>
    <x v="1"/>
    <s v="FUR-FU-10003731"/>
    <x v="0"/>
    <x v="5"/>
    <s v="Eldon Expressions Wood and Plastic Desk Accessories, Oak"/>
    <n v="39.92"/>
    <n v="4"/>
    <n v="0"/>
    <n v="11.177600000000002"/>
  </r>
  <r>
    <n v="5025"/>
    <x v="2488"/>
    <x v="3"/>
    <x v="570"/>
    <d v="2014-08-04T00:00:00"/>
    <s v="Standard Class"/>
    <s v="RF-19735"/>
    <x v="288"/>
    <x v="0"/>
    <s v="United States"/>
    <s v="Oklahoma City"/>
    <x v="26"/>
    <n v="73120"/>
    <x v="2"/>
    <s v="OFF-BI-10004828"/>
    <x v="1"/>
    <x v="8"/>
    <s v="GBC Poly Designer Binding Covers"/>
    <n v="33.479999999999997"/>
    <n v="2"/>
    <n v="0"/>
    <n v="16.405199999999997"/>
  </r>
  <r>
    <n v="5026"/>
    <x v="2488"/>
    <x v="3"/>
    <x v="570"/>
    <d v="2014-08-04T00:00:00"/>
    <s v="Standard Class"/>
    <s v="RF-19735"/>
    <x v="288"/>
    <x v="0"/>
    <s v="United States"/>
    <s v="Oklahoma City"/>
    <x v="26"/>
    <n v="73120"/>
    <x v="2"/>
    <s v="TEC-PH-10003012"/>
    <x v="2"/>
    <x v="7"/>
    <s v="Nortel Meridian M3904 Professional Digital phone"/>
    <n v="461.97"/>
    <n v="3"/>
    <n v="0"/>
    <n v="133.97129999999996"/>
  </r>
  <r>
    <n v="5027"/>
    <x v="2488"/>
    <x v="3"/>
    <x v="570"/>
    <d v="2014-08-04T00:00:00"/>
    <s v="Standard Class"/>
    <s v="RF-19735"/>
    <x v="288"/>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x v="288"/>
    <x v="0"/>
    <s v="United States"/>
    <s v="Oklahoma City"/>
    <x v="26"/>
    <n v="73120"/>
    <x v="2"/>
    <s v="FUR-CH-10004626"/>
    <x v="0"/>
    <x v="1"/>
    <s v="Office Star Flex Back Scooter Chair with Aluminum Finish Frame"/>
    <n v="302.67"/>
    <n v="3"/>
    <n v="0"/>
    <n v="72.640799999999999"/>
  </r>
  <r>
    <n v="5029"/>
    <x v="2489"/>
    <x v="2"/>
    <x v="814"/>
    <d v="2011-09-07T00:00:00"/>
    <s v="Second Class"/>
    <s v="CV-12295"/>
    <x v="610"/>
    <x v="0"/>
    <s v="United States"/>
    <s v="Chicago"/>
    <x v="10"/>
    <n v="60653"/>
    <x v="2"/>
    <s v="TEC-AC-10001606"/>
    <x v="2"/>
    <x v="11"/>
    <s v="Logitech Wireless Performance Mouse MX for PC and Mac"/>
    <n v="239.976"/>
    <n v="3"/>
    <n v="0.2"/>
    <n v="53.994600000000005"/>
  </r>
  <r>
    <n v="5030"/>
    <x v="2490"/>
    <x v="3"/>
    <x v="926"/>
    <d v="2014-02-03T00:00:00"/>
    <s v="Standard Class"/>
    <s v="VG-21790"/>
    <x v="364"/>
    <x v="0"/>
    <s v="United States"/>
    <s v="San Francisco"/>
    <x v="1"/>
    <n v="94109"/>
    <x v="1"/>
    <s v="OFF-AR-10001216"/>
    <x v="1"/>
    <x v="6"/>
    <s v="Newell 339"/>
    <n v="8.34"/>
    <n v="3"/>
    <n v="0"/>
    <n v="2.1683999999999997"/>
  </r>
  <r>
    <n v="5031"/>
    <x v="2490"/>
    <x v="3"/>
    <x v="926"/>
    <d v="2014-02-03T00:00:00"/>
    <s v="Standard Class"/>
    <s v="VG-21790"/>
    <x v="364"/>
    <x v="0"/>
    <s v="United States"/>
    <s v="San Francisco"/>
    <x v="1"/>
    <n v="94109"/>
    <x v="1"/>
    <s v="OFF-SU-10001664"/>
    <x v="1"/>
    <x v="14"/>
    <s v="Acme Office Executive Series Stainless Steel Trimmers"/>
    <n v="8.57"/>
    <n v="1"/>
    <n v="0"/>
    <n v="2.2282000000000002"/>
  </r>
  <r>
    <n v="5032"/>
    <x v="2490"/>
    <x v="3"/>
    <x v="926"/>
    <d v="2014-02-03T00:00:00"/>
    <s v="Standard Class"/>
    <s v="VG-21790"/>
    <x v="364"/>
    <x v="0"/>
    <s v="United States"/>
    <s v="San Francisco"/>
    <x v="1"/>
    <n v="94109"/>
    <x v="1"/>
    <s v="OFF-BI-10002498"/>
    <x v="1"/>
    <x v="8"/>
    <s v="Clear Mylar Reinforcing Strips"/>
    <n v="119.61600000000001"/>
    <n v="8"/>
    <n v="0.2"/>
    <n v="40.370399999999997"/>
  </r>
  <r>
    <n v="5033"/>
    <x v="2491"/>
    <x v="0"/>
    <x v="482"/>
    <d v="2014-01-03T00:00:00"/>
    <s v="Standard Class"/>
    <s v="BB-11545"/>
    <x v="179"/>
    <x v="1"/>
    <s v="United States"/>
    <s v="Vineland"/>
    <x v="30"/>
    <n v="8360"/>
    <x v="3"/>
    <s v="FUR-CH-10003968"/>
    <x v="0"/>
    <x v="1"/>
    <s v="Novimex Turbo Task Chair"/>
    <n v="212.94"/>
    <n v="3"/>
    <n v="0"/>
    <n v="25.552800000000005"/>
  </r>
  <r>
    <n v="5034"/>
    <x v="2491"/>
    <x v="0"/>
    <x v="482"/>
    <d v="2014-01-03T00:00:00"/>
    <s v="Standard Class"/>
    <s v="BB-11545"/>
    <x v="179"/>
    <x v="1"/>
    <s v="United States"/>
    <s v="Vineland"/>
    <x v="30"/>
    <n v="8360"/>
    <x v="3"/>
    <s v="OFF-AP-10002765"/>
    <x v="1"/>
    <x v="9"/>
    <s v="Fellowes Advanced Computer Series Surge Protectors"/>
    <n v="26.49"/>
    <n v="1"/>
    <n v="0"/>
    <n v="7.4172000000000011"/>
  </r>
  <r>
    <n v="5035"/>
    <x v="2492"/>
    <x v="1"/>
    <x v="101"/>
    <d v="2012-08-13T00:00:00"/>
    <s v="Second Class"/>
    <s v="HR-14770"/>
    <x v="367"/>
    <x v="2"/>
    <s v="United States"/>
    <s v="Milwaukee"/>
    <x v="6"/>
    <n v="53209"/>
    <x v="2"/>
    <s v="FUR-BO-10004690"/>
    <x v="0"/>
    <x v="0"/>
    <s v="O'Sullivan Cherrywood Estates Traditional Barrister Bookcase"/>
    <n v="687.4"/>
    <n v="5"/>
    <n v="0"/>
    <n v="48.117999999999981"/>
  </r>
  <r>
    <n v="5036"/>
    <x v="2493"/>
    <x v="2"/>
    <x v="322"/>
    <d v="2011-04-12T00:00:00"/>
    <s v="Standard Class"/>
    <s v="SC-20260"/>
    <x v="609"/>
    <x v="1"/>
    <s v="United States"/>
    <s v="Seattle"/>
    <x v="4"/>
    <n v="98115"/>
    <x v="1"/>
    <s v="FUR-TA-10000688"/>
    <x v="0"/>
    <x v="3"/>
    <s v="Chromcraft Bull-Nose Wood Round Conference Table Top, Wood Base"/>
    <n v="653.54999999999995"/>
    <n v="3"/>
    <n v="0"/>
    <n v="111.10349999999994"/>
  </r>
  <r>
    <n v="5037"/>
    <x v="2493"/>
    <x v="2"/>
    <x v="322"/>
    <d v="2011-04-12T00:00:00"/>
    <s v="Standard Class"/>
    <s v="SC-20260"/>
    <x v="609"/>
    <x v="1"/>
    <s v="United States"/>
    <s v="Seattle"/>
    <x v="4"/>
    <n v="98115"/>
    <x v="1"/>
    <s v="TEC-AC-10003441"/>
    <x v="2"/>
    <x v="11"/>
    <s v="Kingston Digital DataTraveler 32GB USB 2.0"/>
    <n v="33.9"/>
    <n v="2"/>
    <n v="0"/>
    <n v="2.0339999999999989"/>
  </r>
  <r>
    <n v="5038"/>
    <x v="2494"/>
    <x v="3"/>
    <x v="701"/>
    <d v="2014-11-22T00:00:00"/>
    <s v="Second Class"/>
    <s v="EG-13900"/>
    <x v="283"/>
    <x v="0"/>
    <s v="United States"/>
    <s v="Naperville"/>
    <x v="10"/>
    <n v="60540"/>
    <x v="2"/>
    <s v="TEC-AC-10003610"/>
    <x v="2"/>
    <x v="11"/>
    <s v="Logitech Illuminated - Keyboard"/>
    <n v="239.96000000000004"/>
    <n v="5"/>
    <n v="0.2"/>
    <n v="83.98599999999999"/>
  </r>
  <r>
    <n v="5039"/>
    <x v="2495"/>
    <x v="1"/>
    <x v="655"/>
    <d v="2012-07-12T00:00:00"/>
    <s v="First Class"/>
    <s v="TS-21370"/>
    <x v="477"/>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x v="477"/>
    <x v="1"/>
    <s v="United States"/>
    <s v="Wilmington"/>
    <x v="13"/>
    <n v="19805"/>
    <x v="3"/>
    <s v="TEC-PH-10001817"/>
    <x v="2"/>
    <x v="7"/>
    <s v="Wilson Electronics DB Pro Signal Booster"/>
    <n v="716"/>
    <n v="2"/>
    <n v="0"/>
    <n v="193.32000000000005"/>
  </r>
  <r>
    <n v="5041"/>
    <x v="2495"/>
    <x v="1"/>
    <x v="655"/>
    <d v="2012-07-12T00:00:00"/>
    <s v="First Class"/>
    <s v="TS-21370"/>
    <x v="477"/>
    <x v="1"/>
    <s v="United States"/>
    <s v="Wilmington"/>
    <x v="13"/>
    <n v="19805"/>
    <x v="3"/>
    <s v="OFF-BI-10004492"/>
    <x v="1"/>
    <x v="8"/>
    <s v="Tuf-Vin Binders"/>
    <n v="221.06"/>
    <n v="7"/>
    <n v="0"/>
    <n v="103.89819999999997"/>
  </r>
  <r>
    <n v="5042"/>
    <x v="2496"/>
    <x v="0"/>
    <x v="338"/>
    <d v="2013-11-14T00:00:00"/>
    <s v="Second Class"/>
    <s v="AI-10855"/>
    <x v="482"/>
    <x v="0"/>
    <s v="United States"/>
    <s v="Los Angeles"/>
    <x v="1"/>
    <n v="90036"/>
    <x v="1"/>
    <s v="OFF-PA-10002421"/>
    <x v="1"/>
    <x v="10"/>
    <s v="Embossed Ink Jet Note Cards"/>
    <n v="67.710000000000008"/>
    <n v="3"/>
    <n v="0"/>
    <n v="32.500799999999998"/>
  </r>
  <r>
    <n v="5043"/>
    <x v="2496"/>
    <x v="0"/>
    <x v="338"/>
    <d v="2013-11-14T00:00:00"/>
    <s v="Second Class"/>
    <s v="AI-10855"/>
    <x v="482"/>
    <x v="0"/>
    <s v="United States"/>
    <s v="Los Angeles"/>
    <x v="1"/>
    <n v="90036"/>
    <x v="1"/>
    <s v="OFF-AP-10000055"/>
    <x v="1"/>
    <x v="9"/>
    <s v="Belkin F9S820V06 8 Outlet Surge"/>
    <n v="129.91999999999999"/>
    <n v="4"/>
    <n v="0"/>
    <n v="38.975999999999985"/>
  </r>
  <r>
    <n v="5044"/>
    <x v="2496"/>
    <x v="0"/>
    <x v="338"/>
    <d v="2013-11-14T00:00:00"/>
    <s v="Second Class"/>
    <s v="AI-10855"/>
    <x v="482"/>
    <x v="0"/>
    <s v="United States"/>
    <s v="Los Angeles"/>
    <x v="1"/>
    <n v="90036"/>
    <x v="1"/>
    <s v="FUR-FU-10000965"/>
    <x v="0"/>
    <x v="5"/>
    <s v="Howard Miller 11-1/2&quot; Diameter Ridgewood Wall Clock"/>
    <n v="467.46"/>
    <n v="9"/>
    <n v="0"/>
    <n v="191.65860000000001"/>
  </r>
  <r>
    <n v="5045"/>
    <x v="2496"/>
    <x v="0"/>
    <x v="338"/>
    <d v="2013-11-14T00:00:00"/>
    <s v="Second Class"/>
    <s v="AI-10855"/>
    <x v="482"/>
    <x v="0"/>
    <s v="United States"/>
    <s v="Los Angeles"/>
    <x v="1"/>
    <n v="90036"/>
    <x v="1"/>
    <s v="OFF-PA-10001363"/>
    <x v="1"/>
    <x v="10"/>
    <s v="Xerox 1933"/>
    <n v="61.4"/>
    <n v="5"/>
    <n v="0"/>
    <n v="28.857999999999997"/>
  </r>
  <r>
    <n v="5046"/>
    <x v="2496"/>
    <x v="0"/>
    <x v="338"/>
    <d v="2013-11-14T00:00:00"/>
    <s v="Second Class"/>
    <s v="AI-10855"/>
    <x v="482"/>
    <x v="0"/>
    <s v="United States"/>
    <s v="Los Angeles"/>
    <x v="1"/>
    <n v="90036"/>
    <x v="1"/>
    <s v="OFF-ST-10001496"/>
    <x v="1"/>
    <x v="4"/>
    <s v="Standard Rollaway File with Lock"/>
    <n v="720.76"/>
    <n v="4"/>
    <n v="0"/>
    <n v="187.39760000000001"/>
  </r>
  <r>
    <n v="5047"/>
    <x v="2496"/>
    <x v="0"/>
    <x v="338"/>
    <d v="2013-11-14T00:00:00"/>
    <s v="Second Class"/>
    <s v="AI-10855"/>
    <x v="482"/>
    <x v="0"/>
    <s v="United States"/>
    <s v="Los Angeles"/>
    <x v="1"/>
    <n v="90036"/>
    <x v="1"/>
    <s v="OFF-BI-10004656"/>
    <x v="1"/>
    <x v="8"/>
    <s v="Peel &amp; Stick Add-On Corner Pockets"/>
    <n v="5.1840000000000011"/>
    <n v="3"/>
    <n v="0.2"/>
    <n v="1.8143999999999996"/>
  </r>
  <r>
    <n v="5048"/>
    <x v="2496"/>
    <x v="0"/>
    <x v="338"/>
    <d v="2013-11-14T00:00:00"/>
    <s v="Second Class"/>
    <s v="AI-10855"/>
    <x v="482"/>
    <x v="0"/>
    <s v="United States"/>
    <s v="Los Angeles"/>
    <x v="1"/>
    <n v="90036"/>
    <x v="1"/>
    <s v="OFF-AR-10001227"/>
    <x v="1"/>
    <x v="6"/>
    <s v="Newell 338"/>
    <n v="14.7"/>
    <n v="5"/>
    <n v="0"/>
    <n v="3.9690000000000003"/>
  </r>
  <r>
    <n v="5049"/>
    <x v="2497"/>
    <x v="2"/>
    <x v="691"/>
    <d v="2011-04-04T00:00:00"/>
    <s v="Standard Class"/>
    <s v="DD-13570"/>
    <x v="732"/>
    <x v="0"/>
    <s v="United States"/>
    <s v="Chicago"/>
    <x v="10"/>
    <n v="60610"/>
    <x v="2"/>
    <s v="OFF-BI-10002071"/>
    <x v="1"/>
    <x v="8"/>
    <s v="Fellowes Black Plastic Comb Bindings"/>
    <n v="8.1339999999999986"/>
    <n v="7"/>
    <n v="0.8"/>
    <n v="-13.827800000000003"/>
  </r>
  <r>
    <n v="5050"/>
    <x v="2497"/>
    <x v="2"/>
    <x v="691"/>
    <d v="2011-04-04T00:00:00"/>
    <s v="Standard Class"/>
    <s v="DD-13570"/>
    <x v="732"/>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x v="144"/>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x v="208"/>
    <x v="1"/>
    <s v="United States"/>
    <s v="Philadelphia"/>
    <x v="9"/>
    <n v="19140"/>
    <x v="3"/>
    <s v="OFF-EN-10000483"/>
    <x v="1"/>
    <x v="12"/>
    <s v="White Envelopes, White Envelopes with Clear Poly Window"/>
    <n v="24.400000000000002"/>
    <n v="2"/>
    <n v="0.2"/>
    <n v="7.9299999999999971"/>
  </r>
  <r>
    <n v="5053"/>
    <x v="2500"/>
    <x v="3"/>
    <x v="240"/>
    <d v="2014-05-20T00:00:00"/>
    <s v="Same Day"/>
    <s v="JC-15775"/>
    <x v="547"/>
    <x v="0"/>
    <s v="United States"/>
    <s v="Atlanta"/>
    <x v="32"/>
    <n v="30318"/>
    <x v="0"/>
    <s v="OFF-PA-10003129"/>
    <x v="1"/>
    <x v="10"/>
    <s v="Tops White Computer Printout Paper"/>
    <n v="195.64"/>
    <n v="4"/>
    <n v="0"/>
    <n v="91.950799999999987"/>
  </r>
  <r>
    <n v="5054"/>
    <x v="2501"/>
    <x v="1"/>
    <x v="928"/>
    <d v="2012-01-08T00:00:00"/>
    <s v="Second Class"/>
    <s v="AH-10465"/>
    <x v="733"/>
    <x v="0"/>
    <s v="United States"/>
    <s v="Dallas"/>
    <x v="5"/>
    <n v="75217"/>
    <x v="2"/>
    <s v="TEC-AC-10003198"/>
    <x v="2"/>
    <x v="11"/>
    <s v="Enermax Acrylux Wireless Keyboard"/>
    <n v="398.40000000000003"/>
    <n v="5"/>
    <n v="0.2"/>
    <n v="84.659999999999982"/>
  </r>
  <r>
    <n v="5055"/>
    <x v="2501"/>
    <x v="1"/>
    <x v="928"/>
    <d v="2012-01-08T00:00:00"/>
    <s v="Second Class"/>
    <s v="AH-10465"/>
    <x v="733"/>
    <x v="0"/>
    <s v="United States"/>
    <s v="Dallas"/>
    <x v="5"/>
    <n v="75217"/>
    <x v="2"/>
    <s v="OFF-AR-10001246"/>
    <x v="1"/>
    <x v="6"/>
    <s v="Newell 317"/>
    <n v="7.0559999999999992"/>
    <n v="3"/>
    <n v="0.2"/>
    <n v="0.79379999999999962"/>
  </r>
  <r>
    <n v="5056"/>
    <x v="2501"/>
    <x v="1"/>
    <x v="928"/>
    <d v="2012-01-08T00:00:00"/>
    <s v="Second Class"/>
    <s v="AH-10465"/>
    <x v="733"/>
    <x v="0"/>
    <s v="United States"/>
    <s v="Dallas"/>
    <x v="5"/>
    <n v="75217"/>
    <x v="2"/>
    <s v="FUR-BO-10003272"/>
    <x v="0"/>
    <x v="0"/>
    <s v="O'Sullivan Living Dimensions 5-Shelf Bookcases"/>
    <n v="1352.3975999999998"/>
    <n v="9"/>
    <n v="0.32"/>
    <n v="-437.5404000000002"/>
  </r>
  <r>
    <n v="5057"/>
    <x v="2502"/>
    <x v="1"/>
    <x v="1014"/>
    <d v="2012-09-11T00:00:00"/>
    <s v="First Class"/>
    <s v="NM-18520"/>
    <x v="392"/>
    <x v="0"/>
    <s v="United States"/>
    <s v="Moreno Valley"/>
    <x v="1"/>
    <n v="92553"/>
    <x v="1"/>
    <s v="OFF-PA-10002606"/>
    <x v="1"/>
    <x v="10"/>
    <s v="Xerox 1928"/>
    <n v="26.400000000000002"/>
    <n v="5"/>
    <n v="0"/>
    <n v="11.879999999999999"/>
  </r>
  <r>
    <n v="5058"/>
    <x v="2502"/>
    <x v="1"/>
    <x v="1014"/>
    <d v="2012-09-11T00:00:00"/>
    <s v="First Class"/>
    <s v="NM-18520"/>
    <x v="392"/>
    <x v="0"/>
    <s v="United States"/>
    <s v="Moreno Valley"/>
    <x v="1"/>
    <n v="92553"/>
    <x v="1"/>
    <s v="OFF-ST-10002486"/>
    <x v="1"/>
    <x v="4"/>
    <s v="Eldon Shelf Savers Cubes and Bins"/>
    <n v="41.88"/>
    <n v="6"/>
    <n v="0"/>
    <n v="0.83759999999999835"/>
  </r>
  <r>
    <n v="5059"/>
    <x v="2503"/>
    <x v="0"/>
    <x v="1015"/>
    <d v="2013-04-08T00:00:00"/>
    <s v="Standard Class"/>
    <s v="CS-11950"/>
    <x v="229"/>
    <x v="0"/>
    <s v="United States"/>
    <s v="Philadelphia"/>
    <x v="9"/>
    <n v="19140"/>
    <x v="3"/>
    <s v="OFF-BI-10004330"/>
    <x v="1"/>
    <x v="8"/>
    <s v="GBC Velobind Prepunched Cover Sets, Regency Series"/>
    <n v="99.846000000000004"/>
    <n v="9"/>
    <n v="0.7"/>
    <n v="-83.204999999999984"/>
  </r>
  <r>
    <n v="5060"/>
    <x v="2504"/>
    <x v="0"/>
    <x v="5"/>
    <d v="2013-12-08T00:00:00"/>
    <s v="Second Class"/>
    <s v="TP-21130"/>
    <x v="236"/>
    <x v="0"/>
    <s v="United States"/>
    <s v="Georgetown"/>
    <x v="0"/>
    <n v="40324"/>
    <x v="0"/>
    <s v="TEC-PH-10000560"/>
    <x v="2"/>
    <x v="7"/>
    <s v="Samsung Galaxy S III - 16GB - pebble blue (T-Mobile)"/>
    <n v="699.98"/>
    <n v="2"/>
    <n v="0"/>
    <n v="195.99440000000004"/>
  </r>
  <r>
    <n v="5061"/>
    <x v="2504"/>
    <x v="0"/>
    <x v="5"/>
    <d v="2013-12-08T00:00:00"/>
    <s v="Second Class"/>
    <s v="TP-21130"/>
    <x v="236"/>
    <x v="0"/>
    <s v="United States"/>
    <s v="Georgetown"/>
    <x v="0"/>
    <n v="40324"/>
    <x v="0"/>
    <s v="OFF-ST-10000060"/>
    <x v="1"/>
    <x v="4"/>
    <s v="Fellowes Bankers Box Staxonsteel Drawer File/Stacking System"/>
    <n v="584.82000000000005"/>
    <n v="9"/>
    <n v="0"/>
    <n v="70.178400000000025"/>
  </r>
  <r>
    <n v="5062"/>
    <x v="2505"/>
    <x v="1"/>
    <x v="412"/>
    <d v="2012-05-12T00:00:00"/>
    <s v="Standard Class"/>
    <s v="DL-12925"/>
    <x v="351"/>
    <x v="0"/>
    <s v="United States"/>
    <s v="Minneapolis"/>
    <x v="11"/>
    <n v="55407"/>
    <x v="2"/>
    <s v="OFF-BI-10003684"/>
    <x v="1"/>
    <x v="8"/>
    <s v="Wilson Jones Legal Size Ring Binders"/>
    <n v="43.98"/>
    <n v="2"/>
    <n v="0"/>
    <n v="21.99"/>
  </r>
  <r>
    <n v="5063"/>
    <x v="2505"/>
    <x v="1"/>
    <x v="412"/>
    <d v="2012-05-12T00:00:00"/>
    <s v="Standard Class"/>
    <s v="DL-12925"/>
    <x v="351"/>
    <x v="0"/>
    <s v="United States"/>
    <s v="Minneapolis"/>
    <x v="11"/>
    <n v="55407"/>
    <x v="2"/>
    <s v="TEC-PH-10000441"/>
    <x v="2"/>
    <x v="7"/>
    <s v="VTech DS6151"/>
    <n v="377.96999999999997"/>
    <n v="3"/>
    <n v="0"/>
    <n v="105.83160000000002"/>
  </r>
  <r>
    <n v="5064"/>
    <x v="2505"/>
    <x v="1"/>
    <x v="412"/>
    <d v="2012-05-12T00:00:00"/>
    <s v="Standard Class"/>
    <s v="DL-12925"/>
    <x v="351"/>
    <x v="0"/>
    <s v="United States"/>
    <s v="Minneapolis"/>
    <x v="11"/>
    <n v="55407"/>
    <x v="2"/>
    <s v="FUR-FU-10000723"/>
    <x v="0"/>
    <x v="5"/>
    <s v="Deflect-o EconoMat Studded, No Bevel Mat for Low Pile Carpeting"/>
    <n v="123.96000000000001"/>
    <n v="3"/>
    <n v="0"/>
    <n v="11.156400000000005"/>
  </r>
  <r>
    <n v="5065"/>
    <x v="2506"/>
    <x v="3"/>
    <x v="585"/>
    <d v="2014-09-25T00:00:00"/>
    <s v="First Class"/>
    <s v="CA-12265"/>
    <x v="244"/>
    <x v="0"/>
    <s v="United States"/>
    <s v="Wilmington"/>
    <x v="13"/>
    <n v="19805"/>
    <x v="3"/>
    <s v="TEC-PH-10004977"/>
    <x v="2"/>
    <x v="7"/>
    <s v="GE 30524EE4"/>
    <n v="391.98"/>
    <n v="2"/>
    <n v="0"/>
    <n v="113.67419999999998"/>
  </r>
  <r>
    <n v="5066"/>
    <x v="2507"/>
    <x v="3"/>
    <x v="329"/>
    <d v="2014-12-08T00:00:00"/>
    <s v="Standard Class"/>
    <s v="SC-20380"/>
    <x v="618"/>
    <x v="0"/>
    <s v="United States"/>
    <s v="Burlington"/>
    <x v="3"/>
    <n v="27217"/>
    <x v="0"/>
    <s v="TEC-AC-10002001"/>
    <x v="2"/>
    <x v="11"/>
    <s v="Logitech Wireless Gaming Headset G930"/>
    <n v="383.97600000000006"/>
    <n v="3"/>
    <n v="0.2"/>
    <n v="81.59490000000001"/>
  </r>
  <r>
    <n v="5067"/>
    <x v="2507"/>
    <x v="3"/>
    <x v="329"/>
    <d v="2014-12-08T00:00:00"/>
    <s v="Standard Class"/>
    <s v="SC-20380"/>
    <x v="618"/>
    <x v="0"/>
    <s v="United States"/>
    <s v="Burlington"/>
    <x v="3"/>
    <n v="27217"/>
    <x v="0"/>
    <s v="FUR-TA-10001889"/>
    <x v="0"/>
    <x v="3"/>
    <s v="Bush Advantage Collection Racetrack Conference Table"/>
    <n v="1781.6819999999998"/>
    <n v="7"/>
    <n v="0.4"/>
    <n v="-653.28340000000003"/>
  </r>
  <r>
    <n v="5068"/>
    <x v="2508"/>
    <x v="3"/>
    <x v="787"/>
    <d v="2014-01-20T00:00:00"/>
    <s v="Standard Class"/>
    <s v="TT-21460"/>
    <x v="499"/>
    <x v="2"/>
    <s v="United States"/>
    <s v="Los Angeles"/>
    <x v="1"/>
    <n v="90008"/>
    <x v="1"/>
    <s v="OFF-AR-10003504"/>
    <x v="1"/>
    <x v="6"/>
    <s v="Newell 347"/>
    <n v="21.400000000000002"/>
    <n v="5"/>
    <n v="0"/>
    <n v="6.2059999999999977"/>
  </r>
  <r>
    <n v="5069"/>
    <x v="2509"/>
    <x v="2"/>
    <x v="233"/>
    <d v="2011-08-12T00:00:00"/>
    <s v="Standard Class"/>
    <s v="MA-17560"/>
    <x v="15"/>
    <x v="2"/>
    <s v="United States"/>
    <s v="Trenton"/>
    <x v="12"/>
    <n v="48183"/>
    <x v="2"/>
    <s v="TEC-CO-10001571"/>
    <x v="2"/>
    <x v="16"/>
    <s v="Sharp 1540cs Digital Laser Copier"/>
    <n v="549.99"/>
    <n v="1"/>
    <n v="0"/>
    <n v="274.995"/>
  </r>
  <r>
    <n v="5070"/>
    <x v="2509"/>
    <x v="2"/>
    <x v="233"/>
    <d v="2011-08-12T00:00:00"/>
    <s v="Standard Class"/>
    <s v="MA-17560"/>
    <x v="15"/>
    <x v="2"/>
    <s v="United States"/>
    <s v="Trenton"/>
    <x v="12"/>
    <n v="48183"/>
    <x v="2"/>
    <s v="OFF-AP-10002495"/>
    <x v="1"/>
    <x v="9"/>
    <s v="Acco Smartsocket Table Surge Protector, 6 Color-Coded Adapter Outlets"/>
    <n v="167.535"/>
    <n v="3"/>
    <n v="0.1"/>
    <n v="37.229999999999983"/>
  </r>
  <r>
    <n v="5071"/>
    <x v="2509"/>
    <x v="2"/>
    <x v="233"/>
    <d v="2011-08-12T00:00:00"/>
    <s v="Standard Class"/>
    <s v="MA-17560"/>
    <x v="15"/>
    <x v="2"/>
    <s v="United States"/>
    <s v="Trenton"/>
    <x v="12"/>
    <n v="48183"/>
    <x v="2"/>
    <s v="OFF-EN-10002500"/>
    <x v="1"/>
    <x v="12"/>
    <s v="Globe Weis Peel &amp; Seel First Class Envelopes"/>
    <n v="38.339999999999996"/>
    <n v="3"/>
    <n v="0"/>
    <n v="17.253"/>
  </r>
  <r>
    <n v="5072"/>
    <x v="2509"/>
    <x v="2"/>
    <x v="233"/>
    <d v="2011-08-12T00:00:00"/>
    <s v="Standard Class"/>
    <s v="MA-17560"/>
    <x v="15"/>
    <x v="2"/>
    <s v="United States"/>
    <s v="Trenton"/>
    <x v="12"/>
    <n v="48183"/>
    <x v="2"/>
    <s v="FUR-FU-10002088"/>
    <x v="0"/>
    <x v="5"/>
    <s v="Nu-Dell Float Frame 11 x 14 1/2"/>
    <n v="53.88"/>
    <n v="6"/>
    <n v="0"/>
    <n v="22.629600000000003"/>
  </r>
  <r>
    <n v="5073"/>
    <x v="2509"/>
    <x v="2"/>
    <x v="233"/>
    <d v="2011-08-12T00:00:00"/>
    <s v="Standard Class"/>
    <s v="MA-17560"/>
    <x v="15"/>
    <x v="2"/>
    <s v="United States"/>
    <s v="Trenton"/>
    <x v="12"/>
    <n v="48183"/>
    <x v="2"/>
    <s v="TEC-PH-10001128"/>
    <x v="2"/>
    <x v="7"/>
    <s v="Motorola Droid Maxx"/>
    <n v="299.98"/>
    <n v="2"/>
    <n v="0"/>
    <n v="83.994400000000013"/>
  </r>
  <r>
    <n v="5074"/>
    <x v="2510"/>
    <x v="1"/>
    <x v="599"/>
    <d v="2012-11-05T00:00:00"/>
    <s v="Same Day"/>
    <s v="JM-16195"/>
    <x v="594"/>
    <x v="0"/>
    <s v="United States"/>
    <s v="San Francisco"/>
    <x v="1"/>
    <n v="94109"/>
    <x v="1"/>
    <s v="OFF-ST-10000649"/>
    <x v="1"/>
    <x v="4"/>
    <s v="Hanging Personal Folder File"/>
    <n v="62.8"/>
    <n v="4"/>
    <n v="0"/>
    <n v="15.700000000000003"/>
  </r>
  <r>
    <n v="5075"/>
    <x v="2511"/>
    <x v="3"/>
    <x v="1016"/>
    <d v="2014-04-30T00:00:00"/>
    <s v="Second Class"/>
    <s v="MB-18085"/>
    <x v="469"/>
    <x v="0"/>
    <s v="United States"/>
    <s v="Los Angeles"/>
    <x v="1"/>
    <n v="90049"/>
    <x v="1"/>
    <s v="OFF-BI-10002103"/>
    <x v="1"/>
    <x v="8"/>
    <s v="Cardinal Slant-D Ring Binder, Heavy Gauge Vinyl"/>
    <n v="13.904"/>
    <n v="2"/>
    <n v="0.2"/>
    <n v="4.5187999999999997"/>
  </r>
  <r>
    <n v="5076"/>
    <x v="2512"/>
    <x v="2"/>
    <x v="1017"/>
    <d v="2011-04-22T00:00:00"/>
    <s v="Second Class"/>
    <s v="SV-20365"/>
    <x v="277"/>
    <x v="0"/>
    <s v="United States"/>
    <s v="Houston"/>
    <x v="5"/>
    <n v="77070"/>
    <x v="2"/>
    <s v="FUR-TA-10001705"/>
    <x v="0"/>
    <x v="3"/>
    <s v="Bush Advantage Collection Round Conference Table"/>
    <n v="744.09999999999991"/>
    <n v="5"/>
    <n v="0.3"/>
    <n v="-95.670000000000044"/>
  </r>
  <r>
    <n v="5077"/>
    <x v="2512"/>
    <x v="2"/>
    <x v="1017"/>
    <d v="2011-04-22T00:00:00"/>
    <s v="Second Class"/>
    <s v="SV-20365"/>
    <x v="277"/>
    <x v="0"/>
    <s v="United States"/>
    <s v="Houston"/>
    <x v="5"/>
    <n v="77070"/>
    <x v="2"/>
    <s v="OFF-ST-10004634"/>
    <x v="1"/>
    <x v="4"/>
    <s v="Personal Folder Holder, Ebony"/>
    <n v="44.840000000000011"/>
    <n v="5"/>
    <n v="0.2"/>
    <n v="5.6049999999999951"/>
  </r>
  <r>
    <n v="5078"/>
    <x v="2512"/>
    <x v="2"/>
    <x v="1017"/>
    <d v="2011-04-22T00:00:00"/>
    <s v="Second Class"/>
    <s v="SV-20365"/>
    <x v="277"/>
    <x v="0"/>
    <s v="United States"/>
    <s v="Houston"/>
    <x v="5"/>
    <n v="77070"/>
    <x v="2"/>
    <s v="FUR-TA-10004442"/>
    <x v="0"/>
    <x v="3"/>
    <s v="Riverside Furniture Stanwyck Manor Table Series"/>
    <n v="401.59000000000003"/>
    <n v="2"/>
    <n v="0.3"/>
    <n v="-131.95100000000002"/>
  </r>
  <r>
    <n v="5079"/>
    <x v="2513"/>
    <x v="3"/>
    <x v="343"/>
    <d v="2014-11-18T00:00:00"/>
    <s v="Standard Class"/>
    <s v="CG-12040"/>
    <x v="344"/>
    <x v="2"/>
    <s v="United States"/>
    <s v="Milwaukee"/>
    <x v="6"/>
    <n v="53209"/>
    <x v="2"/>
    <s v="OFF-BI-10002949"/>
    <x v="1"/>
    <x v="8"/>
    <s v="Prestige Round Ring Binders"/>
    <n v="18.240000000000002"/>
    <n v="3"/>
    <n v="0"/>
    <n v="8.5727999999999991"/>
  </r>
  <r>
    <n v="5080"/>
    <x v="2514"/>
    <x v="3"/>
    <x v="920"/>
    <d v="2014-11-30T00:00:00"/>
    <s v="Standard Class"/>
    <s v="BD-11500"/>
    <x v="214"/>
    <x v="0"/>
    <s v="United States"/>
    <s v="San Francisco"/>
    <x v="1"/>
    <n v="94122"/>
    <x v="1"/>
    <s v="FUR-BO-10002213"/>
    <x v="0"/>
    <x v="0"/>
    <s v="Sauder Forest Hills Library, Woodland Oak Finish"/>
    <n v="359.49899999999997"/>
    <n v="3"/>
    <n v="0.15"/>
    <n v="-29.605799999999981"/>
  </r>
  <r>
    <n v="5081"/>
    <x v="2514"/>
    <x v="3"/>
    <x v="920"/>
    <d v="2014-11-30T00:00:00"/>
    <s v="Standard Class"/>
    <s v="BD-11500"/>
    <x v="214"/>
    <x v="0"/>
    <s v="United States"/>
    <s v="San Francisco"/>
    <x v="1"/>
    <n v="94122"/>
    <x v="1"/>
    <s v="OFF-ST-10001325"/>
    <x v="1"/>
    <x v="4"/>
    <s v="Sterilite Officeware Hinged File Box"/>
    <n v="10.48"/>
    <n v="1"/>
    <n v="0"/>
    <n v="2.8296000000000001"/>
  </r>
  <r>
    <n v="5082"/>
    <x v="2515"/>
    <x v="1"/>
    <x v="217"/>
    <d v="2012-12-18T00:00:00"/>
    <s v="Same Day"/>
    <s v="JK-15640"/>
    <x v="82"/>
    <x v="2"/>
    <s v="United States"/>
    <s v="Cleveland"/>
    <x v="24"/>
    <n v="44105"/>
    <x v="3"/>
    <s v="OFF-PA-10003441"/>
    <x v="1"/>
    <x v="10"/>
    <s v="Xerox 226"/>
    <n v="20.736000000000004"/>
    <n v="4"/>
    <n v="0.2"/>
    <n v="7.2576000000000001"/>
  </r>
  <r>
    <n v="5083"/>
    <x v="2516"/>
    <x v="0"/>
    <x v="162"/>
    <d v="2013-09-13T00:00:00"/>
    <s v="Standard Class"/>
    <s v="JM-15580"/>
    <x v="758"/>
    <x v="0"/>
    <s v="United States"/>
    <s v="Monroe"/>
    <x v="3"/>
    <n v="28110"/>
    <x v="0"/>
    <s v="TEC-AC-10004209"/>
    <x v="2"/>
    <x v="11"/>
    <s v="Memorex Froggy Flash Drive 4 GB"/>
    <n v="35.167999999999999"/>
    <n v="4"/>
    <n v="0.2"/>
    <n v="8.3524000000000012"/>
  </r>
  <r>
    <n v="5084"/>
    <x v="2516"/>
    <x v="0"/>
    <x v="162"/>
    <d v="2013-09-13T00:00:00"/>
    <s v="Standard Class"/>
    <s v="JM-15580"/>
    <x v="758"/>
    <x v="0"/>
    <s v="United States"/>
    <s v="Monroe"/>
    <x v="3"/>
    <n v="28110"/>
    <x v="0"/>
    <s v="OFF-PA-10000501"/>
    <x v="1"/>
    <x v="10"/>
    <s v="Petty Cash Envelope"/>
    <n v="64.704000000000008"/>
    <n v="3"/>
    <n v="0.2"/>
    <n v="23.455199999999998"/>
  </r>
  <r>
    <n v="5085"/>
    <x v="2517"/>
    <x v="0"/>
    <x v="112"/>
    <d v="2013-06-10T00:00:00"/>
    <s v="Second Class"/>
    <s v="SC-20230"/>
    <x v="554"/>
    <x v="1"/>
    <s v="United States"/>
    <s v="Lowell"/>
    <x v="31"/>
    <n v="1852"/>
    <x v="3"/>
    <s v="OFF-PA-10003656"/>
    <x v="1"/>
    <x v="10"/>
    <s v="Xerox 1935"/>
    <n v="105.52"/>
    <n v="4"/>
    <n v="0"/>
    <n v="48.539199999999994"/>
  </r>
  <r>
    <n v="5086"/>
    <x v="2518"/>
    <x v="1"/>
    <x v="974"/>
    <d v="2012-06-23T00:00:00"/>
    <s v="Standard Class"/>
    <s v="ME-17320"/>
    <x v="467"/>
    <x v="2"/>
    <s v="United States"/>
    <s v="Dallas"/>
    <x v="5"/>
    <n v="75081"/>
    <x v="2"/>
    <s v="OFF-BI-10001107"/>
    <x v="1"/>
    <x v="8"/>
    <s v="GBC White Gloss Covers, Plain Front"/>
    <n v="5.7919999999999989"/>
    <n v="2"/>
    <n v="0.8"/>
    <n v="-9.5568000000000026"/>
  </r>
  <r>
    <n v="5087"/>
    <x v="2519"/>
    <x v="1"/>
    <x v="616"/>
    <d v="2012-03-09T00:00:00"/>
    <s v="Standard Class"/>
    <s v="KN-16390"/>
    <x v="471"/>
    <x v="1"/>
    <s v="United States"/>
    <s v="Philadelphia"/>
    <x v="9"/>
    <n v="19120"/>
    <x v="3"/>
    <s v="TEC-PH-10000562"/>
    <x v="2"/>
    <x v="7"/>
    <s v="Samsung Convoy 3"/>
    <n v="466.15799999999996"/>
    <n v="7"/>
    <n v="0.4"/>
    <n v="-93.231599999999958"/>
  </r>
  <r>
    <n v="5088"/>
    <x v="2519"/>
    <x v="1"/>
    <x v="616"/>
    <d v="2012-03-09T00:00:00"/>
    <s v="Standard Class"/>
    <s v="KN-16390"/>
    <x v="471"/>
    <x v="1"/>
    <s v="United States"/>
    <s v="Philadelphia"/>
    <x v="9"/>
    <n v="19120"/>
    <x v="3"/>
    <s v="TEC-AC-10001101"/>
    <x v="2"/>
    <x v="11"/>
    <s v="Sony 16GB Class 10 Micro SDHC R40 Memory Card"/>
    <n v="10.312000000000001"/>
    <n v="1"/>
    <n v="0.2"/>
    <n v="-1.2890000000000006"/>
  </r>
  <r>
    <n v="5089"/>
    <x v="2519"/>
    <x v="1"/>
    <x v="616"/>
    <d v="2012-03-09T00:00:00"/>
    <s v="Standard Class"/>
    <s v="KN-16390"/>
    <x v="471"/>
    <x v="1"/>
    <s v="United States"/>
    <s v="Philadelphia"/>
    <x v="9"/>
    <n v="19120"/>
    <x v="3"/>
    <s v="OFF-BI-10003529"/>
    <x v="1"/>
    <x v="8"/>
    <s v="Avery Round Ring Poly Binders"/>
    <n v="2.556"/>
    <n v="3"/>
    <n v="0.7"/>
    <n v="-1.7892000000000001"/>
  </r>
  <r>
    <n v="5090"/>
    <x v="2520"/>
    <x v="3"/>
    <x v="1018"/>
    <d v="2014-08-08T00:00:00"/>
    <s v="First Class"/>
    <s v="HM-14860"/>
    <x v="447"/>
    <x v="1"/>
    <s v="United States"/>
    <s v="Loveland"/>
    <x v="22"/>
    <n v="80538"/>
    <x v="1"/>
    <s v="OFF-PA-10001752"/>
    <x v="1"/>
    <x v="10"/>
    <s v="Hammermill CopyPlus Copy Paper (20Lb. and 84 Bright)"/>
    <n v="7.9680000000000009"/>
    <n v="2"/>
    <n v="0.2"/>
    <n v="2.8884000000000007"/>
  </r>
  <r>
    <n v="5091"/>
    <x v="2520"/>
    <x v="3"/>
    <x v="1018"/>
    <d v="2014-08-08T00:00:00"/>
    <s v="First Class"/>
    <s v="HM-14860"/>
    <x v="447"/>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x v="758"/>
    <x v="0"/>
    <s v="United States"/>
    <s v="Loveland"/>
    <x v="22"/>
    <n v="80538"/>
    <x v="1"/>
    <s v="OFF-FA-10003472"/>
    <x v="1"/>
    <x v="13"/>
    <s v="Bagged Rubber Bands"/>
    <n v="3.024"/>
    <n v="3"/>
    <n v="0.2"/>
    <n v="-0.6048"/>
  </r>
  <r>
    <n v="5093"/>
    <x v="2522"/>
    <x v="1"/>
    <x v="293"/>
    <d v="2012-05-27T00:00:00"/>
    <s v="Standard Class"/>
    <s v="KH-16690"/>
    <x v="120"/>
    <x v="1"/>
    <s v="United States"/>
    <s v="Woonsocket"/>
    <x v="34"/>
    <n v="2895"/>
    <x v="3"/>
    <s v="OFF-ST-10004507"/>
    <x v="1"/>
    <x v="4"/>
    <s v="Advantus Rolling Storage Box"/>
    <n v="51.449999999999996"/>
    <n v="3"/>
    <n v="0"/>
    <n v="13.891499999999999"/>
  </r>
  <r>
    <n v="5094"/>
    <x v="2523"/>
    <x v="2"/>
    <x v="776"/>
    <d v="2011-12-10T00:00:00"/>
    <s v="Standard Class"/>
    <s v="BK-11260"/>
    <x v="318"/>
    <x v="0"/>
    <s v="United States"/>
    <s v="Chicago"/>
    <x v="10"/>
    <n v="60610"/>
    <x v="2"/>
    <s v="OFF-AP-10004036"/>
    <x v="1"/>
    <x v="9"/>
    <s v="Bionaire 99.97% HEPA Air Cleaner"/>
    <n v="14.015999999999996"/>
    <n v="4"/>
    <n v="0.8"/>
    <n v="-31.536000000000001"/>
  </r>
  <r>
    <n v="5095"/>
    <x v="2523"/>
    <x v="2"/>
    <x v="776"/>
    <d v="2011-12-10T00:00:00"/>
    <s v="Standard Class"/>
    <s v="BK-11260"/>
    <x v="318"/>
    <x v="0"/>
    <s v="United States"/>
    <s v="Chicago"/>
    <x v="10"/>
    <n v="60610"/>
    <x v="2"/>
    <s v="FUR-TA-10004086"/>
    <x v="0"/>
    <x v="3"/>
    <s v="KI Adjustable-Height Table"/>
    <n v="214.95000000000002"/>
    <n v="5"/>
    <n v="0.5"/>
    <n v="-120.37200000000003"/>
  </r>
  <r>
    <n v="5096"/>
    <x v="2523"/>
    <x v="2"/>
    <x v="776"/>
    <d v="2011-12-10T00:00:00"/>
    <s v="Standard Class"/>
    <s v="BK-11260"/>
    <x v="318"/>
    <x v="0"/>
    <s v="United States"/>
    <s v="Chicago"/>
    <x v="10"/>
    <n v="60610"/>
    <x v="2"/>
    <s v="TEC-PH-10000307"/>
    <x v="2"/>
    <x v="7"/>
    <s v="Shocksock Galaxy S4 Armband"/>
    <n v="35.04"/>
    <n v="4"/>
    <n v="0.2"/>
    <n v="-7.0080000000000044"/>
  </r>
  <r>
    <n v="5097"/>
    <x v="2523"/>
    <x v="2"/>
    <x v="776"/>
    <d v="2011-12-10T00:00:00"/>
    <s v="Standard Class"/>
    <s v="BK-11260"/>
    <x v="318"/>
    <x v="0"/>
    <s v="United States"/>
    <s v="Chicago"/>
    <x v="10"/>
    <n v="60610"/>
    <x v="2"/>
    <s v="FUR-FU-10002088"/>
    <x v="0"/>
    <x v="5"/>
    <s v="Nu-Dell Float Frame 11 x 14 1/2"/>
    <n v="10.776000000000002"/>
    <n v="3"/>
    <n v="0.6"/>
    <n v="-4.8491999999999997"/>
  </r>
  <r>
    <n v="5098"/>
    <x v="2523"/>
    <x v="2"/>
    <x v="776"/>
    <d v="2011-12-10T00:00:00"/>
    <s v="Standard Class"/>
    <s v="BK-11260"/>
    <x v="318"/>
    <x v="0"/>
    <s v="United States"/>
    <s v="Chicago"/>
    <x v="10"/>
    <n v="60610"/>
    <x v="2"/>
    <s v="OFF-BI-10004965"/>
    <x v="1"/>
    <x v="8"/>
    <s v="Ibico Covers for Plastic or Wire Binding Elements"/>
    <n v="4.5999999999999988"/>
    <n v="2"/>
    <n v="0.8"/>
    <n v="-8.0500000000000025"/>
  </r>
  <r>
    <n v="5099"/>
    <x v="2523"/>
    <x v="2"/>
    <x v="776"/>
    <d v="2011-12-10T00:00:00"/>
    <s v="Standard Class"/>
    <s v="BK-11260"/>
    <x v="318"/>
    <x v="0"/>
    <s v="United States"/>
    <s v="Chicago"/>
    <x v="10"/>
    <n v="60610"/>
    <x v="2"/>
    <s v="OFF-ST-10002485"/>
    <x v="1"/>
    <x v="4"/>
    <s v="Rogers Deluxe File Chest"/>
    <n v="35.167999999999999"/>
    <n v="2"/>
    <n v="0.2"/>
    <n v="-8.3524000000000012"/>
  </r>
  <r>
    <n v="5100"/>
    <x v="2524"/>
    <x v="1"/>
    <x v="976"/>
    <d v="2012-08-12T00:00:00"/>
    <s v="Standard Class"/>
    <s v="PN-18775"/>
    <x v="43"/>
    <x v="2"/>
    <s v="United States"/>
    <s v="Bakersfield"/>
    <x v="1"/>
    <n v="93309"/>
    <x v="1"/>
    <s v="OFF-BI-10002194"/>
    <x v="1"/>
    <x v="8"/>
    <s v="Cardinal Hold-It CD Pocket"/>
    <n v="19.152000000000001"/>
    <n v="3"/>
    <n v="0.2"/>
    <n v="6.4638000000000009"/>
  </r>
  <r>
    <n v="5101"/>
    <x v="2525"/>
    <x v="2"/>
    <x v="461"/>
    <d v="2011-03-17T00:00:00"/>
    <s v="Same Day"/>
    <s v="AZ-10750"/>
    <x v="616"/>
    <x v="0"/>
    <s v="United States"/>
    <s v="Dallas"/>
    <x v="5"/>
    <n v="75217"/>
    <x v="2"/>
    <s v="OFF-AR-10003732"/>
    <x v="1"/>
    <x v="6"/>
    <s v="Newell 333"/>
    <n v="4.4479999999999995"/>
    <n v="2"/>
    <n v="0.2"/>
    <n v="0.3335999999999999"/>
  </r>
  <r>
    <n v="5102"/>
    <x v="2525"/>
    <x v="2"/>
    <x v="461"/>
    <d v="2011-03-17T00:00:00"/>
    <s v="Same Day"/>
    <s v="AZ-10750"/>
    <x v="616"/>
    <x v="0"/>
    <s v="United States"/>
    <s v="Dallas"/>
    <x v="5"/>
    <n v="75217"/>
    <x v="2"/>
    <s v="OFF-PA-10002195"/>
    <x v="1"/>
    <x v="10"/>
    <s v="Xerox 1966"/>
    <n v="5.1840000000000011"/>
    <n v="1"/>
    <n v="0.2"/>
    <n v="1.8792"/>
  </r>
  <r>
    <n v="5103"/>
    <x v="2525"/>
    <x v="2"/>
    <x v="461"/>
    <d v="2011-03-17T00:00:00"/>
    <s v="Same Day"/>
    <s v="AZ-10750"/>
    <x v="616"/>
    <x v="0"/>
    <s v="United States"/>
    <s v="Dallas"/>
    <x v="5"/>
    <n v="75217"/>
    <x v="2"/>
    <s v="OFF-PA-10002365"/>
    <x v="1"/>
    <x v="10"/>
    <s v="Xerox 1967"/>
    <n v="15.552000000000003"/>
    <n v="3"/>
    <n v="0.2"/>
    <n v="5.4432"/>
  </r>
  <r>
    <n v="5104"/>
    <x v="2526"/>
    <x v="1"/>
    <x v="514"/>
    <d v="2012-03-30T00:00:00"/>
    <s v="Second Class"/>
    <s v="GM-14500"/>
    <x v="421"/>
    <x v="0"/>
    <s v="United States"/>
    <s v="Philadelphia"/>
    <x v="9"/>
    <n v="19140"/>
    <x v="3"/>
    <s v="OFF-PA-10001950"/>
    <x v="1"/>
    <x v="10"/>
    <s v="Southworth 25% Cotton Antique Laid Paper &amp; Envelopes"/>
    <n v="40.032000000000004"/>
    <n v="6"/>
    <n v="0.2"/>
    <n v="12.509999999999993"/>
  </r>
  <r>
    <n v="5105"/>
    <x v="2526"/>
    <x v="1"/>
    <x v="514"/>
    <d v="2012-03-30T00:00:00"/>
    <s v="Second Class"/>
    <s v="GM-14500"/>
    <x v="421"/>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x v="298"/>
    <x v="0"/>
    <s v="United States"/>
    <s v="Deltona"/>
    <x v="2"/>
    <n v="32725"/>
    <x v="0"/>
    <s v="FUR-CH-10002439"/>
    <x v="0"/>
    <x v="1"/>
    <s v="Iceberg Nesting Folding Chair, 19w x 6d x 43h"/>
    <n v="186.304"/>
    <n v="4"/>
    <n v="0.2"/>
    <n v="13.972799999999999"/>
  </r>
  <r>
    <n v="5107"/>
    <x v="2528"/>
    <x v="1"/>
    <x v="444"/>
    <d v="2012-09-26T00:00:00"/>
    <s v="Standard Class"/>
    <s v="NH-18610"/>
    <x v="468"/>
    <x v="1"/>
    <s v="United States"/>
    <s v="Columbus"/>
    <x v="32"/>
    <n v="31907"/>
    <x v="0"/>
    <s v="TEC-AC-10000682"/>
    <x v="2"/>
    <x v="11"/>
    <s v="Kensington K72356US Mouse-in-a-Box USB Desktop Mouse"/>
    <n v="66.36"/>
    <n v="4"/>
    <n v="0"/>
    <n v="23.225999999999999"/>
  </r>
  <r>
    <n v="5108"/>
    <x v="2529"/>
    <x v="3"/>
    <x v="1016"/>
    <d v="2014-04-27T00:00:00"/>
    <s v="First Class"/>
    <s v="PN-18775"/>
    <x v="43"/>
    <x v="2"/>
    <s v="United States"/>
    <s v="Nashville"/>
    <x v="18"/>
    <n v="37211"/>
    <x v="0"/>
    <s v="OFF-AR-10004078"/>
    <x v="1"/>
    <x v="6"/>
    <s v="Newell 312"/>
    <n v="42.047999999999995"/>
    <n v="9"/>
    <n v="0.2"/>
    <n v="5.2559999999999985"/>
  </r>
  <r>
    <n v="5109"/>
    <x v="2529"/>
    <x v="3"/>
    <x v="1016"/>
    <d v="2014-04-27T00:00:00"/>
    <s v="First Class"/>
    <s v="PN-18775"/>
    <x v="43"/>
    <x v="2"/>
    <s v="United States"/>
    <s v="Nashville"/>
    <x v="18"/>
    <n v="37211"/>
    <x v="0"/>
    <s v="OFF-AR-10001958"/>
    <x v="1"/>
    <x v="6"/>
    <s v="Stanley Bostitch Contemporary Electric Pencil Sharpeners"/>
    <n v="67.92"/>
    <n v="5"/>
    <n v="0.2"/>
    <n v="6.7920000000000016"/>
  </r>
  <r>
    <n v="5110"/>
    <x v="2530"/>
    <x v="2"/>
    <x v="638"/>
    <d v="2011-10-22T00:00:00"/>
    <s v="Standard Class"/>
    <s v="EH-13765"/>
    <x v="553"/>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x v="553"/>
    <x v="1"/>
    <s v="United States"/>
    <s v="Philadelphia"/>
    <x v="9"/>
    <n v="19134"/>
    <x v="3"/>
    <s v="OFF-ST-10003479"/>
    <x v="1"/>
    <x v="4"/>
    <s v="Eldon Base for stackable storage shelf, platinum"/>
    <n v="186.91200000000001"/>
    <n v="6"/>
    <n v="0.2"/>
    <n v="-35.046000000000028"/>
  </r>
  <r>
    <n v="5112"/>
    <x v="2530"/>
    <x v="2"/>
    <x v="638"/>
    <d v="2011-10-22T00:00:00"/>
    <s v="Standard Class"/>
    <s v="EH-13765"/>
    <x v="553"/>
    <x v="1"/>
    <s v="United States"/>
    <s v="Philadelphia"/>
    <x v="9"/>
    <n v="19134"/>
    <x v="3"/>
    <s v="OFF-PA-10003016"/>
    <x v="1"/>
    <x v="10"/>
    <s v="Adams &quot;While You Were Out&quot; Message Pads"/>
    <n v="10.048000000000002"/>
    <n v="4"/>
    <n v="0.2"/>
    <n v="3.1399999999999988"/>
  </r>
  <r>
    <n v="5113"/>
    <x v="2531"/>
    <x v="1"/>
    <x v="50"/>
    <d v="2012-11-13T00:00:00"/>
    <s v="Same Day"/>
    <s v="HA-14905"/>
    <x v="456"/>
    <x v="0"/>
    <s v="United States"/>
    <s v="Chicago"/>
    <x v="10"/>
    <n v="60610"/>
    <x v="2"/>
    <s v="FUR-FU-10001025"/>
    <x v="0"/>
    <x v="5"/>
    <s v="Eldon Imàge Series Desk Accessories, Clear"/>
    <n v="17.496000000000002"/>
    <n v="9"/>
    <n v="0.6"/>
    <n v="-7.4357999999999969"/>
  </r>
  <r>
    <n v="5114"/>
    <x v="2532"/>
    <x v="0"/>
    <x v="1011"/>
    <d v="2013-02-02T00:00:00"/>
    <s v="Second Class"/>
    <s v="AB-10150"/>
    <x v="492"/>
    <x v="0"/>
    <s v="United States"/>
    <s v="Dallas"/>
    <x v="5"/>
    <n v="75220"/>
    <x v="2"/>
    <s v="OFF-PA-10003936"/>
    <x v="1"/>
    <x v="10"/>
    <s v="Xerox 1994"/>
    <n v="15.552000000000003"/>
    <n v="3"/>
    <n v="0.2"/>
    <n v="5.4432"/>
  </r>
  <r>
    <n v="5115"/>
    <x v="2533"/>
    <x v="0"/>
    <x v="1019"/>
    <d v="2013-11-23T00:00:00"/>
    <s v="Standard Class"/>
    <s v="MS-17365"/>
    <x v="333"/>
    <x v="0"/>
    <s v="United States"/>
    <s v="Carlsbad"/>
    <x v="27"/>
    <n v="88220"/>
    <x v="1"/>
    <s v="OFF-BI-10004140"/>
    <x v="1"/>
    <x v="8"/>
    <s v="Avery Non-Stick Binders"/>
    <n v="10.776000000000002"/>
    <n v="3"/>
    <n v="0.2"/>
    <n v="3.3674999999999984"/>
  </r>
  <r>
    <n v="5116"/>
    <x v="2534"/>
    <x v="3"/>
    <x v="800"/>
    <d v="2014-07-30T00:00:00"/>
    <s v="Standard Class"/>
    <s v="DD-13570"/>
    <x v="732"/>
    <x v="0"/>
    <s v="United States"/>
    <s v="Philadelphia"/>
    <x v="9"/>
    <n v="19134"/>
    <x v="3"/>
    <s v="OFF-LA-10004178"/>
    <x v="1"/>
    <x v="2"/>
    <s v="Avery 491"/>
    <n v="3.3040000000000003"/>
    <n v="1"/>
    <n v="0.2"/>
    <n v="1.0737999999999999"/>
  </r>
  <r>
    <n v="5117"/>
    <x v="2535"/>
    <x v="3"/>
    <x v="343"/>
    <d v="2014-11-18T00:00:00"/>
    <s v="Standard Class"/>
    <s v="MT-17815"/>
    <x v="363"/>
    <x v="0"/>
    <s v="United States"/>
    <s v="New York City"/>
    <x v="15"/>
    <n v="10009"/>
    <x v="3"/>
    <s v="OFF-ST-10003324"/>
    <x v="1"/>
    <x v="4"/>
    <s v="Belkin OmniView SE Rackmount Kit"/>
    <n v="35.479999999999997"/>
    <n v="1"/>
    <n v="0"/>
    <n v="0"/>
  </r>
  <r>
    <n v="5118"/>
    <x v="2536"/>
    <x v="1"/>
    <x v="120"/>
    <d v="2012-10-03T00:00:00"/>
    <s v="Standard Class"/>
    <s v="GM-14500"/>
    <x v="421"/>
    <x v="0"/>
    <s v="United States"/>
    <s v="Oceanside"/>
    <x v="15"/>
    <n v="11572"/>
    <x v="3"/>
    <s v="OFF-FA-10004854"/>
    <x v="1"/>
    <x v="13"/>
    <s v="Vinyl Coated Wire Paper Clips in Organizer Box, 800/Box"/>
    <n v="34.44"/>
    <n v="3"/>
    <n v="0"/>
    <n v="16.186799999999998"/>
  </r>
  <r>
    <n v="5119"/>
    <x v="2536"/>
    <x v="1"/>
    <x v="120"/>
    <d v="2012-10-03T00:00:00"/>
    <s v="Standard Class"/>
    <s v="GM-14500"/>
    <x v="421"/>
    <x v="0"/>
    <s v="United States"/>
    <s v="Oceanside"/>
    <x v="15"/>
    <n v="11572"/>
    <x v="3"/>
    <s v="TEC-MA-10002859"/>
    <x v="2"/>
    <x v="15"/>
    <s v="Ativa MDM8000 8-Sheet Micro-Cut Shredder"/>
    <n v="629.92999999999995"/>
    <n v="7"/>
    <n v="0"/>
    <n v="296.06709999999998"/>
  </r>
  <r>
    <n v="5120"/>
    <x v="2536"/>
    <x v="1"/>
    <x v="120"/>
    <d v="2012-10-03T00:00:00"/>
    <s v="Standard Class"/>
    <s v="GM-14500"/>
    <x v="421"/>
    <x v="0"/>
    <s v="United States"/>
    <s v="Oceanside"/>
    <x v="15"/>
    <n v="11572"/>
    <x v="3"/>
    <s v="OFF-BI-10000088"/>
    <x v="1"/>
    <x v="8"/>
    <s v="GBC Imprintable Covers"/>
    <n v="79.056000000000012"/>
    <n v="9"/>
    <n v="0.2"/>
    <n v="28.657800000000002"/>
  </r>
  <r>
    <n v="5121"/>
    <x v="2537"/>
    <x v="2"/>
    <x v="527"/>
    <d v="2011-04-08T00:00:00"/>
    <s v="Standard Class"/>
    <s v="KB-16585"/>
    <x v="10"/>
    <x v="1"/>
    <s v="United States"/>
    <s v="Lafayette"/>
    <x v="28"/>
    <n v="70506"/>
    <x v="0"/>
    <s v="OFF-ST-10004180"/>
    <x v="1"/>
    <x v="4"/>
    <s v="Safco Commercial Shelving"/>
    <n v="232.54999999999998"/>
    <n v="5"/>
    <n v="0"/>
    <n v="9.3019999999999925"/>
  </r>
  <r>
    <n v="5122"/>
    <x v="2537"/>
    <x v="2"/>
    <x v="527"/>
    <d v="2011-04-08T00:00:00"/>
    <s v="Standard Class"/>
    <s v="KB-16585"/>
    <x v="10"/>
    <x v="1"/>
    <s v="United States"/>
    <s v="Lafayette"/>
    <x v="28"/>
    <n v="70506"/>
    <x v="0"/>
    <s v="TEC-AC-10002926"/>
    <x v="2"/>
    <x v="11"/>
    <s v="Logitech Wireless Marathon Mouse M705"/>
    <n v="99.98"/>
    <n v="2"/>
    <n v="0"/>
    <n v="42.991400000000006"/>
  </r>
  <r>
    <n v="5123"/>
    <x v="2537"/>
    <x v="2"/>
    <x v="527"/>
    <d v="2011-04-08T00:00:00"/>
    <s v="Standard Class"/>
    <s v="KB-16585"/>
    <x v="10"/>
    <x v="1"/>
    <s v="United States"/>
    <s v="Lafayette"/>
    <x v="28"/>
    <n v="70506"/>
    <x v="0"/>
    <s v="OFF-PA-10003797"/>
    <x v="1"/>
    <x v="10"/>
    <s v="Xerox 209"/>
    <n v="19.440000000000001"/>
    <n v="3"/>
    <n v="0"/>
    <n v="9.3312000000000008"/>
  </r>
  <r>
    <n v="5124"/>
    <x v="2537"/>
    <x v="2"/>
    <x v="527"/>
    <d v="2011-04-08T00:00:00"/>
    <s v="Standard Class"/>
    <s v="KB-16585"/>
    <x v="10"/>
    <x v="1"/>
    <s v="United States"/>
    <s v="Lafayette"/>
    <x v="28"/>
    <n v="70506"/>
    <x v="0"/>
    <s v="OFF-PA-10002195"/>
    <x v="1"/>
    <x v="10"/>
    <s v="Xerox 1966"/>
    <n v="12.96"/>
    <n v="2"/>
    <n v="0"/>
    <n v="6.3504000000000005"/>
  </r>
  <r>
    <n v="5125"/>
    <x v="2538"/>
    <x v="2"/>
    <x v="80"/>
    <d v="2011-09-14T00:00:00"/>
    <s v="Same Day"/>
    <s v="DM-13015"/>
    <x v="661"/>
    <x v="0"/>
    <s v="United States"/>
    <s v="New York City"/>
    <x v="15"/>
    <n v="10009"/>
    <x v="3"/>
    <s v="FUR-TA-10001039"/>
    <x v="0"/>
    <x v="3"/>
    <s v="KI Adjustable-Height Table"/>
    <n v="464.29200000000003"/>
    <n v="9"/>
    <n v="0.4"/>
    <n v="-108.33479999999997"/>
  </r>
  <r>
    <n v="5126"/>
    <x v="2538"/>
    <x v="2"/>
    <x v="80"/>
    <d v="2011-09-14T00:00:00"/>
    <s v="Same Day"/>
    <s v="DM-13015"/>
    <x v="661"/>
    <x v="0"/>
    <s v="United States"/>
    <s v="New York City"/>
    <x v="15"/>
    <n v="10009"/>
    <x v="3"/>
    <s v="OFF-EN-10001099"/>
    <x v="1"/>
    <x v="12"/>
    <s v="Staples"/>
    <n v="68.459999999999994"/>
    <n v="7"/>
    <n v="0"/>
    <n v="31.491599999999995"/>
  </r>
  <r>
    <n v="5127"/>
    <x v="2538"/>
    <x v="2"/>
    <x v="80"/>
    <d v="2011-09-14T00:00:00"/>
    <s v="Same Day"/>
    <s v="DM-13015"/>
    <x v="661"/>
    <x v="0"/>
    <s v="United States"/>
    <s v="New York City"/>
    <x v="15"/>
    <n v="10009"/>
    <x v="3"/>
    <s v="TEC-MA-10003979"/>
    <x v="2"/>
    <x v="15"/>
    <s v="Ativa V4110MDD Micro-Cut Shredder"/>
    <n v="2799.96"/>
    <n v="4"/>
    <n v="0"/>
    <n v="1371.9803999999999"/>
  </r>
  <r>
    <n v="5128"/>
    <x v="2538"/>
    <x v="2"/>
    <x v="80"/>
    <d v="2011-09-14T00:00:00"/>
    <s v="Same Day"/>
    <s v="DM-13015"/>
    <x v="661"/>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x v="661"/>
    <x v="0"/>
    <s v="United States"/>
    <s v="New York City"/>
    <x v="15"/>
    <n v="10009"/>
    <x v="3"/>
    <s v="TEC-PH-10001536"/>
    <x v="2"/>
    <x v="7"/>
    <s v="Spigen Samsung Galaxy S5 Case Wallet"/>
    <n v="16.989999999999998"/>
    <n v="1"/>
    <n v="0"/>
    <n v="4.4173999999999989"/>
  </r>
  <r>
    <n v="5130"/>
    <x v="2538"/>
    <x v="2"/>
    <x v="80"/>
    <d v="2011-09-14T00:00:00"/>
    <s v="Same Day"/>
    <s v="DM-13015"/>
    <x v="661"/>
    <x v="0"/>
    <s v="United States"/>
    <s v="New York City"/>
    <x v="15"/>
    <n v="10009"/>
    <x v="3"/>
    <s v="TEC-PH-10000526"/>
    <x v="2"/>
    <x v="7"/>
    <s v="Vtech CS6719"/>
    <n v="287.96999999999997"/>
    <n v="3"/>
    <n v="0"/>
    <n v="80.631600000000006"/>
  </r>
  <r>
    <n v="5131"/>
    <x v="2538"/>
    <x v="2"/>
    <x v="80"/>
    <d v="2011-09-14T00:00:00"/>
    <s v="Same Day"/>
    <s v="DM-13015"/>
    <x v="661"/>
    <x v="0"/>
    <s v="United States"/>
    <s v="New York City"/>
    <x v="15"/>
    <n v="10009"/>
    <x v="3"/>
    <s v="OFF-PA-10000213"/>
    <x v="1"/>
    <x v="10"/>
    <s v="Xerox 198"/>
    <n v="44.820000000000007"/>
    <n v="9"/>
    <n v="0"/>
    <n v="21.065400000000004"/>
  </r>
  <r>
    <n v="5132"/>
    <x v="2539"/>
    <x v="3"/>
    <x v="614"/>
    <d v="2015-01-06T00:00:00"/>
    <s v="Standard Class"/>
    <s v="BP-11185"/>
    <x v="130"/>
    <x v="1"/>
    <s v="United States"/>
    <s v="Anaheim"/>
    <x v="1"/>
    <n v="92804"/>
    <x v="1"/>
    <s v="FUR-FU-10002501"/>
    <x v="0"/>
    <x v="5"/>
    <s v="Nu-Dell Executive Frame"/>
    <n v="101.12"/>
    <n v="8"/>
    <n v="0"/>
    <n v="37.414400000000001"/>
  </r>
  <r>
    <n v="5133"/>
    <x v="2540"/>
    <x v="1"/>
    <x v="1020"/>
    <d v="2012-06-27T00:00:00"/>
    <s v="Standard Class"/>
    <s v="EP-13915"/>
    <x v="212"/>
    <x v="0"/>
    <s v="United States"/>
    <s v="Deltona"/>
    <x v="2"/>
    <n v="32725"/>
    <x v="0"/>
    <s v="TEC-PH-10001819"/>
    <x v="2"/>
    <x v="7"/>
    <s v="Innergie mMini Combo Duo USB Travel Charging Kit"/>
    <n v="107.97600000000001"/>
    <n v="3"/>
    <n v="0.2"/>
    <n v="37.791599999999988"/>
  </r>
  <r>
    <n v="5134"/>
    <x v="2541"/>
    <x v="3"/>
    <x v="200"/>
    <d v="2014-12-01T00:00:00"/>
    <s v="Standard Class"/>
    <s v="FG-14260"/>
    <x v="435"/>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x v="435"/>
    <x v="2"/>
    <s v="United States"/>
    <s v="New York City"/>
    <x v="15"/>
    <n v="10009"/>
    <x v="3"/>
    <s v="OFF-BI-10003364"/>
    <x v="1"/>
    <x v="8"/>
    <s v="Binding Machine Supplies"/>
    <n v="93.344000000000008"/>
    <n v="4"/>
    <n v="0.2"/>
    <n v="32.670400000000001"/>
  </r>
  <r>
    <n v="5136"/>
    <x v="2542"/>
    <x v="0"/>
    <x v="248"/>
    <d v="2013-10-29T00:00:00"/>
    <s v="Standard Class"/>
    <s v="AB-10255"/>
    <x v="437"/>
    <x v="2"/>
    <s v="United States"/>
    <s v="Seattle"/>
    <x v="4"/>
    <n v="98103"/>
    <x v="1"/>
    <s v="OFF-FA-10002983"/>
    <x v="1"/>
    <x v="13"/>
    <s v="Advantus SlideClip Paper Clips"/>
    <n v="17.05"/>
    <n v="5"/>
    <n v="0"/>
    <n v="8.1840000000000011"/>
  </r>
  <r>
    <n v="5137"/>
    <x v="2543"/>
    <x v="1"/>
    <x v="639"/>
    <d v="2012-12-19T00:00:00"/>
    <s v="Standard Class"/>
    <s v="RD-19480"/>
    <x v="502"/>
    <x v="0"/>
    <s v="United States"/>
    <s v="San Diego"/>
    <x v="1"/>
    <n v="92105"/>
    <x v="1"/>
    <s v="OFF-BI-10002432"/>
    <x v="1"/>
    <x v="8"/>
    <s v="Wilson Jones Standard D-Ring Binders"/>
    <n v="8.0960000000000001"/>
    <n v="2"/>
    <n v="0.2"/>
    <n v="2.7323999999999993"/>
  </r>
  <r>
    <n v="5138"/>
    <x v="2544"/>
    <x v="0"/>
    <x v="373"/>
    <d v="2013-11-18T00:00:00"/>
    <s v="Standard Class"/>
    <s v="TS-21430"/>
    <x v="747"/>
    <x v="1"/>
    <s v="United States"/>
    <s v="Oklahoma City"/>
    <x v="26"/>
    <n v="73120"/>
    <x v="2"/>
    <s v="FUR-FU-10003096"/>
    <x v="0"/>
    <x v="5"/>
    <s v="Master Giant Foot Doorstop, Safety Yellow"/>
    <n v="30.36"/>
    <n v="4"/>
    <n v="0"/>
    <n v="13.0548"/>
  </r>
  <r>
    <n v="5139"/>
    <x v="2545"/>
    <x v="3"/>
    <x v="365"/>
    <d v="2014-10-06T00:00:00"/>
    <s v="Standard Class"/>
    <s v="JA-15970"/>
    <x v="350"/>
    <x v="0"/>
    <s v="United States"/>
    <s v="Mount Vernon"/>
    <x v="15"/>
    <n v="10550"/>
    <x v="3"/>
    <s v="OFF-EN-10001539"/>
    <x v="1"/>
    <x v="12"/>
    <s v="Staples"/>
    <n v="23.34"/>
    <n v="3"/>
    <n v="0"/>
    <n v="10.969799999999999"/>
  </r>
  <r>
    <n v="5140"/>
    <x v="2545"/>
    <x v="3"/>
    <x v="365"/>
    <d v="2014-10-06T00:00:00"/>
    <s v="Standard Class"/>
    <s v="JA-15970"/>
    <x v="350"/>
    <x v="0"/>
    <s v="United States"/>
    <s v="Mount Vernon"/>
    <x v="15"/>
    <n v="10550"/>
    <x v="3"/>
    <s v="OFF-PA-10004996"/>
    <x v="1"/>
    <x v="10"/>
    <s v="Speediset Carbonless Redi-Letter 7&quot; x 8 1/2&quot;"/>
    <n v="51.550000000000004"/>
    <n v="5"/>
    <n v="0"/>
    <n v="24.2285"/>
  </r>
  <r>
    <n v="5141"/>
    <x v="2546"/>
    <x v="1"/>
    <x v="627"/>
    <d v="2012-11-12T00:00:00"/>
    <s v="Standard Class"/>
    <s v="SW-20455"/>
    <x v="517"/>
    <x v="0"/>
    <s v="United States"/>
    <s v="San Francisco"/>
    <x v="1"/>
    <n v="94109"/>
    <x v="1"/>
    <s v="TEC-AC-10001956"/>
    <x v="2"/>
    <x v="11"/>
    <s v="Microsoft Arc Touch Mouse"/>
    <n v="119.9"/>
    <n v="2"/>
    <n v="0"/>
    <n v="43.164000000000001"/>
  </r>
  <r>
    <n v="5142"/>
    <x v="2547"/>
    <x v="0"/>
    <x v="178"/>
    <d v="2013-04-06T00:00:00"/>
    <s v="Standard Class"/>
    <s v="FP-14320"/>
    <x v="224"/>
    <x v="0"/>
    <s v="United States"/>
    <s v="New York City"/>
    <x v="15"/>
    <n v="10009"/>
    <x v="3"/>
    <s v="FUR-CH-10000454"/>
    <x v="0"/>
    <x v="1"/>
    <s v="Hon Deluxe Fabric Upholstered Stacking Chairs, Rounded Back"/>
    <n v="1317.492"/>
    <n v="6"/>
    <n v="0.1"/>
    <n v="292.77599999999995"/>
  </r>
  <r>
    <n v="5143"/>
    <x v="2547"/>
    <x v="0"/>
    <x v="178"/>
    <d v="2013-04-06T00:00:00"/>
    <s v="Standard Class"/>
    <s v="FP-14320"/>
    <x v="224"/>
    <x v="0"/>
    <s v="United States"/>
    <s v="New York City"/>
    <x v="15"/>
    <n v="10009"/>
    <x v="3"/>
    <s v="OFF-SU-10000946"/>
    <x v="1"/>
    <x v="14"/>
    <s v="Staples"/>
    <n v="63.84"/>
    <n v="8"/>
    <n v="0"/>
    <n v="18.513599999999997"/>
  </r>
  <r>
    <n v="5144"/>
    <x v="2547"/>
    <x v="0"/>
    <x v="178"/>
    <d v="2013-04-06T00:00:00"/>
    <s v="Standard Class"/>
    <s v="FP-14320"/>
    <x v="224"/>
    <x v="0"/>
    <s v="United States"/>
    <s v="New York City"/>
    <x v="15"/>
    <n v="10009"/>
    <x v="3"/>
    <s v="OFF-BI-10004140"/>
    <x v="1"/>
    <x v="8"/>
    <s v="Avery Non-Stick Binders"/>
    <n v="3.5920000000000005"/>
    <n v="1"/>
    <n v="0.2"/>
    <n v="1.1224999999999996"/>
  </r>
  <r>
    <n v="5145"/>
    <x v="2548"/>
    <x v="3"/>
    <x v="62"/>
    <d v="2014-02-08T00:00:00"/>
    <s v="Standard Class"/>
    <s v="JL-15835"/>
    <x v="252"/>
    <x v="0"/>
    <s v="United States"/>
    <s v="Los Angeles"/>
    <x v="1"/>
    <n v="90045"/>
    <x v="1"/>
    <s v="FUR-FU-10003039"/>
    <x v="0"/>
    <x v="5"/>
    <s v="Howard Miller 11-1/2&quot; Diameter Grantwood Wall Clock"/>
    <n v="86.26"/>
    <n v="2"/>
    <n v="0"/>
    <n v="29.328400000000002"/>
  </r>
  <r>
    <n v="5146"/>
    <x v="2548"/>
    <x v="3"/>
    <x v="62"/>
    <d v="2014-02-08T00:00:00"/>
    <s v="Standard Class"/>
    <s v="JL-15835"/>
    <x v="252"/>
    <x v="0"/>
    <s v="United States"/>
    <s v="Los Angeles"/>
    <x v="1"/>
    <n v="90045"/>
    <x v="1"/>
    <s v="OFF-ST-10000464"/>
    <x v="1"/>
    <x v="4"/>
    <s v="Multi-Use Personal File Cart and Caster Set, Three Stacking Bins"/>
    <n v="139.04"/>
    <n v="4"/>
    <n v="0"/>
    <n v="38.931200000000004"/>
  </r>
  <r>
    <n v="5147"/>
    <x v="2548"/>
    <x v="3"/>
    <x v="62"/>
    <d v="2014-02-08T00:00:00"/>
    <s v="Standard Class"/>
    <s v="JL-15835"/>
    <x v="252"/>
    <x v="0"/>
    <s v="United States"/>
    <s v="Los Angeles"/>
    <x v="1"/>
    <n v="90045"/>
    <x v="1"/>
    <s v="OFF-AP-10000252"/>
    <x v="1"/>
    <x v="9"/>
    <s v="Harmony HEPA Quiet Air Purifiers"/>
    <n v="46.8"/>
    <n v="4"/>
    <n v="0"/>
    <n v="16.38"/>
  </r>
  <r>
    <n v="5148"/>
    <x v="2549"/>
    <x v="3"/>
    <x v="165"/>
    <d v="2015-01-01T00:00:00"/>
    <s v="Standard Class"/>
    <s v="JL-15175"/>
    <x v="311"/>
    <x v="2"/>
    <s v="United States"/>
    <s v="Chandler"/>
    <x v="16"/>
    <n v="85224"/>
    <x v="1"/>
    <s v="FUR-FU-10001731"/>
    <x v="0"/>
    <x v="5"/>
    <s v="Acrylic Self-Standing Desk Frames"/>
    <n v="8.5440000000000005"/>
    <n v="4"/>
    <n v="0.2"/>
    <n v="1.9223999999999997"/>
  </r>
  <r>
    <n v="5149"/>
    <x v="2549"/>
    <x v="3"/>
    <x v="165"/>
    <d v="2015-01-01T00:00:00"/>
    <s v="Standard Class"/>
    <s v="JL-15175"/>
    <x v="311"/>
    <x v="2"/>
    <s v="United States"/>
    <s v="Chandler"/>
    <x v="16"/>
    <n v="85224"/>
    <x v="1"/>
    <s v="FUR-CH-10001394"/>
    <x v="0"/>
    <x v="1"/>
    <s v="Global Leather Executive Chair"/>
    <n v="842.37600000000009"/>
    <n v="3"/>
    <n v="0.2"/>
    <n v="105.29699999999988"/>
  </r>
  <r>
    <n v="5150"/>
    <x v="2550"/>
    <x v="2"/>
    <x v="261"/>
    <d v="2011-06-21T00:00:00"/>
    <s v="Same Day"/>
    <s v="JG-15160"/>
    <x v="506"/>
    <x v="0"/>
    <s v="United States"/>
    <s v="Long Beach"/>
    <x v="15"/>
    <n v="11561"/>
    <x v="3"/>
    <s v="TEC-PH-10001578"/>
    <x v="2"/>
    <x v="7"/>
    <s v="Polycom SoundStation2 EX Conference phone"/>
    <n v="1214.8499999999999"/>
    <n v="3"/>
    <n v="0"/>
    <n v="352.30649999999997"/>
  </r>
  <r>
    <n v="5151"/>
    <x v="2551"/>
    <x v="3"/>
    <x v="904"/>
    <d v="2014-03-11T00:00:00"/>
    <s v="Second Class"/>
    <s v="SH-19975"/>
    <x v="64"/>
    <x v="1"/>
    <s v="United States"/>
    <s v="San Francisco"/>
    <x v="1"/>
    <n v="94109"/>
    <x v="1"/>
    <s v="OFF-ST-10000675"/>
    <x v="1"/>
    <x v="4"/>
    <s v="File Shuttle II and Handi-File, Black"/>
    <n v="67.78"/>
    <n v="2"/>
    <n v="0"/>
    <n v="16.945"/>
  </r>
  <r>
    <n v="5152"/>
    <x v="2552"/>
    <x v="3"/>
    <x v="145"/>
    <d v="2014-09-29T00:00:00"/>
    <s v="First Class"/>
    <s v="LS-17200"/>
    <x v="624"/>
    <x v="1"/>
    <s v="United States"/>
    <s v="Helena"/>
    <x v="37"/>
    <n v="59601"/>
    <x v="1"/>
    <s v="OFF-ST-10002352"/>
    <x v="1"/>
    <x v="4"/>
    <s v="Iris Project Case"/>
    <n v="39.900000000000006"/>
    <n v="5"/>
    <n v="0"/>
    <n v="10.373999999999999"/>
  </r>
  <r>
    <n v="5153"/>
    <x v="2553"/>
    <x v="2"/>
    <x v="479"/>
    <d v="2011-07-06T00:00:00"/>
    <s v="Standard Class"/>
    <s v="CS-11860"/>
    <x v="750"/>
    <x v="0"/>
    <s v="United States"/>
    <s v="New York City"/>
    <x v="15"/>
    <n v="10011"/>
    <x v="3"/>
    <s v="OFF-BI-10004528"/>
    <x v="1"/>
    <x v="8"/>
    <s v="Cardinal Poly Pocket Divider Pockets for Ring Binders"/>
    <n v="2.6880000000000002"/>
    <n v="1"/>
    <n v="0.2"/>
    <n v="0.83999999999999975"/>
  </r>
  <r>
    <n v="5154"/>
    <x v="2553"/>
    <x v="2"/>
    <x v="479"/>
    <d v="2011-07-06T00:00:00"/>
    <s v="Standard Class"/>
    <s v="CS-11860"/>
    <x v="750"/>
    <x v="0"/>
    <s v="United States"/>
    <s v="New York City"/>
    <x v="15"/>
    <n v="10011"/>
    <x v="3"/>
    <s v="OFF-AR-10001026"/>
    <x v="1"/>
    <x v="6"/>
    <s v="Sanford Uni-Blazer View Highlighters, Chisel Tip, Yellow"/>
    <n v="6.6000000000000005"/>
    <n v="3"/>
    <n v="0"/>
    <n v="2.9040000000000008"/>
  </r>
  <r>
    <n v="5155"/>
    <x v="2554"/>
    <x v="1"/>
    <x v="976"/>
    <d v="2012-08-08T00:00:00"/>
    <s v="First Class"/>
    <s v="KW-16570"/>
    <x v="608"/>
    <x v="0"/>
    <s v="United States"/>
    <s v="Kirkwood"/>
    <x v="25"/>
    <n v="63122"/>
    <x v="2"/>
    <s v="OFF-BI-10002215"/>
    <x v="1"/>
    <x v="8"/>
    <s v="Wilson Jones Hanging View Binder, White, 1&quot;"/>
    <n v="28.4"/>
    <n v="4"/>
    <n v="0"/>
    <n v="13.063999999999998"/>
  </r>
  <r>
    <n v="5156"/>
    <x v="2554"/>
    <x v="1"/>
    <x v="976"/>
    <d v="2012-08-08T00:00:00"/>
    <s v="First Class"/>
    <s v="KW-16570"/>
    <x v="608"/>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x v="689"/>
    <x v="2"/>
    <s v="United States"/>
    <s v="Chicago"/>
    <x v="10"/>
    <n v="60653"/>
    <x v="2"/>
    <s v="TEC-PH-10002584"/>
    <x v="2"/>
    <x v="7"/>
    <s v="Samsung Galaxy S4"/>
    <n v="1001.5840000000001"/>
    <n v="2"/>
    <n v="0.2"/>
    <n v="125.19799999999992"/>
  </r>
  <r>
    <n v="5158"/>
    <x v="2555"/>
    <x v="3"/>
    <x v="160"/>
    <d v="2014-07-05T00:00:00"/>
    <s v="Second Class"/>
    <s v="GH-14410"/>
    <x v="689"/>
    <x v="2"/>
    <s v="United States"/>
    <s v="Chicago"/>
    <x v="10"/>
    <n v="60653"/>
    <x v="2"/>
    <s v="FUR-CH-10000229"/>
    <x v="0"/>
    <x v="1"/>
    <s v="Global Enterprise Series Seating High-Back Swivel/Tilt Chairs"/>
    <n v="569.05799999999999"/>
    <n v="3"/>
    <n v="0.3"/>
    <n v="-178.84680000000006"/>
  </r>
  <r>
    <n v="5159"/>
    <x v="2555"/>
    <x v="3"/>
    <x v="160"/>
    <d v="2014-07-05T00:00:00"/>
    <s v="Second Class"/>
    <s v="GH-14410"/>
    <x v="689"/>
    <x v="2"/>
    <s v="United States"/>
    <s v="Chicago"/>
    <x v="10"/>
    <n v="60653"/>
    <x v="2"/>
    <s v="FUR-FU-10003799"/>
    <x v="0"/>
    <x v="5"/>
    <s v="Seth Thomas 13 1/2&quot; Wall Clock"/>
    <n v="14.224000000000002"/>
    <n v="2"/>
    <n v="0.6"/>
    <n v="-10.312400000000004"/>
  </r>
  <r>
    <n v="5160"/>
    <x v="2556"/>
    <x v="1"/>
    <x v="662"/>
    <d v="2012-10-30T00:00:00"/>
    <s v="Second Class"/>
    <s v="AG-10495"/>
    <x v="122"/>
    <x v="1"/>
    <s v="United States"/>
    <s v="Peoria"/>
    <x v="16"/>
    <n v="85345"/>
    <x v="1"/>
    <s v="TEC-PH-10001700"/>
    <x v="2"/>
    <x v="7"/>
    <s v="Panasonic KX-TG6844B Expandable Digital Cordless Telephone"/>
    <n v="105.584"/>
    <n v="2"/>
    <n v="0.2"/>
    <n v="9.2386000000000053"/>
  </r>
  <r>
    <n v="5161"/>
    <x v="2556"/>
    <x v="1"/>
    <x v="662"/>
    <d v="2012-10-30T00:00:00"/>
    <s v="Second Class"/>
    <s v="AG-10495"/>
    <x v="122"/>
    <x v="1"/>
    <s v="United States"/>
    <s v="Peoria"/>
    <x v="16"/>
    <n v="85345"/>
    <x v="1"/>
    <s v="TEC-PH-10001527"/>
    <x v="2"/>
    <x v="7"/>
    <s v="Plantronics MX500i Earset"/>
    <n v="68.720000000000013"/>
    <n v="2"/>
    <n v="0.2"/>
    <n v="-14.603000000000005"/>
  </r>
  <r>
    <n v="5162"/>
    <x v="2557"/>
    <x v="2"/>
    <x v="1021"/>
    <d v="2011-08-05T00:00:00"/>
    <s v="Standard Class"/>
    <s v="TS-21430"/>
    <x v="747"/>
    <x v="1"/>
    <s v="United States"/>
    <s v="Seattle"/>
    <x v="4"/>
    <n v="98103"/>
    <x v="1"/>
    <s v="FUR-BO-10002916"/>
    <x v="0"/>
    <x v="0"/>
    <s v="Rush Hierlooms Collection 1&quot; Thick Stackable Bookcases"/>
    <n v="1367.84"/>
    <n v="8"/>
    <n v="0"/>
    <n v="259.88959999999997"/>
  </r>
  <r>
    <n v="5163"/>
    <x v="2558"/>
    <x v="0"/>
    <x v="741"/>
    <d v="2013-11-24T00:00:00"/>
    <s v="Second Class"/>
    <s v="AJ-10945"/>
    <x v="219"/>
    <x v="0"/>
    <s v="United States"/>
    <s v="Taylor"/>
    <x v="12"/>
    <n v="48180"/>
    <x v="2"/>
    <s v="FUR-CH-10000863"/>
    <x v="0"/>
    <x v="1"/>
    <s v="Novimex Swivel Fabric Task Chair"/>
    <n v="301.95999999999998"/>
    <n v="2"/>
    <n v="0"/>
    <n v="33.215599999999995"/>
  </r>
  <r>
    <n v="5164"/>
    <x v="2559"/>
    <x v="1"/>
    <x v="380"/>
    <d v="2012-07-11T00:00:00"/>
    <s v="Standard Class"/>
    <s v="SJ-20215"/>
    <x v="695"/>
    <x v="0"/>
    <s v="United States"/>
    <s v="Pasadena"/>
    <x v="1"/>
    <n v="91104"/>
    <x v="1"/>
    <s v="FUR-CH-10003968"/>
    <x v="0"/>
    <x v="1"/>
    <s v="Novimex Turbo Task Chair"/>
    <n v="170.35200000000003"/>
    <n v="3"/>
    <n v="0.2"/>
    <n v="-17.035200000000003"/>
  </r>
  <r>
    <n v="5165"/>
    <x v="2560"/>
    <x v="2"/>
    <x v="849"/>
    <d v="2011-11-16T00:00:00"/>
    <s v="Standard Class"/>
    <s v="SC-20020"/>
    <x v="710"/>
    <x v="0"/>
    <s v="United States"/>
    <s v="Midland"/>
    <x v="12"/>
    <n v="48640"/>
    <x v="2"/>
    <s v="OFF-AR-10001149"/>
    <x v="1"/>
    <x v="6"/>
    <s v="Avery Hi-Liter Comfort Grip Fluorescent Highlighter, Yellow Ink"/>
    <n v="3.9"/>
    <n v="2"/>
    <n v="0"/>
    <n v="1.5209999999999999"/>
  </r>
  <r>
    <n v="5166"/>
    <x v="2560"/>
    <x v="2"/>
    <x v="849"/>
    <d v="2011-11-16T00:00:00"/>
    <s v="Standard Class"/>
    <s v="SC-20020"/>
    <x v="710"/>
    <x v="0"/>
    <s v="United States"/>
    <s v="Midland"/>
    <x v="12"/>
    <n v="48640"/>
    <x v="2"/>
    <s v="OFF-PA-10000130"/>
    <x v="1"/>
    <x v="10"/>
    <s v="Xerox 199"/>
    <n v="12.84"/>
    <n v="3"/>
    <n v="0"/>
    <n v="5.7779999999999987"/>
  </r>
  <r>
    <n v="5167"/>
    <x v="2560"/>
    <x v="2"/>
    <x v="849"/>
    <d v="2011-11-16T00:00:00"/>
    <s v="Standard Class"/>
    <s v="SC-20020"/>
    <x v="710"/>
    <x v="0"/>
    <s v="United States"/>
    <s v="Midland"/>
    <x v="12"/>
    <n v="48640"/>
    <x v="2"/>
    <s v="OFF-PA-10002479"/>
    <x v="1"/>
    <x v="10"/>
    <s v="Xerox 4200 Series MultiUse Premium Copy Paper (20Lb. and 84 Bright)"/>
    <n v="15.84"/>
    <n v="3"/>
    <n v="0"/>
    <n v="7.1280000000000001"/>
  </r>
  <r>
    <n v="5168"/>
    <x v="2560"/>
    <x v="2"/>
    <x v="849"/>
    <d v="2011-11-16T00:00:00"/>
    <s v="Standard Class"/>
    <s v="SC-20020"/>
    <x v="710"/>
    <x v="0"/>
    <s v="United States"/>
    <s v="Midland"/>
    <x v="12"/>
    <n v="48640"/>
    <x v="2"/>
    <s v="FUR-CH-10004997"/>
    <x v="0"/>
    <x v="1"/>
    <s v="Hon Every-Day Series Multi-Task Chairs"/>
    <n v="563.93999999999994"/>
    <n v="3"/>
    <n v="0"/>
    <n v="112.78800000000001"/>
  </r>
  <r>
    <n v="5169"/>
    <x v="2560"/>
    <x v="2"/>
    <x v="849"/>
    <d v="2011-11-16T00:00:00"/>
    <s v="Standard Class"/>
    <s v="SC-20020"/>
    <x v="710"/>
    <x v="0"/>
    <s v="United States"/>
    <s v="Midland"/>
    <x v="12"/>
    <n v="48640"/>
    <x v="2"/>
    <s v="OFF-ST-10004950"/>
    <x v="1"/>
    <x v="4"/>
    <s v="Acco Perma 3000 Stacking Storage Drawers"/>
    <n v="62.94"/>
    <n v="3"/>
    <n v="0"/>
    <n v="11.958600000000001"/>
  </r>
  <r>
    <n v="5170"/>
    <x v="2560"/>
    <x v="2"/>
    <x v="849"/>
    <d v="2011-11-16T00:00:00"/>
    <s v="Standard Class"/>
    <s v="SC-20020"/>
    <x v="710"/>
    <x v="0"/>
    <s v="United States"/>
    <s v="Midland"/>
    <x v="12"/>
    <n v="48640"/>
    <x v="2"/>
    <s v="OFF-ST-10001490"/>
    <x v="1"/>
    <x v="4"/>
    <s v="Hot File 7-Pocket, Floor Stand"/>
    <n v="535.41"/>
    <n v="3"/>
    <n v="0"/>
    <n v="160.62299999999993"/>
  </r>
  <r>
    <n v="5171"/>
    <x v="2561"/>
    <x v="0"/>
    <x v="1022"/>
    <d v="2013-05-30T00:00:00"/>
    <s v="Second Class"/>
    <s v="LA-16780"/>
    <x v="156"/>
    <x v="1"/>
    <s v="United States"/>
    <s v="Detroit"/>
    <x v="12"/>
    <n v="48205"/>
    <x v="2"/>
    <s v="FUR-CH-10002024"/>
    <x v="0"/>
    <x v="1"/>
    <s v="HON 5400 Series Task Chairs for Big and Tall"/>
    <n v="3504.9"/>
    <n v="5"/>
    <n v="0"/>
    <n v="700.98000000000013"/>
  </r>
  <r>
    <n v="5172"/>
    <x v="2561"/>
    <x v="0"/>
    <x v="1022"/>
    <d v="2013-05-30T00:00:00"/>
    <s v="Second Class"/>
    <s v="LA-16780"/>
    <x v="156"/>
    <x v="1"/>
    <s v="United States"/>
    <s v="Detroit"/>
    <x v="12"/>
    <n v="48205"/>
    <x v="2"/>
    <s v="OFF-PA-10001790"/>
    <x v="1"/>
    <x v="10"/>
    <s v="Xerox 1910"/>
    <n v="144.12"/>
    <n v="3"/>
    <n v="0"/>
    <n v="69.177599999999984"/>
  </r>
  <r>
    <n v="5173"/>
    <x v="2561"/>
    <x v="0"/>
    <x v="1022"/>
    <d v="2013-05-30T00:00:00"/>
    <s v="Second Class"/>
    <s v="LA-16780"/>
    <x v="156"/>
    <x v="1"/>
    <s v="United States"/>
    <s v="Detroit"/>
    <x v="12"/>
    <n v="48205"/>
    <x v="2"/>
    <s v="OFF-PA-10000994"/>
    <x v="1"/>
    <x v="10"/>
    <s v="Xerox 1915"/>
    <n v="314.54999999999995"/>
    <n v="3"/>
    <n v="0"/>
    <n v="150.98399999999998"/>
  </r>
  <r>
    <n v="5174"/>
    <x v="2562"/>
    <x v="1"/>
    <x v="936"/>
    <d v="2012-03-10T00:00:00"/>
    <s v="First Class"/>
    <s v="FC-14335"/>
    <x v="712"/>
    <x v="1"/>
    <s v="United States"/>
    <s v="Pueblo"/>
    <x v="22"/>
    <n v="81001"/>
    <x v="1"/>
    <s v="OFF-AR-10002399"/>
    <x v="1"/>
    <x v="6"/>
    <s v="Dixon Prang Watercolor Pencils, 10-Color Set with Brush"/>
    <n v="3.4079999999999999"/>
    <n v="1"/>
    <n v="0.2"/>
    <n v="0.89459999999999995"/>
  </r>
  <r>
    <n v="5175"/>
    <x v="2563"/>
    <x v="3"/>
    <x v="15"/>
    <d v="2014-10-25T00:00:00"/>
    <s v="Standard Class"/>
    <s v="CA-12265"/>
    <x v="244"/>
    <x v="0"/>
    <s v="United States"/>
    <s v="Waco"/>
    <x v="5"/>
    <n v="76706"/>
    <x v="2"/>
    <s v="OFF-BI-10002799"/>
    <x v="1"/>
    <x v="8"/>
    <s v="SlimView Poly Binder, 3/8&quot;"/>
    <n v="2.0719999999999996"/>
    <n v="2"/>
    <n v="0.8"/>
    <n v="-3.5224000000000011"/>
  </r>
  <r>
    <n v="5176"/>
    <x v="2563"/>
    <x v="3"/>
    <x v="15"/>
    <d v="2014-10-25T00:00:00"/>
    <s v="Standard Class"/>
    <s v="CA-12265"/>
    <x v="244"/>
    <x v="0"/>
    <s v="United States"/>
    <s v="Waco"/>
    <x v="5"/>
    <n v="76706"/>
    <x v="2"/>
    <s v="FUR-BO-10004360"/>
    <x v="0"/>
    <x v="0"/>
    <s v="Rush Hierlooms Collection Rich Wood Bookcases"/>
    <n v="328.39919999999995"/>
    <n v="3"/>
    <n v="0.32"/>
    <n v="-91.758599999999973"/>
  </r>
  <r>
    <n v="5177"/>
    <x v="2564"/>
    <x v="0"/>
    <x v="732"/>
    <d v="2013-11-09T00:00:00"/>
    <s v="First Class"/>
    <s v="JH-15985"/>
    <x v="98"/>
    <x v="0"/>
    <s v="United States"/>
    <s v="San Francisco"/>
    <x v="1"/>
    <n v="94109"/>
    <x v="1"/>
    <s v="OFF-BI-10002082"/>
    <x v="1"/>
    <x v="8"/>
    <s v="GBC Twin Loop Wire Binding Elements"/>
    <n v="53.248000000000005"/>
    <n v="2"/>
    <n v="0.2"/>
    <n v="19.968"/>
  </r>
  <r>
    <n v="5178"/>
    <x v="2565"/>
    <x v="0"/>
    <x v="482"/>
    <d v="2013-12-31T00:00:00"/>
    <s v="Standard Class"/>
    <s v="AJ-10795"/>
    <x v="295"/>
    <x v="1"/>
    <s v="United States"/>
    <s v="New York City"/>
    <x v="15"/>
    <n v="10024"/>
    <x v="3"/>
    <s v="OFF-BI-10004967"/>
    <x v="1"/>
    <x v="8"/>
    <s v="Round Ring Binders"/>
    <n v="4.9920000000000009"/>
    <n v="3"/>
    <n v="0.2"/>
    <n v="1.6848000000000001"/>
  </r>
  <r>
    <n v="5179"/>
    <x v="2566"/>
    <x v="1"/>
    <x v="657"/>
    <d v="2012-04-19T00:00:00"/>
    <s v="Standard Class"/>
    <s v="BT-11395"/>
    <x v="387"/>
    <x v="1"/>
    <s v="United States"/>
    <s v="Los Angeles"/>
    <x v="1"/>
    <n v="90036"/>
    <x v="1"/>
    <s v="FUR-FU-10004973"/>
    <x v="0"/>
    <x v="5"/>
    <s v="Flat Face Poster Frame"/>
    <n v="37.68"/>
    <n v="2"/>
    <n v="0"/>
    <n v="15.825600000000001"/>
  </r>
  <r>
    <n v="5180"/>
    <x v="2566"/>
    <x v="1"/>
    <x v="657"/>
    <d v="2012-04-19T00:00:00"/>
    <s v="Standard Class"/>
    <s v="BT-11395"/>
    <x v="387"/>
    <x v="1"/>
    <s v="United States"/>
    <s v="Los Angeles"/>
    <x v="1"/>
    <n v="90036"/>
    <x v="1"/>
    <s v="TEC-PH-10003645"/>
    <x v="2"/>
    <x v="7"/>
    <s v="Aastra 57i VoIP phone"/>
    <n v="258.57600000000002"/>
    <n v="2"/>
    <n v="0.2"/>
    <n v="19.393200000000007"/>
  </r>
  <r>
    <n v="5181"/>
    <x v="2566"/>
    <x v="1"/>
    <x v="657"/>
    <d v="2012-04-19T00:00:00"/>
    <s v="Standard Class"/>
    <s v="BT-11395"/>
    <x v="387"/>
    <x v="1"/>
    <s v="United States"/>
    <s v="Los Angeles"/>
    <x v="1"/>
    <n v="90036"/>
    <x v="1"/>
    <s v="OFF-AP-10004980"/>
    <x v="1"/>
    <x v="9"/>
    <s v="3M Replacement Filter for Office Air Cleaner for 20' x 33' Room"/>
    <n v="75.84"/>
    <n v="2"/>
    <n v="0"/>
    <n v="29.577600000000004"/>
  </r>
  <r>
    <n v="5182"/>
    <x v="2567"/>
    <x v="3"/>
    <x v="510"/>
    <d v="2014-09-16T00:00:00"/>
    <s v="First Class"/>
    <s v="DJ-13510"/>
    <x v="137"/>
    <x v="1"/>
    <s v="United States"/>
    <s v="Woonsocket"/>
    <x v="34"/>
    <n v="2895"/>
    <x v="3"/>
    <s v="OFF-PA-10003797"/>
    <x v="1"/>
    <x v="10"/>
    <s v="Xerox 209"/>
    <n v="45.36"/>
    <n v="7"/>
    <n v="0"/>
    <n v="21.772800000000004"/>
  </r>
  <r>
    <n v="5183"/>
    <x v="2567"/>
    <x v="3"/>
    <x v="510"/>
    <d v="2014-09-16T00:00:00"/>
    <s v="First Class"/>
    <s v="DJ-13510"/>
    <x v="137"/>
    <x v="1"/>
    <s v="United States"/>
    <s v="Woonsocket"/>
    <x v="34"/>
    <n v="2895"/>
    <x v="3"/>
    <s v="OFF-BI-10003707"/>
    <x v="1"/>
    <x v="8"/>
    <s v="Aluminum Screw Posts"/>
    <n v="45.78"/>
    <n v="3"/>
    <n v="0"/>
    <n v="22.89"/>
  </r>
  <r>
    <n v="5184"/>
    <x v="2568"/>
    <x v="3"/>
    <x v="241"/>
    <d v="2014-09-28T00:00:00"/>
    <s v="First Class"/>
    <s v="AG-10675"/>
    <x v="165"/>
    <x v="0"/>
    <s v="United States"/>
    <s v="Columbus"/>
    <x v="32"/>
    <n v="31907"/>
    <x v="0"/>
    <s v="OFF-ST-10000885"/>
    <x v="1"/>
    <x v="4"/>
    <s v="Fellowes Desktop Hanging File Manager"/>
    <n v="40.29"/>
    <n v="3"/>
    <n v="0"/>
    <n v="10.0725"/>
  </r>
  <r>
    <n v="5185"/>
    <x v="2568"/>
    <x v="3"/>
    <x v="241"/>
    <d v="2014-09-28T00:00:00"/>
    <s v="First Class"/>
    <s v="AG-10675"/>
    <x v="165"/>
    <x v="0"/>
    <s v="United States"/>
    <s v="Columbus"/>
    <x v="32"/>
    <n v="31907"/>
    <x v="0"/>
    <s v="OFF-BI-10002827"/>
    <x v="1"/>
    <x v="8"/>
    <s v="Avery Durable Poly Binders"/>
    <n v="38.71"/>
    <n v="7"/>
    <n v="0"/>
    <n v="17.8066"/>
  </r>
  <r>
    <n v="5186"/>
    <x v="2569"/>
    <x v="1"/>
    <x v="998"/>
    <d v="2012-10-15T00:00:00"/>
    <s v="Standard Class"/>
    <s v="JD-15790"/>
    <x v="479"/>
    <x v="0"/>
    <s v="United States"/>
    <s v="Jacksonville"/>
    <x v="2"/>
    <n v="32216"/>
    <x v="0"/>
    <s v="OFF-ST-10004459"/>
    <x v="1"/>
    <x v="4"/>
    <s v="Tennsco Single-Tier Lockers"/>
    <n v="1801.6320000000001"/>
    <n v="6"/>
    <n v="0.2"/>
    <n v="-337.80600000000004"/>
  </r>
  <r>
    <n v="5187"/>
    <x v="2570"/>
    <x v="1"/>
    <x v="154"/>
    <d v="2012-12-03T00:00:00"/>
    <s v="Standard Class"/>
    <s v="EH-14125"/>
    <x v="258"/>
    <x v="2"/>
    <s v="United States"/>
    <s v="Philadelphia"/>
    <x v="9"/>
    <n v="19140"/>
    <x v="3"/>
    <s v="TEC-PH-10002789"/>
    <x v="2"/>
    <x v="7"/>
    <s v="LG Exalt"/>
    <n v="748.75200000000007"/>
    <n v="8"/>
    <n v="0.4"/>
    <n v="-162.22960000000006"/>
  </r>
  <r>
    <n v="5188"/>
    <x v="2571"/>
    <x v="1"/>
    <x v="1023"/>
    <d v="2012-09-18T00:00:00"/>
    <s v="Standard Class"/>
    <s v="ZC-21910"/>
    <x v="233"/>
    <x v="0"/>
    <s v="United States"/>
    <s v="Columbus"/>
    <x v="14"/>
    <n v="47201"/>
    <x v="2"/>
    <s v="TEC-AC-10001314"/>
    <x v="2"/>
    <x v="11"/>
    <s v="Case Logic 2.4GHz Wireless Keyboard"/>
    <n v="199.96"/>
    <n v="4"/>
    <n v="0"/>
    <n v="15.996799999999979"/>
  </r>
  <r>
    <n v="5189"/>
    <x v="2571"/>
    <x v="1"/>
    <x v="1023"/>
    <d v="2012-09-18T00:00:00"/>
    <s v="Standard Class"/>
    <s v="ZC-21910"/>
    <x v="233"/>
    <x v="0"/>
    <s v="United States"/>
    <s v="Columbus"/>
    <x v="14"/>
    <n v="47201"/>
    <x v="2"/>
    <s v="FUR-CH-10000015"/>
    <x v="0"/>
    <x v="1"/>
    <s v="Hon Multipurpose Stacking Arm Chairs"/>
    <n v="1516.2"/>
    <n v="7"/>
    <n v="0"/>
    <n v="394.21199999999999"/>
  </r>
  <r>
    <n v="5190"/>
    <x v="2572"/>
    <x v="3"/>
    <x v="237"/>
    <d v="2014-11-19T00:00:00"/>
    <s v="Standard Class"/>
    <s v="XP-21865"/>
    <x v="190"/>
    <x v="0"/>
    <s v="United States"/>
    <s v="Pasadena"/>
    <x v="5"/>
    <n v="77506"/>
    <x v="2"/>
    <s v="TEC-AC-10004855"/>
    <x v="2"/>
    <x v="11"/>
    <s v="V7 USB Numeric Keypad"/>
    <n v="167.95200000000003"/>
    <n v="6"/>
    <n v="0.2"/>
    <n v="-27.292200000000001"/>
  </r>
  <r>
    <n v="5191"/>
    <x v="2572"/>
    <x v="3"/>
    <x v="237"/>
    <d v="2014-11-19T00:00:00"/>
    <s v="Standard Class"/>
    <s v="XP-21865"/>
    <x v="190"/>
    <x v="0"/>
    <s v="United States"/>
    <s v="Pasadena"/>
    <x v="5"/>
    <n v="77506"/>
    <x v="2"/>
    <s v="OFF-AR-10003582"/>
    <x v="1"/>
    <x v="6"/>
    <s v="Boston Electric Pencil Sharpener, Model 1818, Charcoal Black"/>
    <n v="45.04"/>
    <n v="2"/>
    <n v="0.2"/>
    <n v="4.5040000000000031"/>
  </r>
  <r>
    <n v="5192"/>
    <x v="2573"/>
    <x v="3"/>
    <x v="1024"/>
    <d v="2014-05-10T00:00:00"/>
    <s v="Standard Class"/>
    <s v="DK-12985"/>
    <x v="213"/>
    <x v="0"/>
    <s v="United States"/>
    <s v="San Francisco"/>
    <x v="1"/>
    <n v="94122"/>
    <x v="1"/>
    <s v="OFF-EN-10003448"/>
    <x v="1"/>
    <x v="12"/>
    <s v="Peel &amp; Seel Recycled Catalog Envelopes, Brown"/>
    <n v="23.16"/>
    <n v="2"/>
    <n v="0"/>
    <n v="11.58"/>
  </r>
  <r>
    <n v="5193"/>
    <x v="2574"/>
    <x v="2"/>
    <x v="683"/>
    <d v="2011-12-01T00:00:00"/>
    <s v="Second Class"/>
    <s v="CS-12250"/>
    <x v="294"/>
    <x v="1"/>
    <s v="United States"/>
    <s v="Columbia"/>
    <x v="20"/>
    <n v="29203"/>
    <x v="0"/>
    <s v="FUR-FU-10003773"/>
    <x v="0"/>
    <x v="5"/>
    <s v="Eldon Cleatmat Plus Chair Mats for High Pile Carpets"/>
    <n v="397.59999999999997"/>
    <n v="5"/>
    <n v="0"/>
    <n v="43.735999999999962"/>
  </r>
  <r>
    <n v="5194"/>
    <x v="2574"/>
    <x v="2"/>
    <x v="683"/>
    <d v="2011-12-01T00:00:00"/>
    <s v="Second Class"/>
    <s v="CS-12250"/>
    <x v="294"/>
    <x v="1"/>
    <s v="United States"/>
    <s v="Columbia"/>
    <x v="20"/>
    <n v="29203"/>
    <x v="0"/>
    <s v="OFF-PA-10001363"/>
    <x v="1"/>
    <x v="10"/>
    <s v="Xerox 1933"/>
    <n v="85.96"/>
    <n v="7"/>
    <n v="0"/>
    <n v="40.401199999999996"/>
  </r>
  <r>
    <n v="5195"/>
    <x v="2574"/>
    <x v="2"/>
    <x v="683"/>
    <d v="2011-12-01T00:00:00"/>
    <s v="Second Class"/>
    <s v="CS-12250"/>
    <x v="294"/>
    <x v="1"/>
    <s v="United States"/>
    <s v="Columbia"/>
    <x v="20"/>
    <n v="29203"/>
    <x v="0"/>
    <s v="OFF-AR-10004757"/>
    <x v="1"/>
    <x v="6"/>
    <s v="Crayola Colored Pencils"/>
    <n v="13.12"/>
    <n v="4"/>
    <n v="0"/>
    <n v="4.3295999999999992"/>
  </r>
  <r>
    <n v="5196"/>
    <x v="2574"/>
    <x v="2"/>
    <x v="683"/>
    <d v="2011-12-01T00:00:00"/>
    <s v="Second Class"/>
    <s v="CS-12250"/>
    <x v="294"/>
    <x v="1"/>
    <s v="United States"/>
    <s v="Columbia"/>
    <x v="20"/>
    <n v="29203"/>
    <x v="0"/>
    <s v="OFF-BI-10000309"/>
    <x v="1"/>
    <x v="8"/>
    <s v="GBC Twin Loop Wire Binding Elements, 9/16&quot; Spine, Black"/>
    <n v="45.660000000000004"/>
    <n v="3"/>
    <n v="0"/>
    <n v="22.3734"/>
  </r>
  <r>
    <n v="5197"/>
    <x v="2575"/>
    <x v="2"/>
    <x v="1025"/>
    <d v="2011-05-15T00:00:00"/>
    <s v="Standard Class"/>
    <s v="AI-10855"/>
    <x v="482"/>
    <x v="0"/>
    <s v="United States"/>
    <s v="Kent"/>
    <x v="4"/>
    <n v="98031"/>
    <x v="1"/>
    <s v="OFF-EN-10001434"/>
    <x v="1"/>
    <x v="12"/>
    <s v="Strathmore #10 Envelopes, Ultimate White"/>
    <n v="158.13"/>
    <n v="3"/>
    <n v="0"/>
    <n v="77.483699999999999"/>
  </r>
  <r>
    <n v="5198"/>
    <x v="2575"/>
    <x v="2"/>
    <x v="1025"/>
    <d v="2011-05-15T00:00:00"/>
    <s v="Standard Class"/>
    <s v="AI-10855"/>
    <x v="482"/>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x v="397"/>
    <x v="0"/>
    <s v="United States"/>
    <s v="Round Rock"/>
    <x v="5"/>
    <n v="78664"/>
    <x v="2"/>
    <s v="OFF-SU-10000151"/>
    <x v="1"/>
    <x v="14"/>
    <s v="High Speed Automatic Electric Letter Opener"/>
    <n v="3930.0720000000001"/>
    <n v="3"/>
    <n v="0.2"/>
    <n v="-786.01440000000025"/>
  </r>
  <r>
    <n v="5200"/>
    <x v="2576"/>
    <x v="0"/>
    <x v="840"/>
    <d v="2013-03-09T00:00:00"/>
    <s v="Standard Class"/>
    <s v="AA-10315"/>
    <x v="397"/>
    <x v="0"/>
    <s v="United States"/>
    <s v="Round Rock"/>
    <x v="5"/>
    <n v="78664"/>
    <x v="2"/>
    <s v="OFF-FA-10001332"/>
    <x v="1"/>
    <x v="13"/>
    <s v="Acco Banker's Clasps, 5 3/4&quot;-Long"/>
    <n v="2.3039999999999998"/>
    <n v="1"/>
    <n v="0.2"/>
    <n v="0.77759999999999996"/>
  </r>
  <r>
    <n v="5201"/>
    <x v="2576"/>
    <x v="0"/>
    <x v="840"/>
    <d v="2013-03-09T00:00:00"/>
    <s v="Standard Class"/>
    <s v="AA-10315"/>
    <x v="397"/>
    <x v="0"/>
    <s v="United States"/>
    <s v="Round Rock"/>
    <x v="5"/>
    <n v="78664"/>
    <x v="2"/>
    <s v="TEC-PH-10000895"/>
    <x v="2"/>
    <x v="7"/>
    <s v="Polycom VVX 310 VoIP phone"/>
    <n v="431.97600000000006"/>
    <n v="3"/>
    <n v="0.2"/>
    <n v="32.398200000000017"/>
  </r>
  <r>
    <n v="5202"/>
    <x v="2576"/>
    <x v="0"/>
    <x v="840"/>
    <d v="2013-03-09T00:00:00"/>
    <s v="Standard Class"/>
    <s v="AA-10315"/>
    <x v="397"/>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x v="681"/>
    <x v="0"/>
    <s v="United States"/>
    <s v="Oakland"/>
    <x v="1"/>
    <n v="94601"/>
    <x v="1"/>
    <s v="FUR-FU-10004018"/>
    <x v="0"/>
    <x v="5"/>
    <s v="Tensor Computer Mounted Lamp"/>
    <n v="104.23"/>
    <n v="7"/>
    <n v="0"/>
    <n v="28.142100000000006"/>
  </r>
  <r>
    <n v="5204"/>
    <x v="2577"/>
    <x v="1"/>
    <x v="762"/>
    <d v="2012-08-19T00:00:00"/>
    <s v="Standard Class"/>
    <s v="RE-19450"/>
    <x v="681"/>
    <x v="0"/>
    <s v="United States"/>
    <s v="Oakland"/>
    <x v="1"/>
    <n v="94601"/>
    <x v="1"/>
    <s v="OFF-ST-10003638"/>
    <x v="1"/>
    <x v="4"/>
    <s v="Mobile Personal File Cube"/>
    <n v="70.260000000000005"/>
    <n v="3"/>
    <n v="0"/>
    <n v="18.970199999999998"/>
  </r>
  <r>
    <n v="5205"/>
    <x v="2578"/>
    <x v="1"/>
    <x v="811"/>
    <d v="2012-09-18T00:00:00"/>
    <s v="Standard Class"/>
    <s v="TM-21010"/>
    <x v="612"/>
    <x v="0"/>
    <s v="United States"/>
    <s v="Auburn"/>
    <x v="15"/>
    <n v="13021"/>
    <x v="3"/>
    <s v="OFF-AR-10004685"/>
    <x v="1"/>
    <x v="6"/>
    <s v="Binney &amp; Smith Crayola Metallic Colored Pencils, 8-Color Set"/>
    <n v="9.26"/>
    <n v="2"/>
    <n v="0"/>
    <n v="3.0557999999999996"/>
  </r>
  <r>
    <n v="5206"/>
    <x v="2578"/>
    <x v="1"/>
    <x v="811"/>
    <d v="2012-09-18T00:00:00"/>
    <s v="Standard Class"/>
    <s v="TM-21010"/>
    <x v="612"/>
    <x v="0"/>
    <s v="United States"/>
    <s v="Auburn"/>
    <x v="15"/>
    <n v="13021"/>
    <x v="3"/>
    <s v="OFF-ST-10001713"/>
    <x v="1"/>
    <x v="4"/>
    <s v="Gould Plastics 9-Pocket Panel Bin, 18-3/8w x 5-1/4d x 20-1/2h, Black"/>
    <n v="105.98"/>
    <n v="2"/>
    <n v="0"/>
    <n v="4.2391999999999967"/>
  </r>
  <r>
    <n v="5207"/>
    <x v="2578"/>
    <x v="1"/>
    <x v="811"/>
    <d v="2012-09-18T00:00:00"/>
    <s v="Standard Class"/>
    <s v="TM-21010"/>
    <x v="612"/>
    <x v="0"/>
    <s v="United States"/>
    <s v="Auburn"/>
    <x v="15"/>
    <n v="13021"/>
    <x v="3"/>
    <s v="OFF-FA-10000490"/>
    <x v="1"/>
    <x v="13"/>
    <s v="OIC Binder Clips, Mini, 1/4&quot; Capacity, Black"/>
    <n v="1.24"/>
    <n v="1"/>
    <n v="0"/>
    <n v="0.58279999999999998"/>
  </r>
  <r>
    <n v="5208"/>
    <x v="2578"/>
    <x v="1"/>
    <x v="811"/>
    <d v="2012-09-18T00:00:00"/>
    <s v="Standard Class"/>
    <s v="TM-21010"/>
    <x v="612"/>
    <x v="0"/>
    <s v="United States"/>
    <s v="Auburn"/>
    <x v="15"/>
    <n v="13021"/>
    <x v="3"/>
    <s v="OFF-LA-10002043"/>
    <x v="1"/>
    <x v="2"/>
    <s v="Avery 489"/>
    <n v="20.7"/>
    <n v="2"/>
    <n v="0"/>
    <n v="9.9359999999999999"/>
  </r>
  <r>
    <n v="5209"/>
    <x v="2578"/>
    <x v="1"/>
    <x v="811"/>
    <d v="2012-09-18T00:00:00"/>
    <s v="Standard Class"/>
    <s v="TM-21010"/>
    <x v="612"/>
    <x v="0"/>
    <s v="United States"/>
    <s v="Auburn"/>
    <x v="15"/>
    <n v="13021"/>
    <x v="3"/>
    <s v="OFF-PA-10002464"/>
    <x v="1"/>
    <x v="10"/>
    <s v="HP Office Recycled Paper (20Lb. and 87 Bright)"/>
    <n v="28.900000000000002"/>
    <n v="5"/>
    <n v="0"/>
    <n v="14.161000000000001"/>
  </r>
  <r>
    <n v="5210"/>
    <x v="2578"/>
    <x v="1"/>
    <x v="811"/>
    <d v="2012-09-18T00:00:00"/>
    <s v="Standard Class"/>
    <s v="TM-21010"/>
    <x v="612"/>
    <x v="0"/>
    <s v="United States"/>
    <s v="Auburn"/>
    <x v="15"/>
    <n v="13021"/>
    <x v="3"/>
    <s v="OFF-EN-10002504"/>
    <x v="1"/>
    <x v="12"/>
    <s v="Tyvek  Top-Opening Peel &amp; Seel Envelopes, Plain White"/>
    <n v="27.18"/>
    <n v="1"/>
    <n v="0"/>
    <n v="12.7746"/>
  </r>
  <r>
    <n v="5211"/>
    <x v="2579"/>
    <x v="1"/>
    <x v="1026"/>
    <d v="2012-01-18T00:00:00"/>
    <s v="Standard Class"/>
    <s v="YS-21880"/>
    <x v="453"/>
    <x v="1"/>
    <s v="United States"/>
    <s v="Newark"/>
    <x v="13"/>
    <n v="19711"/>
    <x v="3"/>
    <s v="OFF-ST-10002615"/>
    <x v="1"/>
    <x v="4"/>
    <s v="Dual Level, Single-Width Filing Carts"/>
    <n v="465.18"/>
    <n v="3"/>
    <n v="0"/>
    <n v="120.94680000000001"/>
  </r>
  <r>
    <n v="5212"/>
    <x v="2580"/>
    <x v="1"/>
    <x v="793"/>
    <d v="2012-05-16T00:00:00"/>
    <s v="Second Class"/>
    <s v="AZ-10750"/>
    <x v="616"/>
    <x v="0"/>
    <s v="United States"/>
    <s v="New York City"/>
    <x v="15"/>
    <n v="10024"/>
    <x v="3"/>
    <s v="OFF-ST-10004258"/>
    <x v="1"/>
    <x v="4"/>
    <s v="Portable Personal File Box"/>
    <n v="36.630000000000003"/>
    <n v="3"/>
    <n v="0"/>
    <n v="9.8901000000000039"/>
  </r>
  <r>
    <n v="5213"/>
    <x v="2581"/>
    <x v="0"/>
    <x v="182"/>
    <d v="2013-09-27T00:00:00"/>
    <s v="Same Day"/>
    <s v="CM-12445"/>
    <x v="320"/>
    <x v="0"/>
    <s v="United States"/>
    <s v="Redlands"/>
    <x v="1"/>
    <n v="92374"/>
    <x v="1"/>
    <s v="OFF-ST-10004507"/>
    <x v="1"/>
    <x v="4"/>
    <s v="Advantus Rolling Storage Box"/>
    <n v="51.449999999999996"/>
    <n v="3"/>
    <n v="0"/>
    <n v="13.891499999999999"/>
  </r>
  <r>
    <n v="5214"/>
    <x v="2581"/>
    <x v="0"/>
    <x v="182"/>
    <d v="2013-09-27T00:00:00"/>
    <s v="Same Day"/>
    <s v="CM-12445"/>
    <x v="320"/>
    <x v="0"/>
    <s v="United States"/>
    <s v="Redlands"/>
    <x v="1"/>
    <n v="92374"/>
    <x v="1"/>
    <s v="OFF-LA-10000262"/>
    <x v="1"/>
    <x v="2"/>
    <s v="Avery 494"/>
    <n v="7.83"/>
    <n v="3"/>
    <n v="0"/>
    <n v="3.6017999999999999"/>
  </r>
  <r>
    <n v="5215"/>
    <x v="2581"/>
    <x v="0"/>
    <x v="182"/>
    <d v="2013-09-27T00:00:00"/>
    <s v="Same Day"/>
    <s v="CM-12445"/>
    <x v="320"/>
    <x v="0"/>
    <s v="United States"/>
    <s v="Redlands"/>
    <x v="1"/>
    <n v="92374"/>
    <x v="1"/>
    <s v="OFF-AR-10002445"/>
    <x v="1"/>
    <x v="6"/>
    <s v="SANFORD Major Accent Highlighters"/>
    <n v="35.4"/>
    <n v="5"/>
    <n v="0"/>
    <n v="13.452000000000002"/>
  </r>
  <r>
    <n v="5216"/>
    <x v="2581"/>
    <x v="0"/>
    <x v="182"/>
    <d v="2013-09-27T00:00:00"/>
    <s v="Same Day"/>
    <s v="CM-12445"/>
    <x v="320"/>
    <x v="0"/>
    <s v="United States"/>
    <s v="Redlands"/>
    <x v="1"/>
    <n v="92374"/>
    <x v="1"/>
    <s v="OFF-PA-10001667"/>
    <x v="1"/>
    <x v="10"/>
    <s v="Great White Multi-Use Recycled Paper (20Lb. and 84 Bright)"/>
    <n v="29.900000000000002"/>
    <n v="5"/>
    <n v="0"/>
    <n v="13.454999999999998"/>
  </r>
  <r>
    <n v="5217"/>
    <x v="2582"/>
    <x v="3"/>
    <x v="428"/>
    <d v="2014-09-16T00:00:00"/>
    <s v="Standard Class"/>
    <s v="JB-16000"/>
    <x v="677"/>
    <x v="0"/>
    <s v="United States"/>
    <s v="Roseville"/>
    <x v="12"/>
    <n v="48066"/>
    <x v="2"/>
    <s v="OFF-EN-10000461"/>
    <x v="1"/>
    <x v="12"/>
    <s v="#10- 4 1/8&quot; x 9 1/2&quot; Recycled Envelopes"/>
    <n v="17.48"/>
    <n v="2"/>
    <n v="0"/>
    <n v="8.2156000000000002"/>
  </r>
  <r>
    <n v="5218"/>
    <x v="2583"/>
    <x v="3"/>
    <x v="4"/>
    <d v="2014-04-18T00:00:00"/>
    <s v="Second Class"/>
    <s v="NS-18640"/>
    <x v="374"/>
    <x v="1"/>
    <s v="United States"/>
    <s v="Los Angeles"/>
    <x v="1"/>
    <n v="90049"/>
    <x v="1"/>
    <s v="OFF-PA-10002254"/>
    <x v="1"/>
    <x v="10"/>
    <s v="Xerox 1883"/>
    <n v="79.14"/>
    <n v="3"/>
    <n v="0"/>
    <n v="36.404399999999995"/>
  </r>
  <r>
    <n v="5219"/>
    <x v="2584"/>
    <x v="3"/>
    <x v="193"/>
    <d v="2014-06-15T00:00:00"/>
    <s v="Standard Class"/>
    <s v="LC-16930"/>
    <x v="18"/>
    <x v="1"/>
    <s v="United States"/>
    <s v="New York City"/>
    <x v="15"/>
    <n v="10011"/>
    <x v="3"/>
    <s v="OFF-AR-10001868"/>
    <x v="1"/>
    <x v="6"/>
    <s v="Prang Dustless Chalk Sticks"/>
    <n v="8.4"/>
    <n v="5"/>
    <n v="0"/>
    <n v="4.2"/>
  </r>
  <r>
    <n v="5220"/>
    <x v="2585"/>
    <x v="3"/>
    <x v="853"/>
    <d v="2014-09-02T00:00:00"/>
    <s v="Same Day"/>
    <s v="CA-12775"/>
    <x v="222"/>
    <x v="0"/>
    <s v="United States"/>
    <s v="Detroit"/>
    <x v="12"/>
    <n v="48205"/>
    <x v="2"/>
    <s v="FUR-CH-10004875"/>
    <x v="0"/>
    <x v="1"/>
    <s v="Harbour Creations 67200 Series Stacking Chairs"/>
    <n v="498.26000000000005"/>
    <n v="7"/>
    <n v="0"/>
    <n v="134.53020000000001"/>
  </r>
  <r>
    <n v="5221"/>
    <x v="2586"/>
    <x v="2"/>
    <x v="1027"/>
    <d v="2011-06-20T00:00:00"/>
    <s v="Standard Class"/>
    <s v="SR-20425"/>
    <x v="676"/>
    <x v="2"/>
    <s v="United States"/>
    <s v="Detroit"/>
    <x v="12"/>
    <n v="48234"/>
    <x v="2"/>
    <s v="FUR-BO-10000711"/>
    <x v="0"/>
    <x v="0"/>
    <s v="Hon Metal Bookcases, Gray"/>
    <n v="212.94"/>
    <n v="3"/>
    <n v="0"/>
    <n v="57.4938"/>
  </r>
  <r>
    <n v="5222"/>
    <x v="2587"/>
    <x v="3"/>
    <x v="796"/>
    <d v="2014-05-23T00:00:00"/>
    <s v="Second Class"/>
    <s v="PP-18955"/>
    <x v="452"/>
    <x v="2"/>
    <s v="United States"/>
    <s v="Springfield"/>
    <x v="25"/>
    <n v="65807"/>
    <x v="2"/>
    <s v="OFF-AP-10000938"/>
    <x v="1"/>
    <x v="9"/>
    <s v="Avanti 1.7 Cu. Ft. Refrigerator"/>
    <n v="706.86"/>
    <n v="7"/>
    <n v="0"/>
    <n v="197.92079999999999"/>
  </r>
  <r>
    <n v="5223"/>
    <x v="2587"/>
    <x v="3"/>
    <x v="796"/>
    <d v="2014-05-23T00:00:00"/>
    <s v="Second Class"/>
    <s v="PP-18955"/>
    <x v="452"/>
    <x v="2"/>
    <s v="United States"/>
    <s v="Springfield"/>
    <x v="25"/>
    <n v="65807"/>
    <x v="2"/>
    <s v="TEC-PH-10003555"/>
    <x v="2"/>
    <x v="7"/>
    <s v="Motorola HK250 Universal Bluetooth Headset"/>
    <n v="114.94999999999999"/>
    <n v="5"/>
    <n v="0"/>
    <n v="2.2990000000000066"/>
  </r>
  <r>
    <n v="5224"/>
    <x v="2587"/>
    <x v="3"/>
    <x v="796"/>
    <d v="2014-05-23T00:00:00"/>
    <s v="Second Class"/>
    <s v="PP-18955"/>
    <x v="452"/>
    <x v="2"/>
    <s v="United States"/>
    <s v="Springfield"/>
    <x v="25"/>
    <n v="65807"/>
    <x v="2"/>
    <s v="OFF-BI-10001267"/>
    <x v="1"/>
    <x v="8"/>
    <s v="Universal Recycled Hanging Pressboard Report Binders, Letter Size"/>
    <n v="43.19"/>
    <n v="7"/>
    <n v="0"/>
    <n v="20.731199999999998"/>
  </r>
  <r>
    <n v="5225"/>
    <x v="2588"/>
    <x v="3"/>
    <x v="510"/>
    <d v="2014-09-18T00:00:00"/>
    <s v="Second Class"/>
    <s v="JM-15865"/>
    <x v="622"/>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x v="548"/>
    <x v="0"/>
    <s v="United States"/>
    <s v="New York City"/>
    <x v="15"/>
    <n v="10011"/>
    <x v="3"/>
    <s v="OFF-BI-10001553"/>
    <x v="1"/>
    <x v="8"/>
    <s v="SpineVue Locking Slant-D Ring Binders by Cardinal"/>
    <n v="36.56"/>
    <n v="5"/>
    <n v="0.2"/>
    <n v="12.795999999999999"/>
  </r>
  <r>
    <n v="5227"/>
    <x v="2589"/>
    <x v="0"/>
    <x v="1028"/>
    <d v="2013-06-27T00:00:00"/>
    <s v="Standard Class"/>
    <s v="AS-10090"/>
    <x v="548"/>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x v="548"/>
    <x v="0"/>
    <s v="United States"/>
    <s v="New York City"/>
    <x v="15"/>
    <n v="10011"/>
    <x v="3"/>
    <s v="FUR-BO-10003272"/>
    <x v="0"/>
    <x v="0"/>
    <s v="O'Sullivan Living Dimensions 5-Shelf Bookcases"/>
    <n v="353.56799999999998"/>
    <n v="2"/>
    <n v="0.2"/>
    <n v="-44.196000000000026"/>
  </r>
  <r>
    <n v="5229"/>
    <x v="2590"/>
    <x v="2"/>
    <x v="35"/>
    <d v="2011-12-01T00:00:00"/>
    <s v="Standard Class"/>
    <s v="LS-16975"/>
    <x v="60"/>
    <x v="2"/>
    <s v="United States"/>
    <s v="San Francisco"/>
    <x v="1"/>
    <n v="94109"/>
    <x v="1"/>
    <s v="OFF-PA-10001033"/>
    <x v="1"/>
    <x v="10"/>
    <s v="Xerox 1893"/>
    <n v="81.98"/>
    <n v="2"/>
    <n v="0"/>
    <n v="40.170200000000001"/>
  </r>
  <r>
    <n v="5230"/>
    <x v="2591"/>
    <x v="3"/>
    <x v="498"/>
    <d v="2014-03-23T00:00:00"/>
    <s v="Second Class"/>
    <s v="SA-20830"/>
    <x v="193"/>
    <x v="0"/>
    <s v="United States"/>
    <s v="Fresno"/>
    <x v="1"/>
    <n v="93727"/>
    <x v="1"/>
    <s v="OFF-BI-10001553"/>
    <x v="1"/>
    <x v="8"/>
    <s v="SpineVue Locking Slant-D Ring Binders by Cardinal"/>
    <n v="14.624000000000002"/>
    <n v="2"/>
    <n v="0.2"/>
    <n v="5.1183999999999994"/>
  </r>
  <r>
    <n v="5231"/>
    <x v="2591"/>
    <x v="3"/>
    <x v="498"/>
    <d v="2014-03-23T00:00:00"/>
    <s v="Second Class"/>
    <s v="SA-20830"/>
    <x v="193"/>
    <x v="0"/>
    <s v="United States"/>
    <s v="Fresno"/>
    <x v="1"/>
    <n v="93727"/>
    <x v="1"/>
    <s v="FUR-TA-10001095"/>
    <x v="0"/>
    <x v="3"/>
    <s v="Chromcraft Round Conference Tables"/>
    <n v="697.16"/>
    <n v="5"/>
    <n v="0.2"/>
    <n v="8.7144999999999868"/>
  </r>
  <r>
    <n v="5232"/>
    <x v="2591"/>
    <x v="3"/>
    <x v="498"/>
    <d v="2014-03-23T00:00:00"/>
    <s v="Second Class"/>
    <s v="SA-20830"/>
    <x v="193"/>
    <x v="0"/>
    <s v="United States"/>
    <s v="Fresno"/>
    <x v="1"/>
    <n v="93727"/>
    <x v="1"/>
    <s v="FUR-FU-10001185"/>
    <x v="0"/>
    <x v="5"/>
    <s v="Advantus Employee of the Month Certificate Frame, 11 x 13-1/2"/>
    <n v="30.93"/>
    <n v="1"/>
    <n v="0"/>
    <n v="12.6813"/>
  </r>
  <r>
    <n v="5233"/>
    <x v="2591"/>
    <x v="3"/>
    <x v="498"/>
    <d v="2014-03-23T00:00:00"/>
    <s v="Second Class"/>
    <s v="SA-20830"/>
    <x v="193"/>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x v="624"/>
    <x v="1"/>
    <s v="United States"/>
    <s v="Texarkana"/>
    <x v="36"/>
    <n v="71854"/>
    <x v="0"/>
    <s v="FUR-CH-10004626"/>
    <x v="0"/>
    <x v="1"/>
    <s v="Office Star Flex Back Scooter Chair with Aluminum Finish Frame"/>
    <n v="605.34"/>
    <n v="6"/>
    <n v="0"/>
    <n v="145.2816"/>
  </r>
  <r>
    <n v="5235"/>
    <x v="2593"/>
    <x v="3"/>
    <x v="1029"/>
    <d v="2014-08-24T00:00:00"/>
    <s v="First Class"/>
    <s v="TM-21490"/>
    <x v="746"/>
    <x v="0"/>
    <s v="United States"/>
    <s v="San Francisco"/>
    <x v="1"/>
    <n v="94110"/>
    <x v="1"/>
    <s v="FUR-TA-10001768"/>
    <x v="0"/>
    <x v="3"/>
    <s v="Hon Racetrack Conference Tables"/>
    <n v="210.00800000000001"/>
    <n v="1"/>
    <n v="0.2"/>
    <n v="2.625099999999982"/>
  </r>
  <r>
    <n v="5236"/>
    <x v="2594"/>
    <x v="0"/>
    <x v="258"/>
    <d v="2013-11-23T00:00:00"/>
    <s v="First Class"/>
    <s v="TT-21265"/>
    <x v="640"/>
    <x v="1"/>
    <s v="United States"/>
    <s v="Indianapolis"/>
    <x v="14"/>
    <n v="46203"/>
    <x v="2"/>
    <s v="OFF-AP-10001947"/>
    <x v="1"/>
    <x v="9"/>
    <s v="Acco 6 Outlet Guardian Premium Plus Surge Suppressor"/>
    <n v="54.96"/>
    <n v="3"/>
    <n v="0"/>
    <n v="15.938399999999998"/>
  </r>
  <r>
    <n v="5237"/>
    <x v="2595"/>
    <x v="2"/>
    <x v="59"/>
    <d v="2011-09-24T00:00:00"/>
    <s v="Standard Class"/>
    <s v="DN-13690"/>
    <x v="35"/>
    <x v="0"/>
    <s v="United States"/>
    <s v="Columbia"/>
    <x v="39"/>
    <n v="21044"/>
    <x v="3"/>
    <s v="FUR-FU-10004952"/>
    <x v="0"/>
    <x v="5"/>
    <s v="C-Line Cubicle Keepers Polyproplyene Holder w/Velcro Back, 8-1/2x11, 25/Bx"/>
    <n v="164.22"/>
    <n v="3"/>
    <n v="0"/>
    <n v="50.908200000000001"/>
  </r>
  <r>
    <n v="5238"/>
    <x v="2595"/>
    <x v="2"/>
    <x v="59"/>
    <d v="2011-09-24T00:00:00"/>
    <s v="Standard Class"/>
    <s v="DN-13690"/>
    <x v="35"/>
    <x v="0"/>
    <s v="United States"/>
    <s v="Columbia"/>
    <x v="39"/>
    <n v="21044"/>
    <x v="3"/>
    <s v="FUR-BO-10001337"/>
    <x v="0"/>
    <x v="0"/>
    <s v="O'Sullivan Living Dimensions 2-Shelf Bookcases"/>
    <n v="362.94"/>
    <n v="3"/>
    <n v="0"/>
    <n v="36.293999999999997"/>
  </r>
  <r>
    <n v="5239"/>
    <x v="2595"/>
    <x v="2"/>
    <x v="59"/>
    <d v="2011-09-24T00:00:00"/>
    <s v="Standard Class"/>
    <s v="DN-13690"/>
    <x v="35"/>
    <x v="0"/>
    <s v="United States"/>
    <s v="Columbia"/>
    <x v="39"/>
    <n v="21044"/>
    <x v="3"/>
    <s v="TEC-AC-10003628"/>
    <x v="2"/>
    <x v="11"/>
    <s v="Logitech 910-002974 M325 Wireless Mouse for Web Scrolling"/>
    <n v="59.98"/>
    <n v="2"/>
    <n v="0"/>
    <n v="26.391200000000005"/>
  </r>
  <r>
    <n v="5240"/>
    <x v="2596"/>
    <x v="0"/>
    <x v="108"/>
    <d v="2013-09-18T00:00:00"/>
    <s v="Standard Class"/>
    <s v="EB-14110"/>
    <x v="686"/>
    <x v="0"/>
    <s v="United States"/>
    <s v="San Jose"/>
    <x v="1"/>
    <n v="95123"/>
    <x v="1"/>
    <s v="OFF-ST-10004186"/>
    <x v="1"/>
    <x v="4"/>
    <s v="Stur-D-Stor Shelving, Vertical 5-Shelf: 72&quot;H x 36&quot;W x 18 1/2&quot;D"/>
    <n v="332.94"/>
    <n v="3"/>
    <n v="0"/>
    <n v="6.6587999999999994"/>
  </r>
  <r>
    <n v="5241"/>
    <x v="2596"/>
    <x v="0"/>
    <x v="108"/>
    <d v="2013-09-18T00:00:00"/>
    <s v="Standard Class"/>
    <s v="EB-14110"/>
    <x v="686"/>
    <x v="0"/>
    <s v="United States"/>
    <s v="San Jose"/>
    <x v="1"/>
    <n v="95123"/>
    <x v="1"/>
    <s v="OFF-BI-10001658"/>
    <x v="1"/>
    <x v="8"/>
    <s v="GBC Standard Therm-A-Bind Covers"/>
    <n v="39.872000000000007"/>
    <n v="2"/>
    <n v="0.2"/>
    <n v="12.958399999999999"/>
  </r>
  <r>
    <n v="5242"/>
    <x v="2597"/>
    <x v="0"/>
    <x v="713"/>
    <d v="2013-09-27T00:00:00"/>
    <s v="Second Class"/>
    <s v="CM-11815"/>
    <x v="698"/>
    <x v="1"/>
    <s v="United States"/>
    <s v="Seattle"/>
    <x v="4"/>
    <n v="98115"/>
    <x v="1"/>
    <s v="OFF-SU-10004737"/>
    <x v="1"/>
    <x v="14"/>
    <s v="Acme Design Stainless Steel Bent Scissors"/>
    <n v="13.68"/>
    <n v="2"/>
    <n v="0"/>
    <n v="3.6936"/>
  </r>
  <r>
    <n v="5243"/>
    <x v="2598"/>
    <x v="3"/>
    <x v="1018"/>
    <d v="2014-08-09T00:00:00"/>
    <s v="Standard Class"/>
    <s v="HM-14860"/>
    <x v="447"/>
    <x v="1"/>
    <s v="United States"/>
    <s v="Carrollton"/>
    <x v="5"/>
    <n v="75007"/>
    <x v="2"/>
    <s v="OFF-BI-10002827"/>
    <x v="1"/>
    <x v="8"/>
    <s v="Avery Durable Poly Binders"/>
    <n v="3.3179999999999996"/>
    <n v="3"/>
    <n v="0.8"/>
    <n v="-5.6406000000000018"/>
  </r>
  <r>
    <n v="5244"/>
    <x v="2599"/>
    <x v="0"/>
    <x v="197"/>
    <d v="2013-07-27T00:00:00"/>
    <s v="First Class"/>
    <s v="KM-16375"/>
    <x v="454"/>
    <x v="2"/>
    <s v="United States"/>
    <s v="Arlington"/>
    <x v="17"/>
    <n v="22204"/>
    <x v="0"/>
    <s v="OFF-BI-10003694"/>
    <x v="1"/>
    <x v="8"/>
    <s v="Avery 3 1/2&quot; Diskette Storage Pages, 10/Pack"/>
    <n v="10.44"/>
    <n v="1"/>
    <n v="0"/>
    <n v="4.8023999999999996"/>
  </r>
  <r>
    <n v="5245"/>
    <x v="2600"/>
    <x v="0"/>
    <x v="1030"/>
    <d v="2013-08-05T00:00:00"/>
    <s v="Second Class"/>
    <s v="BF-11020"/>
    <x v="292"/>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x v="292"/>
    <x v="1"/>
    <s v="United States"/>
    <s v="Los Angeles"/>
    <x v="1"/>
    <n v="90032"/>
    <x v="1"/>
    <s v="TEC-PH-10001918"/>
    <x v="2"/>
    <x v="7"/>
    <s v="Nortel Business Series Terminal T7208 Digital phone"/>
    <n v="333.57600000000002"/>
    <n v="3"/>
    <n v="0.2"/>
    <n v="33.357600000000019"/>
  </r>
  <r>
    <n v="5247"/>
    <x v="2600"/>
    <x v="0"/>
    <x v="1030"/>
    <d v="2013-08-05T00:00:00"/>
    <s v="Second Class"/>
    <s v="BF-11020"/>
    <x v="292"/>
    <x v="1"/>
    <s v="United States"/>
    <s v="Los Angeles"/>
    <x v="1"/>
    <n v="90032"/>
    <x v="1"/>
    <s v="OFF-BI-10000285"/>
    <x v="1"/>
    <x v="8"/>
    <s v="XtraLife ClearVue Slant-D Ring Binders by Cardinal"/>
    <n v="12.544"/>
    <n v="2"/>
    <n v="0.2"/>
    <n v="4.7039999999999997"/>
  </r>
  <r>
    <n v="5248"/>
    <x v="2601"/>
    <x v="1"/>
    <x v="1031"/>
    <d v="2012-05-27T00:00:00"/>
    <s v="Standard Class"/>
    <s v="JE-15745"/>
    <x v="32"/>
    <x v="0"/>
    <s v="United States"/>
    <s v="Frankfort"/>
    <x v="10"/>
    <n v="60423"/>
    <x v="2"/>
    <s v="OFF-AP-10000358"/>
    <x v="1"/>
    <x v="9"/>
    <s v="Fellowes Basic Home/Office Series Surge Protectors"/>
    <n v="20.767999999999997"/>
    <n v="8"/>
    <n v="0.8"/>
    <n v="-52.958400000000012"/>
  </r>
  <r>
    <n v="5249"/>
    <x v="2602"/>
    <x v="3"/>
    <x v="132"/>
    <d v="2014-11-06T00:00:00"/>
    <s v="Second Class"/>
    <s v="EJ-14155"/>
    <x v="412"/>
    <x v="0"/>
    <s v="United States"/>
    <s v="Seattle"/>
    <x v="4"/>
    <n v="98105"/>
    <x v="1"/>
    <s v="TEC-AC-10002345"/>
    <x v="2"/>
    <x v="11"/>
    <s v="HP Standard 104 key PS/2 Keyboard"/>
    <n v="43.5"/>
    <n v="3"/>
    <n v="0"/>
    <n v="10.875"/>
  </r>
  <r>
    <n v="5250"/>
    <x v="2603"/>
    <x v="1"/>
    <x v="392"/>
    <d v="2012-04-21T00:00:00"/>
    <s v="Standard Class"/>
    <s v="BN-11470"/>
    <x v="272"/>
    <x v="1"/>
    <s v="United States"/>
    <s v="Philadelphia"/>
    <x v="9"/>
    <n v="19143"/>
    <x v="3"/>
    <s v="OFF-FA-10001229"/>
    <x v="1"/>
    <x v="13"/>
    <s v="Staples"/>
    <n v="12.576000000000001"/>
    <n v="4"/>
    <n v="0.2"/>
    <n v="4.0871999999999993"/>
  </r>
  <r>
    <n v="5251"/>
    <x v="2604"/>
    <x v="0"/>
    <x v="939"/>
    <d v="2013-12-19T00:00:00"/>
    <s v="Standard Class"/>
    <s v="EC-14050"/>
    <x v="685"/>
    <x v="0"/>
    <s v="United States"/>
    <s v="Columbus"/>
    <x v="32"/>
    <n v="31907"/>
    <x v="0"/>
    <s v="TEC-AC-10001314"/>
    <x v="2"/>
    <x v="11"/>
    <s v="Case Logic 2.4GHz Wireless Keyboard"/>
    <n v="249.95000000000002"/>
    <n v="5"/>
    <n v="0"/>
    <n v="19.995999999999974"/>
  </r>
  <r>
    <n v="5252"/>
    <x v="2604"/>
    <x v="0"/>
    <x v="939"/>
    <d v="2013-12-19T00:00:00"/>
    <s v="Standard Class"/>
    <s v="EC-14050"/>
    <x v="685"/>
    <x v="0"/>
    <s v="United States"/>
    <s v="Columbus"/>
    <x v="32"/>
    <n v="31907"/>
    <x v="0"/>
    <s v="OFF-PA-10004438"/>
    <x v="1"/>
    <x v="10"/>
    <s v="Xerox 1907"/>
    <n v="49.12"/>
    <n v="4"/>
    <n v="0"/>
    <n v="23.086399999999998"/>
  </r>
  <r>
    <n v="5253"/>
    <x v="2605"/>
    <x v="1"/>
    <x v="628"/>
    <d v="2012-11-02T00:00:00"/>
    <s v="First Class"/>
    <s v="TT-21220"/>
    <x v="627"/>
    <x v="0"/>
    <s v="United States"/>
    <s v="Virginia Beach"/>
    <x v="17"/>
    <n v="23464"/>
    <x v="0"/>
    <s v="OFF-AP-10000026"/>
    <x v="1"/>
    <x v="9"/>
    <s v="Tripp Lite Isotel 6 Outlet Surge Protector with Fax/Modem Protection"/>
    <n v="182.91"/>
    <n v="3"/>
    <n v="0"/>
    <n v="53.043899999999979"/>
  </r>
  <r>
    <n v="5254"/>
    <x v="2606"/>
    <x v="2"/>
    <x v="1009"/>
    <d v="2011-03-11T00:00:00"/>
    <s v="Second Class"/>
    <s v="NP-18685"/>
    <x v="472"/>
    <x v="2"/>
    <s v="United States"/>
    <s v="Des Moines"/>
    <x v="4"/>
    <n v="98198"/>
    <x v="1"/>
    <s v="OFF-BI-10004224"/>
    <x v="1"/>
    <x v="8"/>
    <s v="Catalog Binders with Expanding Posts"/>
    <n v="107.64800000000001"/>
    <n v="2"/>
    <n v="0.2"/>
    <n v="33.639999999999986"/>
  </r>
  <r>
    <n v="5255"/>
    <x v="2607"/>
    <x v="1"/>
    <x v="616"/>
    <d v="2012-03-07T00:00:00"/>
    <s v="Second Class"/>
    <s v="AH-10195"/>
    <x v="124"/>
    <x v="1"/>
    <s v="United States"/>
    <s v="Bethlehem"/>
    <x v="9"/>
    <n v="18018"/>
    <x v="3"/>
    <s v="FUR-CH-10002647"/>
    <x v="0"/>
    <x v="1"/>
    <s v="Situations Contoured Folding Chairs, 4/Set"/>
    <n v="99.372"/>
    <n v="2"/>
    <n v="0.3"/>
    <n v="-7.0979999999999919"/>
  </r>
  <r>
    <n v="5256"/>
    <x v="2607"/>
    <x v="1"/>
    <x v="616"/>
    <d v="2012-03-07T00:00:00"/>
    <s v="Second Class"/>
    <s v="AH-10195"/>
    <x v="124"/>
    <x v="1"/>
    <s v="United States"/>
    <s v="Bethlehem"/>
    <x v="9"/>
    <n v="18018"/>
    <x v="3"/>
    <s v="FUR-FU-10003247"/>
    <x v="0"/>
    <x v="5"/>
    <s v="36X48 HARDFLOOR CHAIRMAT"/>
    <n v="33.568000000000005"/>
    <n v="2"/>
    <n v="0.2"/>
    <n v="-5.4548000000000041"/>
  </r>
  <r>
    <n v="5257"/>
    <x v="2608"/>
    <x v="0"/>
    <x v="590"/>
    <d v="2013-08-15T00:00:00"/>
    <s v="Standard Class"/>
    <s v="CC-12145"/>
    <x v="230"/>
    <x v="0"/>
    <s v="United States"/>
    <s v="Oklahoma City"/>
    <x v="26"/>
    <n v="73120"/>
    <x v="2"/>
    <s v="OFF-PA-10003270"/>
    <x v="1"/>
    <x v="10"/>
    <s v="Xerox 1954"/>
    <n v="10.56"/>
    <n v="2"/>
    <n v="0"/>
    <n v="4.7519999999999998"/>
  </r>
  <r>
    <n v="5258"/>
    <x v="2609"/>
    <x v="3"/>
    <x v="1032"/>
    <d v="2014-01-09T00:00:00"/>
    <s v="Standard Class"/>
    <s v="DL-13315"/>
    <x v="111"/>
    <x v="0"/>
    <s v="United States"/>
    <s v="Rancho Cucamonga"/>
    <x v="1"/>
    <n v="91730"/>
    <x v="1"/>
    <s v="OFF-PA-10004735"/>
    <x v="1"/>
    <x v="10"/>
    <s v="Xerox 1905"/>
    <n v="38.880000000000003"/>
    <n v="6"/>
    <n v="0"/>
    <n v="18.662400000000002"/>
  </r>
  <r>
    <n v="5259"/>
    <x v="2610"/>
    <x v="3"/>
    <x v="449"/>
    <d v="2014-10-12T00:00:00"/>
    <s v="First Class"/>
    <s v="XP-21865"/>
    <x v="190"/>
    <x v="0"/>
    <s v="United States"/>
    <s v="Los Angeles"/>
    <x v="1"/>
    <n v="90032"/>
    <x v="1"/>
    <s v="OFF-PA-10001745"/>
    <x v="1"/>
    <x v="10"/>
    <s v="Wirebound Message Books, 2 7/8&quot; x 5&quot;, 3 Forms per Page"/>
    <n v="35.200000000000003"/>
    <n v="5"/>
    <n v="0"/>
    <n v="16.543999999999997"/>
  </r>
  <r>
    <n v="5260"/>
    <x v="2611"/>
    <x v="3"/>
    <x v="179"/>
    <d v="2014-10-27T00:00:00"/>
    <s v="Standard Class"/>
    <s v="MA-17560"/>
    <x v="15"/>
    <x v="2"/>
    <s v="United States"/>
    <s v="Philadelphia"/>
    <x v="9"/>
    <n v="19120"/>
    <x v="3"/>
    <s v="OFF-PA-10000176"/>
    <x v="1"/>
    <x v="10"/>
    <s v="Xerox 1887"/>
    <n v="45.527999999999999"/>
    <n v="3"/>
    <n v="0.2"/>
    <n v="15.934799999999997"/>
  </r>
  <r>
    <n v="5261"/>
    <x v="2612"/>
    <x v="2"/>
    <x v="557"/>
    <d v="2011-09-10T00:00:00"/>
    <s v="First Class"/>
    <s v="SZ-20035"/>
    <x v="449"/>
    <x v="2"/>
    <s v="United States"/>
    <s v="Houston"/>
    <x v="5"/>
    <n v="77036"/>
    <x v="2"/>
    <s v="TEC-PH-10000675"/>
    <x v="2"/>
    <x v="7"/>
    <s v="Panasonic KX TS3282B Corded phone"/>
    <n v="196.77600000000001"/>
    <n v="3"/>
    <n v="0.2"/>
    <n v="14.758199999999995"/>
  </r>
  <r>
    <n v="5262"/>
    <x v="2612"/>
    <x v="2"/>
    <x v="557"/>
    <d v="2011-09-10T00:00:00"/>
    <s v="First Class"/>
    <s v="SZ-20035"/>
    <x v="449"/>
    <x v="2"/>
    <s v="United States"/>
    <s v="Houston"/>
    <x v="5"/>
    <n v="77036"/>
    <x v="2"/>
    <s v="OFF-BI-10000050"/>
    <x v="1"/>
    <x v="8"/>
    <s v="Angle-D Binders with Locking Rings, Label Holders"/>
    <n v="2.9199999999999995"/>
    <n v="2"/>
    <n v="0.8"/>
    <n v="-4.8180000000000005"/>
  </r>
  <r>
    <n v="5263"/>
    <x v="2612"/>
    <x v="2"/>
    <x v="557"/>
    <d v="2011-09-10T00:00:00"/>
    <s v="First Class"/>
    <s v="SZ-20035"/>
    <x v="449"/>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x v="449"/>
    <x v="2"/>
    <s v="United States"/>
    <s v="Houston"/>
    <x v="5"/>
    <n v="77036"/>
    <x v="2"/>
    <s v="TEC-AC-10002718"/>
    <x v="2"/>
    <x v="11"/>
    <s v="Belkin Standard 104 key USB Keyboard"/>
    <n v="46.688000000000002"/>
    <n v="4"/>
    <n v="0.2"/>
    <n v="-2.9180000000000028"/>
  </r>
  <r>
    <n v="5265"/>
    <x v="2612"/>
    <x v="2"/>
    <x v="557"/>
    <d v="2011-09-10T00:00:00"/>
    <s v="First Class"/>
    <s v="SZ-20035"/>
    <x v="449"/>
    <x v="2"/>
    <s v="United States"/>
    <s v="Houston"/>
    <x v="5"/>
    <n v="77036"/>
    <x v="2"/>
    <s v="OFF-AR-10003179"/>
    <x v="1"/>
    <x v="6"/>
    <s v="Dixon Ticonderoga Core-Lock Colored Pencils"/>
    <n v="21.864000000000001"/>
    <n v="3"/>
    <n v="0.2"/>
    <n v="3.5528999999999984"/>
  </r>
  <r>
    <n v="5266"/>
    <x v="2613"/>
    <x v="3"/>
    <x v="1033"/>
    <d v="2014-10-04T00:00:00"/>
    <s v="First Class"/>
    <s v="CS-11845"/>
    <x v="688"/>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x v="688"/>
    <x v="1"/>
    <s v="United States"/>
    <s v="Seattle"/>
    <x v="4"/>
    <n v="98103"/>
    <x v="1"/>
    <s v="OFF-PA-10004039"/>
    <x v="1"/>
    <x v="10"/>
    <s v="Xerox 1882"/>
    <n v="167.94"/>
    <n v="3"/>
    <n v="0"/>
    <n v="82.290599999999998"/>
  </r>
  <r>
    <n v="5268"/>
    <x v="2613"/>
    <x v="3"/>
    <x v="1033"/>
    <d v="2014-10-04T00:00:00"/>
    <s v="First Class"/>
    <s v="CS-11845"/>
    <x v="688"/>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x v="414"/>
    <x v="2"/>
    <s v="United States"/>
    <s v="Yonkers"/>
    <x v="15"/>
    <n v="10701"/>
    <x v="3"/>
    <s v="TEC-MA-10003173"/>
    <x v="2"/>
    <x v="15"/>
    <s v="Hewlett-Packard 300S Scientific Calculator"/>
    <n v="52.44"/>
    <n v="4"/>
    <n v="0"/>
    <n v="24.122399999999995"/>
  </r>
  <r>
    <n v="5270"/>
    <x v="2615"/>
    <x v="3"/>
    <x v="220"/>
    <d v="2014-09-12T00:00:00"/>
    <s v="Same Day"/>
    <s v="CB-12025"/>
    <x v="90"/>
    <x v="0"/>
    <s v="United States"/>
    <s v="San Francisco"/>
    <x v="1"/>
    <n v="94110"/>
    <x v="1"/>
    <s v="FUR-FU-10000260"/>
    <x v="0"/>
    <x v="5"/>
    <s v="6&quot; Cubicle Wall Clock, Black"/>
    <n v="32.36"/>
    <n v="4"/>
    <n v="0"/>
    <n v="11.6496"/>
  </r>
  <r>
    <n v="5271"/>
    <x v="2615"/>
    <x v="3"/>
    <x v="220"/>
    <d v="2014-09-12T00:00:00"/>
    <s v="Same Day"/>
    <s v="CB-12025"/>
    <x v="90"/>
    <x v="0"/>
    <s v="United States"/>
    <s v="San Francisco"/>
    <x v="1"/>
    <n v="94110"/>
    <x v="1"/>
    <s v="OFF-AP-10004487"/>
    <x v="1"/>
    <x v="9"/>
    <s v="Kensington 4 Outlet MasterPiece Compact Power Control Center"/>
    <n v="406.59999999999997"/>
    <n v="5"/>
    <n v="0"/>
    <n v="113.84799999999998"/>
  </r>
  <r>
    <n v="5272"/>
    <x v="2616"/>
    <x v="3"/>
    <x v="1034"/>
    <d v="2014-01-17T00:00:00"/>
    <s v="Same Day"/>
    <s v="JO-15145"/>
    <x v="705"/>
    <x v="1"/>
    <s v="United States"/>
    <s v="Los Angeles"/>
    <x v="1"/>
    <n v="90008"/>
    <x v="1"/>
    <s v="FUR-FU-10001487"/>
    <x v="0"/>
    <x v="5"/>
    <s v="Eldon Expressions Wood and Plastic Desk Accessories, Cherry Wood"/>
    <n v="27.92"/>
    <n v="4"/>
    <n v="0"/>
    <n v="8.0967999999999982"/>
  </r>
  <r>
    <n v="5273"/>
    <x v="2616"/>
    <x v="3"/>
    <x v="1034"/>
    <d v="2014-01-17T00:00:00"/>
    <s v="Same Day"/>
    <s v="JO-15145"/>
    <x v="705"/>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x v="50"/>
    <x v="2"/>
    <s v="United States"/>
    <s v="Miami"/>
    <x v="2"/>
    <n v="33142"/>
    <x v="0"/>
    <s v="OFF-BI-10000145"/>
    <x v="1"/>
    <x v="8"/>
    <s v="Zipper Ring Binder Pockets"/>
    <n v="3.7440000000000007"/>
    <n v="4"/>
    <n v="0.7"/>
    <n v="-2.6207999999999991"/>
  </r>
  <r>
    <n v="5275"/>
    <x v="2618"/>
    <x v="1"/>
    <x v="209"/>
    <d v="2012-11-09T00:00:00"/>
    <s v="Second Class"/>
    <s v="SV-20785"/>
    <x v="647"/>
    <x v="0"/>
    <s v="United States"/>
    <s v="Burlington"/>
    <x v="42"/>
    <s v="05408"/>
    <x v="3"/>
    <s v="FUR-CH-10000595"/>
    <x v="0"/>
    <x v="1"/>
    <s v="Safco Contoured Stacking Chairs"/>
    <n v="715.2"/>
    <n v="3"/>
    <n v="0"/>
    <n v="178.79999999999998"/>
  </r>
  <r>
    <n v="5276"/>
    <x v="2619"/>
    <x v="3"/>
    <x v="817"/>
    <d v="2014-12-21T00:00:00"/>
    <s v="Standard Class"/>
    <s v="KL-16555"/>
    <x v="126"/>
    <x v="1"/>
    <s v="United States"/>
    <s v="Fayetteville"/>
    <x v="36"/>
    <n v="72701"/>
    <x v="0"/>
    <s v="TEC-AC-10004469"/>
    <x v="2"/>
    <x v="11"/>
    <s v="Microsoft Sculpt Comfort Mouse"/>
    <n v="159.80000000000001"/>
    <n v="4"/>
    <n v="0"/>
    <n v="70.312000000000012"/>
  </r>
  <r>
    <n v="5277"/>
    <x v="2619"/>
    <x v="3"/>
    <x v="817"/>
    <d v="2014-12-21T00:00:00"/>
    <s v="Standard Class"/>
    <s v="KL-16555"/>
    <x v="126"/>
    <x v="1"/>
    <s v="United States"/>
    <s v="Fayetteville"/>
    <x v="36"/>
    <n v="72701"/>
    <x v="0"/>
    <s v="TEC-AC-10003038"/>
    <x v="2"/>
    <x v="11"/>
    <s v="Kingston Digital DataTraveler 16GB USB 2.0"/>
    <n v="44.75"/>
    <n v="5"/>
    <n v="0"/>
    <n v="8.5024999999999942"/>
  </r>
  <r>
    <n v="5278"/>
    <x v="2620"/>
    <x v="2"/>
    <x v="103"/>
    <d v="2011-09-17T00:00:00"/>
    <s v="Standard Class"/>
    <s v="BC-11125"/>
    <x v="604"/>
    <x v="2"/>
    <s v="United States"/>
    <s v="Odessa"/>
    <x v="5"/>
    <n v="79762"/>
    <x v="2"/>
    <s v="FUR-CH-10004698"/>
    <x v="0"/>
    <x v="1"/>
    <s v="Padded Folding Chairs, Black, 4/Carton"/>
    <n v="340.11599999999999"/>
    <n v="6"/>
    <n v="0.3"/>
    <n v="-9.717599999999976"/>
  </r>
  <r>
    <n v="5279"/>
    <x v="2621"/>
    <x v="2"/>
    <x v="1035"/>
    <d v="2011-12-13T00:00:00"/>
    <s v="Standard Class"/>
    <s v="PO-18850"/>
    <x v="138"/>
    <x v="0"/>
    <s v="United States"/>
    <s v="Virginia Beach"/>
    <x v="17"/>
    <n v="23464"/>
    <x v="0"/>
    <s v="OFF-PA-10003641"/>
    <x v="1"/>
    <x v="10"/>
    <s v="Xerox 1909"/>
    <n v="105.52"/>
    <n v="4"/>
    <n v="0"/>
    <n v="48.539199999999994"/>
  </r>
  <r>
    <n v="5280"/>
    <x v="2622"/>
    <x v="3"/>
    <x v="210"/>
    <d v="2014-09-12T00:00:00"/>
    <s v="Standard Class"/>
    <s v="AG-10675"/>
    <x v="165"/>
    <x v="0"/>
    <s v="United States"/>
    <s v="Milwaukee"/>
    <x v="6"/>
    <n v="53209"/>
    <x v="2"/>
    <s v="TEC-AC-10002134"/>
    <x v="2"/>
    <x v="11"/>
    <s v="Rosewill 107 Normal Keys USB Wired Standard Keyboard"/>
    <n v="13.48"/>
    <n v="1"/>
    <n v="0"/>
    <n v="1.8872"/>
  </r>
  <r>
    <n v="5281"/>
    <x v="2623"/>
    <x v="3"/>
    <x v="566"/>
    <d v="2014-10-13T00:00:00"/>
    <s v="Standard Class"/>
    <s v="DB-13210"/>
    <x v="203"/>
    <x v="0"/>
    <s v="United States"/>
    <s v="Detroit"/>
    <x v="12"/>
    <n v="48234"/>
    <x v="2"/>
    <s v="OFF-ST-10001837"/>
    <x v="1"/>
    <x v="4"/>
    <s v="SAFCO Mobile Desk Side File, Wire Frame"/>
    <n v="85.52"/>
    <n v="2"/>
    <n v="0"/>
    <n v="22.235199999999999"/>
  </r>
  <r>
    <n v="5282"/>
    <x v="2624"/>
    <x v="1"/>
    <x v="577"/>
    <d v="2012-09-10T00:00:00"/>
    <s v="Standard Class"/>
    <s v="SP-20860"/>
    <x v="133"/>
    <x v="1"/>
    <s v="United States"/>
    <s v="Rochester"/>
    <x v="11"/>
    <n v="55901"/>
    <x v="2"/>
    <s v="FUR-FU-10001706"/>
    <x v="0"/>
    <x v="5"/>
    <s v="Longer-Life Soft White Bulbs"/>
    <n v="6.16"/>
    <n v="2"/>
    <n v="0"/>
    <n v="2.9567999999999999"/>
  </r>
  <r>
    <n v="5283"/>
    <x v="2624"/>
    <x v="1"/>
    <x v="577"/>
    <d v="2012-09-10T00:00:00"/>
    <s v="Standard Class"/>
    <s v="SP-20860"/>
    <x v="133"/>
    <x v="1"/>
    <s v="United States"/>
    <s v="Rochester"/>
    <x v="11"/>
    <n v="55901"/>
    <x v="2"/>
    <s v="OFF-PA-10001970"/>
    <x v="1"/>
    <x v="10"/>
    <s v="Xerox 1881"/>
    <n v="36.839999999999996"/>
    <n v="3"/>
    <n v="0"/>
    <n v="17.314799999999998"/>
  </r>
  <r>
    <n v="5284"/>
    <x v="2625"/>
    <x v="2"/>
    <x v="809"/>
    <d v="2011-04-04T00:00:00"/>
    <s v="Standard Class"/>
    <s v="Dl-13600"/>
    <x v="114"/>
    <x v="1"/>
    <s v="United States"/>
    <s v="Seattle"/>
    <x v="4"/>
    <n v="98105"/>
    <x v="1"/>
    <s v="OFF-ST-10002957"/>
    <x v="1"/>
    <x v="4"/>
    <s v="Sterilite Show Offs Storage Containers"/>
    <n v="15.84"/>
    <n v="3"/>
    <n v="0"/>
    <n v="0"/>
  </r>
  <r>
    <n v="5285"/>
    <x v="2625"/>
    <x v="2"/>
    <x v="809"/>
    <d v="2011-04-04T00:00:00"/>
    <s v="Standard Class"/>
    <s v="Dl-13600"/>
    <x v="114"/>
    <x v="1"/>
    <s v="United States"/>
    <s v="Seattle"/>
    <x v="4"/>
    <n v="98105"/>
    <x v="1"/>
    <s v="OFF-LA-10002312"/>
    <x v="1"/>
    <x v="2"/>
    <s v="Avery 490"/>
    <n v="44.400000000000006"/>
    <n v="3"/>
    <n v="0"/>
    <n v="22.200000000000003"/>
  </r>
  <r>
    <n v="5286"/>
    <x v="2626"/>
    <x v="3"/>
    <x v="1024"/>
    <d v="2014-05-07T00:00:00"/>
    <s v="First Class"/>
    <s v="LH-17020"/>
    <x v="293"/>
    <x v="0"/>
    <s v="United States"/>
    <s v="Louisville"/>
    <x v="22"/>
    <n v="80027"/>
    <x v="1"/>
    <s v="OFF-EN-10002600"/>
    <x v="1"/>
    <x v="12"/>
    <s v="Redi-Strip #10 Envelopes, 4 1/8 x 9 1/2"/>
    <n v="21.240000000000002"/>
    <n v="9"/>
    <n v="0.2"/>
    <n v="7.4339999999999993"/>
  </r>
  <r>
    <n v="5287"/>
    <x v="2626"/>
    <x v="3"/>
    <x v="1024"/>
    <d v="2014-05-07T00:00:00"/>
    <s v="First Class"/>
    <s v="LH-17020"/>
    <x v="293"/>
    <x v="0"/>
    <s v="United States"/>
    <s v="Louisville"/>
    <x v="22"/>
    <n v="80027"/>
    <x v="1"/>
    <s v="OFF-BI-10003274"/>
    <x v="1"/>
    <x v="8"/>
    <s v="Avery Durable Slant Ring Binders, No Labels"/>
    <n v="9.5520000000000014"/>
    <n v="8"/>
    <n v="0.7"/>
    <n v="-7.3231999999999999"/>
  </r>
  <r>
    <n v="5288"/>
    <x v="2626"/>
    <x v="3"/>
    <x v="1024"/>
    <d v="2014-05-07T00:00:00"/>
    <s v="First Class"/>
    <s v="LH-17020"/>
    <x v="293"/>
    <x v="0"/>
    <s v="United States"/>
    <s v="Louisville"/>
    <x v="22"/>
    <n v="80027"/>
    <x v="1"/>
    <s v="FUR-BO-10004467"/>
    <x v="0"/>
    <x v="0"/>
    <s v="Bestar Classic Bookcase"/>
    <n v="89.991000000000014"/>
    <n v="3"/>
    <n v="0.7"/>
    <n v="-152.9847"/>
  </r>
  <r>
    <n v="5289"/>
    <x v="2627"/>
    <x v="3"/>
    <x v="504"/>
    <d v="2014-05-06T00:00:00"/>
    <s v="Standard Class"/>
    <s v="AD-10180"/>
    <x v="57"/>
    <x v="2"/>
    <s v="United States"/>
    <s v="San Francisco"/>
    <x v="1"/>
    <n v="94122"/>
    <x v="1"/>
    <s v="OFF-PA-10000675"/>
    <x v="1"/>
    <x v="10"/>
    <s v="Xerox 1919"/>
    <n v="163.96"/>
    <n v="4"/>
    <n v="0"/>
    <n v="80.340400000000002"/>
  </r>
  <r>
    <n v="5290"/>
    <x v="2628"/>
    <x v="2"/>
    <x v="78"/>
    <d v="2011-09-15T00:00:00"/>
    <s v="Standard Class"/>
    <s v="KT-16465"/>
    <x v="446"/>
    <x v="0"/>
    <s v="United States"/>
    <s v="Houston"/>
    <x v="5"/>
    <n v="77036"/>
    <x v="2"/>
    <s v="OFF-PA-10002259"/>
    <x v="1"/>
    <x v="10"/>
    <s v="Geographics Note Cards, Blank, White, 8 1/2&quot; x 11&quot;"/>
    <n v="17.904"/>
    <n v="2"/>
    <n v="0.2"/>
    <n v="6.2664"/>
  </r>
  <r>
    <n v="5291"/>
    <x v="2628"/>
    <x v="2"/>
    <x v="78"/>
    <d v="2011-09-15T00:00:00"/>
    <s v="Standard Class"/>
    <s v="KT-16465"/>
    <x v="446"/>
    <x v="0"/>
    <s v="United States"/>
    <s v="Houston"/>
    <x v="5"/>
    <n v="77036"/>
    <x v="2"/>
    <s v="FUR-CH-10004287"/>
    <x v="0"/>
    <x v="1"/>
    <s v="SAFCO Arco Folding Chair"/>
    <n v="966.69999999999982"/>
    <n v="5"/>
    <n v="0.3"/>
    <n v="-13.810000000000116"/>
  </r>
  <r>
    <n v="5292"/>
    <x v="2628"/>
    <x v="2"/>
    <x v="78"/>
    <d v="2011-09-15T00:00:00"/>
    <s v="Standard Class"/>
    <s v="KT-16465"/>
    <x v="446"/>
    <x v="0"/>
    <s v="United States"/>
    <s v="Houston"/>
    <x v="5"/>
    <n v="77036"/>
    <x v="2"/>
    <s v="OFF-PA-10000482"/>
    <x v="1"/>
    <x v="10"/>
    <s v="Snap-A-Way Black Print Carbonless Ruled Speed Letter, Triplicate"/>
    <n v="182.11199999999999"/>
    <n v="6"/>
    <n v="0.2"/>
    <n v="61.46279999999998"/>
  </r>
  <r>
    <n v="5293"/>
    <x v="2629"/>
    <x v="3"/>
    <x v="308"/>
    <d v="2014-06-24T00:00:00"/>
    <s v="First Class"/>
    <s v="PJ-19015"/>
    <x v="307"/>
    <x v="0"/>
    <s v="United States"/>
    <s v="Miami"/>
    <x v="2"/>
    <n v="33180"/>
    <x v="0"/>
    <s v="OFF-ST-10004835"/>
    <x v="1"/>
    <x v="4"/>
    <s v="Plastic Stacking Crates &amp; Casters"/>
    <n v="4.4640000000000004"/>
    <n v="1"/>
    <n v="0.2"/>
    <n v="0.33479999999999999"/>
  </r>
  <r>
    <n v="5294"/>
    <x v="2630"/>
    <x v="1"/>
    <x v="207"/>
    <d v="2012-12-30T00:00:00"/>
    <s v="Standard Class"/>
    <s v="MC-18100"/>
    <x v="498"/>
    <x v="0"/>
    <s v="United States"/>
    <s v="Medina"/>
    <x v="24"/>
    <n v="44256"/>
    <x v="3"/>
    <s v="FUR-TA-10004086"/>
    <x v="0"/>
    <x v="3"/>
    <s v="KI Adjustable-Height Table"/>
    <n v="51.588000000000001"/>
    <n v="1"/>
    <n v="0.4"/>
    <n v="-15.476400000000005"/>
  </r>
  <r>
    <n v="5295"/>
    <x v="2631"/>
    <x v="3"/>
    <x v="733"/>
    <d v="2014-08-20T00:00:00"/>
    <s v="Standard Class"/>
    <s v="BO-11350"/>
    <x v="635"/>
    <x v="1"/>
    <s v="United States"/>
    <s v="Roseville"/>
    <x v="11"/>
    <n v="55113"/>
    <x v="2"/>
    <s v="OFF-LA-10000305"/>
    <x v="1"/>
    <x v="2"/>
    <s v="Avery 495"/>
    <n v="50.4"/>
    <n v="8"/>
    <n v="0"/>
    <n v="23.183999999999997"/>
  </r>
  <r>
    <n v="5296"/>
    <x v="2632"/>
    <x v="3"/>
    <x v="168"/>
    <d v="2014-03-10T00:00:00"/>
    <s v="Standard Class"/>
    <s v="DP-13000"/>
    <x v="24"/>
    <x v="0"/>
    <s v="United States"/>
    <s v="Houston"/>
    <x v="5"/>
    <n v="77041"/>
    <x v="2"/>
    <s v="OFF-PA-10000806"/>
    <x v="1"/>
    <x v="10"/>
    <s v="Xerox 1934"/>
    <n v="89.567999999999998"/>
    <n v="2"/>
    <n v="0.2"/>
    <n v="32.468400000000003"/>
  </r>
  <r>
    <n v="5297"/>
    <x v="2633"/>
    <x v="3"/>
    <x v="944"/>
    <d v="2014-08-01T00:00:00"/>
    <s v="Standard Class"/>
    <s v="TM-21490"/>
    <x v="746"/>
    <x v="0"/>
    <s v="United States"/>
    <s v="Yonkers"/>
    <x v="15"/>
    <n v="10701"/>
    <x v="3"/>
    <s v="FUR-FU-10004018"/>
    <x v="0"/>
    <x v="5"/>
    <s v="Tensor Computer Mounted Lamp"/>
    <n v="14.89"/>
    <n v="1"/>
    <n v="0"/>
    <n v="4.0203000000000007"/>
  </r>
  <r>
    <n v="5298"/>
    <x v="2633"/>
    <x v="3"/>
    <x v="944"/>
    <d v="2014-08-01T00:00:00"/>
    <s v="Standard Class"/>
    <s v="TM-21490"/>
    <x v="746"/>
    <x v="0"/>
    <s v="United States"/>
    <s v="Yonkers"/>
    <x v="15"/>
    <n v="10701"/>
    <x v="3"/>
    <s v="TEC-PH-10002660"/>
    <x v="2"/>
    <x v="7"/>
    <s v="Nortel Networks T7316 E Nt8 B27"/>
    <n v="543.91999999999996"/>
    <n v="8"/>
    <n v="0"/>
    <n v="135.98000000000002"/>
  </r>
  <r>
    <n v="5299"/>
    <x v="2634"/>
    <x v="0"/>
    <x v="713"/>
    <d v="2013-09-27T00:00:00"/>
    <s v="First Class"/>
    <s v="DV-13045"/>
    <x v="1"/>
    <x v="1"/>
    <s v="United States"/>
    <s v="San Diego"/>
    <x v="1"/>
    <n v="92037"/>
    <x v="1"/>
    <s v="OFF-EN-10001509"/>
    <x v="1"/>
    <x v="12"/>
    <s v="Poly String Tie Envelopes"/>
    <n v="4.08"/>
    <n v="2"/>
    <n v="0"/>
    <n v="1.9175999999999997"/>
  </r>
  <r>
    <n v="5300"/>
    <x v="2634"/>
    <x v="0"/>
    <x v="713"/>
    <d v="2013-09-27T00:00:00"/>
    <s v="First Class"/>
    <s v="DV-13045"/>
    <x v="1"/>
    <x v="1"/>
    <s v="United States"/>
    <s v="San Diego"/>
    <x v="1"/>
    <n v="92037"/>
    <x v="1"/>
    <s v="OFF-LA-10003148"/>
    <x v="1"/>
    <x v="2"/>
    <s v="Avery 51"/>
    <n v="18.899999999999999"/>
    <n v="3"/>
    <n v="0"/>
    <n v="8.6939999999999991"/>
  </r>
  <r>
    <n v="5301"/>
    <x v="2635"/>
    <x v="0"/>
    <x v="198"/>
    <d v="2013-06-04T00:00:00"/>
    <s v="Standard Class"/>
    <s v="AH-10690"/>
    <x v="706"/>
    <x v="1"/>
    <s v="United States"/>
    <s v="Springfield"/>
    <x v="17"/>
    <n v="22153"/>
    <x v="0"/>
    <s v="FUR-TA-10002645"/>
    <x v="0"/>
    <x v="3"/>
    <s v="Hon Rectangular Conference Tables"/>
    <n v="2275.5"/>
    <n v="10"/>
    <n v="0"/>
    <n v="386.83499999999981"/>
  </r>
  <r>
    <n v="5302"/>
    <x v="2635"/>
    <x v="0"/>
    <x v="198"/>
    <d v="2013-06-04T00:00:00"/>
    <s v="Standard Class"/>
    <s v="AH-10690"/>
    <x v="706"/>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x v="706"/>
    <x v="1"/>
    <s v="United States"/>
    <s v="Springfield"/>
    <x v="17"/>
    <n v="22153"/>
    <x v="0"/>
    <s v="OFF-LA-10001297"/>
    <x v="1"/>
    <x v="2"/>
    <s v="Avery 473"/>
    <n v="62.099999999999994"/>
    <n v="6"/>
    <n v="0"/>
    <n v="29.808"/>
  </r>
  <r>
    <n v="5304"/>
    <x v="2636"/>
    <x v="2"/>
    <x v="912"/>
    <d v="2011-11-20T00:00:00"/>
    <s v="Standard Class"/>
    <s v="AB-10165"/>
    <x v="269"/>
    <x v="0"/>
    <s v="United States"/>
    <s v="Decatur"/>
    <x v="10"/>
    <n v="62521"/>
    <x v="2"/>
    <s v="FUR-CH-10002017"/>
    <x v="0"/>
    <x v="1"/>
    <s v="SAFCO Optional Arm Kit for Workspace Cribbage Stacking Chair"/>
    <n v="37.295999999999999"/>
    <n v="2"/>
    <n v="0.3"/>
    <n v="-1.0656000000000017"/>
  </r>
  <r>
    <n v="5305"/>
    <x v="2637"/>
    <x v="2"/>
    <x v="158"/>
    <d v="2011-09-23T00:00:00"/>
    <s v="First Class"/>
    <s v="JS-15940"/>
    <x v="185"/>
    <x v="2"/>
    <s v="United States"/>
    <s v="Garland"/>
    <x v="5"/>
    <n v="75043"/>
    <x v="2"/>
    <s v="FUR-FU-10001546"/>
    <x v="0"/>
    <x v="5"/>
    <s v="Dana Swing-Arm Lamps"/>
    <n v="8.5440000000000005"/>
    <n v="2"/>
    <n v="0.6"/>
    <n v="-7.4759999999999991"/>
  </r>
  <r>
    <n v="5306"/>
    <x v="2638"/>
    <x v="0"/>
    <x v="823"/>
    <d v="2013-02-26T00:00:00"/>
    <s v="Standard Class"/>
    <s v="BV-11245"/>
    <x v="296"/>
    <x v="1"/>
    <s v="United States"/>
    <s v="Oceanside"/>
    <x v="15"/>
    <n v="11572"/>
    <x v="3"/>
    <s v="FUR-FU-10000629"/>
    <x v="0"/>
    <x v="5"/>
    <s v="9-3/4 Diameter Round Wall Clock"/>
    <n v="68.949999999999989"/>
    <n v="5"/>
    <n v="0"/>
    <n v="28.959000000000003"/>
  </r>
  <r>
    <n v="5307"/>
    <x v="2638"/>
    <x v="0"/>
    <x v="823"/>
    <d v="2013-02-26T00:00:00"/>
    <s v="Standard Class"/>
    <s v="BV-11245"/>
    <x v="296"/>
    <x v="1"/>
    <s v="United States"/>
    <s v="Oceanside"/>
    <x v="15"/>
    <n v="11572"/>
    <x v="3"/>
    <s v="OFF-ST-10000036"/>
    <x v="1"/>
    <x v="4"/>
    <s v="Recycled Data-Pak for Archival Bound Computer Printouts, 12-1/2 x 12-1/2 x 16"/>
    <n v="296.37"/>
    <n v="3"/>
    <n v="0"/>
    <n v="80.019899999999993"/>
  </r>
  <r>
    <n v="5308"/>
    <x v="2638"/>
    <x v="0"/>
    <x v="823"/>
    <d v="2013-02-26T00:00:00"/>
    <s v="Standard Class"/>
    <s v="BV-11245"/>
    <x v="296"/>
    <x v="1"/>
    <s v="United States"/>
    <s v="Oceanside"/>
    <x v="15"/>
    <n v="11572"/>
    <x v="3"/>
    <s v="TEC-PH-10002583"/>
    <x v="2"/>
    <x v="7"/>
    <s v="iOttie HLCRIO102 Car Mount"/>
    <n v="39.979999999999997"/>
    <n v="2"/>
    <n v="0"/>
    <n v="1.9989999999999952"/>
  </r>
  <r>
    <n v="5309"/>
    <x v="2639"/>
    <x v="3"/>
    <x v="123"/>
    <d v="2014-11-22T00:00:00"/>
    <s v="First Class"/>
    <s v="NC-18415"/>
    <x v="720"/>
    <x v="0"/>
    <s v="United States"/>
    <s v="Houston"/>
    <x v="5"/>
    <n v="77095"/>
    <x v="2"/>
    <s v="FUR-CH-10003774"/>
    <x v="0"/>
    <x v="1"/>
    <s v="Global Wood Trimmed Manager's Task Chair, Khaki"/>
    <n v="191.05799999999999"/>
    <n v="3"/>
    <n v="0.3"/>
    <n v="-46.399800000000013"/>
  </r>
  <r>
    <n v="5310"/>
    <x v="2639"/>
    <x v="3"/>
    <x v="123"/>
    <d v="2014-11-22T00:00:00"/>
    <s v="First Class"/>
    <s v="NC-18415"/>
    <x v="720"/>
    <x v="0"/>
    <s v="United States"/>
    <s v="Houston"/>
    <x v="5"/>
    <n v="77095"/>
    <x v="2"/>
    <s v="OFF-AR-10003876"/>
    <x v="1"/>
    <x v="6"/>
    <s v="Avery Hi-Liter GlideStik Fluorescent Highlighter, Yellow Ink"/>
    <n v="13.040000000000001"/>
    <n v="5"/>
    <n v="0.2"/>
    <n v="3.9120000000000004"/>
  </r>
  <r>
    <n v="5311"/>
    <x v="2639"/>
    <x v="3"/>
    <x v="123"/>
    <d v="2014-11-22T00:00:00"/>
    <s v="First Class"/>
    <s v="NC-18415"/>
    <x v="720"/>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x v="711"/>
    <x v="2"/>
    <s v="United States"/>
    <s v="Greenville"/>
    <x v="3"/>
    <n v="27834"/>
    <x v="0"/>
    <s v="OFF-LA-10004559"/>
    <x v="1"/>
    <x v="2"/>
    <s v="Avery 49"/>
    <n v="9.2159999999999993"/>
    <n v="4"/>
    <n v="0.2"/>
    <n v="3.3408000000000002"/>
  </r>
  <r>
    <n v="5313"/>
    <x v="2640"/>
    <x v="0"/>
    <x v="1036"/>
    <d v="2013-08-28T00:00:00"/>
    <s v="Standard Class"/>
    <s v="SU-20665"/>
    <x v="711"/>
    <x v="2"/>
    <s v="United States"/>
    <s v="Greenville"/>
    <x v="3"/>
    <n v="27834"/>
    <x v="0"/>
    <s v="OFF-SU-10002573"/>
    <x v="1"/>
    <x v="14"/>
    <s v="Acme 10&quot; Easy Grip Assistive Scissors"/>
    <n v="28.048000000000002"/>
    <n v="2"/>
    <n v="0.2"/>
    <n v="3.5059999999999967"/>
  </r>
  <r>
    <n v="5314"/>
    <x v="2641"/>
    <x v="3"/>
    <x v="504"/>
    <d v="2014-05-06T00:00:00"/>
    <s v="Standard Class"/>
    <s v="DJ-13510"/>
    <x v="137"/>
    <x v="1"/>
    <s v="United States"/>
    <s v="San Francisco"/>
    <x v="1"/>
    <n v="94110"/>
    <x v="1"/>
    <s v="FUR-FU-10000222"/>
    <x v="0"/>
    <x v="5"/>
    <s v="Seth Thomas 16&quot; Steel Case Clock"/>
    <n v="64.959999999999994"/>
    <n v="2"/>
    <n v="0"/>
    <n v="21.436799999999998"/>
  </r>
  <r>
    <n v="5315"/>
    <x v="2641"/>
    <x v="3"/>
    <x v="504"/>
    <d v="2014-05-06T00:00:00"/>
    <s v="Standard Class"/>
    <s v="DJ-13510"/>
    <x v="137"/>
    <x v="1"/>
    <s v="United States"/>
    <s v="San Francisco"/>
    <x v="1"/>
    <n v="94110"/>
    <x v="1"/>
    <s v="OFF-EN-10001219"/>
    <x v="1"/>
    <x v="12"/>
    <s v="#10- 4 1/8&quot; x 9 1/2&quot; Security-Tint Envelopes"/>
    <n v="30.56"/>
    <n v="4"/>
    <n v="0"/>
    <n v="14.974399999999999"/>
  </r>
  <r>
    <n v="5316"/>
    <x v="2642"/>
    <x v="0"/>
    <x v="440"/>
    <d v="2013-05-09T00:00:00"/>
    <s v="Standard Class"/>
    <s v="DL-12865"/>
    <x v="297"/>
    <x v="0"/>
    <s v="United States"/>
    <s v="Greensboro"/>
    <x v="3"/>
    <n v="27405"/>
    <x v="0"/>
    <s v="FUR-CH-10002304"/>
    <x v="0"/>
    <x v="1"/>
    <s v="Global Stack Chair without Arms, Black"/>
    <n v="187.05600000000001"/>
    <n v="9"/>
    <n v="0.2"/>
    <n v="11.69100000000001"/>
  </r>
  <r>
    <n v="5317"/>
    <x v="2643"/>
    <x v="3"/>
    <x v="280"/>
    <d v="2014-10-06T00:00:00"/>
    <s v="First Class"/>
    <s v="Dp-13240"/>
    <x v="656"/>
    <x v="2"/>
    <s v="United States"/>
    <s v="Knoxville"/>
    <x v="18"/>
    <n v="37918"/>
    <x v="0"/>
    <s v="FUR-FU-10002364"/>
    <x v="0"/>
    <x v="5"/>
    <s v="Eldon Expressions Wood Desk Accessories, Oak"/>
    <n v="11.808"/>
    <n v="2"/>
    <n v="0.2"/>
    <n v="1.3283999999999985"/>
  </r>
  <r>
    <n v="5318"/>
    <x v="2643"/>
    <x v="3"/>
    <x v="280"/>
    <d v="2014-10-06T00:00:00"/>
    <s v="First Class"/>
    <s v="Dp-13240"/>
    <x v="656"/>
    <x v="2"/>
    <s v="United States"/>
    <s v="Knoxville"/>
    <x v="18"/>
    <n v="37918"/>
    <x v="0"/>
    <s v="FUR-FU-10004864"/>
    <x v="0"/>
    <x v="5"/>
    <s v="Eldon 500 Class Desk Accessories"/>
    <n v="9.6560000000000006"/>
    <n v="1"/>
    <n v="0.2"/>
    <n v="1.5691000000000002"/>
  </r>
  <r>
    <n v="5319"/>
    <x v="2643"/>
    <x v="3"/>
    <x v="280"/>
    <d v="2014-10-06T00:00:00"/>
    <s v="First Class"/>
    <s v="Dp-13240"/>
    <x v="656"/>
    <x v="2"/>
    <s v="United States"/>
    <s v="Knoxville"/>
    <x v="18"/>
    <n v="37918"/>
    <x v="0"/>
    <s v="OFF-PA-10003172"/>
    <x v="1"/>
    <x v="10"/>
    <s v="Xerox 1996"/>
    <n v="20.736000000000004"/>
    <n v="4"/>
    <n v="0.2"/>
    <n v="7.2576000000000001"/>
  </r>
  <r>
    <n v="5320"/>
    <x v="2643"/>
    <x v="3"/>
    <x v="280"/>
    <d v="2014-10-06T00:00:00"/>
    <s v="First Class"/>
    <s v="Dp-13240"/>
    <x v="656"/>
    <x v="2"/>
    <s v="United States"/>
    <s v="Knoxville"/>
    <x v="18"/>
    <n v="37918"/>
    <x v="0"/>
    <s v="OFF-BI-10000977"/>
    <x v="1"/>
    <x v="8"/>
    <s v="Ibico Plastic Spiral Binding Combs"/>
    <n v="27.360000000000003"/>
    <n v="3"/>
    <n v="0.7"/>
    <n v="-21.887999999999991"/>
  </r>
  <r>
    <n v="5321"/>
    <x v="2643"/>
    <x v="3"/>
    <x v="280"/>
    <d v="2014-10-06T00:00:00"/>
    <s v="First Class"/>
    <s v="Dp-13240"/>
    <x v="656"/>
    <x v="2"/>
    <s v="United States"/>
    <s v="Knoxville"/>
    <x v="18"/>
    <n v="37918"/>
    <x v="0"/>
    <s v="FUR-TA-10000198"/>
    <x v="0"/>
    <x v="3"/>
    <s v="Chromcraft Bull-Nose Wood Oval Conference Tables &amp; Bases"/>
    <n v="2314.116"/>
    <n v="7"/>
    <n v="0.4"/>
    <n v="-1002.7836000000001"/>
  </r>
  <r>
    <n v="5322"/>
    <x v="2643"/>
    <x v="3"/>
    <x v="280"/>
    <d v="2014-10-06T00:00:00"/>
    <s v="First Class"/>
    <s v="Dp-13240"/>
    <x v="656"/>
    <x v="2"/>
    <s v="United States"/>
    <s v="Knoxville"/>
    <x v="18"/>
    <n v="37918"/>
    <x v="0"/>
    <s v="OFF-BI-10003984"/>
    <x v="1"/>
    <x v="8"/>
    <s v="Lock-Up Easel 'Spel-Binder'"/>
    <n v="34.236000000000004"/>
    <n v="4"/>
    <n v="0.7"/>
    <n v="-26.247599999999998"/>
  </r>
  <r>
    <n v="5323"/>
    <x v="2643"/>
    <x v="3"/>
    <x v="280"/>
    <d v="2014-10-06T00:00:00"/>
    <s v="First Class"/>
    <s v="Dp-13240"/>
    <x v="656"/>
    <x v="2"/>
    <s v="United States"/>
    <s v="Knoxville"/>
    <x v="18"/>
    <n v="37918"/>
    <x v="0"/>
    <s v="FUR-FU-10003691"/>
    <x v="0"/>
    <x v="5"/>
    <s v="Eldon Image Series Desk Accessories, Ebony"/>
    <n v="19.760000000000002"/>
    <n v="2"/>
    <n v="0.2"/>
    <n v="5.9279999999999999"/>
  </r>
  <r>
    <n v="5324"/>
    <x v="2644"/>
    <x v="3"/>
    <x v="65"/>
    <d v="2014-09-24T00:00:00"/>
    <s v="Second Class"/>
    <s v="TM-21010"/>
    <x v="612"/>
    <x v="0"/>
    <s v="United States"/>
    <s v="Grand Island"/>
    <x v="8"/>
    <n v="68801"/>
    <x v="2"/>
    <s v="OFF-PA-10004082"/>
    <x v="1"/>
    <x v="10"/>
    <s v="Adams Telephone Message Book w/Frequently-Called Numbers Space, 400 Messages per Book"/>
    <n v="15.96"/>
    <n v="2"/>
    <n v="0"/>
    <n v="7.98"/>
  </r>
  <r>
    <n v="5325"/>
    <x v="2645"/>
    <x v="1"/>
    <x v="784"/>
    <d v="2012-12-09T00:00:00"/>
    <s v="Standard Class"/>
    <s v="TZ-21580"/>
    <x v="356"/>
    <x v="0"/>
    <s v="United States"/>
    <s v="Lakewood"/>
    <x v="1"/>
    <n v="90712"/>
    <x v="1"/>
    <s v="OFF-AR-10003723"/>
    <x v="1"/>
    <x v="6"/>
    <s v="Avery Hi-Liter Fluorescent Desk Style Markers"/>
    <n v="16.899999999999999"/>
    <n v="5"/>
    <n v="0"/>
    <n v="6.2530000000000001"/>
  </r>
  <r>
    <n v="5326"/>
    <x v="2645"/>
    <x v="1"/>
    <x v="784"/>
    <d v="2012-12-09T00:00:00"/>
    <s v="Standard Class"/>
    <s v="TZ-21580"/>
    <x v="356"/>
    <x v="0"/>
    <s v="United States"/>
    <s v="Lakewood"/>
    <x v="1"/>
    <n v="90712"/>
    <x v="1"/>
    <s v="FUR-FU-10004270"/>
    <x v="0"/>
    <x v="5"/>
    <s v="Eldon Image Series Desk Accessories, Burgundy"/>
    <n v="25.08"/>
    <n v="6"/>
    <n v="0"/>
    <n v="9.0288000000000004"/>
  </r>
  <r>
    <n v="5327"/>
    <x v="2646"/>
    <x v="1"/>
    <x v="184"/>
    <d v="2012-01-22T00:00:00"/>
    <s v="Standard Class"/>
    <s v="SC-20260"/>
    <x v="609"/>
    <x v="1"/>
    <s v="United States"/>
    <s v="Lawrence"/>
    <x v="31"/>
    <n v="1841"/>
    <x v="3"/>
    <s v="OFF-AR-10003183"/>
    <x v="1"/>
    <x v="6"/>
    <s v="Avery Fluorescent Highlighter Four-Color Set"/>
    <n v="6.68"/>
    <n v="2"/>
    <n v="0"/>
    <n v="2.0039999999999996"/>
  </r>
  <r>
    <n v="5328"/>
    <x v="2647"/>
    <x v="2"/>
    <x v="1037"/>
    <d v="2011-01-09T00:00:00"/>
    <s v="Second Class"/>
    <s v="LS-17230"/>
    <x v="721"/>
    <x v="0"/>
    <s v="United States"/>
    <s v="Los Angeles"/>
    <x v="1"/>
    <n v="90049"/>
    <x v="1"/>
    <s v="OFF-PA-10002005"/>
    <x v="1"/>
    <x v="10"/>
    <s v="Xerox 225"/>
    <n v="19.440000000000001"/>
    <n v="3"/>
    <n v="0"/>
    <n v="9.3312000000000008"/>
  </r>
  <r>
    <n v="5329"/>
    <x v="2648"/>
    <x v="1"/>
    <x v="616"/>
    <d v="2012-03-09T00:00:00"/>
    <s v="Standard Class"/>
    <s v="MV-18190"/>
    <x v="160"/>
    <x v="0"/>
    <s v="United States"/>
    <s v="Houston"/>
    <x v="5"/>
    <n v="77036"/>
    <x v="2"/>
    <s v="TEC-PH-10000149"/>
    <x v="2"/>
    <x v="7"/>
    <s v="Cisco SPA525G2 IP Phone - Wireless"/>
    <n v="31.92"/>
    <n v="2"/>
    <n v="0.2"/>
    <n v="2.3939999999999984"/>
  </r>
  <r>
    <n v="5330"/>
    <x v="2649"/>
    <x v="0"/>
    <x v="591"/>
    <d v="2013-12-29T00:00:00"/>
    <s v="Second Class"/>
    <s v="BD-11620"/>
    <x v="379"/>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x v="610"/>
    <x v="0"/>
    <s v="United States"/>
    <s v="New York City"/>
    <x v="15"/>
    <n v="10011"/>
    <x v="3"/>
    <s v="FUR-FU-10004748"/>
    <x v="0"/>
    <x v="5"/>
    <s v="Howard Miller 16&quot; Diameter Gallery Wall Clock"/>
    <n v="63.94"/>
    <n v="1"/>
    <n v="0"/>
    <n v="24.936599999999999"/>
  </r>
  <r>
    <n v="5332"/>
    <x v="2650"/>
    <x v="0"/>
    <x v="913"/>
    <d v="2013-09-09T00:00:00"/>
    <s v="Standard Class"/>
    <s v="CV-12295"/>
    <x v="610"/>
    <x v="0"/>
    <s v="United States"/>
    <s v="New York City"/>
    <x v="15"/>
    <n v="10011"/>
    <x v="3"/>
    <s v="OFF-BI-10001460"/>
    <x v="1"/>
    <x v="8"/>
    <s v="Plastic Binding Combs"/>
    <n v="60.600000000000009"/>
    <n v="5"/>
    <n v="0.2"/>
    <n v="20.452499999999997"/>
  </r>
  <r>
    <n v="5333"/>
    <x v="2650"/>
    <x v="0"/>
    <x v="913"/>
    <d v="2013-09-09T00:00:00"/>
    <s v="Standard Class"/>
    <s v="CV-12295"/>
    <x v="610"/>
    <x v="0"/>
    <s v="United States"/>
    <s v="New York City"/>
    <x v="15"/>
    <n v="10011"/>
    <x v="3"/>
    <s v="OFF-SU-10002503"/>
    <x v="1"/>
    <x v="14"/>
    <s v="Acme Preferred Stainless Steel Scissors"/>
    <n v="22.72"/>
    <n v="4"/>
    <n v="0"/>
    <n v="6.5887999999999991"/>
  </r>
  <r>
    <n v="5334"/>
    <x v="2651"/>
    <x v="2"/>
    <x v="86"/>
    <d v="2011-09-01T00:00:00"/>
    <s v="Standard Class"/>
    <s v="KB-16315"/>
    <x v="41"/>
    <x v="0"/>
    <s v="United States"/>
    <s v="Newark"/>
    <x v="13"/>
    <n v="19711"/>
    <x v="3"/>
    <s v="FUR-FU-10001731"/>
    <x v="0"/>
    <x v="5"/>
    <s v="Acrylic Self-Standing Desk Frames"/>
    <n v="10.68"/>
    <n v="4"/>
    <n v="0"/>
    <n v="4.0583999999999998"/>
  </r>
  <r>
    <n v="5335"/>
    <x v="2651"/>
    <x v="2"/>
    <x v="86"/>
    <d v="2011-09-01T00:00:00"/>
    <s v="Standard Class"/>
    <s v="KB-16315"/>
    <x v="41"/>
    <x v="0"/>
    <s v="United States"/>
    <s v="Newark"/>
    <x v="13"/>
    <n v="19711"/>
    <x v="3"/>
    <s v="OFF-PA-10002160"/>
    <x v="1"/>
    <x v="10"/>
    <s v="Xerox 1978"/>
    <n v="17.34"/>
    <n v="3"/>
    <n v="0"/>
    <n v="8.4966000000000008"/>
  </r>
  <r>
    <n v="5336"/>
    <x v="2651"/>
    <x v="2"/>
    <x v="86"/>
    <d v="2011-09-01T00:00:00"/>
    <s v="Standard Class"/>
    <s v="KB-16315"/>
    <x v="41"/>
    <x v="0"/>
    <s v="United States"/>
    <s v="Newark"/>
    <x v="13"/>
    <n v="19711"/>
    <x v="3"/>
    <s v="OFF-PA-10002659"/>
    <x v="1"/>
    <x v="10"/>
    <s v="Avoid Verbal Orders Carbonless Minifold Book"/>
    <n v="3.38"/>
    <n v="1"/>
    <n v="0"/>
    <n v="1.5547999999999997"/>
  </r>
  <r>
    <n v="5337"/>
    <x v="2652"/>
    <x v="1"/>
    <x v="1031"/>
    <d v="2012-05-25T00:00:00"/>
    <s v="Standard Class"/>
    <s v="ME-18010"/>
    <x v="545"/>
    <x v="1"/>
    <s v="United States"/>
    <s v="Seattle"/>
    <x v="4"/>
    <n v="98105"/>
    <x v="1"/>
    <s v="OFF-BI-10001636"/>
    <x v="1"/>
    <x v="8"/>
    <s v="Ibico Plastic and Wire Spiral Binding Combs"/>
    <n v="26.975999999999999"/>
    <n v="4"/>
    <n v="0.2"/>
    <n v="8.767199999999999"/>
  </r>
  <r>
    <n v="5338"/>
    <x v="2653"/>
    <x v="3"/>
    <x v="524"/>
    <d v="2014-10-22T00:00:00"/>
    <s v="Standard Class"/>
    <s v="AJ-10780"/>
    <x v="321"/>
    <x v="1"/>
    <s v="United States"/>
    <s v="Scottsdale"/>
    <x v="16"/>
    <n v="85254"/>
    <x v="1"/>
    <s v="OFF-PA-10000062"/>
    <x v="1"/>
    <x v="10"/>
    <s v="Green Bar Computer Printout Paper"/>
    <n v="307.77600000000001"/>
    <n v="7"/>
    <n v="0.2"/>
    <n v="111.5688"/>
  </r>
  <r>
    <n v="5339"/>
    <x v="2654"/>
    <x v="1"/>
    <x v="529"/>
    <d v="2012-11-14T00:00:00"/>
    <s v="Second Class"/>
    <s v="DV-13465"/>
    <x v="231"/>
    <x v="0"/>
    <s v="United States"/>
    <s v="Oceanside"/>
    <x v="15"/>
    <n v="11572"/>
    <x v="3"/>
    <s v="OFF-ST-10002554"/>
    <x v="1"/>
    <x v="4"/>
    <s v="Tennsco Industrial Shelving"/>
    <n v="244.54999999999998"/>
    <n v="5"/>
    <n v="0"/>
    <n v="4.8910000000000053"/>
  </r>
  <r>
    <n v="5340"/>
    <x v="2654"/>
    <x v="1"/>
    <x v="529"/>
    <d v="2012-11-14T00:00:00"/>
    <s v="Second Class"/>
    <s v="DV-13465"/>
    <x v="231"/>
    <x v="0"/>
    <s v="United States"/>
    <s v="Oceanside"/>
    <x v="15"/>
    <n v="11572"/>
    <x v="3"/>
    <s v="OFF-EN-10001509"/>
    <x v="1"/>
    <x v="12"/>
    <s v="Poly String Tie Envelopes"/>
    <n v="12.24"/>
    <n v="6"/>
    <n v="0"/>
    <n v="5.7527999999999988"/>
  </r>
  <r>
    <n v="5341"/>
    <x v="2654"/>
    <x v="1"/>
    <x v="529"/>
    <d v="2012-11-14T00:00:00"/>
    <s v="Second Class"/>
    <s v="DV-13465"/>
    <x v="231"/>
    <x v="0"/>
    <s v="United States"/>
    <s v="Oceanside"/>
    <x v="15"/>
    <n v="11572"/>
    <x v="3"/>
    <s v="TEC-AC-10002018"/>
    <x v="2"/>
    <x v="11"/>
    <s v="AmazonBasics 3-Button USB Wired Mouse"/>
    <n v="13.98"/>
    <n v="2"/>
    <n v="0"/>
    <n v="6.011400000000001"/>
  </r>
  <r>
    <n v="5342"/>
    <x v="2654"/>
    <x v="1"/>
    <x v="529"/>
    <d v="2012-11-14T00:00:00"/>
    <s v="Second Class"/>
    <s v="DV-13465"/>
    <x v="231"/>
    <x v="0"/>
    <s v="United States"/>
    <s v="Oceanside"/>
    <x v="15"/>
    <n v="11572"/>
    <x v="3"/>
    <s v="TEC-AC-10002637"/>
    <x v="2"/>
    <x v="11"/>
    <s v="Logitech VX Revolution Cordless Laser Mouse for Notebooks (Black)"/>
    <n v="899.95"/>
    <n v="5"/>
    <n v="0"/>
    <n v="53.996999999999957"/>
  </r>
  <r>
    <n v="5343"/>
    <x v="2655"/>
    <x v="2"/>
    <x v="871"/>
    <d v="2011-11-27T00:00:00"/>
    <s v="Standard Class"/>
    <s v="JK-15325"/>
    <x v="759"/>
    <x v="1"/>
    <s v="United States"/>
    <s v="Dallas"/>
    <x v="5"/>
    <n v="75220"/>
    <x v="2"/>
    <s v="OFF-EN-10001509"/>
    <x v="1"/>
    <x v="12"/>
    <s v="Poly String Tie Envelopes"/>
    <n v="1.6320000000000001"/>
    <n v="1"/>
    <n v="0.2"/>
    <n v="0.55079999999999985"/>
  </r>
  <r>
    <n v="5344"/>
    <x v="2655"/>
    <x v="2"/>
    <x v="871"/>
    <d v="2011-11-27T00:00:00"/>
    <s v="Standard Class"/>
    <s v="JK-15325"/>
    <x v="759"/>
    <x v="1"/>
    <s v="United States"/>
    <s v="Dallas"/>
    <x v="5"/>
    <n v="75220"/>
    <x v="2"/>
    <s v="TEC-PH-10004922"/>
    <x v="2"/>
    <x v="7"/>
    <s v="RCA Visys Integrated PBX 8-Line Router"/>
    <n v="267.95999999999998"/>
    <n v="5"/>
    <n v="0.2"/>
    <n v="16.747500000000016"/>
  </r>
  <r>
    <n v="5345"/>
    <x v="2656"/>
    <x v="1"/>
    <x v="2"/>
    <d v="2012-10-13T00:00:00"/>
    <s v="Second Class"/>
    <s v="SH-20395"/>
    <x v="129"/>
    <x v="0"/>
    <s v="United States"/>
    <s v="Rochester"/>
    <x v="15"/>
    <n v="14609"/>
    <x v="3"/>
    <s v="TEC-AC-10002550"/>
    <x v="2"/>
    <x v="11"/>
    <s v="Memorex 25GB 6X Branded Blu-Ray Recordable Disc, 30/Pack"/>
    <n v="31.95"/>
    <n v="1"/>
    <n v="0"/>
    <n v="2.2364999999999995"/>
  </r>
  <r>
    <n v="5346"/>
    <x v="2657"/>
    <x v="3"/>
    <x v="708"/>
    <d v="2014-03-24T00:00:00"/>
    <s v="Second Class"/>
    <s v="SC-20725"/>
    <x v="56"/>
    <x v="0"/>
    <s v="United States"/>
    <s v="Los Angeles"/>
    <x v="1"/>
    <n v="90045"/>
    <x v="1"/>
    <s v="OFF-ST-10003208"/>
    <x v="1"/>
    <x v="4"/>
    <s v="Adjustable Depth Letter/Legal Cart"/>
    <n v="725.84"/>
    <n v="4"/>
    <n v="0"/>
    <n v="210.4935999999999"/>
  </r>
  <r>
    <n v="5347"/>
    <x v="2657"/>
    <x v="3"/>
    <x v="708"/>
    <d v="2014-03-24T00:00:00"/>
    <s v="Second Class"/>
    <s v="SC-20725"/>
    <x v="56"/>
    <x v="0"/>
    <s v="United States"/>
    <s v="Los Angeles"/>
    <x v="1"/>
    <n v="90045"/>
    <x v="1"/>
    <s v="OFF-BI-10003981"/>
    <x v="1"/>
    <x v="8"/>
    <s v="Avery Durable Plastic 1&quot; Binders"/>
    <n v="10.896000000000001"/>
    <n v="3"/>
    <n v="0.2"/>
    <n v="3.9497999999999998"/>
  </r>
  <r>
    <n v="5348"/>
    <x v="2657"/>
    <x v="3"/>
    <x v="708"/>
    <d v="2014-03-24T00:00:00"/>
    <s v="Second Class"/>
    <s v="SC-20725"/>
    <x v="56"/>
    <x v="0"/>
    <s v="United States"/>
    <s v="Los Angeles"/>
    <x v="1"/>
    <n v="90045"/>
    <x v="1"/>
    <s v="OFF-BI-10001031"/>
    <x v="1"/>
    <x v="8"/>
    <s v="Pressboard Data Binders by Wilson Jones"/>
    <n v="8.5440000000000005"/>
    <n v="2"/>
    <n v="0.2"/>
    <n v="2.8835999999999995"/>
  </r>
  <r>
    <n v="5349"/>
    <x v="2658"/>
    <x v="1"/>
    <x v="1038"/>
    <d v="2012-01-10T00:00:00"/>
    <s v="Standard Class"/>
    <s v="CS-12250"/>
    <x v="294"/>
    <x v="1"/>
    <s v="United States"/>
    <s v="Woodbury"/>
    <x v="11"/>
    <n v="55125"/>
    <x v="2"/>
    <s v="OFF-BI-10003676"/>
    <x v="1"/>
    <x v="8"/>
    <s v="GBC Standard Recycled Report Covers, Clear Plastic Sheets"/>
    <n v="32.339999999999996"/>
    <n v="3"/>
    <n v="0"/>
    <n v="15.523199999999999"/>
  </r>
  <r>
    <n v="5350"/>
    <x v="2658"/>
    <x v="1"/>
    <x v="1038"/>
    <d v="2012-01-10T00:00:00"/>
    <s v="Standard Class"/>
    <s v="CS-12250"/>
    <x v="294"/>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x v="23"/>
    <x v="0"/>
    <s v="United States"/>
    <s v="Park Ridge"/>
    <x v="10"/>
    <n v="60068"/>
    <x v="2"/>
    <s v="OFF-PA-10001019"/>
    <x v="1"/>
    <x v="10"/>
    <s v="Xerox 1884"/>
    <n v="143.85600000000002"/>
    <n v="9"/>
    <n v="0.2"/>
    <n v="48.551399999999994"/>
  </r>
  <r>
    <n v="5352"/>
    <x v="2660"/>
    <x v="0"/>
    <x v="47"/>
    <d v="2013-09-13T00:00:00"/>
    <s v="Standard Class"/>
    <s v="YC-21895"/>
    <x v="289"/>
    <x v="1"/>
    <s v="United States"/>
    <s v="Dallas"/>
    <x v="5"/>
    <n v="75217"/>
    <x v="2"/>
    <s v="OFF-PA-10004665"/>
    <x v="1"/>
    <x v="10"/>
    <s v="Advantus Motivational Note Cards"/>
    <n v="41.92"/>
    <n v="4"/>
    <n v="0.2"/>
    <n v="15.195999999999998"/>
  </r>
  <r>
    <n v="5353"/>
    <x v="2660"/>
    <x v="0"/>
    <x v="47"/>
    <d v="2013-09-13T00:00:00"/>
    <s v="Standard Class"/>
    <s v="YC-21895"/>
    <x v="289"/>
    <x v="1"/>
    <s v="United States"/>
    <s v="Dallas"/>
    <x v="5"/>
    <n v="75217"/>
    <x v="2"/>
    <s v="TEC-PH-10002447"/>
    <x v="2"/>
    <x v="7"/>
    <s v="AT&amp;T CL83451 4-Handset Telephone"/>
    <n v="329.58400000000006"/>
    <n v="2"/>
    <n v="0.2"/>
    <n v="37.078199999999981"/>
  </r>
  <r>
    <n v="5354"/>
    <x v="2661"/>
    <x v="0"/>
    <x v="323"/>
    <d v="2013-09-07T00:00:00"/>
    <s v="First Class"/>
    <s v="CY-12745"/>
    <x v="388"/>
    <x v="1"/>
    <s v="United States"/>
    <s v="Monroe"/>
    <x v="28"/>
    <n v="71203"/>
    <x v="0"/>
    <s v="OFF-BI-10000014"/>
    <x v="1"/>
    <x v="8"/>
    <s v="Heavy-Duty E-Z-D Binders"/>
    <n v="87.28"/>
    <n v="8"/>
    <n v="0"/>
    <n v="41.021599999999999"/>
  </r>
  <r>
    <n v="5355"/>
    <x v="2662"/>
    <x v="2"/>
    <x v="8"/>
    <d v="2011-05-19T00:00:00"/>
    <s v="Standard Class"/>
    <s v="AH-10030"/>
    <x v="692"/>
    <x v="1"/>
    <s v="United States"/>
    <s v="Los Angeles"/>
    <x v="1"/>
    <n v="90004"/>
    <x v="1"/>
    <s v="FUR-CH-10002439"/>
    <x v="0"/>
    <x v="1"/>
    <s v="Iceberg Nesting Folding Chair, 19w x 6d x 43h"/>
    <n v="279.45600000000002"/>
    <n v="6"/>
    <n v="0.2"/>
    <n v="20.959199999999996"/>
  </r>
  <r>
    <n v="5356"/>
    <x v="2662"/>
    <x v="2"/>
    <x v="8"/>
    <d v="2011-05-19T00:00:00"/>
    <s v="Standard Class"/>
    <s v="AH-10030"/>
    <x v="692"/>
    <x v="1"/>
    <s v="United States"/>
    <s v="Los Angeles"/>
    <x v="1"/>
    <n v="90004"/>
    <x v="1"/>
    <s v="OFF-PA-10003063"/>
    <x v="1"/>
    <x v="10"/>
    <s v="EcoTones Memo Sheets"/>
    <n v="8"/>
    <n v="2"/>
    <n v="0"/>
    <n v="3.84"/>
  </r>
  <r>
    <n v="5357"/>
    <x v="2663"/>
    <x v="0"/>
    <x v="321"/>
    <d v="2013-10-04T00:00:00"/>
    <s v="Standard Class"/>
    <s v="AR-10540"/>
    <x v="481"/>
    <x v="0"/>
    <s v="United States"/>
    <s v="San Francisco"/>
    <x v="1"/>
    <n v="94109"/>
    <x v="1"/>
    <s v="OFF-BI-10002982"/>
    <x v="1"/>
    <x v="8"/>
    <s v="Avery Self-Adhesive Photo Pockets for Polaroid Photos"/>
    <n v="27.240000000000002"/>
    <n v="5"/>
    <n v="0.2"/>
    <n v="9.5339999999999971"/>
  </r>
  <r>
    <n v="5358"/>
    <x v="2664"/>
    <x v="2"/>
    <x v="79"/>
    <d v="2011-08-11T00:00:00"/>
    <s v="Standard Class"/>
    <s v="SS-20590"/>
    <x v="196"/>
    <x v="0"/>
    <s v="United States"/>
    <s v="San Francisco"/>
    <x v="1"/>
    <n v="94122"/>
    <x v="1"/>
    <s v="TEC-AC-10004510"/>
    <x v="2"/>
    <x v="11"/>
    <s v="Logitech Desktop MK120 Mouse and keyboard Combo"/>
    <n v="16.36"/>
    <n v="1"/>
    <n v="0"/>
    <n v="1.6359999999999992"/>
  </r>
  <r>
    <n v="5359"/>
    <x v="2664"/>
    <x v="2"/>
    <x v="79"/>
    <d v="2011-08-11T00:00:00"/>
    <s v="Standard Class"/>
    <s v="SS-20590"/>
    <x v="196"/>
    <x v="0"/>
    <s v="United States"/>
    <s v="San Francisco"/>
    <x v="1"/>
    <n v="94122"/>
    <x v="1"/>
    <s v="OFF-ST-10000321"/>
    <x v="1"/>
    <x v="4"/>
    <s v="Akro Stacking Bins"/>
    <n v="15.78"/>
    <n v="2"/>
    <n v="0"/>
    <n v="0.63119999999999798"/>
  </r>
  <r>
    <n v="5360"/>
    <x v="2664"/>
    <x v="2"/>
    <x v="79"/>
    <d v="2011-08-11T00:00:00"/>
    <s v="Standard Class"/>
    <s v="SS-20590"/>
    <x v="196"/>
    <x v="0"/>
    <s v="United States"/>
    <s v="San Francisco"/>
    <x v="1"/>
    <n v="94122"/>
    <x v="1"/>
    <s v="OFF-AR-10004602"/>
    <x v="1"/>
    <x v="6"/>
    <s v="Boston KS Multi-Size Manual Pencil Sharpener"/>
    <n v="45.98"/>
    <n v="2"/>
    <n v="0"/>
    <n v="12.874400000000001"/>
  </r>
  <r>
    <n v="5361"/>
    <x v="2665"/>
    <x v="3"/>
    <x v="349"/>
    <d v="2014-04-19T00:00:00"/>
    <s v="Standard Class"/>
    <s v="DW-13585"/>
    <x v="61"/>
    <x v="1"/>
    <s v="United States"/>
    <s v="Fayetteville"/>
    <x v="3"/>
    <n v="28314"/>
    <x v="0"/>
    <s v="FUR-BO-10003433"/>
    <x v="0"/>
    <x v="0"/>
    <s v="Sauder Cornerstone Collection Library"/>
    <n v="198.27200000000002"/>
    <n v="8"/>
    <n v="0.2"/>
    <n v="-32.219200000000022"/>
  </r>
  <r>
    <n v="5362"/>
    <x v="2666"/>
    <x v="3"/>
    <x v="255"/>
    <d v="2014-06-11T00:00:00"/>
    <s v="First Class"/>
    <s v="NC-18625"/>
    <x v="544"/>
    <x v="1"/>
    <s v="United States"/>
    <s v="Dallas"/>
    <x v="5"/>
    <n v="75217"/>
    <x v="2"/>
    <s v="OFF-ST-10001496"/>
    <x v="1"/>
    <x v="4"/>
    <s v="Standard Rollaway File with Lock"/>
    <n v="720.7600000000001"/>
    <n v="5"/>
    <n v="0.2"/>
    <n v="54.056999999999988"/>
  </r>
  <r>
    <n v="5363"/>
    <x v="2667"/>
    <x v="0"/>
    <x v="723"/>
    <d v="2014-01-03T00:00:00"/>
    <s v="Standard Class"/>
    <s v="CD-11920"/>
    <x v="303"/>
    <x v="0"/>
    <s v="United States"/>
    <s v="Wichita"/>
    <x v="41"/>
    <n v="67212"/>
    <x v="2"/>
    <s v="FUR-FU-10000672"/>
    <x v="0"/>
    <x v="5"/>
    <s v="Executive Impressions 10&quot; Spectator Wall Clock"/>
    <n v="70.56"/>
    <n v="6"/>
    <n v="0"/>
    <n v="23.990399999999994"/>
  </r>
  <r>
    <n v="5364"/>
    <x v="2667"/>
    <x v="0"/>
    <x v="723"/>
    <d v="2014-01-03T00:00:00"/>
    <s v="Standard Class"/>
    <s v="CD-11920"/>
    <x v="303"/>
    <x v="0"/>
    <s v="United States"/>
    <s v="Wichita"/>
    <x v="41"/>
    <n v="67212"/>
    <x v="2"/>
    <s v="OFF-AP-10001293"/>
    <x v="1"/>
    <x v="9"/>
    <s v="Belkin 8 Outlet Surge Protector"/>
    <n v="81.96"/>
    <n v="2"/>
    <n v="0"/>
    <n v="22.948799999999999"/>
  </r>
  <r>
    <n v="5365"/>
    <x v="2668"/>
    <x v="2"/>
    <x v="1039"/>
    <d v="2011-01-22T00:00:00"/>
    <s v="Second Class"/>
    <s v="DW-13195"/>
    <x v="694"/>
    <x v="1"/>
    <s v="United States"/>
    <s v="Springfield"/>
    <x v="21"/>
    <n v="97477"/>
    <x v="1"/>
    <s v="OFF-AP-10000692"/>
    <x v="1"/>
    <x v="9"/>
    <s v="Fellowes Mighty 8 Compact Surge Protector"/>
    <n v="64.864000000000004"/>
    <n v="4"/>
    <n v="0.2"/>
    <n v="6.4864000000000033"/>
  </r>
  <r>
    <n v="5366"/>
    <x v="2669"/>
    <x v="0"/>
    <x v="73"/>
    <d v="2013-11-25T00:00:00"/>
    <s v="Standard Class"/>
    <s v="EH-13990"/>
    <x v="552"/>
    <x v="0"/>
    <s v="United States"/>
    <s v="Houston"/>
    <x v="5"/>
    <n v="77041"/>
    <x v="2"/>
    <s v="TEC-PH-10004539"/>
    <x v="2"/>
    <x v="7"/>
    <s v="Wireless Extenders zBoost YX545 SOHO Signal Booster"/>
    <n v="151.19200000000001"/>
    <n v="1"/>
    <n v="0.2"/>
    <n v="13.229299999999995"/>
  </r>
  <r>
    <n v="5367"/>
    <x v="2670"/>
    <x v="3"/>
    <x v="193"/>
    <d v="2014-06-16T00:00:00"/>
    <s v="Standard Class"/>
    <s v="BD-11320"/>
    <x v="217"/>
    <x v="0"/>
    <s v="United States"/>
    <s v="Seattle"/>
    <x v="4"/>
    <n v="98103"/>
    <x v="1"/>
    <s v="TEC-PH-10002923"/>
    <x v="2"/>
    <x v="7"/>
    <s v="Logitech B530 USB Headset - headset - Full size, Binaural"/>
    <n v="88.77600000000001"/>
    <n v="3"/>
    <n v="0.2"/>
    <n v="7.7679000000000009"/>
  </r>
  <r>
    <n v="5368"/>
    <x v="2670"/>
    <x v="3"/>
    <x v="193"/>
    <d v="2014-06-16T00:00:00"/>
    <s v="Standard Class"/>
    <s v="BD-11320"/>
    <x v="217"/>
    <x v="0"/>
    <s v="United States"/>
    <s v="Seattle"/>
    <x v="4"/>
    <n v="98103"/>
    <x v="1"/>
    <s v="OFF-LA-10004689"/>
    <x v="1"/>
    <x v="2"/>
    <s v="Avery 512"/>
    <n v="11.56"/>
    <n v="4"/>
    <n v="0"/>
    <n v="5.4332000000000003"/>
  </r>
  <r>
    <n v="5369"/>
    <x v="2670"/>
    <x v="3"/>
    <x v="193"/>
    <d v="2014-06-16T00:00:00"/>
    <s v="Standard Class"/>
    <s v="BD-11320"/>
    <x v="217"/>
    <x v="0"/>
    <s v="United States"/>
    <s v="Seattle"/>
    <x v="4"/>
    <n v="98103"/>
    <x v="1"/>
    <s v="OFF-ST-10001228"/>
    <x v="1"/>
    <x v="4"/>
    <s v="Personal File Boxes with Fold-Down Carry Handle"/>
    <n v="15.58"/>
    <n v="1"/>
    <n v="0"/>
    <n v="3.8949999999999996"/>
  </r>
  <r>
    <n v="5370"/>
    <x v="2671"/>
    <x v="3"/>
    <x v="18"/>
    <d v="2014-09-14T00:00:00"/>
    <s v="First Class"/>
    <s v="KH-16630"/>
    <x v="175"/>
    <x v="1"/>
    <s v="United States"/>
    <s v="Akron"/>
    <x v="24"/>
    <n v="44312"/>
    <x v="3"/>
    <s v="OFF-PA-10003302"/>
    <x v="1"/>
    <x v="10"/>
    <s v="Xerox 1906"/>
    <n v="85.055999999999997"/>
    <n v="3"/>
    <n v="0.2"/>
    <n v="28.706399999999991"/>
  </r>
  <r>
    <n v="5371"/>
    <x v="2672"/>
    <x v="3"/>
    <x v="798"/>
    <d v="2014-04-13T00:00:00"/>
    <s v="Standard Class"/>
    <s v="NH-18610"/>
    <x v="468"/>
    <x v="1"/>
    <s v="United States"/>
    <s v="Oak Park"/>
    <x v="12"/>
    <n v="48237"/>
    <x v="2"/>
    <s v="FUR-FU-10004665"/>
    <x v="0"/>
    <x v="5"/>
    <s v="3M Polarizing Task Lamp with Clamp Arm, Light Gray"/>
    <n v="273.95999999999998"/>
    <n v="2"/>
    <n v="0"/>
    <n v="71.229600000000005"/>
  </r>
  <r>
    <n v="5372"/>
    <x v="2672"/>
    <x v="3"/>
    <x v="798"/>
    <d v="2014-04-13T00:00:00"/>
    <s v="Standard Class"/>
    <s v="NH-18610"/>
    <x v="468"/>
    <x v="1"/>
    <s v="United States"/>
    <s v="Oak Park"/>
    <x v="12"/>
    <n v="48237"/>
    <x v="2"/>
    <s v="FUR-FU-10004188"/>
    <x v="0"/>
    <x v="5"/>
    <s v="Luxo Professional Combination Clamp-On Lamps"/>
    <n v="306.89999999999998"/>
    <n v="3"/>
    <n v="0"/>
    <n v="79.793999999999997"/>
  </r>
  <r>
    <n v="5373"/>
    <x v="2673"/>
    <x v="1"/>
    <x v="1040"/>
    <d v="2012-10-30T00:00:00"/>
    <s v="Standard Class"/>
    <s v="AG-10495"/>
    <x v="122"/>
    <x v="1"/>
    <s v="United States"/>
    <s v="Houston"/>
    <x v="5"/>
    <n v="77041"/>
    <x v="2"/>
    <s v="OFF-PA-10003177"/>
    <x v="1"/>
    <x v="10"/>
    <s v="Xerox 1999"/>
    <n v="15.552000000000003"/>
    <n v="3"/>
    <n v="0.2"/>
    <n v="5.4432"/>
  </r>
  <r>
    <n v="5374"/>
    <x v="2673"/>
    <x v="1"/>
    <x v="1040"/>
    <d v="2012-10-30T00:00:00"/>
    <s v="Standard Class"/>
    <s v="AG-10495"/>
    <x v="122"/>
    <x v="1"/>
    <s v="United States"/>
    <s v="Houston"/>
    <x v="5"/>
    <n v="77041"/>
    <x v="2"/>
    <s v="FUR-TA-10002607"/>
    <x v="0"/>
    <x v="3"/>
    <s v="KI Conference Tables"/>
    <n v="347.36099999999999"/>
    <n v="7"/>
    <n v="0.3"/>
    <n v="-69.472199999999958"/>
  </r>
  <r>
    <n v="5375"/>
    <x v="2673"/>
    <x v="1"/>
    <x v="1040"/>
    <d v="2012-10-30T00:00:00"/>
    <s v="Standard Class"/>
    <s v="AG-10495"/>
    <x v="122"/>
    <x v="1"/>
    <s v="United States"/>
    <s v="Houston"/>
    <x v="5"/>
    <n v="77041"/>
    <x v="2"/>
    <s v="OFF-PA-10001166"/>
    <x v="1"/>
    <x v="10"/>
    <s v="Xerox 2"/>
    <n v="10.368000000000002"/>
    <n v="2"/>
    <n v="0.2"/>
    <n v="3.6288"/>
  </r>
  <r>
    <n v="5376"/>
    <x v="2674"/>
    <x v="3"/>
    <x v="837"/>
    <d v="2014-06-01T00:00:00"/>
    <s v="Standard Class"/>
    <s v="RP-19855"/>
    <x v="532"/>
    <x v="1"/>
    <s v="United States"/>
    <s v="Seattle"/>
    <x v="4"/>
    <n v="98103"/>
    <x v="1"/>
    <s v="TEC-AC-10004510"/>
    <x v="2"/>
    <x v="11"/>
    <s v="Logitech Desktop MK120 Mouse and keyboard Combo"/>
    <n v="98.16"/>
    <n v="6"/>
    <n v="0"/>
    <n v="9.8159999999999954"/>
  </r>
  <r>
    <n v="5377"/>
    <x v="2674"/>
    <x v="3"/>
    <x v="837"/>
    <d v="2014-06-01T00:00:00"/>
    <s v="Standard Class"/>
    <s v="RP-19855"/>
    <x v="532"/>
    <x v="1"/>
    <s v="United States"/>
    <s v="Seattle"/>
    <x v="4"/>
    <n v="98103"/>
    <x v="1"/>
    <s v="OFF-AR-10004062"/>
    <x v="1"/>
    <x v="6"/>
    <s v="Staples"/>
    <n v="31.44"/>
    <n v="3"/>
    <n v="0"/>
    <n v="7.86"/>
  </r>
  <r>
    <n v="5378"/>
    <x v="2675"/>
    <x v="2"/>
    <x v="29"/>
    <d v="2011-12-07T00:00:00"/>
    <s v="First Class"/>
    <s v="NB-18655"/>
    <x v="240"/>
    <x v="1"/>
    <s v="United States"/>
    <s v="Philadelphia"/>
    <x v="9"/>
    <n v="19134"/>
    <x v="3"/>
    <s v="OFF-EN-10000056"/>
    <x v="1"/>
    <x v="12"/>
    <s v="Cameo Buff Policy Envelopes"/>
    <n v="348.488"/>
    <n v="7"/>
    <n v="0.2"/>
    <n v="117.61469999999996"/>
  </r>
  <r>
    <n v="5379"/>
    <x v="2675"/>
    <x v="2"/>
    <x v="29"/>
    <d v="2011-12-07T00:00:00"/>
    <s v="First Class"/>
    <s v="NB-18655"/>
    <x v="240"/>
    <x v="1"/>
    <s v="United States"/>
    <s v="Philadelphia"/>
    <x v="9"/>
    <n v="19134"/>
    <x v="3"/>
    <s v="OFF-ST-10001469"/>
    <x v="1"/>
    <x v="4"/>
    <s v="Fellowes Bankers Box Recycled Super Stor/Drawer"/>
    <n v="172.73599999999999"/>
    <n v="4"/>
    <n v="0.2"/>
    <n v="-30.228800000000007"/>
  </r>
  <r>
    <n v="5380"/>
    <x v="2676"/>
    <x v="0"/>
    <x v="1041"/>
    <d v="2013-08-19T00:00:00"/>
    <s v="Standard Class"/>
    <s v="JM-15580"/>
    <x v="758"/>
    <x v="0"/>
    <s v="United States"/>
    <s v="Los Angeles"/>
    <x v="1"/>
    <n v="90045"/>
    <x v="1"/>
    <s v="OFF-PA-10000551"/>
    <x v="1"/>
    <x v="10"/>
    <s v="Array Memo Cubes"/>
    <n v="15.54"/>
    <n v="3"/>
    <n v="0"/>
    <n v="7.6145999999999994"/>
  </r>
  <r>
    <n v="5381"/>
    <x v="2676"/>
    <x v="0"/>
    <x v="1041"/>
    <d v="2013-08-19T00:00:00"/>
    <s v="Standard Class"/>
    <s v="JM-15580"/>
    <x v="758"/>
    <x v="0"/>
    <s v="United States"/>
    <s v="Los Angeles"/>
    <x v="1"/>
    <n v="90045"/>
    <x v="1"/>
    <s v="TEC-MA-10000423"/>
    <x v="2"/>
    <x v="15"/>
    <s v="Texas Instruments TI-34 Scientific Calculator"/>
    <n v="105.55199999999999"/>
    <n v="6"/>
    <n v="0.2"/>
    <n v="35.623799999999996"/>
  </r>
  <r>
    <n v="5382"/>
    <x v="2677"/>
    <x v="0"/>
    <x v="64"/>
    <d v="2013-09-08T00:00:00"/>
    <s v="Second Class"/>
    <s v="DM-13525"/>
    <x v="760"/>
    <x v="1"/>
    <s v="United States"/>
    <s v="Houston"/>
    <x v="5"/>
    <n v="77070"/>
    <x v="2"/>
    <s v="OFF-PA-10001870"/>
    <x v="1"/>
    <x v="10"/>
    <s v="Xerox 202"/>
    <n v="25.920000000000005"/>
    <n v="5"/>
    <n v="0.2"/>
    <n v="9.0719999999999992"/>
  </r>
  <r>
    <n v="5383"/>
    <x v="2677"/>
    <x v="0"/>
    <x v="64"/>
    <d v="2013-09-08T00:00:00"/>
    <s v="Second Class"/>
    <s v="DM-13525"/>
    <x v="760"/>
    <x v="1"/>
    <s v="United States"/>
    <s v="Houston"/>
    <x v="5"/>
    <n v="77070"/>
    <x v="2"/>
    <s v="OFF-FA-10001843"/>
    <x v="1"/>
    <x v="13"/>
    <s v="Staples"/>
    <n v="15.808000000000002"/>
    <n v="8"/>
    <n v="0.2"/>
    <n v="5.3352000000000004"/>
  </r>
  <r>
    <n v="5384"/>
    <x v="2677"/>
    <x v="0"/>
    <x v="64"/>
    <d v="2013-09-08T00:00:00"/>
    <s v="Second Class"/>
    <s v="DM-13525"/>
    <x v="760"/>
    <x v="1"/>
    <s v="United States"/>
    <s v="Houston"/>
    <x v="5"/>
    <n v="77070"/>
    <x v="2"/>
    <s v="OFF-PA-10002036"/>
    <x v="1"/>
    <x v="10"/>
    <s v="Xerox 1930"/>
    <n v="10.368000000000002"/>
    <n v="2"/>
    <n v="0.2"/>
    <n v="3.7584"/>
  </r>
  <r>
    <n v="5385"/>
    <x v="2678"/>
    <x v="3"/>
    <x v="335"/>
    <d v="2014-07-04T00:00:00"/>
    <s v="Standard Class"/>
    <s v="CC-12220"/>
    <x v="417"/>
    <x v="0"/>
    <s v="United States"/>
    <s v="Philadelphia"/>
    <x v="9"/>
    <n v="19143"/>
    <x v="3"/>
    <s v="TEC-PH-10001760"/>
    <x v="2"/>
    <x v="7"/>
    <s v="Bose SoundLink Bluetooth Speaker"/>
    <n v="358.2"/>
    <n v="3"/>
    <n v="0.4"/>
    <n v="41.79000000000002"/>
  </r>
  <r>
    <n v="5386"/>
    <x v="2678"/>
    <x v="3"/>
    <x v="335"/>
    <d v="2014-07-04T00:00:00"/>
    <s v="Standard Class"/>
    <s v="CC-12220"/>
    <x v="417"/>
    <x v="0"/>
    <s v="United States"/>
    <s v="Philadelphia"/>
    <x v="9"/>
    <n v="19143"/>
    <x v="3"/>
    <s v="TEC-PH-10000673"/>
    <x v="2"/>
    <x v="7"/>
    <s v="Plantronics Voyager Pro HD - Bluetooth Headset"/>
    <n v="545.91599999999994"/>
    <n v="14"/>
    <n v="0.4"/>
    <n v="72.788800000000037"/>
  </r>
  <r>
    <n v="5387"/>
    <x v="2679"/>
    <x v="3"/>
    <x v="846"/>
    <d v="2014-03-18T00:00:00"/>
    <s v="Standard Class"/>
    <s v="GA-14725"/>
    <x v="315"/>
    <x v="0"/>
    <s v="United States"/>
    <s v="Rogers"/>
    <x v="36"/>
    <n v="72756"/>
    <x v="0"/>
    <s v="OFF-BI-10000829"/>
    <x v="1"/>
    <x v="8"/>
    <s v="Avery Non-Stick Binders"/>
    <n v="40.410000000000004"/>
    <n v="9"/>
    <n v="0"/>
    <n v="18.5886"/>
  </r>
  <r>
    <n v="5388"/>
    <x v="2680"/>
    <x v="3"/>
    <x v="1042"/>
    <d v="2014-02-22T00:00:00"/>
    <s v="Second Class"/>
    <s v="CV-12805"/>
    <x v="51"/>
    <x v="1"/>
    <s v="United States"/>
    <s v="Los Angeles"/>
    <x v="1"/>
    <n v="90045"/>
    <x v="1"/>
    <s v="TEC-PH-10001924"/>
    <x v="2"/>
    <x v="7"/>
    <s v="iHome FM Clock Radio with Lightning Dock"/>
    <n v="167.976"/>
    <n v="3"/>
    <n v="0.2"/>
    <n v="10.498500000000007"/>
  </r>
  <r>
    <n v="5389"/>
    <x v="2680"/>
    <x v="3"/>
    <x v="1042"/>
    <d v="2014-02-22T00:00:00"/>
    <s v="Second Class"/>
    <s v="CV-12805"/>
    <x v="51"/>
    <x v="1"/>
    <s v="United States"/>
    <s v="Los Angeles"/>
    <x v="1"/>
    <n v="90045"/>
    <x v="1"/>
    <s v="TEC-AC-10004864"/>
    <x v="2"/>
    <x v="11"/>
    <s v="Memorex Micro Travel Drive 32 GB"/>
    <n v="109.53"/>
    <n v="3"/>
    <n v="0"/>
    <n v="47.097900000000003"/>
  </r>
  <r>
    <n v="5390"/>
    <x v="2680"/>
    <x v="3"/>
    <x v="1042"/>
    <d v="2014-02-22T00:00:00"/>
    <s v="Second Class"/>
    <s v="CV-12805"/>
    <x v="51"/>
    <x v="1"/>
    <s v="United States"/>
    <s v="Los Angeles"/>
    <x v="1"/>
    <n v="90045"/>
    <x v="1"/>
    <s v="OFF-LA-10004345"/>
    <x v="1"/>
    <x v="2"/>
    <s v="Avery 493"/>
    <n v="9.82"/>
    <n v="2"/>
    <n v="0"/>
    <n v="4.8117999999999999"/>
  </r>
  <r>
    <n v="5391"/>
    <x v="2681"/>
    <x v="3"/>
    <x v="468"/>
    <d v="2014-11-13T00:00:00"/>
    <s v="Second Class"/>
    <s v="NC-18535"/>
    <x v="714"/>
    <x v="1"/>
    <s v="United States"/>
    <s v="Seattle"/>
    <x v="4"/>
    <n v="98105"/>
    <x v="1"/>
    <s v="OFF-BI-10000088"/>
    <x v="1"/>
    <x v="8"/>
    <s v="GBC Imprintable Covers"/>
    <n v="26.352000000000004"/>
    <n v="3"/>
    <n v="0.2"/>
    <n v="9.5525999999999982"/>
  </r>
  <r>
    <n v="5392"/>
    <x v="2682"/>
    <x v="2"/>
    <x v="84"/>
    <d v="2011-11-25T00:00:00"/>
    <s v="Standard Class"/>
    <s v="GR-14560"/>
    <x v="744"/>
    <x v="1"/>
    <s v="United States"/>
    <s v="Wilmington"/>
    <x v="13"/>
    <n v="19805"/>
    <x v="3"/>
    <s v="OFF-LA-10002787"/>
    <x v="1"/>
    <x v="2"/>
    <s v="Avery 480"/>
    <n v="22.5"/>
    <n v="6"/>
    <n v="0"/>
    <n v="10.799999999999999"/>
  </r>
  <r>
    <n v="5393"/>
    <x v="2682"/>
    <x v="2"/>
    <x v="84"/>
    <d v="2011-11-25T00:00:00"/>
    <s v="Standard Class"/>
    <s v="GR-14560"/>
    <x v="744"/>
    <x v="1"/>
    <s v="United States"/>
    <s v="Wilmington"/>
    <x v="13"/>
    <n v="19805"/>
    <x v="3"/>
    <s v="OFF-LA-10001569"/>
    <x v="1"/>
    <x v="2"/>
    <s v="Avery 499"/>
    <n v="9.9600000000000009"/>
    <n v="2"/>
    <n v="0"/>
    <n v="4.5815999999999999"/>
  </r>
  <r>
    <n v="5394"/>
    <x v="2682"/>
    <x v="2"/>
    <x v="84"/>
    <d v="2011-11-25T00:00:00"/>
    <s v="Standard Class"/>
    <s v="GR-14560"/>
    <x v="744"/>
    <x v="1"/>
    <s v="United States"/>
    <s v="Wilmington"/>
    <x v="13"/>
    <n v="19805"/>
    <x v="3"/>
    <s v="OFF-BI-10002429"/>
    <x v="1"/>
    <x v="8"/>
    <s v="Premier Elliptical Ring Binder, Black"/>
    <n v="213.08"/>
    <n v="7"/>
    <n v="0"/>
    <n v="102.2784"/>
  </r>
  <r>
    <n v="5395"/>
    <x v="2682"/>
    <x v="2"/>
    <x v="84"/>
    <d v="2011-11-25T00:00:00"/>
    <s v="Standard Class"/>
    <s v="GR-14560"/>
    <x v="744"/>
    <x v="1"/>
    <s v="United States"/>
    <s v="Wilmington"/>
    <x v="13"/>
    <n v="19805"/>
    <x v="3"/>
    <s v="FUR-BO-10000362"/>
    <x v="0"/>
    <x v="0"/>
    <s v="Sauder Inglewood Library Bookcases"/>
    <n v="1025.8799999999999"/>
    <n v="6"/>
    <n v="0"/>
    <n v="235.95240000000001"/>
  </r>
  <r>
    <n v="5396"/>
    <x v="2683"/>
    <x v="2"/>
    <x v="728"/>
    <d v="2011-11-21T00:00:00"/>
    <s v="Second Class"/>
    <s v="JG-15805"/>
    <x v="189"/>
    <x v="1"/>
    <s v="United States"/>
    <s v="Provo"/>
    <x v="7"/>
    <n v="84604"/>
    <x v="1"/>
    <s v="OFF-PA-10003016"/>
    <x v="1"/>
    <x v="10"/>
    <s v="Adams &quot;While You Were Out&quot; Message Pads"/>
    <n v="21.98"/>
    <n v="7"/>
    <n v="0"/>
    <n v="9.8909999999999982"/>
  </r>
  <r>
    <n v="5397"/>
    <x v="2684"/>
    <x v="0"/>
    <x v="446"/>
    <d v="2013-09-25T00:00:00"/>
    <s v="Same Day"/>
    <s v="EB-13750"/>
    <x v="494"/>
    <x v="1"/>
    <s v="United States"/>
    <s v="San Francisco"/>
    <x v="1"/>
    <n v="94110"/>
    <x v="1"/>
    <s v="FUR-FU-10002501"/>
    <x v="0"/>
    <x v="5"/>
    <s v="Nu-Dell Executive Frame"/>
    <n v="63.2"/>
    <n v="5"/>
    <n v="0"/>
    <n v="23.384"/>
  </r>
  <r>
    <n v="5398"/>
    <x v="2685"/>
    <x v="0"/>
    <x v="73"/>
    <d v="2013-11-28T00:00:00"/>
    <s v="Standard Class"/>
    <s v="MC-17605"/>
    <x v="204"/>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x v="312"/>
    <x v="1"/>
    <s v="United States"/>
    <s v="Lancaster"/>
    <x v="24"/>
    <n v="43130"/>
    <x v="3"/>
    <s v="OFF-BI-10002764"/>
    <x v="1"/>
    <x v="8"/>
    <s v="Recycled Pressboard Report Cover with Reinforced Top Hinge"/>
    <n v="2.907"/>
    <n v="3"/>
    <n v="0.7"/>
    <n v="-2.0348999999999995"/>
  </r>
  <r>
    <n v="5400"/>
    <x v="2687"/>
    <x v="0"/>
    <x v="526"/>
    <d v="2013-04-15T00:00:00"/>
    <s v="Standard Class"/>
    <s v="HF-14995"/>
    <x v="520"/>
    <x v="0"/>
    <s v="United States"/>
    <s v="Los Angeles"/>
    <x v="1"/>
    <n v="90004"/>
    <x v="1"/>
    <s v="FUR-BO-10001798"/>
    <x v="0"/>
    <x v="0"/>
    <s v="Bush Somerset Collection Bookcase"/>
    <n v="556.66499999999996"/>
    <n v="5"/>
    <n v="0.15"/>
    <n v="6.5490000000000208"/>
  </r>
  <r>
    <n v="5401"/>
    <x v="2688"/>
    <x v="3"/>
    <x v="296"/>
    <d v="2014-09-24T00:00:00"/>
    <s v="First Class"/>
    <s v="ML-18265"/>
    <x v="761"/>
    <x v="0"/>
    <s v="United States"/>
    <s v="Seattle"/>
    <x v="4"/>
    <n v="98103"/>
    <x v="1"/>
    <s v="TEC-AC-10000158"/>
    <x v="2"/>
    <x v="11"/>
    <s v="Sony 64GB Class 10 Micro SDHC R40 Memory Card"/>
    <n v="71.98"/>
    <n v="2"/>
    <n v="0"/>
    <n v="15.1158"/>
  </r>
  <r>
    <n v="5402"/>
    <x v="2688"/>
    <x v="3"/>
    <x v="296"/>
    <d v="2014-09-24T00:00:00"/>
    <s v="First Class"/>
    <s v="ML-18265"/>
    <x v="761"/>
    <x v="0"/>
    <s v="United States"/>
    <s v="Seattle"/>
    <x v="4"/>
    <n v="98103"/>
    <x v="1"/>
    <s v="TEC-AC-10000303"/>
    <x v="2"/>
    <x v="11"/>
    <s v="Logitech M510 Wireless Mouse"/>
    <n v="79.98"/>
    <n v="2"/>
    <n v="0"/>
    <n v="26.3934"/>
  </r>
  <r>
    <n v="5403"/>
    <x v="2689"/>
    <x v="3"/>
    <x v="1043"/>
    <d v="2014-08-30T00:00:00"/>
    <s v="Standard Class"/>
    <s v="AH-10195"/>
    <x v="124"/>
    <x v="1"/>
    <s v="United States"/>
    <s v="New York City"/>
    <x v="15"/>
    <n v="10024"/>
    <x v="3"/>
    <s v="OFF-BI-10003910"/>
    <x v="1"/>
    <x v="8"/>
    <s v="DXL Angle-View Binders with Locking Rings by Samsill"/>
    <n v="24.672000000000001"/>
    <n v="4"/>
    <n v="0.2"/>
    <n v="7.71"/>
  </r>
  <r>
    <n v="5404"/>
    <x v="2689"/>
    <x v="3"/>
    <x v="1043"/>
    <d v="2014-08-30T00:00:00"/>
    <s v="Standard Class"/>
    <s v="AH-10195"/>
    <x v="124"/>
    <x v="1"/>
    <s v="United States"/>
    <s v="New York City"/>
    <x v="15"/>
    <n v="10024"/>
    <x v="3"/>
    <s v="OFF-BI-10000138"/>
    <x v="1"/>
    <x v="8"/>
    <s v="Acco Translucent Poly Ring Binders"/>
    <n v="3.7439999999999998"/>
    <n v="1"/>
    <n v="0.2"/>
    <n v="1.3104"/>
  </r>
  <r>
    <n v="5405"/>
    <x v="2690"/>
    <x v="0"/>
    <x v="712"/>
    <d v="2013-02-26T00:00:00"/>
    <s v="Standard Class"/>
    <s v="TZ-21580"/>
    <x v="356"/>
    <x v="0"/>
    <s v="United States"/>
    <s v="Los Angeles"/>
    <x v="1"/>
    <n v="90045"/>
    <x v="1"/>
    <s v="TEC-PH-10002398"/>
    <x v="2"/>
    <x v="7"/>
    <s v="AT&amp;T 1070 Corded Phone"/>
    <n v="445.96000000000004"/>
    <n v="5"/>
    <n v="0.2"/>
    <n v="55.744999999999948"/>
  </r>
  <r>
    <n v="5406"/>
    <x v="2690"/>
    <x v="0"/>
    <x v="712"/>
    <d v="2013-02-26T00:00:00"/>
    <s v="Standard Class"/>
    <s v="TZ-21580"/>
    <x v="356"/>
    <x v="0"/>
    <s v="United States"/>
    <s v="Los Angeles"/>
    <x v="1"/>
    <n v="90045"/>
    <x v="1"/>
    <s v="TEC-AC-10003399"/>
    <x v="2"/>
    <x v="11"/>
    <s v="Memorex Mini Travel Drive 64 GB USB 2.0 Flash Drive"/>
    <n v="36.24"/>
    <n v="1"/>
    <n v="0"/>
    <n v="15.220800000000001"/>
  </r>
  <r>
    <n v="5407"/>
    <x v="2690"/>
    <x v="0"/>
    <x v="712"/>
    <d v="2013-02-26T00:00:00"/>
    <s v="Standard Class"/>
    <s v="TZ-21580"/>
    <x v="356"/>
    <x v="0"/>
    <s v="United States"/>
    <s v="Los Angeles"/>
    <x v="1"/>
    <n v="90045"/>
    <x v="1"/>
    <s v="OFF-FA-10000992"/>
    <x v="1"/>
    <x v="13"/>
    <s v="Acco Clips to Go Binder Clips, 24 Clips in Two Sizes"/>
    <n v="10.649999999999999"/>
    <n v="3"/>
    <n v="0"/>
    <n v="5.0054999999999996"/>
  </r>
  <r>
    <n v="5408"/>
    <x v="2691"/>
    <x v="3"/>
    <x v="166"/>
    <d v="2014-12-15T00:00:00"/>
    <s v="Standard Class"/>
    <s v="DM-13345"/>
    <x v="664"/>
    <x v="1"/>
    <s v="United States"/>
    <s v="San Francisco"/>
    <x v="1"/>
    <n v="94109"/>
    <x v="1"/>
    <s v="OFF-PA-10003022"/>
    <x v="1"/>
    <x v="10"/>
    <s v="Standard Line “While You Were Out” Hardbound Telephone Message Book"/>
    <n v="87.92"/>
    <n v="4"/>
    <n v="0"/>
    <n v="40.443199999999997"/>
  </r>
  <r>
    <n v="5409"/>
    <x v="2691"/>
    <x v="3"/>
    <x v="166"/>
    <d v="2014-12-15T00:00:00"/>
    <s v="Standard Class"/>
    <s v="DM-13345"/>
    <x v="664"/>
    <x v="1"/>
    <s v="United States"/>
    <s v="San Francisco"/>
    <x v="1"/>
    <n v="94109"/>
    <x v="1"/>
    <s v="OFF-BI-10002854"/>
    <x v="1"/>
    <x v="8"/>
    <s v="Performers Binder/Pad Holder, Black"/>
    <n v="22.424000000000003"/>
    <n v="1"/>
    <n v="0.2"/>
    <n v="8.4089999999999989"/>
  </r>
  <r>
    <n v="5410"/>
    <x v="2691"/>
    <x v="3"/>
    <x v="166"/>
    <d v="2014-12-15T00:00:00"/>
    <s v="Standard Class"/>
    <s v="DM-13345"/>
    <x v="664"/>
    <x v="1"/>
    <s v="United States"/>
    <s v="San Francisco"/>
    <x v="1"/>
    <n v="94109"/>
    <x v="1"/>
    <s v="OFF-BI-10001670"/>
    <x v="1"/>
    <x v="8"/>
    <s v="Vinyl Sectional Post Binders"/>
    <n v="90.480000000000018"/>
    <n v="3"/>
    <n v="0.2"/>
    <n v="33.93"/>
  </r>
  <r>
    <n v="5411"/>
    <x v="2691"/>
    <x v="3"/>
    <x v="166"/>
    <d v="2014-12-15T00:00:00"/>
    <s v="Standard Class"/>
    <s v="DM-13345"/>
    <x v="664"/>
    <x v="1"/>
    <s v="United States"/>
    <s v="San Francisco"/>
    <x v="1"/>
    <n v="94109"/>
    <x v="1"/>
    <s v="OFF-ST-10001837"/>
    <x v="1"/>
    <x v="4"/>
    <s v="SAFCO Mobile Desk Side File, Wire Frame"/>
    <n v="42.76"/>
    <n v="1"/>
    <n v="0"/>
    <n v="11.117599999999999"/>
  </r>
  <r>
    <n v="5412"/>
    <x v="2692"/>
    <x v="3"/>
    <x v="65"/>
    <d v="2014-09-23T00:00:00"/>
    <s v="Standard Class"/>
    <s v="TS-21505"/>
    <x v="700"/>
    <x v="0"/>
    <s v="United States"/>
    <s v="Clovis"/>
    <x v="27"/>
    <n v="88101"/>
    <x v="1"/>
    <s v="OFF-BI-10002012"/>
    <x v="1"/>
    <x v="8"/>
    <s v="Wilson Jones Easy Flow II Sheet Lifters"/>
    <n v="10.080000000000002"/>
    <n v="7"/>
    <n v="0.2"/>
    <n v="3.5279999999999996"/>
  </r>
  <r>
    <n v="5413"/>
    <x v="2692"/>
    <x v="3"/>
    <x v="65"/>
    <d v="2014-09-23T00:00:00"/>
    <s v="Standard Class"/>
    <s v="TS-21505"/>
    <x v="700"/>
    <x v="0"/>
    <s v="United States"/>
    <s v="Clovis"/>
    <x v="27"/>
    <n v="88101"/>
    <x v="1"/>
    <s v="TEC-AC-10004992"/>
    <x v="2"/>
    <x v="11"/>
    <s v="Kingston Digital DataTraveler 64GB USB 2.0"/>
    <n v="101.34"/>
    <n v="3"/>
    <n v="0"/>
    <n v="8.1071999999999917"/>
  </r>
  <r>
    <n v="5414"/>
    <x v="2693"/>
    <x v="0"/>
    <x v="108"/>
    <d v="2013-09-15T00:00:00"/>
    <s v="First Class"/>
    <s v="TB-21625"/>
    <x v="577"/>
    <x v="0"/>
    <s v="United States"/>
    <s v="Wichita"/>
    <x v="41"/>
    <n v="67212"/>
    <x v="2"/>
    <s v="TEC-PH-10003171"/>
    <x v="2"/>
    <x v="7"/>
    <s v="Plantronics Encore H101 Dual Earpieces Headset"/>
    <n v="224.75"/>
    <n v="5"/>
    <n v="0"/>
    <n v="62.929999999999993"/>
  </r>
  <r>
    <n v="5415"/>
    <x v="2694"/>
    <x v="3"/>
    <x v="397"/>
    <d v="2014-09-29T00:00:00"/>
    <s v="Standard Class"/>
    <s v="LC-16870"/>
    <x v="48"/>
    <x v="0"/>
    <s v="United States"/>
    <s v="Chicago"/>
    <x v="10"/>
    <n v="60653"/>
    <x v="2"/>
    <s v="OFF-AP-10000390"/>
    <x v="1"/>
    <x v="9"/>
    <s v="Euro Pro Shark Stick Mini Vacuum"/>
    <n v="73.175999999999974"/>
    <n v="6"/>
    <n v="0.8"/>
    <n v="-197.57520000000002"/>
  </r>
  <r>
    <n v="5416"/>
    <x v="2694"/>
    <x v="3"/>
    <x v="397"/>
    <d v="2014-09-29T00:00:00"/>
    <s v="Standard Class"/>
    <s v="LC-16870"/>
    <x v="48"/>
    <x v="0"/>
    <s v="United States"/>
    <s v="Chicago"/>
    <x v="10"/>
    <n v="60653"/>
    <x v="2"/>
    <s v="OFF-PA-10004888"/>
    <x v="1"/>
    <x v="10"/>
    <s v="Xerox 217"/>
    <n v="20.736000000000004"/>
    <n v="4"/>
    <n v="0.2"/>
    <n v="7.2576000000000001"/>
  </r>
  <r>
    <n v="5417"/>
    <x v="2694"/>
    <x v="3"/>
    <x v="397"/>
    <d v="2014-09-29T00:00:00"/>
    <s v="Standard Class"/>
    <s v="LC-16870"/>
    <x v="48"/>
    <x v="0"/>
    <s v="United States"/>
    <s v="Chicago"/>
    <x v="10"/>
    <n v="60653"/>
    <x v="2"/>
    <s v="TEC-PH-10004188"/>
    <x v="2"/>
    <x v="7"/>
    <s v="OtterBox Commuter Series Case - Samsung Galaxy S4"/>
    <n v="39.984000000000002"/>
    <n v="2"/>
    <n v="0.2"/>
    <n v="-8.9963999999999995"/>
  </r>
  <r>
    <n v="5418"/>
    <x v="2695"/>
    <x v="2"/>
    <x v="191"/>
    <d v="2011-10-08T00:00:00"/>
    <s v="Second Class"/>
    <s v="AM-10360"/>
    <x v="87"/>
    <x v="1"/>
    <s v="United States"/>
    <s v="Omaha"/>
    <x v="8"/>
    <n v="68104"/>
    <x v="2"/>
    <s v="OFF-BI-10004099"/>
    <x v="1"/>
    <x v="8"/>
    <s v="GBC VeloBinder Strips"/>
    <n v="15.36"/>
    <n v="2"/>
    <n v="0"/>
    <n v="7.68"/>
  </r>
  <r>
    <n v="5419"/>
    <x v="2696"/>
    <x v="1"/>
    <x v="924"/>
    <d v="2012-10-26T00:00:00"/>
    <s v="First Class"/>
    <s v="JE-15715"/>
    <x v="555"/>
    <x v="0"/>
    <s v="United States"/>
    <s v="Houston"/>
    <x v="5"/>
    <n v="77041"/>
    <x v="2"/>
    <s v="OFF-PA-10004621"/>
    <x v="1"/>
    <x v="10"/>
    <s v="Xerox 212"/>
    <n v="36.288000000000011"/>
    <n v="7"/>
    <n v="0.2"/>
    <n v="12.700800000000001"/>
  </r>
  <r>
    <n v="5420"/>
    <x v="2696"/>
    <x v="1"/>
    <x v="924"/>
    <d v="2012-10-26T00:00:00"/>
    <s v="First Class"/>
    <s v="JE-15715"/>
    <x v="555"/>
    <x v="0"/>
    <s v="United States"/>
    <s v="Houston"/>
    <x v="5"/>
    <n v="77041"/>
    <x v="2"/>
    <s v="TEC-PH-10002103"/>
    <x v="2"/>
    <x v="7"/>
    <s v="Jabra SPEAK 410"/>
    <n v="150.38399999999999"/>
    <n v="2"/>
    <n v="0.2"/>
    <n v="15.038400000000003"/>
  </r>
  <r>
    <n v="5421"/>
    <x v="2697"/>
    <x v="0"/>
    <x v="1044"/>
    <d v="2013-04-03T00:00:00"/>
    <s v="Second Class"/>
    <s v="CS-11950"/>
    <x v="229"/>
    <x v="0"/>
    <s v="United States"/>
    <s v="Philadelphia"/>
    <x v="9"/>
    <n v="19134"/>
    <x v="3"/>
    <s v="TEC-PH-10002789"/>
    <x v="2"/>
    <x v="7"/>
    <s v="LG Exalt"/>
    <n v="280.78200000000004"/>
    <n v="3"/>
    <n v="0.4"/>
    <n v="-60.836100000000016"/>
  </r>
  <r>
    <n v="5422"/>
    <x v="2697"/>
    <x v="0"/>
    <x v="1044"/>
    <d v="2013-04-03T00:00:00"/>
    <s v="Second Class"/>
    <s v="CS-11950"/>
    <x v="229"/>
    <x v="0"/>
    <s v="United States"/>
    <s v="Philadelphia"/>
    <x v="9"/>
    <n v="19134"/>
    <x v="3"/>
    <s v="TEC-AC-10003289"/>
    <x v="2"/>
    <x v="11"/>
    <s v="Anker Ultra-Slim Mini Bluetooth 3.0 Wireless Keyboard"/>
    <n v="31.983999999999998"/>
    <n v="2"/>
    <n v="0.2"/>
    <n v="1.1993999999999998"/>
  </r>
  <r>
    <n v="5423"/>
    <x v="2698"/>
    <x v="0"/>
    <x v="723"/>
    <d v="2014-01-03T00:00:00"/>
    <s v="Standard Class"/>
    <s v="PF-19225"/>
    <x v="418"/>
    <x v="0"/>
    <s v="United States"/>
    <s v="Los Angeles"/>
    <x v="1"/>
    <n v="90045"/>
    <x v="1"/>
    <s v="OFF-BI-10000138"/>
    <x v="1"/>
    <x v="8"/>
    <s v="Acco Translucent Poly Ring Binders"/>
    <n v="11.231999999999999"/>
    <n v="3"/>
    <n v="0.2"/>
    <n v="3.9312000000000005"/>
  </r>
  <r>
    <n v="5424"/>
    <x v="2699"/>
    <x v="3"/>
    <x v="132"/>
    <d v="2014-11-06T00:00:00"/>
    <s v="Second Class"/>
    <s v="PJ-18835"/>
    <x v="601"/>
    <x v="1"/>
    <s v="United States"/>
    <s v="Richmond"/>
    <x v="0"/>
    <n v="40475"/>
    <x v="0"/>
    <s v="OFF-PA-10001215"/>
    <x v="1"/>
    <x v="10"/>
    <s v="Xerox 1963"/>
    <n v="26.400000000000002"/>
    <n v="5"/>
    <n v="0"/>
    <n v="11.879999999999999"/>
  </r>
  <r>
    <n v="5425"/>
    <x v="2700"/>
    <x v="3"/>
    <x v="176"/>
    <d v="2014-01-27T00:00:00"/>
    <s v="Standard Class"/>
    <s v="JF-15490"/>
    <x v="223"/>
    <x v="0"/>
    <s v="United States"/>
    <s v="Waterbury"/>
    <x v="29"/>
    <n v="6708"/>
    <x v="3"/>
    <s v="OFF-AR-10001545"/>
    <x v="1"/>
    <x v="6"/>
    <s v="Newell 326"/>
    <n v="3.52"/>
    <n v="2"/>
    <n v="0"/>
    <n v="1.0207999999999999"/>
  </r>
  <r>
    <n v="5426"/>
    <x v="2701"/>
    <x v="0"/>
    <x v="275"/>
    <d v="2013-12-07T00:00:00"/>
    <s v="First Class"/>
    <s v="NM-18520"/>
    <x v="392"/>
    <x v="0"/>
    <s v="United States"/>
    <s v="Los Angeles"/>
    <x v="1"/>
    <n v="90045"/>
    <x v="1"/>
    <s v="TEC-AC-10003870"/>
    <x v="2"/>
    <x v="11"/>
    <s v="Logitech Z-906 Speaker sys - home theater - 5.1-CH"/>
    <n v="1649.95"/>
    <n v="5"/>
    <n v="0"/>
    <n v="659.98"/>
  </r>
  <r>
    <n v="5427"/>
    <x v="2701"/>
    <x v="0"/>
    <x v="275"/>
    <d v="2013-12-07T00:00:00"/>
    <s v="First Class"/>
    <s v="NM-18520"/>
    <x v="392"/>
    <x v="0"/>
    <s v="United States"/>
    <s v="Los Angeles"/>
    <x v="1"/>
    <n v="90045"/>
    <x v="1"/>
    <s v="FUR-FU-10001085"/>
    <x v="0"/>
    <x v="5"/>
    <s v="3M Polarizing Light Filter Sleeves"/>
    <n v="111.89999999999999"/>
    <n v="6"/>
    <n v="0"/>
    <n v="51.47399999999999"/>
  </r>
  <r>
    <n v="5428"/>
    <x v="2702"/>
    <x v="0"/>
    <x v="403"/>
    <d v="2013-06-15T00:00:00"/>
    <s v="Same Day"/>
    <s v="MH-17290"/>
    <x v="762"/>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x v="449"/>
    <x v="2"/>
    <s v="United States"/>
    <s v="San Francisco"/>
    <x v="1"/>
    <n v="94122"/>
    <x v="1"/>
    <s v="OFF-ST-10003455"/>
    <x v="1"/>
    <x v="4"/>
    <s v="Tenex File Box, Personal Filing Tote with Lid, Black"/>
    <n v="46.53"/>
    <n v="3"/>
    <n v="0"/>
    <n v="12.097800000000001"/>
  </r>
  <r>
    <n v="5430"/>
    <x v="2704"/>
    <x v="2"/>
    <x v="742"/>
    <d v="2011-09-07T00:00:00"/>
    <s v="First Class"/>
    <s v="PR-18880"/>
    <x v="701"/>
    <x v="0"/>
    <s v="United States"/>
    <s v="Saint Petersburg"/>
    <x v="2"/>
    <n v="33710"/>
    <x v="0"/>
    <s v="FUR-FU-10001967"/>
    <x v="0"/>
    <x v="5"/>
    <s v="Telescoping Adjustable Floor Lamp"/>
    <n v="31.983999999999998"/>
    <n v="2"/>
    <n v="0.2"/>
    <n v="1.9989999999999979"/>
  </r>
  <r>
    <n v="5431"/>
    <x v="2705"/>
    <x v="3"/>
    <x v="208"/>
    <d v="2014-10-26T00:00:00"/>
    <s v="Standard Class"/>
    <s v="FC-14245"/>
    <x v="763"/>
    <x v="2"/>
    <s v="United States"/>
    <s v="Lakewood"/>
    <x v="24"/>
    <n v="44107"/>
    <x v="3"/>
    <s v="OFF-AP-10000938"/>
    <x v="1"/>
    <x v="9"/>
    <s v="Avanti 1.7 Cu. Ft. Refrigerator"/>
    <n v="161.56800000000001"/>
    <n v="2"/>
    <n v="0.2"/>
    <n v="16.156799999999997"/>
  </r>
  <r>
    <n v="5432"/>
    <x v="2705"/>
    <x v="3"/>
    <x v="208"/>
    <d v="2014-10-26T00:00:00"/>
    <s v="Standard Class"/>
    <s v="FC-14245"/>
    <x v="763"/>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x v="763"/>
    <x v="2"/>
    <s v="United States"/>
    <s v="Lakewood"/>
    <x v="24"/>
    <n v="44107"/>
    <x v="3"/>
    <s v="OFF-BI-10002799"/>
    <x v="1"/>
    <x v="8"/>
    <s v="SlimView Poly Binder, 3/8&quot;"/>
    <n v="6.2160000000000002"/>
    <n v="4"/>
    <n v="0.7"/>
    <n v="-4.9727999999999994"/>
  </r>
  <r>
    <n v="5434"/>
    <x v="2706"/>
    <x v="3"/>
    <x v="1016"/>
    <d v="2014-04-30T00:00:00"/>
    <s v="Standard Class"/>
    <s v="LH-16750"/>
    <x v="405"/>
    <x v="0"/>
    <s v="United States"/>
    <s v="Chandler"/>
    <x v="16"/>
    <n v="85224"/>
    <x v="1"/>
    <s v="OFF-AR-10000246"/>
    <x v="1"/>
    <x v="6"/>
    <s v="Newell 318"/>
    <n v="8.895999999999999"/>
    <n v="4"/>
    <n v="0.2"/>
    <n v="0.66719999999999979"/>
  </r>
  <r>
    <n v="5435"/>
    <x v="2707"/>
    <x v="1"/>
    <x v="324"/>
    <d v="2012-10-24T00:00:00"/>
    <s v="Standard Class"/>
    <s v="RM-19675"/>
    <x v="84"/>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x v="84"/>
    <x v="2"/>
    <s v="United States"/>
    <s v="Los Angeles"/>
    <x v="1"/>
    <n v="90008"/>
    <x v="1"/>
    <s v="TEC-AC-10000892"/>
    <x v="2"/>
    <x v="11"/>
    <s v="NETGEAR N750 Dual Band Wi-Fi Gigabit Router"/>
    <n v="270"/>
    <n v="3"/>
    <n v="0"/>
    <n v="97.199999999999989"/>
  </r>
  <r>
    <n v="5437"/>
    <x v="2708"/>
    <x v="2"/>
    <x v="260"/>
    <d v="2011-07-08T00:00:00"/>
    <s v="First Class"/>
    <s v="DM-13525"/>
    <x v="760"/>
    <x v="1"/>
    <s v="United States"/>
    <s v="Palm Coast"/>
    <x v="2"/>
    <n v="32137"/>
    <x v="0"/>
    <s v="FUR-FU-10001591"/>
    <x v="0"/>
    <x v="5"/>
    <s v="Advantus Panel Wall Certificate Holder - 8.5x11"/>
    <n v="19.52"/>
    <n v="2"/>
    <n v="0.2"/>
    <n v="5.3680000000000012"/>
  </r>
  <r>
    <n v="5438"/>
    <x v="2708"/>
    <x v="2"/>
    <x v="260"/>
    <d v="2011-07-08T00:00:00"/>
    <s v="First Class"/>
    <s v="DM-13525"/>
    <x v="760"/>
    <x v="1"/>
    <s v="United States"/>
    <s v="Palm Coast"/>
    <x v="2"/>
    <n v="32137"/>
    <x v="0"/>
    <s v="OFF-BI-10001787"/>
    <x v="1"/>
    <x v="8"/>
    <s v="Wilson Jones Four-Pocket Poly Binders"/>
    <n v="9.8100000000000023"/>
    <n v="5"/>
    <n v="0.7"/>
    <n v="-6.8669999999999973"/>
  </r>
  <r>
    <n v="5439"/>
    <x v="2708"/>
    <x v="2"/>
    <x v="260"/>
    <d v="2011-07-08T00:00:00"/>
    <s v="First Class"/>
    <s v="DM-13525"/>
    <x v="760"/>
    <x v="1"/>
    <s v="United States"/>
    <s v="Palm Coast"/>
    <x v="2"/>
    <n v="32137"/>
    <x v="0"/>
    <s v="FUR-FU-10003192"/>
    <x v="0"/>
    <x v="5"/>
    <s v="Luxo Adjustable Task Clamp Lamp"/>
    <n v="213.21600000000001"/>
    <n v="3"/>
    <n v="0.2"/>
    <n v="15.991199999999992"/>
  </r>
  <r>
    <n v="5440"/>
    <x v="2709"/>
    <x v="0"/>
    <x v="958"/>
    <d v="2013-04-10T00:00:00"/>
    <s v="Standard Class"/>
    <s v="EH-14185"/>
    <x v="699"/>
    <x v="0"/>
    <s v="United States"/>
    <s v="New York City"/>
    <x v="15"/>
    <n v="10035"/>
    <x v="3"/>
    <s v="OFF-BI-10004600"/>
    <x v="1"/>
    <x v="8"/>
    <s v="Ibico Ibimaster 300 Manual Binding System"/>
    <n v="588.78399999999999"/>
    <n v="2"/>
    <n v="0.2"/>
    <n v="183.99499999999998"/>
  </r>
  <r>
    <n v="5441"/>
    <x v="2710"/>
    <x v="3"/>
    <x v="38"/>
    <d v="2014-11-19T00:00:00"/>
    <s v="Second Class"/>
    <s v="TC-21295"/>
    <x v="646"/>
    <x v="0"/>
    <s v="United States"/>
    <s v="Jupiter"/>
    <x v="2"/>
    <n v="33458"/>
    <x v="0"/>
    <s v="OFF-AR-10002335"/>
    <x v="1"/>
    <x v="6"/>
    <s v="DIXON Oriole Pencils"/>
    <n v="2.0640000000000001"/>
    <n v="1"/>
    <n v="0.2"/>
    <n v="0.15480000000000005"/>
  </r>
  <r>
    <n v="5442"/>
    <x v="2711"/>
    <x v="3"/>
    <x v="428"/>
    <d v="2014-09-14T00:00:00"/>
    <s v="Standard Class"/>
    <s v="AI-10855"/>
    <x v="482"/>
    <x v="0"/>
    <s v="United States"/>
    <s v="Glendale"/>
    <x v="16"/>
    <n v="85301"/>
    <x v="1"/>
    <s v="OFF-PA-10000859"/>
    <x v="1"/>
    <x v="10"/>
    <s v="Unpadded Memo Slips"/>
    <n v="6.3680000000000003"/>
    <n v="2"/>
    <n v="0.2"/>
    <n v="2.3879999999999999"/>
  </r>
  <r>
    <n v="5443"/>
    <x v="2712"/>
    <x v="1"/>
    <x v="786"/>
    <d v="2012-04-23T00:00:00"/>
    <s v="Standard Class"/>
    <s v="JM-15535"/>
    <x v="341"/>
    <x v="0"/>
    <s v="United States"/>
    <s v="New York City"/>
    <x v="15"/>
    <n v="10035"/>
    <x v="3"/>
    <s v="TEC-AC-10003198"/>
    <x v="2"/>
    <x v="11"/>
    <s v="Enermax Acrylux Wireless Keyboard"/>
    <n v="99.6"/>
    <n v="1"/>
    <n v="0"/>
    <n v="36.851999999999997"/>
  </r>
  <r>
    <n v="5444"/>
    <x v="2712"/>
    <x v="1"/>
    <x v="786"/>
    <d v="2012-04-23T00:00:00"/>
    <s v="Standard Class"/>
    <s v="JM-15535"/>
    <x v="341"/>
    <x v="0"/>
    <s v="United States"/>
    <s v="New York City"/>
    <x v="15"/>
    <n v="10035"/>
    <x v="3"/>
    <s v="OFF-BI-10001900"/>
    <x v="1"/>
    <x v="8"/>
    <s v="DXL Angle-View Binders with Locking Rings, Black"/>
    <n v="62.296000000000006"/>
    <n v="13"/>
    <n v="0.2"/>
    <n v="21.024899999999999"/>
  </r>
  <r>
    <n v="5445"/>
    <x v="2712"/>
    <x v="1"/>
    <x v="786"/>
    <d v="2012-04-23T00:00:00"/>
    <s v="Standard Class"/>
    <s v="JM-15535"/>
    <x v="341"/>
    <x v="0"/>
    <s v="United States"/>
    <s v="New York City"/>
    <x v="15"/>
    <n v="10035"/>
    <x v="3"/>
    <s v="OFF-AR-10000614"/>
    <x v="1"/>
    <x v="6"/>
    <s v="Barrel Sharpener"/>
    <n v="10.709999999999999"/>
    <n v="3"/>
    <n v="0"/>
    <n v="2.7845999999999997"/>
  </r>
  <r>
    <n v="5446"/>
    <x v="2713"/>
    <x v="0"/>
    <x v="197"/>
    <d v="2013-07-30T00:00:00"/>
    <s v="Standard Class"/>
    <s v="BE-11335"/>
    <x v="336"/>
    <x v="2"/>
    <s v="United States"/>
    <s v="Houston"/>
    <x v="5"/>
    <n v="77041"/>
    <x v="2"/>
    <s v="OFF-EN-10003040"/>
    <x v="1"/>
    <x v="12"/>
    <s v="Quality Park Security Envelopes"/>
    <n v="20.936000000000003"/>
    <n v="1"/>
    <n v="0.2"/>
    <n v="7.0659000000000001"/>
  </r>
  <r>
    <n v="5447"/>
    <x v="2714"/>
    <x v="0"/>
    <x v="370"/>
    <d v="2013-09-01T00:00:00"/>
    <s v="Standard Class"/>
    <s v="DR-12880"/>
    <x v="112"/>
    <x v="1"/>
    <s v="United States"/>
    <s v="New York City"/>
    <x v="15"/>
    <n v="10035"/>
    <x v="3"/>
    <s v="TEC-PH-10003442"/>
    <x v="2"/>
    <x v="7"/>
    <s v="Samsung Replacement EH64AVFWE Premium Headset"/>
    <n v="33"/>
    <n v="6"/>
    <n v="0"/>
    <n v="8.25"/>
  </r>
  <r>
    <n v="5448"/>
    <x v="2714"/>
    <x v="0"/>
    <x v="370"/>
    <d v="2013-09-01T00:00:00"/>
    <s v="Standard Class"/>
    <s v="DR-12880"/>
    <x v="112"/>
    <x v="1"/>
    <s v="United States"/>
    <s v="New York City"/>
    <x v="15"/>
    <n v="10035"/>
    <x v="3"/>
    <s v="TEC-AC-10002800"/>
    <x v="2"/>
    <x v="11"/>
    <s v="Plantronics Audio 478 Stereo USB Headset"/>
    <n v="249.95000000000002"/>
    <n v="5"/>
    <n v="0"/>
    <n v="87.482499999999987"/>
  </r>
  <r>
    <n v="5449"/>
    <x v="2715"/>
    <x v="2"/>
    <x v="171"/>
    <d v="2011-09-19T00:00:00"/>
    <s v="Standard Class"/>
    <s v="TA-21385"/>
    <x v="638"/>
    <x v="2"/>
    <s v="United States"/>
    <s v="Olathe"/>
    <x v="41"/>
    <n v="66062"/>
    <x v="2"/>
    <s v="OFF-SU-10000157"/>
    <x v="1"/>
    <x v="14"/>
    <s v="Compact Automatic Electric Letter Opener"/>
    <n v="357.93"/>
    <n v="3"/>
    <n v="0"/>
    <n v="7.158600000000007"/>
  </r>
  <r>
    <n v="5450"/>
    <x v="2715"/>
    <x v="2"/>
    <x v="171"/>
    <d v="2011-09-19T00:00:00"/>
    <s v="Standard Class"/>
    <s v="TA-21385"/>
    <x v="638"/>
    <x v="2"/>
    <s v="United States"/>
    <s v="Olathe"/>
    <x v="41"/>
    <n v="66062"/>
    <x v="2"/>
    <s v="TEC-AC-10001542"/>
    <x v="2"/>
    <x v="11"/>
    <s v="SanDisk Cruzer 16 GB USB Flash Drive"/>
    <n v="57.400000000000006"/>
    <n v="5"/>
    <n v="0"/>
    <n v="10.905999999999993"/>
  </r>
  <r>
    <n v="5451"/>
    <x v="2715"/>
    <x v="2"/>
    <x v="171"/>
    <d v="2011-09-19T00:00:00"/>
    <s v="Standard Class"/>
    <s v="TA-21385"/>
    <x v="638"/>
    <x v="2"/>
    <s v="United States"/>
    <s v="Olathe"/>
    <x v="41"/>
    <n v="66062"/>
    <x v="2"/>
    <s v="OFF-BI-10004519"/>
    <x v="1"/>
    <x v="8"/>
    <s v="GBC DocuBind P100 Manual Binding Machine"/>
    <n v="331.96"/>
    <n v="2"/>
    <n v="0"/>
    <n v="149.38199999999998"/>
  </r>
  <r>
    <n v="5452"/>
    <x v="2715"/>
    <x v="2"/>
    <x v="171"/>
    <d v="2011-09-19T00:00:00"/>
    <s v="Standard Class"/>
    <s v="TA-21385"/>
    <x v="638"/>
    <x v="2"/>
    <s v="United States"/>
    <s v="Olathe"/>
    <x v="41"/>
    <n v="66062"/>
    <x v="2"/>
    <s v="FUR-FU-10003464"/>
    <x v="0"/>
    <x v="5"/>
    <s v="Seth Thomas 8 1/2&quot; Cubicle Clock"/>
    <n v="40.56"/>
    <n v="2"/>
    <n v="0"/>
    <n v="12.979199999999999"/>
  </r>
  <r>
    <n v="5453"/>
    <x v="2716"/>
    <x v="0"/>
    <x v="405"/>
    <d v="2013-07-30T00:00:00"/>
    <s v="Standard Class"/>
    <s v="KN-16705"/>
    <x v="607"/>
    <x v="2"/>
    <s v="United States"/>
    <s v="Sparks"/>
    <x v="33"/>
    <n v="89431"/>
    <x v="1"/>
    <s v="OFF-SU-10004261"/>
    <x v="1"/>
    <x v="14"/>
    <s v="Fiskars 8&quot; Scissors, 2/Pack"/>
    <n v="86.199999999999989"/>
    <n v="5"/>
    <n v="0"/>
    <n v="24.997999999999987"/>
  </r>
  <r>
    <n v="5454"/>
    <x v="2717"/>
    <x v="3"/>
    <x v="240"/>
    <d v="2014-05-24T00:00:00"/>
    <s v="Standard Class"/>
    <s v="PJ-18835"/>
    <x v="601"/>
    <x v="1"/>
    <s v="United States"/>
    <s v="Rockford"/>
    <x v="10"/>
    <n v="61107"/>
    <x v="2"/>
    <s v="OFF-PA-10004733"/>
    <x v="1"/>
    <x v="10"/>
    <s v="Things To Do Today Spiral Book"/>
    <n v="38.016000000000005"/>
    <n v="6"/>
    <n v="0.2"/>
    <n v="13.780799999999996"/>
  </r>
  <r>
    <n v="5455"/>
    <x v="2718"/>
    <x v="3"/>
    <x v="1045"/>
    <d v="2014-05-03T00:00:00"/>
    <s v="Standard Class"/>
    <s v="MC-17605"/>
    <x v="204"/>
    <x v="1"/>
    <s v="United States"/>
    <s v="Philadelphia"/>
    <x v="9"/>
    <n v="19143"/>
    <x v="3"/>
    <s v="OFF-ST-10001325"/>
    <x v="1"/>
    <x v="4"/>
    <s v="Sterilite Officeware Hinged File Box"/>
    <n v="8.3840000000000003"/>
    <n v="1"/>
    <n v="0.2"/>
    <n v="0.73360000000000003"/>
  </r>
  <r>
    <n v="5456"/>
    <x v="2718"/>
    <x v="3"/>
    <x v="1045"/>
    <d v="2014-05-03T00:00:00"/>
    <s v="Standard Class"/>
    <s v="MC-17605"/>
    <x v="204"/>
    <x v="1"/>
    <s v="United States"/>
    <s v="Philadelphia"/>
    <x v="9"/>
    <n v="19143"/>
    <x v="3"/>
    <s v="OFF-AR-10003056"/>
    <x v="1"/>
    <x v="6"/>
    <s v="Newell 341"/>
    <n v="6.8480000000000008"/>
    <n v="2"/>
    <n v="0.2"/>
    <n v="0.77039999999999909"/>
  </r>
  <r>
    <n v="5457"/>
    <x v="2719"/>
    <x v="3"/>
    <x v="614"/>
    <d v="2015-01-03T00:00:00"/>
    <s v="Standard Class"/>
    <s v="BS-11755"/>
    <x v="94"/>
    <x v="0"/>
    <s v="United States"/>
    <s v="Edmonds"/>
    <x v="4"/>
    <n v="98026"/>
    <x v="1"/>
    <s v="OFF-FA-10000089"/>
    <x v="1"/>
    <x v="13"/>
    <s v="Acco Glide Clips"/>
    <n v="19.600000000000001"/>
    <n v="5"/>
    <n v="0"/>
    <n v="9.6039999999999992"/>
  </r>
  <r>
    <n v="5458"/>
    <x v="2719"/>
    <x v="3"/>
    <x v="614"/>
    <d v="2015-01-03T00:00:00"/>
    <s v="Standard Class"/>
    <s v="BS-11755"/>
    <x v="94"/>
    <x v="0"/>
    <s v="United States"/>
    <s v="Edmonds"/>
    <x v="4"/>
    <n v="98026"/>
    <x v="1"/>
    <s v="FUR-FU-10004093"/>
    <x v="0"/>
    <x v="5"/>
    <s v="Hand-Finished Solid Wood Document Frame"/>
    <n v="68.459999999999994"/>
    <n v="2"/>
    <n v="0"/>
    <n v="20.537999999999997"/>
  </r>
  <r>
    <n v="5459"/>
    <x v="2720"/>
    <x v="3"/>
    <x v="507"/>
    <d v="2014-09-07T00:00:00"/>
    <s v="Second Class"/>
    <s v="PK-19075"/>
    <x v="7"/>
    <x v="0"/>
    <s v="United States"/>
    <s v="San Francisco"/>
    <x v="1"/>
    <n v="94122"/>
    <x v="1"/>
    <s v="OFF-BI-10004022"/>
    <x v="1"/>
    <x v="8"/>
    <s v="Acco Suede Grain Vinyl Round Ring Binder"/>
    <n v="13.343999999999998"/>
    <n v="6"/>
    <n v="0.2"/>
    <n v="4.3367999999999993"/>
  </r>
  <r>
    <n v="5460"/>
    <x v="2720"/>
    <x v="3"/>
    <x v="507"/>
    <d v="2014-09-07T00:00:00"/>
    <s v="Second Class"/>
    <s v="PK-19075"/>
    <x v="7"/>
    <x v="0"/>
    <s v="United States"/>
    <s v="San Francisco"/>
    <x v="1"/>
    <n v="94122"/>
    <x v="1"/>
    <s v="FUR-TA-10001771"/>
    <x v="0"/>
    <x v="3"/>
    <s v="Bush Cubix Conference Tables, Fully Assembled"/>
    <n v="1478.2719999999999"/>
    <n v="8"/>
    <n v="0.2"/>
    <n v="92.392000000000053"/>
  </r>
  <r>
    <n v="5461"/>
    <x v="2721"/>
    <x v="2"/>
    <x v="90"/>
    <d v="2011-03-25T00:00:00"/>
    <s v="Standard Class"/>
    <s v="TS-21205"/>
    <x v="131"/>
    <x v="1"/>
    <s v="United States"/>
    <s v="Asheville"/>
    <x v="3"/>
    <n v="28806"/>
    <x v="0"/>
    <s v="OFF-ST-10002301"/>
    <x v="1"/>
    <x v="4"/>
    <s v="Tennsco Commercial Shelving"/>
    <n v="16.272000000000002"/>
    <n v="1"/>
    <n v="0.2"/>
    <n v="-3.864600000000002"/>
  </r>
  <r>
    <n v="5462"/>
    <x v="2722"/>
    <x v="3"/>
    <x v="394"/>
    <d v="2014-10-05T00:00:00"/>
    <s v="Standard Class"/>
    <s v="BD-11725"/>
    <x v="232"/>
    <x v="0"/>
    <s v="United States"/>
    <s v="Los Angeles"/>
    <x v="1"/>
    <n v="90032"/>
    <x v="1"/>
    <s v="FUR-FU-10001706"/>
    <x v="0"/>
    <x v="5"/>
    <s v="Longer-Life Soft White Bulbs"/>
    <n v="9.24"/>
    <n v="3"/>
    <n v="0"/>
    <n v="4.4352"/>
  </r>
  <r>
    <n v="5463"/>
    <x v="2723"/>
    <x v="2"/>
    <x v="1046"/>
    <d v="2011-01-21T00:00:00"/>
    <s v="First Class"/>
    <s v="TS-21340"/>
    <x v="358"/>
    <x v="0"/>
    <s v="United States"/>
    <s v="Scottsdale"/>
    <x v="16"/>
    <n v="85254"/>
    <x v="1"/>
    <s v="OFF-BI-10003676"/>
    <x v="1"/>
    <x v="8"/>
    <s v="GBC Standard Recycled Report Covers, Clear Plastic Sheets"/>
    <n v="32.340000000000003"/>
    <n v="10"/>
    <n v="0.7"/>
    <n v="-23.716000000000001"/>
  </r>
  <r>
    <n v="5464"/>
    <x v="2723"/>
    <x v="2"/>
    <x v="1046"/>
    <d v="2011-01-21T00:00:00"/>
    <s v="First Class"/>
    <s v="TS-21340"/>
    <x v="358"/>
    <x v="0"/>
    <s v="United States"/>
    <s v="Scottsdale"/>
    <x v="16"/>
    <n v="85254"/>
    <x v="1"/>
    <s v="OFF-PA-10000659"/>
    <x v="1"/>
    <x v="10"/>
    <s v="TOPS Carbonless Receipt Book, Four 2-3/4 x 7-1/4 Money Receipts per Page"/>
    <n v="56.064"/>
    <n v="4"/>
    <n v="0.2"/>
    <n v="19.622399999999999"/>
  </r>
  <r>
    <n v="5465"/>
    <x v="2723"/>
    <x v="2"/>
    <x v="1046"/>
    <d v="2011-01-21T00:00:00"/>
    <s v="First Class"/>
    <s v="TS-21340"/>
    <x v="358"/>
    <x v="0"/>
    <s v="United States"/>
    <s v="Scottsdale"/>
    <x v="16"/>
    <n v="85254"/>
    <x v="1"/>
    <s v="OFF-EN-10002504"/>
    <x v="1"/>
    <x v="12"/>
    <s v="Tyvek  Top-Opening Peel &amp; Seel Envelopes, Plain White"/>
    <n v="108.72"/>
    <n v="5"/>
    <n v="0.2"/>
    <n v="36.692999999999998"/>
  </r>
  <r>
    <n v="5466"/>
    <x v="2723"/>
    <x v="2"/>
    <x v="1046"/>
    <d v="2011-01-21T00:00:00"/>
    <s v="First Class"/>
    <s v="TS-21340"/>
    <x v="358"/>
    <x v="0"/>
    <s v="United States"/>
    <s v="Scottsdale"/>
    <x v="16"/>
    <n v="85254"/>
    <x v="1"/>
    <s v="FUR-BO-10001972"/>
    <x v="0"/>
    <x v="0"/>
    <s v="O'Sullivan 4-Shelf Bookcase in Odessa Pine"/>
    <n v="181.47000000000003"/>
    <n v="5"/>
    <n v="0.7"/>
    <n v="-320.59699999999998"/>
  </r>
  <r>
    <n v="5467"/>
    <x v="2724"/>
    <x v="2"/>
    <x v="1047"/>
    <d v="2011-02-20T00:00:00"/>
    <s v="Second Class"/>
    <s v="ST-20530"/>
    <x v="461"/>
    <x v="0"/>
    <s v="United States"/>
    <s v="Houston"/>
    <x v="5"/>
    <n v="77095"/>
    <x v="2"/>
    <s v="OFF-PA-10000466"/>
    <x v="1"/>
    <x v="10"/>
    <s v="Memo Book, 100 Message Capacity, 5 3/8” x 11”"/>
    <n v="16.176000000000002"/>
    <n v="3"/>
    <n v="0.2"/>
    <n v="6.0659999999999989"/>
  </r>
  <r>
    <n v="5468"/>
    <x v="2725"/>
    <x v="0"/>
    <x v="632"/>
    <d v="2013-06-15T00:00:00"/>
    <s v="Standard Class"/>
    <s v="DB-13210"/>
    <x v="203"/>
    <x v="0"/>
    <s v="United States"/>
    <s v="San Francisco"/>
    <x v="1"/>
    <n v="94109"/>
    <x v="1"/>
    <s v="FUR-CH-10002774"/>
    <x v="0"/>
    <x v="1"/>
    <s v="Global Deluxe Stacking Chair, Gray"/>
    <n v="122.352"/>
    <n v="3"/>
    <n v="0.2"/>
    <n v="13.764599999999994"/>
  </r>
  <r>
    <n v="5469"/>
    <x v="2726"/>
    <x v="2"/>
    <x v="467"/>
    <d v="2011-09-27T00:00:00"/>
    <s v="First Class"/>
    <s v="KF-16285"/>
    <x v="580"/>
    <x v="2"/>
    <s v="United States"/>
    <s v="San Diego"/>
    <x v="1"/>
    <n v="92105"/>
    <x v="1"/>
    <s v="FUR-CH-10000454"/>
    <x v="0"/>
    <x v="1"/>
    <s v="Hon Deluxe Fabric Upholstered Stacking Chairs, Rounded Back"/>
    <n v="585.55200000000002"/>
    <n v="3"/>
    <n v="0.2"/>
    <n v="73.19399999999996"/>
  </r>
  <r>
    <n v="5470"/>
    <x v="2726"/>
    <x v="2"/>
    <x v="467"/>
    <d v="2011-09-27T00:00:00"/>
    <s v="First Class"/>
    <s v="KF-16285"/>
    <x v="580"/>
    <x v="2"/>
    <s v="United States"/>
    <s v="San Diego"/>
    <x v="1"/>
    <n v="92105"/>
    <x v="1"/>
    <s v="OFF-PA-10004888"/>
    <x v="1"/>
    <x v="10"/>
    <s v="Xerox 217"/>
    <n v="19.440000000000001"/>
    <n v="3"/>
    <n v="0"/>
    <n v="9.3312000000000008"/>
  </r>
  <r>
    <n v="5471"/>
    <x v="2727"/>
    <x v="0"/>
    <x v="198"/>
    <d v="2013-06-05T00:00:00"/>
    <s v="Standard Class"/>
    <s v="JM-16195"/>
    <x v="594"/>
    <x v="0"/>
    <s v="United States"/>
    <s v="Hamilton"/>
    <x v="24"/>
    <n v="45011"/>
    <x v="3"/>
    <s v="OFF-AP-10003842"/>
    <x v="1"/>
    <x v="9"/>
    <s v="Euro-Pro Shark Turbo Vacuum"/>
    <n v="123.92000000000002"/>
    <n v="5"/>
    <n v="0.2"/>
    <n v="9.2939999999999969"/>
  </r>
  <r>
    <n v="5472"/>
    <x v="2728"/>
    <x v="3"/>
    <x v="484"/>
    <d v="2014-12-24T00:00:00"/>
    <s v="Standard Class"/>
    <s v="TS-21505"/>
    <x v="700"/>
    <x v="0"/>
    <s v="United States"/>
    <s v="Parker"/>
    <x v="22"/>
    <n v="80134"/>
    <x v="1"/>
    <s v="FUR-FU-10000320"/>
    <x v="0"/>
    <x v="5"/>
    <s v="OIC Stacking Trays"/>
    <n v="13.360000000000001"/>
    <n v="5"/>
    <n v="0.2"/>
    <n v="4.0080000000000009"/>
  </r>
  <r>
    <n v="5473"/>
    <x v="2728"/>
    <x v="3"/>
    <x v="484"/>
    <d v="2014-12-24T00:00:00"/>
    <s v="Standard Class"/>
    <s v="TS-21505"/>
    <x v="700"/>
    <x v="0"/>
    <s v="United States"/>
    <s v="Parker"/>
    <x v="22"/>
    <n v="80134"/>
    <x v="1"/>
    <s v="OFF-ST-10002554"/>
    <x v="1"/>
    <x v="4"/>
    <s v="Tennsco Industrial Shelving"/>
    <n v="78.256"/>
    <n v="2"/>
    <n v="0.2"/>
    <n v="-17.607599999999998"/>
  </r>
  <r>
    <n v="5474"/>
    <x v="2728"/>
    <x v="3"/>
    <x v="484"/>
    <d v="2014-12-24T00:00:00"/>
    <s v="Standard Class"/>
    <s v="TS-21505"/>
    <x v="700"/>
    <x v="0"/>
    <s v="United States"/>
    <s v="Parker"/>
    <x v="22"/>
    <n v="80134"/>
    <x v="1"/>
    <s v="FUR-BO-10000468"/>
    <x v="0"/>
    <x v="0"/>
    <s v="O'Sullivan 2-Shelf Heavy-Duty Bookcases"/>
    <n v="102.01800000000001"/>
    <n v="7"/>
    <n v="0.7"/>
    <n v="-183.6323999999999"/>
  </r>
  <r>
    <n v="5475"/>
    <x v="2729"/>
    <x v="3"/>
    <x v="377"/>
    <d v="2014-12-27T00:00:00"/>
    <s v="Same Day"/>
    <s v="YC-21895"/>
    <x v="289"/>
    <x v="1"/>
    <s v="United States"/>
    <s v="Fremont"/>
    <x v="8"/>
    <n v="68025"/>
    <x v="2"/>
    <s v="OFF-ST-10004459"/>
    <x v="1"/>
    <x v="4"/>
    <s v="Tennsco Single-Tier Lockers"/>
    <n v="750.68"/>
    <n v="2"/>
    <n v="0"/>
    <n v="37.533999999999992"/>
  </r>
  <r>
    <n v="5476"/>
    <x v="2730"/>
    <x v="3"/>
    <x v="140"/>
    <d v="2014-06-19T00:00:00"/>
    <s v="First Class"/>
    <s v="Dp-13240"/>
    <x v="656"/>
    <x v="2"/>
    <s v="United States"/>
    <s v="Maple Grove"/>
    <x v="11"/>
    <n v="55369"/>
    <x v="2"/>
    <s v="OFF-LA-10002312"/>
    <x v="1"/>
    <x v="2"/>
    <s v="Avery 490"/>
    <n v="44.400000000000006"/>
    <n v="3"/>
    <n v="0"/>
    <n v="22.200000000000003"/>
  </r>
  <r>
    <n v="5477"/>
    <x v="2730"/>
    <x v="3"/>
    <x v="140"/>
    <d v="2014-06-19T00:00:00"/>
    <s v="First Class"/>
    <s v="Dp-13240"/>
    <x v="656"/>
    <x v="2"/>
    <s v="United States"/>
    <s v="Maple Grove"/>
    <x v="11"/>
    <n v="55369"/>
    <x v="2"/>
    <s v="OFF-ST-10001291"/>
    <x v="1"/>
    <x v="4"/>
    <s v="Tenex Personal Self-Stacking Standard File Box, Black/Gray"/>
    <n v="84.55"/>
    <n v="5"/>
    <n v="0"/>
    <n v="22.828499999999998"/>
  </r>
  <r>
    <n v="5478"/>
    <x v="2730"/>
    <x v="3"/>
    <x v="140"/>
    <d v="2014-06-19T00:00:00"/>
    <s v="First Class"/>
    <s v="Dp-13240"/>
    <x v="656"/>
    <x v="2"/>
    <s v="United States"/>
    <s v="Maple Grove"/>
    <x v="11"/>
    <n v="55369"/>
    <x v="2"/>
    <s v="OFF-PA-10003022"/>
    <x v="1"/>
    <x v="10"/>
    <s v="Xerox 1992"/>
    <n v="17.940000000000001"/>
    <n v="3"/>
    <n v="0"/>
    <n v="8.7906000000000013"/>
  </r>
  <r>
    <n v="5479"/>
    <x v="2731"/>
    <x v="0"/>
    <x v="73"/>
    <d v="2013-11-25T00:00:00"/>
    <s v="Standard Class"/>
    <s v="SJ-20500"/>
    <x v="81"/>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x v="208"/>
    <x v="1"/>
    <s v="United States"/>
    <s v="Miami"/>
    <x v="2"/>
    <n v="33180"/>
    <x v="0"/>
    <s v="OFF-BI-10001097"/>
    <x v="1"/>
    <x v="8"/>
    <s v="Avery Hole Reinforcements"/>
    <n v="1.8690000000000004"/>
    <n v="1"/>
    <n v="0.7"/>
    <n v="-1.3082999999999996"/>
  </r>
  <r>
    <n v="5481"/>
    <x v="2733"/>
    <x v="3"/>
    <x v="1048"/>
    <d v="2014-10-15T00:00:00"/>
    <s v="Standard Class"/>
    <s v="CS-12250"/>
    <x v="294"/>
    <x v="1"/>
    <s v="United States"/>
    <s v="San Diego"/>
    <x v="1"/>
    <n v="92105"/>
    <x v="1"/>
    <s v="TEC-PH-10001336"/>
    <x v="2"/>
    <x v="7"/>
    <s v="Digium D40 VoIP phone"/>
    <n v="103.19200000000001"/>
    <n v="1"/>
    <n v="0.2"/>
    <n v="11.609099999999998"/>
  </r>
  <r>
    <n v="5482"/>
    <x v="2733"/>
    <x v="3"/>
    <x v="1048"/>
    <d v="2014-10-15T00:00:00"/>
    <s v="Standard Class"/>
    <s v="CS-12250"/>
    <x v="294"/>
    <x v="1"/>
    <s v="United States"/>
    <s v="San Diego"/>
    <x v="1"/>
    <n v="92105"/>
    <x v="1"/>
    <s v="TEC-AC-10002305"/>
    <x v="2"/>
    <x v="11"/>
    <s v="KeyTronic E03601U1 - Keyboard - Beige"/>
    <n v="36"/>
    <n v="2"/>
    <n v="0"/>
    <n v="6.4799999999999969"/>
  </r>
  <r>
    <n v="5483"/>
    <x v="2733"/>
    <x v="3"/>
    <x v="1048"/>
    <d v="2014-10-15T00:00:00"/>
    <s v="Standard Class"/>
    <s v="CS-12250"/>
    <x v="294"/>
    <x v="1"/>
    <s v="United States"/>
    <s v="San Diego"/>
    <x v="1"/>
    <n v="92105"/>
    <x v="1"/>
    <s v="TEC-AC-10003610"/>
    <x v="2"/>
    <x v="11"/>
    <s v="Logitech Illuminated - Keyboard"/>
    <n v="239.96"/>
    <n v="4"/>
    <n v="0"/>
    <n v="115.1808"/>
  </r>
  <r>
    <n v="5484"/>
    <x v="2733"/>
    <x v="3"/>
    <x v="1048"/>
    <d v="2014-10-15T00:00:00"/>
    <s v="Standard Class"/>
    <s v="CS-12250"/>
    <x v="294"/>
    <x v="1"/>
    <s v="United States"/>
    <s v="San Diego"/>
    <x v="1"/>
    <n v="92105"/>
    <x v="1"/>
    <s v="OFF-ST-10002301"/>
    <x v="1"/>
    <x v="4"/>
    <s v="Tennsco Commercial Shelving"/>
    <n v="40.68"/>
    <n v="2"/>
    <n v="0"/>
    <n v="0.40679999999999694"/>
  </r>
  <r>
    <n v="5485"/>
    <x v="2734"/>
    <x v="3"/>
    <x v="289"/>
    <d v="2014-02-05T00:00:00"/>
    <s v="Standard Class"/>
    <s v="EB-13870"/>
    <x v="12"/>
    <x v="0"/>
    <s v="United States"/>
    <s v="Miami"/>
    <x v="2"/>
    <n v="33142"/>
    <x v="0"/>
    <s v="FUR-CH-10002044"/>
    <x v="0"/>
    <x v="1"/>
    <s v="Office Star - Contemporary Task Swivel chair with 2-way adjustable arms, Plum"/>
    <n v="419.13599999999997"/>
    <n v="4"/>
    <n v="0.2"/>
    <n v="-68.1096"/>
  </r>
  <r>
    <n v="5486"/>
    <x v="2735"/>
    <x v="2"/>
    <x v="432"/>
    <d v="2011-12-17T00:00:00"/>
    <s v="Standard Class"/>
    <s v="PB-19150"/>
    <x v="171"/>
    <x v="0"/>
    <s v="United States"/>
    <s v="Miami"/>
    <x v="2"/>
    <n v="33178"/>
    <x v="0"/>
    <s v="OFF-EN-10001099"/>
    <x v="1"/>
    <x v="12"/>
    <s v="Staples"/>
    <n v="23.472000000000001"/>
    <n v="3"/>
    <n v="0.2"/>
    <n v="7.6283999999999974"/>
  </r>
  <r>
    <n v="5487"/>
    <x v="2736"/>
    <x v="1"/>
    <x v="1040"/>
    <d v="2012-10-29T00:00:00"/>
    <s v="Standard Class"/>
    <s v="MT-18070"/>
    <x v="192"/>
    <x v="2"/>
    <s v="United States"/>
    <s v="San Antonio"/>
    <x v="5"/>
    <n v="78207"/>
    <x v="2"/>
    <s v="OFF-BI-10004140"/>
    <x v="1"/>
    <x v="8"/>
    <s v="Avery Non-Stick Binders"/>
    <n v="3.5919999999999992"/>
    <n v="4"/>
    <n v="0.8"/>
    <n v="-6.2860000000000031"/>
  </r>
  <r>
    <n v="5488"/>
    <x v="2737"/>
    <x v="3"/>
    <x v="719"/>
    <d v="2014-04-05T00:00:00"/>
    <s v="Second Class"/>
    <s v="BF-11020"/>
    <x v="292"/>
    <x v="1"/>
    <s v="United States"/>
    <s v="Jacksonville"/>
    <x v="2"/>
    <n v="32216"/>
    <x v="0"/>
    <s v="TEC-PH-10004897"/>
    <x v="2"/>
    <x v="7"/>
    <s v="Mediabridge Sport Armband iPhone 5s"/>
    <n v="23.976000000000003"/>
    <n v="3"/>
    <n v="0.2"/>
    <n v="-5.694300000000001"/>
  </r>
  <r>
    <n v="5489"/>
    <x v="2737"/>
    <x v="3"/>
    <x v="719"/>
    <d v="2014-04-05T00:00:00"/>
    <s v="Second Class"/>
    <s v="BF-11020"/>
    <x v="292"/>
    <x v="1"/>
    <s v="United States"/>
    <s v="Jacksonville"/>
    <x v="2"/>
    <n v="32216"/>
    <x v="0"/>
    <s v="OFF-LA-10000262"/>
    <x v="1"/>
    <x v="2"/>
    <s v="Avery 494"/>
    <n v="6.2640000000000002"/>
    <n v="3"/>
    <n v="0.2"/>
    <n v="2.0358000000000001"/>
  </r>
  <r>
    <n v="5490"/>
    <x v="2737"/>
    <x v="3"/>
    <x v="719"/>
    <d v="2014-04-05T00:00:00"/>
    <s v="Second Class"/>
    <s v="BF-11020"/>
    <x v="292"/>
    <x v="1"/>
    <s v="United States"/>
    <s v="Jacksonville"/>
    <x v="2"/>
    <n v="32216"/>
    <x v="0"/>
    <s v="OFF-AP-10002222"/>
    <x v="1"/>
    <x v="9"/>
    <s v="Staples"/>
    <n v="20.808"/>
    <n v="3"/>
    <n v="0.2"/>
    <n v="1.8207000000000013"/>
  </r>
  <r>
    <n v="5491"/>
    <x v="2737"/>
    <x v="3"/>
    <x v="719"/>
    <d v="2014-04-05T00:00:00"/>
    <s v="Second Class"/>
    <s v="BF-11020"/>
    <x v="292"/>
    <x v="1"/>
    <s v="United States"/>
    <s v="Jacksonville"/>
    <x v="2"/>
    <n v="32216"/>
    <x v="0"/>
    <s v="FUR-CH-10003774"/>
    <x v="0"/>
    <x v="1"/>
    <s v="Global Wood Trimmed Manager's Task Chair, Khaki"/>
    <n v="218.35200000000003"/>
    <n v="3"/>
    <n v="0.2"/>
    <n v="-19.105800000000016"/>
  </r>
  <r>
    <n v="5492"/>
    <x v="2738"/>
    <x v="3"/>
    <x v="795"/>
    <d v="2014-01-28T00:00:00"/>
    <s v="First Class"/>
    <s v="CG-12520"/>
    <x v="0"/>
    <x v="0"/>
    <s v="United States"/>
    <s v="Houston"/>
    <x v="5"/>
    <n v="77070"/>
    <x v="2"/>
    <s v="OFF-ST-10000615"/>
    <x v="1"/>
    <x v="4"/>
    <s v="SimpliFile Personal File, Black Granite, 15w x 6-15/16d x 11-1/4h"/>
    <n v="18.16"/>
    <n v="2"/>
    <n v="0.2"/>
    <n v="1.8160000000000016"/>
  </r>
  <r>
    <n v="5493"/>
    <x v="2739"/>
    <x v="2"/>
    <x v="683"/>
    <d v="2011-11-28T00:00:00"/>
    <s v="Same Day"/>
    <s v="DH-13675"/>
    <x v="723"/>
    <x v="2"/>
    <s v="United States"/>
    <s v="San Francisco"/>
    <x v="1"/>
    <n v="94122"/>
    <x v="1"/>
    <s v="OFF-SU-10001225"/>
    <x v="1"/>
    <x v="14"/>
    <s v="Staples"/>
    <n v="7.36"/>
    <n v="2"/>
    <n v="0"/>
    <n v="0.14719999999999978"/>
  </r>
  <r>
    <n v="5494"/>
    <x v="2739"/>
    <x v="2"/>
    <x v="683"/>
    <d v="2011-11-28T00:00:00"/>
    <s v="Same Day"/>
    <s v="DH-13675"/>
    <x v="723"/>
    <x v="2"/>
    <s v="United States"/>
    <s v="San Francisco"/>
    <x v="1"/>
    <n v="94122"/>
    <x v="1"/>
    <s v="OFF-LA-10002043"/>
    <x v="1"/>
    <x v="2"/>
    <s v="Avery 489"/>
    <n v="41.4"/>
    <n v="4"/>
    <n v="0"/>
    <n v="19.872"/>
  </r>
  <r>
    <n v="5495"/>
    <x v="2739"/>
    <x v="2"/>
    <x v="683"/>
    <d v="2011-11-28T00:00:00"/>
    <s v="Same Day"/>
    <s v="DH-13675"/>
    <x v="723"/>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x v="464"/>
    <x v="1"/>
    <s v="United States"/>
    <s v="Philadelphia"/>
    <x v="9"/>
    <n v="19140"/>
    <x v="3"/>
    <s v="OFF-BI-10001249"/>
    <x v="1"/>
    <x v="8"/>
    <s v="Avery Heavy-Duty EZD View Binder with Locking Rings"/>
    <n v="7.6560000000000006"/>
    <n v="4"/>
    <n v="0.7"/>
    <n v="-6.1247999999999987"/>
  </r>
  <r>
    <n v="5497"/>
    <x v="2741"/>
    <x v="3"/>
    <x v="492"/>
    <d v="2014-06-17T00:00:00"/>
    <s v="Standard Class"/>
    <s v="HG-15025"/>
    <x v="643"/>
    <x v="0"/>
    <s v="United States"/>
    <s v="Marion"/>
    <x v="24"/>
    <n v="43302"/>
    <x v="3"/>
    <s v="TEC-AC-10004469"/>
    <x v="2"/>
    <x v="11"/>
    <s v="Microsoft Sculpt Comfort Mouse"/>
    <n v="63.920000000000009"/>
    <n v="2"/>
    <n v="0.2"/>
    <n v="19.176000000000002"/>
  </r>
  <r>
    <n v="5498"/>
    <x v="2742"/>
    <x v="3"/>
    <x v="663"/>
    <d v="2014-07-19T00:00:00"/>
    <s v="Second Class"/>
    <s v="MM-18055"/>
    <x v="514"/>
    <x v="0"/>
    <s v="United States"/>
    <s v="New York City"/>
    <x v="15"/>
    <n v="10024"/>
    <x v="3"/>
    <s v="OFF-AR-10001177"/>
    <x v="1"/>
    <x v="6"/>
    <s v="Newell 349"/>
    <n v="6.56"/>
    <n v="2"/>
    <n v="0"/>
    <n v="1.9023999999999992"/>
  </r>
  <r>
    <n v="5499"/>
    <x v="2742"/>
    <x v="3"/>
    <x v="663"/>
    <d v="2014-07-19T00:00:00"/>
    <s v="Second Class"/>
    <s v="MM-18055"/>
    <x v="514"/>
    <x v="0"/>
    <s v="United States"/>
    <s v="New York City"/>
    <x v="15"/>
    <n v="10024"/>
    <x v="3"/>
    <s v="OFF-LA-10000634"/>
    <x v="1"/>
    <x v="2"/>
    <s v="Avery 509"/>
    <n v="7.83"/>
    <n v="3"/>
    <n v="0"/>
    <n v="3.6017999999999999"/>
  </r>
  <r>
    <n v="5500"/>
    <x v="2742"/>
    <x v="3"/>
    <x v="663"/>
    <d v="2014-07-19T00:00:00"/>
    <s v="Second Class"/>
    <s v="MM-18055"/>
    <x v="514"/>
    <x v="0"/>
    <s v="United States"/>
    <s v="New York City"/>
    <x v="15"/>
    <n v="10024"/>
    <x v="3"/>
    <s v="TEC-AC-10004708"/>
    <x v="2"/>
    <x v="11"/>
    <s v="Sony 32GB Class 10 Micro SDHC R40 Memory Card"/>
    <n v="41.9"/>
    <n v="2"/>
    <n v="0"/>
    <n v="8.7989999999999995"/>
  </r>
  <r>
    <n v="5501"/>
    <x v="2742"/>
    <x v="3"/>
    <x v="663"/>
    <d v="2014-07-19T00:00:00"/>
    <s v="Second Class"/>
    <s v="MM-18055"/>
    <x v="514"/>
    <x v="0"/>
    <s v="United States"/>
    <s v="New York City"/>
    <x v="15"/>
    <n v="10024"/>
    <x v="3"/>
    <s v="FUR-CH-10002084"/>
    <x v="0"/>
    <x v="1"/>
    <s v="Hon Mobius Operator's Chair"/>
    <n v="664.14599999999996"/>
    <n v="6"/>
    <n v="0.1"/>
    <n v="88.552800000000005"/>
  </r>
  <r>
    <n v="5502"/>
    <x v="2742"/>
    <x v="3"/>
    <x v="663"/>
    <d v="2014-07-19T00:00:00"/>
    <s v="Second Class"/>
    <s v="MM-18055"/>
    <x v="514"/>
    <x v="0"/>
    <s v="United States"/>
    <s v="New York City"/>
    <x v="15"/>
    <n v="10024"/>
    <x v="3"/>
    <s v="OFF-PA-10004519"/>
    <x v="1"/>
    <x v="10"/>
    <s v="Spiral Phone Message Books with Labels by Adams"/>
    <n v="8.9600000000000009"/>
    <n v="2"/>
    <n v="0"/>
    <n v="4.3904000000000005"/>
  </r>
  <r>
    <n v="5503"/>
    <x v="2743"/>
    <x v="3"/>
    <x v="808"/>
    <d v="2014-11-07T00:00:00"/>
    <s v="Standard Class"/>
    <s v="TH-21115"/>
    <x v="764"/>
    <x v="1"/>
    <s v="United States"/>
    <s v="Philadelphia"/>
    <x v="9"/>
    <n v="19140"/>
    <x v="3"/>
    <s v="FUR-FU-10001847"/>
    <x v="0"/>
    <x v="5"/>
    <s v="Eldon Image Series Black Desk Accessories"/>
    <n v="3.3119999999999998"/>
    <n v="1"/>
    <n v="0.2"/>
    <n v="0.66239999999999977"/>
  </r>
  <r>
    <n v="5504"/>
    <x v="2743"/>
    <x v="3"/>
    <x v="808"/>
    <d v="2014-11-07T00:00:00"/>
    <s v="Standard Class"/>
    <s v="TH-21115"/>
    <x v="764"/>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x v="764"/>
    <x v="1"/>
    <s v="United States"/>
    <s v="Philadelphia"/>
    <x v="9"/>
    <n v="19140"/>
    <x v="3"/>
    <s v="OFF-EN-10003845"/>
    <x v="1"/>
    <x v="12"/>
    <s v="Colored Envelopes"/>
    <n v="8.8559999999999999"/>
    <n v="3"/>
    <n v="0.2"/>
    <n v="2.8781999999999992"/>
  </r>
  <r>
    <n v="5506"/>
    <x v="2743"/>
    <x v="3"/>
    <x v="808"/>
    <d v="2014-11-07T00:00:00"/>
    <s v="Standard Class"/>
    <s v="TH-21115"/>
    <x v="764"/>
    <x v="1"/>
    <s v="United States"/>
    <s v="Philadelphia"/>
    <x v="9"/>
    <n v="19140"/>
    <x v="3"/>
    <s v="TEC-PH-10001817"/>
    <x v="2"/>
    <x v="7"/>
    <s v="Wilson Electronics DB Pro Signal Booster"/>
    <n v="859.19999999999993"/>
    <n v="4"/>
    <n v="0.4"/>
    <n v="-186.15999999999997"/>
  </r>
  <r>
    <n v="5507"/>
    <x v="2744"/>
    <x v="0"/>
    <x v="750"/>
    <d v="2013-10-09T00:00:00"/>
    <s v="Same Day"/>
    <s v="JE-15745"/>
    <x v="32"/>
    <x v="0"/>
    <s v="United States"/>
    <s v="Los Angeles"/>
    <x v="1"/>
    <n v="90036"/>
    <x v="1"/>
    <s v="OFF-PA-10000167"/>
    <x v="1"/>
    <x v="10"/>
    <s v="Xerox 1925"/>
    <n v="61.96"/>
    <n v="2"/>
    <n v="0"/>
    <n v="27.881999999999998"/>
  </r>
  <r>
    <n v="5508"/>
    <x v="2745"/>
    <x v="0"/>
    <x v="143"/>
    <d v="2013-04-15T00:00:00"/>
    <s v="Standard Class"/>
    <s v="PG-18820"/>
    <x v="310"/>
    <x v="0"/>
    <s v="United States"/>
    <s v="Smyrna"/>
    <x v="32"/>
    <n v="30080"/>
    <x v="0"/>
    <s v="OFF-EN-10002973"/>
    <x v="1"/>
    <x v="12"/>
    <s v="Ampad #10 Peel &amp; Seel Holiday Envelopes"/>
    <n v="17.920000000000002"/>
    <n v="4"/>
    <n v="0"/>
    <n v="8.6016000000000012"/>
  </r>
  <r>
    <n v="5509"/>
    <x v="2746"/>
    <x v="1"/>
    <x v="1049"/>
    <d v="2012-10-12T00:00:00"/>
    <s v="Standard Class"/>
    <s v="MB-17305"/>
    <x v="93"/>
    <x v="0"/>
    <s v="United States"/>
    <s v="San Francisco"/>
    <x v="1"/>
    <n v="94122"/>
    <x v="1"/>
    <s v="FUR-FU-10001588"/>
    <x v="0"/>
    <x v="5"/>
    <s v="Deflect-o SuperTray Unbreakable Stackable Tray, Letter, Black"/>
    <n v="145.9"/>
    <n v="5"/>
    <n v="0"/>
    <n v="62.736999999999995"/>
  </r>
  <r>
    <n v="5510"/>
    <x v="2747"/>
    <x v="3"/>
    <x v="356"/>
    <d v="2014-05-21T00:00:00"/>
    <s v="Standard Class"/>
    <s v="JD-16015"/>
    <x v="557"/>
    <x v="0"/>
    <s v="United States"/>
    <s v="Chicago"/>
    <x v="10"/>
    <n v="60653"/>
    <x v="2"/>
    <s v="OFF-PA-10001736"/>
    <x v="1"/>
    <x v="10"/>
    <s v="Xerox 1880"/>
    <n v="56.704000000000001"/>
    <n v="2"/>
    <n v="0.2"/>
    <n v="19.137599999999992"/>
  </r>
  <r>
    <n v="5511"/>
    <x v="2747"/>
    <x v="3"/>
    <x v="356"/>
    <d v="2014-05-21T00:00:00"/>
    <s v="Standard Class"/>
    <s v="JD-16015"/>
    <x v="557"/>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x v="371"/>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x v="371"/>
    <x v="0"/>
    <s v="United States"/>
    <s v="Medford"/>
    <x v="21"/>
    <n v="97504"/>
    <x v="1"/>
    <s v="OFF-PA-10000069"/>
    <x v="1"/>
    <x v="10"/>
    <s v="TOPS 4 x 6 Fluorescent Color Memo Sheets, 500 Sheets per Pack"/>
    <n v="22.776000000000003"/>
    <n v="3"/>
    <n v="0.2"/>
    <n v="7.6868999999999996"/>
  </r>
  <r>
    <n v="5514"/>
    <x v="2749"/>
    <x v="1"/>
    <x v="1051"/>
    <d v="2012-06-01T00:00:00"/>
    <s v="First Class"/>
    <s v="EN-13780"/>
    <x v="633"/>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x v="633"/>
    <x v="0"/>
    <s v="United States"/>
    <s v="New York City"/>
    <x v="15"/>
    <n v="10009"/>
    <x v="3"/>
    <s v="OFF-AP-10004540"/>
    <x v="1"/>
    <x v="9"/>
    <s v="Eureka The Boss Lite 10-Amp Upright Vacuum, Blue"/>
    <n v="160.32"/>
    <n v="2"/>
    <n v="0"/>
    <n v="44.889600000000002"/>
  </r>
  <r>
    <n v="5516"/>
    <x v="2749"/>
    <x v="1"/>
    <x v="1051"/>
    <d v="2012-06-01T00:00:00"/>
    <s v="First Class"/>
    <s v="EN-13780"/>
    <x v="633"/>
    <x v="0"/>
    <s v="United States"/>
    <s v="New York City"/>
    <x v="15"/>
    <n v="10009"/>
    <x v="3"/>
    <s v="TEC-PH-10001527"/>
    <x v="2"/>
    <x v="7"/>
    <s v="Plantronics MX500i Earset"/>
    <n v="128.85000000000002"/>
    <n v="3"/>
    <n v="0"/>
    <n v="3.8654999999999973"/>
  </r>
  <r>
    <n v="5517"/>
    <x v="2750"/>
    <x v="0"/>
    <x v="741"/>
    <d v="2013-11-22T00:00:00"/>
    <s v="Second Class"/>
    <s v="KC-16255"/>
    <x v="346"/>
    <x v="1"/>
    <s v="United States"/>
    <s v="Huntsville"/>
    <x v="19"/>
    <n v="35810"/>
    <x v="0"/>
    <s v="TEC-AC-10003870"/>
    <x v="2"/>
    <x v="11"/>
    <s v="Logitech Z-906 Speaker sys - home theater - 5.1-CH"/>
    <n v="1319.96"/>
    <n v="4"/>
    <n v="0"/>
    <n v="527.98400000000004"/>
  </r>
  <r>
    <n v="5518"/>
    <x v="2751"/>
    <x v="3"/>
    <x v="769"/>
    <d v="2014-12-10T00:00:00"/>
    <s v="Standard Class"/>
    <s v="MS-17980"/>
    <x v="99"/>
    <x v="1"/>
    <s v="United States"/>
    <s v="Philadelphia"/>
    <x v="9"/>
    <n v="19134"/>
    <x v="3"/>
    <s v="FUR-CH-10004540"/>
    <x v="0"/>
    <x v="1"/>
    <s v="Global Chrome Stack Chair"/>
    <n v="239.95999999999998"/>
    <n v="10"/>
    <n v="0.3"/>
    <n v="-10.283999999999992"/>
  </r>
  <r>
    <n v="5519"/>
    <x v="2751"/>
    <x v="3"/>
    <x v="769"/>
    <d v="2014-12-10T00:00:00"/>
    <s v="Standard Class"/>
    <s v="MS-17980"/>
    <x v="99"/>
    <x v="1"/>
    <s v="United States"/>
    <s v="Philadelphia"/>
    <x v="9"/>
    <n v="19134"/>
    <x v="3"/>
    <s v="FUR-FU-10004093"/>
    <x v="0"/>
    <x v="5"/>
    <s v="Hand-Finished Solid Wood Document Frame"/>
    <n v="54.768000000000001"/>
    <n v="2"/>
    <n v="0.2"/>
    <n v="6.8459999999999965"/>
  </r>
  <r>
    <n v="5520"/>
    <x v="2751"/>
    <x v="3"/>
    <x v="769"/>
    <d v="2014-12-10T00:00:00"/>
    <s v="Standard Class"/>
    <s v="MS-17980"/>
    <x v="99"/>
    <x v="1"/>
    <s v="United States"/>
    <s v="Philadelphia"/>
    <x v="9"/>
    <n v="19134"/>
    <x v="3"/>
    <s v="OFF-AR-10000716"/>
    <x v="1"/>
    <x v="6"/>
    <s v="DIXON Ticonderoga Erasable Checking Pencils"/>
    <n v="13.392000000000001"/>
    <n v="3"/>
    <n v="0.2"/>
    <n v="3.1806000000000005"/>
  </r>
  <r>
    <n v="5521"/>
    <x v="2751"/>
    <x v="3"/>
    <x v="769"/>
    <d v="2014-12-10T00:00:00"/>
    <s v="Standard Class"/>
    <s v="MS-17980"/>
    <x v="99"/>
    <x v="1"/>
    <s v="United States"/>
    <s v="Philadelphia"/>
    <x v="9"/>
    <n v="19134"/>
    <x v="3"/>
    <s v="OFF-PA-10002709"/>
    <x v="1"/>
    <x v="10"/>
    <s v="Xerox 1956"/>
    <n v="23.92"/>
    <n v="5"/>
    <n v="0.2"/>
    <n v="8.6709999999999994"/>
  </r>
  <r>
    <n v="5522"/>
    <x v="2751"/>
    <x v="3"/>
    <x v="769"/>
    <d v="2014-12-10T00:00:00"/>
    <s v="Standard Class"/>
    <s v="MS-17980"/>
    <x v="99"/>
    <x v="1"/>
    <s v="United States"/>
    <s v="Philadelphia"/>
    <x v="9"/>
    <n v="19134"/>
    <x v="3"/>
    <s v="TEC-AC-10000580"/>
    <x v="2"/>
    <x v="11"/>
    <s v="Logitech G13 Programmable Gameboard with LCD Display"/>
    <n v="255.96799999999999"/>
    <n v="4"/>
    <n v="0.2"/>
    <n v="-28.796399999999984"/>
  </r>
  <r>
    <n v="5523"/>
    <x v="2752"/>
    <x v="0"/>
    <x v="410"/>
    <d v="2013-06-08T00:00:00"/>
    <s v="First Class"/>
    <s v="CK-12205"/>
    <x v="237"/>
    <x v="0"/>
    <s v="United States"/>
    <s v="Santa Clara"/>
    <x v="1"/>
    <n v="95051"/>
    <x v="1"/>
    <s v="OFF-BI-10000829"/>
    <x v="1"/>
    <x v="8"/>
    <s v="Avery Non-Stick Binders"/>
    <n v="21.552000000000003"/>
    <n v="6"/>
    <n v="0.2"/>
    <n v="7.0043999999999977"/>
  </r>
  <r>
    <n v="5524"/>
    <x v="2752"/>
    <x v="0"/>
    <x v="410"/>
    <d v="2013-06-08T00:00:00"/>
    <s v="First Class"/>
    <s v="CK-12205"/>
    <x v="237"/>
    <x v="0"/>
    <s v="United States"/>
    <s v="Santa Clara"/>
    <x v="1"/>
    <n v="95051"/>
    <x v="1"/>
    <s v="OFF-AP-10004859"/>
    <x v="1"/>
    <x v="9"/>
    <s v="Acco 6 Outlet Guardian Premium Surge Suppressor"/>
    <n v="58.24"/>
    <n v="4"/>
    <n v="0"/>
    <n v="15.724800000000002"/>
  </r>
  <r>
    <n v="5525"/>
    <x v="2753"/>
    <x v="0"/>
    <x v="107"/>
    <d v="2013-12-13T00:00:00"/>
    <s v="First Class"/>
    <s v="SJ-20125"/>
    <x v="319"/>
    <x v="2"/>
    <s v="United States"/>
    <s v="Long Beach"/>
    <x v="1"/>
    <n v="90805"/>
    <x v="1"/>
    <s v="OFF-PA-10000575"/>
    <x v="1"/>
    <x v="10"/>
    <s v="Wirebound Message Books, Four 2 3/4 x 5 White Forms per Page"/>
    <n v="80.28"/>
    <n v="12"/>
    <n v="0"/>
    <n v="36.928799999999995"/>
  </r>
  <r>
    <n v="5526"/>
    <x v="2754"/>
    <x v="3"/>
    <x v="504"/>
    <d v="2014-05-06T00:00:00"/>
    <s v="Standard Class"/>
    <s v="EA-14035"/>
    <x v="105"/>
    <x v="1"/>
    <s v="United States"/>
    <s v="Los Angeles"/>
    <x v="1"/>
    <n v="90008"/>
    <x v="1"/>
    <s v="OFF-AR-10002804"/>
    <x v="1"/>
    <x v="6"/>
    <s v="Faber Castell Col-Erase Pencils"/>
    <n v="9.7799999999999994"/>
    <n v="2"/>
    <n v="0"/>
    <n v="4.0098000000000003"/>
  </r>
  <r>
    <n v="5527"/>
    <x v="2755"/>
    <x v="3"/>
    <x v="558"/>
    <d v="2014-04-29T00:00:00"/>
    <s v="Standard Class"/>
    <s v="MG-17890"/>
    <x v="450"/>
    <x v="2"/>
    <s v="United States"/>
    <s v="Santa Barbara"/>
    <x v="1"/>
    <n v="93101"/>
    <x v="1"/>
    <s v="OFF-FA-10002676"/>
    <x v="1"/>
    <x v="13"/>
    <s v="Colored Push Pins"/>
    <n v="1.81"/>
    <n v="1"/>
    <n v="0"/>
    <n v="0.65159999999999996"/>
  </r>
  <r>
    <n v="5528"/>
    <x v="2756"/>
    <x v="1"/>
    <x v="412"/>
    <d v="2012-05-10T00:00:00"/>
    <s v="First Class"/>
    <s v="AB-10255"/>
    <x v="437"/>
    <x v="2"/>
    <s v="United States"/>
    <s v="New York City"/>
    <x v="15"/>
    <n v="10009"/>
    <x v="3"/>
    <s v="OFF-PA-10003465"/>
    <x v="1"/>
    <x v="10"/>
    <s v="Xerox 1912"/>
    <n v="37.94"/>
    <n v="2"/>
    <n v="0"/>
    <n v="18.211199999999998"/>
  </r>
  <r>
    <n v="5529"/>
    <x v="2757"/>
    <x v="1"/>
    <x v="1052"/>
    <d v="2012-04-04T00:00:00"/>
    <s v="Standard Class"/>
    <s v="SC-20260"/>
    <x v="609"/>
    <x v="1"/>
    <s v="United States"/>
    <s v="Jacksonville"/>
    <x v="2"/>
    <n v="32216"/>
    <x v="0"/>
    <s v="TEC-PH-10000011"/>
    <x v="2"/>
    <x v="7"/>
    <s v="PureGear Roll-On Screen Protector"/>
    <n v="79.959999999999994"/>
    <n v="5"/>
    <n v="0.2"/>
    <n v="27.985999999999994"/>
  </r>
  <r>
    <n v="5530"/>
    <x v="2758"/>
    <x v="3"/>
    <x v="634"/>
    <d v="2014-08-12T00:00:00"/>
    <s v="Standard Class"/>
    <s v="TB-21355"/>
    <x v="422"/>
    <x v="1"/>
    <s v="United States"/>
    <s v="Cedar Hill"/>
    <x v="5"/>
    <n v="75104"/>
    <x v="2"/>
    <s v="OFF-PA-10004381"/>
    <x v="1"/>
    <x v="10"/>
    <s v="14-7/8 x 11 Blue Bar Computer Printout Paper"/>
    <n v="115.29600000000001"/>
    <n v="3"/>
    <n v="0.2"/>
    <n v="40.353599999999986"/>
  </r>
  <r>
    <n v="5531"/>
    <x v="2759"/>
    <x v="3"/>
    <x v="574"/>
    <d v="2014-12-07T00:00:00"/>
    <s v="Standard Class"/>
    <s v="JK-16090"/>
    <x v="765"/>
    <x v="0"/>
    <s v="United States"/>
    <s v="Omaha"/>
    <x v="8"/>
    <n v="68104"/>
    <x v="2"/>
    <s v="TEC-PH-10001795"/>
    <x v="2"/>
    <x v="7"/>
    <s v="ClearOne CHATAttach 160 - speaker phone"/>
    <n v="2479.96"/>
    <n v="4"/>
    <n v="0"/>
    <n v="743.98799999999983"/>
  </r>
  <r>
    <n v="5532"/>
    <x v="2760"/>
    <x v="0"/>
    <x v="112"/>
    <d v="2013-06-08T00:00:00"/>
    <s v="First Class"/>
    <s v="CK-12595"/>
    <x v="242"/>
    <x v="0"/>
    <s v="United States"/>
    <s v="Little Rock"/>
    <x v="36"/>
    <n v="72209"/>
    <x v="0"/>
    <s v="TEC-AC-10001109"/>
    <x v="2"/>
    <x v="11"/>
    <s v="Logitech Trackman Marble Mouse"/>
    <n v="179.94"/>
    <n v="6"/>
    <n v="0"/>
    <n v="75.57480000000001"/>
  </r>
  <r>
    <n v="5533"/>
    <x v="2760"/>
    <x v="0"/>
    <x v="112"/>
    <d v="2013-06-08T00:00:00"/>
    <s v="First Class"/>
    <s v="CK-12595"/>
    <x v="242"/>
    <x v="0"/>
    <s v="United States"/>
    <s v="Little Rock"/>
    <x v="36"/>
    <n v="72209"/>
    <x v="0"/>
    <s v="TEC-AC-10003038"/>
    <x v="2"/>
    <x v="11"/>
    <s v="Kingston Digital DataTraveler 16GB USB 2.0"/>
    <n v="26.849999999999998"/>
    <n v="3"/>
    <n v="0"/>
    <n v="5.101499999999997"/>
  </r>
  <r>
    <n v="5534"/>
    <x v="2760"/>
    <x v="0"/>
    <x v="112"/>
    <d v="2013-06-08T00:00:00"/>
    <s v="First Class"/>
    <s v="CK-12595"/>
    <x v="242"/>
    <x v="0"/>
    <s v="United States"/>
    <s v="Little Rock"/>
    <x v="36"/>
    <n v="72209"/>
    <x v="0"/>
    <s v="TEC-AC-10003174"/>
    <x v="2"/>
    <x v="11"/>
    <s v="Plantronics S12 Corded Telephone Headset System"/>
    <n v="323.37"/>
    <n v="3"/>
    <n v="0"/>
    <n v="129.34800000000001"/>
  </r>
  <r>
    <n v="5535"/>
    <x v="2760"/>
    <x v="0"/>
    <x v="112"/>
    <d v="2013-06-08T00:00:00"/>
    <s v="First Class"/>
    <s v="CK-12595"/>
    <x v="242"/>
    <x v="0"/>
    <s v="United States"/>
    <s v="Little Rock"/>
    <x v="36"/>
    <n v="72209"/>
    <x v="0"/>
    <s v="OFF-PA-10000157"/>
    <x v="1"/>
    <x v="10"/>
    <s v="Xerox 191"/>
    <n v="59.94"/>
    <n v="3"/>
    <n v="0"/>
    <n v="28.171799999999998"/>
  </r>
  <r>
    <n v="5536"/>
    <x v="2760"/>
    <x v="0"/>
    <x v="112"/>
    <d v="2013-06-08T00:00:00"/>
    <s v="First Class"/>
    <s v="CK-12595"/>
    <x v="242"/>
    <x v="0"/>
    <s v="United States"/>
    <s v="Little Rock"/>
    <x v="36"/>
    <n v="72209"/>
    <x v="0"/>
    <s v="OFF-BI-10001721"/>
    <x v="1"/>
    <x v="8"/>
    <s v="Trimflex Flexible Post Binders"/>
    <n v="64.14"/>
    <n v="3"/>
    <n v="0"/>
    <n v="30.787199999999999"/>
  </r>
  <r>
    <n v="5537"/>
    <x v="2760"/>
    <x v="0"/>
    <x v="112"/>
    <d v="2013-06-08T00:00:00"/>
    <s v="First Class"/>
    <s v="CK-12595"/>
    <x v="242"/>
    <x v="0"/>
    <s v="United States"/>
    <s v="Little Rock"/>
    <x v="36"/>
    <n v="72209"/>
    <x v="0"/>
    <s v="OFF-BI-10000591"/>
    <x v="1"/>
    <x v="8"/>
    <s v="Avery Binder Labels"/>
    <n v="11.67"/>
    <n v="3"/>
    <n v="0"/>
    <n v="5.6015999999999995"/>
  </r>
  <r>
    <n v="5538"/>
    <x v="2760"/>
    <x v="0"/>
    <x v="112"/>
    <d v="2013-06-08T00:00:00"/>
    <s v="First Class"/>
    <s v="CK-12595"/>
    <x v="242"/>
    <x v="0"/>
    <s v="United States"/>
    <s v="Little Rock"/>
    <x v="36"/>
    <n v="72209"/>
    <x v="0"/>
    <s v="OFF-PA-10001534"/>
    <x v="1"/>
    <x v="10"/>
    <s v="Xerox 230"/>
    <n v="12.96"/>
    <n v="2"/>
    <n v="0"/>
    <n v="6.2208000000000006"/>
  </r>
  <r>
    <n v="5539"/>
    <x v="2761"/>
    <x v="1"/>
    <x v="657"/>
    <d v="2012-04-20T00:00:00"/>
    <s v="Standard Class"/>
    <s v="SS-20590"/>
    <x v="196"/>
    <x v="0"/>
    <s v="United States"/>
    <s v="Norfolk"/>
    <x v="8"/>
    <n v="68701"/>
    <x v="2"/>
    <s v="OFF-BI-10002071"/>
    <x v="1"/>
    <x v="8"/>
    <s v="Fellowes Black Plastic Comb Bindings"/>
    <n v="17.43"/>
    <n v="3"/>
    <n v="0"/>
    <n v="8.0177999999999994"/>
  </r>
  <r>
    <n v="5540"/>
    <x v="2762"/>
    <x v="3"/>
    <x v="1053"/>
    <d v="2014-05-27T00:00:00"/>
    <s v="Standard Class"/>
    <s v="LE-16810"/>
    <x v="97"/>
    <x v="0"/>
    <s v="United States"/>
    <s v="Chicago"/>
    <x v="10"/>
    <n v="60653"/>
    <x v="2"/>
    <s v="FUR-CH-10000513"/>
    <x v="0"/>
    <x v="1"/>
    <s v="High-Back Leather Manager's Chair"/>
    <n v="181.98599999999999"/>
    <n v="2"/>
    <n v="0.3"/>
    <n v="-54.595799999999997"/>
  </r>
  <r>
    <n v="5541"/>
    <x v="2762"/>
    <x v="3"/>
    <x v="1053"/>
    <d v="2014-05-27T00:00:00"/>
    <s v="Standard Class"/>
    <s v="LE-16810"/>
    <x v="97"/>
    <x v="0"/>
    <s v="United States"/>
    <s v="Chicago"/>
    <x v="10"/>
    <n v="60653"/>
    <x v="2"/>
    <s v="OFF-BI-10003274"/>
    <x v="1"/>
    <x v="8"/>
    <s v="Avery Durable Slant Ring Binders, No Labels"/>
    <n v="1.5919999999999996"/>
    <n v="2"/>
    <n v="0.8"/>
    <n v="-2.6268000000000002"/>
  </r>
  <r>
    <n v="5542"/>
    <x v="2762"/>
    <x v="3"/>
    <x v="1053"/>
    <d v="2014-05-27T00:00:00"/>
    <s v="Standard Class"/>
    <s v="LE-16810"/>
    <x v="97"/>
    <x v="0"/>
    <s v="United States"/>
    <s v="Chicago"/>
    <x v="10"/>
    <n v="60653"/>
    <x v="2"/>
    <s v="OFF-SU-10000381"/>
    <x v="1"/>
    <x v="14"/>
    <s v="Acme Forged Steel Scissors with Black Enamel Handles"/>
    <n v="22.344000000000001"/>
    <n v="3"/>
    <n v="0.2"/>
    <n v="2.5136999999999983"/>
  </r>
  <r>
    <n v="5543"/>
    <x v="2763"/>
    <x v="0"/>
    <x v="1054"/>
    <d v="2013-12-26T00:00:00"/>
    <s v="Standard Class"/>
    <s v="ES-14080"/>
    <x v="20"/>
    <x v="1"/>
    <s v="United States"/>
    <s v="Tucson"/>
    <x v="16"/>
    <n v="85705"/>
    <x v="1"/>
    <s v="FUR-TA-10001086"/>
    <x v="0"/>
    <x v="3"/>
    <s v="SAFCO PlanMaster Boards, 60w x 37-1/2d, White Melamine"/>
    <n v="455.97"/>
    <n v="6"/>
    <n v="0.5"/>
    <n v="-218.86559999999997"/>
  </r>
  <r>
    <n v="5544"/>
    <x v="2763"/>
    <x v="0"/>
    <x v="1054"/>
    <d v="2013-12-26T00:00:00"/>
    <s v="Standard Class"/>
    <s v="ES-14080"/>
    <x v="20"/>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x v="20"/>
    <x v="1"/>
    <s v="United States"/>
    <s v="Tucson"/>
    <x v="16"/>
    <n v="85705"/>
    <x v="1"/>
    <s v="OFF-BI-10002103"/>
    <x v="1"/>
    <x v="8"/>
    <s v="Cardinal Slant-D Ring Binder, Heavy Gauge Vinyl"/>
    <n v="5.2140000000000004"/>
    <n v="2"/>
    <n v="0.7"/>
    <n v="-4.1711999999999989"/>
  </r>
  <r>
    <n v="5546"/>
    <x v="2764"/>
    <x v="3"/>
    <x v="585"/>
    <d v="2014-09-27T00:00:00"/>
    <s v="Standard Class"/>
    <s v="MG-17890"/>
    <x v="450"/>
    <x v="2"/>
    <s v="United States"/>
    <s v="Concord"/>
    <x v="38"/>
    <n v="3301"/>
    <x v="3"/>
    <s v="OFF-ST-10001590"/>
    <x v="1"/>
    <x v="4"/>
    <s v="Tenex Personal Project File with Scoop Front Design, Black"/>
    <n v="67.400000000000006"/>
    <n v="5"/>
    <n v="0"/>
    <n v="17.523999999999997"/>
  </r>
  <r>
    <n v="5547"/>
    <x v="2765"/>
    <x v="3"/>
    <x v="210"/>
    <d v="2014-09-09T00:00:00"/>
    <s v="First Class"/>
    <s v="JM-16195"/>
    <x v="594"/>
    <x v="0"/>
    <s v="United States"/>
    <s v="Draper"/>
    <x v="7"/>
    <n v="84020"/>
    <x v="1"/>
    <s v="FUR-FU-10002396"/>
    <x v="0"/>
    <x v="5"/>
    <s v="DAX Copper Panel Document Frame, 5 x 7 Size"/>
    <n v="25.16"/>
    <n v="2"/>
    <n v="0"/>
    <n v="10.567200000000001"/>
  </r>
  <r>
    <n v="5548"/>
    <x v="2765"/>
    <x v="3"/>
    <x v="210"/>
    <d v="2014-09-09T00:00:00"/>
    <s v="First Class"/>
    <s v="JM-16195"/>
    <x v="594"/>
    <x v="0"/>
    <s v="United States"/>
    <s v="Draper"/>
    <x v="7"/>
    <n v="84020"/>
    <x v="1"/>
    <s v="TEC-PH-10002807"/>
    <x v="2"/>
    <x v="7"/>
    <s v="Motorla HX550 Universal Bluetooth Headset"/>
    <n v="126.56"/>
    <n v="4"/>
    <n v="0.2"/>
    <n v="47.459999999999994"/>
  </r>
  <r>
    <n v="5549"/>
    <x v="2766"/>
    <x v="2"/>
    <x v="683"/>
    <d v="2011-12-01T00:00:00"/>
    <s v="First Class"/>
    <s v="SG-20470"/>
    <x v="495"/>
    <x v="0"/>
    <s v="United States"/>
    <s v="San Francisco"/>
    <x v="1"/>
    <n v="94109"/>
    <x v="1"/>
    <s v="OFF-AP-10004859"/>
    <x v="1"/>
    <x v="9"/>
    <s v="Acco 6 Outlet Guardian Premium Surge Suppressor"/>
    <n v="43.68"/>
    <n v="3"/>
    <n v="0"/>
    <n v="11.793600000000001"/>
  </r>
  <r>
    <n v="5550"/>
    <x v="2766"/>
    <x v="2"/>
    <x v="683"/>
    <d v="2011-12-01T00:00:00"/>
    <s v="First Class"/>
    <s v="SG-20470"/>
    <x v="495"/>
    <x v="0"/>
    <s v="United States"/>
    <s v="San Francisco"/>
    <x v="1"/>
    <n v="94109"/>
    <x v="1"/>
    <s v="TEC-AC-10003447"/>
    <x v="2"/>
    <x v="11"/>
    <s v="Micropad Numeric Keypads"/>
    <n v="139.92999999999998"/>
    <n v="7"/>
    <n v="0"/>
    <n v="34.982499999999987"/>
  </r>
  <r>
    <n v="5551"/>
    <x v="2767"/>
    <x v="2"/>
    <x v="607"/>
    <d v="2011-11-16T00:00:00"/>
    <s v="Standard Class"/>
    <s v="DB-12970"/>
    <x v="715"/>
    <x v="1"/>
    <s v="United States"/>
    <s v="Houston"/>
    <x v="5"/>
    <n v="77036"/>
    <x v="2"/>
    <s v="OFF-AR-10003183"/>
    <x v="1"/>
    <x v="6"/>
    <s v="Avery Fluorescent Highlighter Four-Color Set"/>
    <n v="2.6720000000000002"/>
    <n v="1"/>
    <n v="0.2"/>
    <n v="0.33399999999999974"/>
  </r>
  <r>
    <n v="5552"/>
    <x v="2767"/>
    <x v="2"/>
    <x v="607"/>
    <d v="2011-11-16T00:00:00"/>
    <s v="Standard Class"/>
    <s v="DB-12970"/>
    <x v="715"/>
    <x v="1"/>
    <s v="United States"/>
    <s v="Houston"/>
    <x v="5"/>
    <n v="77036"/>
    <x v="2"/>
    <s v="OFF-SU-10000432"/>
    <x v="1"/>
    <x v="14"/>
    <s v="Acco Side-Punched Conventional Columnar Pads"/>
    <n v="16.656000000000002"/>
    <n v="6"/>
    <n v="0.2"/>
    <n v="-3.123000000000002"/>
  </r>
  <r>
    <n v="5553"/>
    <x v="2767"/>
    <x v="2"/>
    <x v="607"/>
    <d v="2011-11-16T00:00:00"/>
    <s v="Standard Class"/>
    <s v="DB-12970"/>
    <x v="715"/>
    <x v="1"/>
    <s v="United States"/>
    <s v="Houston"/>
    <x v="5"/>
    <n v="77036"/>
    <x v="2"/>
    <s v="TEC-AC-10003832"/>
    <x v="2"/>
    <x v="11"/>
    <s v="Imation 16GB Mini TravelDrive USB 2.0 Flash Drive"/>
    <n v="79.512000000000015"/>
    <n v="3"/>
    <n v="0.2"/>
    <n v="20.8719"/>
  </r>
  <r>
    <n v="5554"/>
    <x v="2767"/>
    <x v="2"/>
    <x v="607"/>
    <d v="2011-11-16T00:00:00"/>
    <s v="Standard Class"/>
    <s v="DB-12970"/>
    <x v="715"/>
    <x v="1"/>
    <s v="United States"/>
    <s v="Houston"/>
    <x v="5"/>
    <n v="77036"/>
    <x v="2"/>
    <s v="OFF-PA-10004100"/>
    <x v="1"/>
    <x v="10"/>
    <s v="Xerox 216"/>
    <n v="36.288000000000011"/>
    <n v="7"/>
    <n v="0.2"/>
    <n v="12.700800000000001"/>
  </r>
  <r>
    <n v="5555"/>
    <x v="2767"/>
    <x v="2"/>
    <x v="607"/>
    <d v="2011-11-16T00:00:00"/>
    <s v="Standard Class"/>
    <s v="DB-12970"/>
    <x v="715"/>
    <x v="1"/>
    <s v="United States"/>
    <s v="Houston"/>
    <x v="5"/>
    <n v="77036"/>
    <x v="2"/>
    <s v="FUR-BO-10004467"/>
    <x v="0"/>
    <x v="0"/>
    <s v="Bestar Classic Bookcase"/>
    <n v="67.993199999999987"/>
    <n v="1"/>
    <n v="0.32"/>
    <n v="-12.998700000000007"/>
  </r>
  <r>
    <n v="5556"/>
    <x v="2768"/>
    <x v="3"/>
    <x v="280"/>
    <d v="2014-10-07T00:00:00"/>
    <s v="Second Class"/>
    <s v="JW-15220"/>
    <x v="478"/>
    <x v="1"/>
    <s v="United States"/>
    <s v="Montgomery"/>
    <x v="19"/>
    <n v="36116"/>
    <x v="0"/>
    <s v="FUR-FU-10002963"/>
    <x v="0"/>
    <x v="5"/>
    <s v="Master Caster Door Stop, Gray"/>
    <n v="10.16"/>
    <n v="2"/>
    <n v="0"/>
    <n v="3.4543999999999997"/>
  </r>
  <r>
    <n v="5557"/>
    <x v="2769"/>
    <x v="1"/>
    <x v="639"/>
    <d v="2012-12-18T00:00:00"/>
    <s v="Standard Class"/>
    <s v="KD-16495"/>
    <x v="470"/>
    <x v="1"/>
    <s v="United States"/>
    <s v="Jackson"/>
    <x v="35"/>
    <n v="39212"/>
    <x v="0"/>
    <s v="FUR-FU-10003829"/>
    <x v="0"/>
    <x v="5"/>
    <s v="Stackable Trays"/>
    <n v="6.16"/>
    <n v="2"/>
    <n v="0"/>
    <n v="1.9711999999999996"/>
  </r>
  <r>
    <n v="5558"/>
    <x v="2769"/>
    <x v="1"/>
    <x v="639"/>
    <d v="2012-12-18T00:00:00"/>
    <s v="Standard Class"/>
    <s v="KD-16495"/>
    <x v="470"/>
    <x v="1"/>
    <s v="United States"/>
    <s v="Jackson"/>
    <x v="35"/>
    <n v="39212"/>
    <x v="0"/>
    <s v="OFF-AR-10003582"/>
    <x v="1"/>
    <x v="6"/>
    <s v="Boston Electric Pencil Sharpener, Model 1818, Charcoal Black"/>
    <n v="56.3"/>
    <n v="2"/>
    <n v="0"/>
    <n v="15.764000000000003"/>
  </r>
  <r>
    <n v="5559"/>
    <x v="2770"/>
    <x v="1"/>
    <x v="401"/>
    <d v="2012-12-10T00:00:00"/>
    <s v="Standard Class"/>
    <s v="IL-15100"/>
    <x v="582"/>
    <x v="0"/>
    <s v="United States"/>
    <s v="North Las Vegas"/>
    <x v="33"/>
    <n v="89031"/>
    <x v="1"/>
    <s v="OFF-PA-10000048"/>
    <x v="1"/>
    <x v="10"/>
    <s v="Xerox 20"/>
    <n v="6.48"/>
    <n v="1"/>
    <n v="0"/>
    <n v="3.1104000000000003"/>
  </r>
  <r>
    <n v="5560"/>
    <x v="2770"/>
    <x v="1"/>
    <x v="401"/>
    <d v="2012-12-10T00:00:00"/>
    <s v="Standard Class"/>
    <s v="IL-15100"/>
    <x v="582"/>
    <x v="0"/>
    <s v="United States"/>
    <s v="North Las Vegas"/>
    <x v="33"/>
    <n v="89031"/>
    <x v="1"/>
    <s v="OFF-ST-10000078"/>
    <x v="1"/>
    <x v="4"/>
    <s v="Tennsco 6- and 18-Compartment Lockers"/>
    <n v="1325.8500000000001"/>
    <n v="5"/>
    <n v="0"/>
    <n v="238.65299999999991"/>
  </r>
  <r>
    <n v="5561"/>
    <x v="2770"/>
    <x v="1"/>
    <x v="401"/>
    <d v="2012-12-10T00:00:00"/>
    <s v="Standard Class"/>
    <s v="IL-15100"/>
    <x v="582"/>
    <x v="0"/>
    <s v="United States"/>
    <s v="North Las Vegas"/>
    <x v="33"/>
    <n v="89031"/>
    <x v="1"/>
    <s v="OFF-LA-10004853"/>
    <x v="1"/>
    <x v="2"/>
    <s v="Avery 483"/>
    <n v="14.940000000000001"/>
    <n v="3"/>
    <n v="0"/>
    <n v="6.8723999999999998"/>
  </r>
  <r>
    <n v="5562"/>
    <x v="2771"/>
    <x v="3"/>
    <x v="185"/>
    <d v="2014-04-03T00:00:00"/>
    <s v="Second Class"/>
    <s v="JE-15610"/>
    <x v="531"/>
    <x v="1"/>
    <s v="United States"/>
    <s v="Atlanta"/>
    <x v="32"/>
    <n v="30318"/>
    <x v="0"/>
    <s v="OFF-BI-10001153"/>
    <x v="1"/>
    <x v="8"/>
    <s v="Ibico Recycled Grain-Textured Covers"/>
    <n v="34.54"/>
    <n v="1"/>
    <n v="0"/>
    <n v="17.27"/>
  </r>
  <r>
    <n v="5563"/>
    <x v="2771"/>
    <x v="3"/>
    <x v="185"/>
    <d v="2014-04-03T00:00:00"/>
    <s v="Second Class"/>
    <s v="JE-15610"/>
    <x v="531"/>
    <x v="1"/>
    <s v="United States"/>
    <s v="Atlanta"/>
    <x v="32"/>
    <n v="30318"/>
    <x v="0"/>
    <s v="TEC-CO-10001449"/>
    <x v="2"/>
    <x v="16"/>
    <s v="Hewlett Packard LaserJet 3310 Copier"/>
    <n v="2999.95"/>
    <n v="5"/>
    <n v="0"/>
    <n v="1439.9760000000001"/>
  </r>
  <r>
    <n v="5564"/>
    <x v="2771"/>
    <x v="3"/>
    <x v="185"/>
    <d v="2014-04-03T00:00:00"/>
    <s v="Second Class"/>
    <s v="JE-15610"/>
    <x v="531"/>
    <x v="1"/>
    <s v="United States"/>
    <s v="Atlanta"/>
    <x v="32"/>
    <n v="30318"/>
    <x v="0"/>
    <s v="OFF-BI-10000474"/>
    <x v="1"/>
    <x v="8"/>
    <s v="Avery Recycled Flexi-View Covers for Binding Systems"/>
    <n v="64.12"/>
    <n v="4"/>
    <n v="0"/>
    <n v="30.7776"/>
  </r>
  <r>
    <n v="5565"/>
    <x v="2772"/>
    <x v="3"/>
    <x v="677"/>
    <d v="2014-03-14T00:00:00"/>
    <s v="Same Day"/>
    <s v="SU-20665"/>
    <x v="711"/>
    <x v="2"/>
    <s v="United States"/>
    <s v="Chicago"/>
    <x v="10"/>
    <n v="60610"/>
    <x v="2"/>
    <s v="OFF-AR-10000799"/>
    <x v="1"/>
    <x v="6"/>
    <s v="Col-Erase Pencils with Erasers"/>
    <n v="19.456000000000003"/>
    <n v="4"/>
    <n v="0.2"/>
    <n v="2.188799999999997"/>
  </r>
  <r>
    <n v="5566"/>
    <x v="2772"/>
    <x v="3"/>
    <x v="677"/>
    <d v="2014-03-14T00:00:00"/>
    <s v="Same Day"/>
    <s v="SU-20665"/>
    <x v="711"/>
    <x v="2"/>
    <s v="United States"/>
    <s v="Chicago"/>
    <x v="10"/>
    <n v="60610"/>
    <x v="2"/>
    <s v="TEC-MA-10002109"/>
    <x v="2"/>
    <x v="15"/>
    <s v="HP Officejet Pro 8600 e-All-In-One Printer, Copier, Scanner, Fax"/>
    <n v="209.98599999999999"/>
    <n v="2"/>
    <n v="0.3"/>
    <n v="8.9993999999999801"/>
  </r>
  <r>
    <n v="5567"/>
    <x v="2772"/>
    <x v="3"/>
    <x v="677"/>
    <d v="2014-03-14T00:00:00"/>
    <s v="Same Day"/>
    <s v="SU-20665"/>
    <x v="711"/>
    <x v="2"/>
    <s v="United States"/>
    <s v="Chicago"/>
    <x v="10"/>
    <n v="60610"/>
    <x v="2"/>
    <s v="OFF-AR-10003338"/>
    <x v="1"/>
    <x v="6"/>
    <s v="Eberhard Faber 3 1/2&quot; Golf Pencils"/>
    <n v="29.760000000000005"/>
    <n v="5"/>
    <n v="0.2"/>
    <n v="1.8599999999999994"/>
  </r>
  <r>
    <n v="5568"/>
    <x v="2772"/>
    <x v="3"/>
    <x v="677"/>
    <d v="2014-03-14T00:00:00"/>
    <s v="Same Day"/>
    <s v="SU-20665"/>
    <x v="711"/>
    <x v="2"/>
    <s v="United States"/>
    <s v="Chicago"/>
    <x v="10"/>
    <n v="60610"/>
    <x v="2"/>
    <s v="FUR-CH-10003606"/>
    <x v="0"/>
    <x v="1"/>
    <s v="SAFCO Folding Chair Trolley"/>
    <n v="89.768000000000001"/>
    <n v="1"/>
    <n v="0.3"/>
    <n v="-2.5647999999999982"/>
  </r>
  <r>
    <n v="5569"/>
    <x v="2772"/>
    <x v="3"/>
    <x v="677"/>
    <d v="2014-03-14T00:00:00"/>
    <s v="Same Day"/>
    <s v="SU-20665"/>
    <x v="711"/>
    <x v="2"/>
    <s v="United States"/>
    <s v="Chicago"/>
    <x v="10"/>
    <n v="60610"/>
    <x v="2"/>
    <s v="TEC-CO-10001449"/>
    <x v="2"/>
    <x v="16"/>
    <s v="Hewlett Packard LaserJet 3310 Copier"/>
    <n v="959.98400000000004"/>
    <n v="2"/>
    <n v="0.2"/>
    <n v="335.99440000000004"/>
  </r>
  <r>
    <n v="5570"/>
    <x v="2772"/>
    <x v="3"/>
    <x v="677"/>
    <d v="2014-03-14T00:00:00"/>
    <s v="Same Day"/>
    <s v="SU-20665"/>
    <x v="711"/>
    <x v="2"/>
    <s v="United States"/>
    <s v="Chicago"/>
    <x v="10"/>
    <n v="60610"/>
    <x v="2"/>
    <s v="OFF-PA-10001934"/>
    <x v="1"/>
    <x v="10"/>
    <s v="Xerox 1993"/>
    <n v="15.552000000000003"/>
    <n v="3"/>
    <n v="0.2"/>
    <n v="5.6375999999999999"/>
  </r>
  <r>
    <n v="5571"/>
    <x v="2772"/>
    <x v="3"/>
    <x v="677"/>
    <d v="2014-03-14T00:00:00"/>
    <s v="Same Day"/>
    <s v="SU-20665"/>
    <x v="711"/>
    <x v="2"/>
    <s v="United States"/>
    <s v="Chicago"/>
    <x v="10"/>
    <n v="60610"/>
    <x v="2"/>
    <s v="TEC-PH-10001527"/>
    <x v="2"/>
    <x v="7"/>
    <s v="Plantronics MX500i Earset"/>
    <n v="34.360000000000007"/>
    <n v="1"/>
    <n v="0.2"/>
    <n v="-7.3015000000000025"/>
  </r>
  <r>
    <n v="5572"/>
    <x v="2773"/>
    <x v="2"/>
    <x v="29"/>
    <d v="2011-12-09T00:00:00"/>
    <s v="Standard Class"/>
    <s v="EA-14035"/>
    <x v="105"/>
    <x v="1"/>
    <s v="United States"/>
    <s v="Columbus"/>
    <x v="24"/>
    <n v="43229"/>
    <x v="3"/>
    <s v="OFF-PA-10001033"/>
    <x v="1"/>
    <x v="10"/>
    <s v="Xerox 1893"/>
    <n v="98.376000000000005"/>
    <n v="3"/>
    <n v="0.2"/>
    <n v="35.661300000000004"/>
  </r>
  <r>
    <n v="5573"/>
    <x v="2773"/>
    <x v="2"/>
    <x v="29"/>
    <d v="2011-12-09T00:00:00"/>
    <s v="Standard Class"/>
    <s v="EA-14035"/>
    <x v="105"/>
    <x v="1"/>
    <s v="United States"/>
    <s v="Columbus"/>
    <x v="24"/>
    <n v="43229"/>
    <x v="3"/>
    <s v="OFF-BI-10003719"/>
    <x v="1"/>
    <x v="8"/>
    <s v="Large Capacity Hanging Post Binders"/>
    <n v="29.940000000000005"/>
    <n v="4"/>
    <n v="0.7"/>
    <n v="-23.952000000000005"/>
  </r>
  <r>
    <n v="5574"/>
    <x v="2773"/>
    <x v="2"/>
    <x v="29"/>
    <d v="2011-12-09T00:00:00"/>
    <s v="Standard Class"/>
    <s v="EA-14035"/>
    <x v="105"/>
    <x v="1"/>
    <s v="United States"/>
    <s v="Columbus"/>
    <x v="24"/>
    <n v="43229"/>
    <x v="3"/>
    <s v="OFF-PA-10003036"/>
    <x v="1"/>
    <x v="10"/>
    <s v="Black Print Carbonless 8 1/2&quot; x 8 1/4&quot; Rapid Memo Book"/>
    <n v="17.472000000000001"/>
    <n v="3"/>
    <n v="0.2"/>
    <n v="5.6783999999999981"/>
  </r>
  <r>
    <n v="5575"/>
    <x v="2773"/>
    <x v="2"/>
    <x v="29"/>
    <d v="2011-12-09T00:00:00"/>
    <s v="Standard Class"/>
    <s v="EA-14035"/>
    <x v="105"/>
    <x v="1"/>
    <s v="United States"/>
    <s v="Columbus"/>
    <x v="24"/>
    <n v="43229"/>
    <x v="3"/>
    <s v="TEC-PH-10001870"/>
    <x v="2"/>
    <x v="7"/>
    <s v="Lunatik TT5L-002 Taktik Strike Impact Protection System for iPhone 5"/>
    <n v="36.738"/>
    <n v="1"/>
    <n v="0.4"/>
    <n v="-9.1845000000000034"/>
  </r>
  <r>
    <n v="5576"/>
    <x v="2773"/>
    <x v="2"/>
    <x v="29"/>
    <d v="2011-12-09T00:00:00"/>
    <s v="Standard Class"/>
    <s v="EA-14035"/>
    <x v="105"/>
    <x v="1"/>
    <s v="United States"/>
    <s v="Columbus"/>
    <x v="24"/>
    <n v="43229"/>
    <x v="3"/>
    <s v="TEC-PH-10001809"/>
    <x v="2"/>
    <x v="7"/>
    <s v="Panasonic KX T7736-B Digital phone"/>
    <n v="179.93999999999997"/>
    <n v="2"/>
    <n v="0.4"/>
    <n v="-44.984999999999999"/>
  </r>
  <r>
    <n v="5577"/>
    <x v="2774"/>
    <x v="0"/>
    <x v="939"/>
    <d v="2013-12-17T00:00:00"/>
    <s v="Standard Class"/>
    <s v="RF-19840"/>
    <x v="167"/>
    <x v="0"/>
    <s v="United States"/>
    <s v="Pasadena"/>
    <x v="1"/>
    <n v="91104"/>
    <x v="1"/>
    <s v="FUR-FU-10004864"/>
    <x v="0"/>
    <x v="5"/>
    <s v="Howard Miller 14-1/2&quot; Diameter Chrome Round Wall Clock"/>
    <n v="383.64"/>
    <n v="6"/>
    <n v="0"/>
    <n v="122.76479999999999"/>
  </r>
  <r>
    <n v="5578"/>
    <x v="2774"/>
    <x v="0"/>
    <x v="939"/>
    <d v="2013-12-17T00:00:00"/>
    <s v="Standard Class"/>
    <s v="RF-19840"/>
    <x v="167"/>
    <x v="0"/>
    <s v="United States"/>
    <s v="Pasadena"/>
    <x v="1"/>
    <n v="91104"/>
    <x v="1"/>
    <s v="OFF-AP-10002350"/>
    <x v="1"/>
    <x v="9"/>
    <s v="Belkin F9H710-06 7 Outlet SurgeMaster Surge Protector"/>
    <n v="56.519999999999996"/>
    <n v="3"/>
    <n v="0"/>
    <n v="15.8256"/>
  </r>
  <r>
    <n v="5579"/>
    <x v="2775"/>
    <x v="3"/>
    <x v="428"/>
    <d v="2014-09-15T00:00:00"/>
    <s v="Second Class"/>
    <s v="LC-17050"/>
    <x v="702"/>
    <x v="0"/>
    <s v="United States"/>
    <s v="Los Angeles"/>
    <x v="1"/>
    <n v="90004"/>
    <x v="1"/>
    <s v="OFF-AR-10003829"/>
    <x v="1"/>
    <x v="6"/>
    <s v="Newell 35"/>
    <n v="6.56"/>
    <n v="2"/>
    <n v="0"/>
    <n v="1.9023999999999992"/>
  </r>
  <r>
    <n v="5580"/>
    <x v="2775"/>
    <x v="3"/>
    <x v="428"/>
    <d v="2014-09-15T00:00:00"/>
    <s v="Second Class"/>
    <s v="LC-17050"/>
    <x v="702"/>
    <x v="0"/>
    <s v="United States"/>
    <s v="Los Angeles"/>
    <x v="1"/>
    <n v="90004"/>
    <x v="1"/>
    <s v="FUR-CH-10003833"/>
    <x v="0"/>
    <x v="1"/>
    <s v="Novimex Fabric Task Chair"/>
    <n v="243.92"/>
    <n v="5"/>
    <n v="0.2"/>
    <n v="-15.245000000000005"/>
  </r>
  <r>
    <n v="5581"/>
    <x v="2775"/>
    <x v="3"/>
    <x v="428"/>
    <d v="2014-09-15T00:00:00"/>
    <s v="Second Class"/>
    <s v="LC-17050"/>
    <x v="702"/>
    <x v="0"/>
    <s v="United States"/>
    <s v="Los Angeles"/>
    <x v="1"/>
    <n v="90004"/>
    <x v="1"/>
    <s v="OFF-PA-10000143"/>
    <x v="1"/>
    <x v="10"/>
    <s v="Astroparche Fine Business Paper"/>
    <n v="47.52"/>
    <n v="9"/>
    <n v="0"/>
    <n v="22.809600000000003"/>
  </r>
  <r>
    <n v="5582"/>
    <x v="2776"/>
    <x v="3"/>
    <x v="1055"/>
    <d v="2014-10-09T00:00:00"/>
    <s v="Standard Class"/>
    <s v="PS-18970"/>
    <x v="28"/>
    <x v="2"/>
    <s v="United States"/>
    <s v="Clinton"/>
    <x v="39"/>
    <n v="20735"/>
    <x v="3"/>
    <s v="FUR-FU-10000076"/>
    <x v="0"/>
    <x v="5"/>
    <s v="24-Hour Round Wall Clock"/>
    <n v="19.98"/>
    <n v="1"/>
    <n v="0"/>
    <n v="8.5914000000000019"/>
  </r>
  <r>
    <n v="5583"/>
    <x v="2777"/>
    <x v="0"/>
    <x v="195"/>
    <d v="2013-05-14T00:00:00"/>
    <s v="Standard Class"/>
    <s v="PS-18970"/>
    <x v="28"/>
    <x v="2"/>
    <s v="United States"/>
    <s v="New York City"/>
    <x v="15"/>
    <n v="10024"/>
    <x v="3"/>
    <s v="OFF-AR-10000462"/>
    <x v="1"/>
    <x v="6"/>
    <s v="Sanford Pocket Accent Highlighters"/>
    <n v="8"/>
    <n v="5"/>
    <n v="0"/>
    <n v="3.4400000000000008"/>
  </r>
  <r>
    <n v="5584"/>
    <x v="2778"/>
    <x v="2"/>
    <x v="534"/>
    <d v="2011-12-19T00:00:00"/>
    <s v="Second Class"/>
    <s v="JO-15280"/>
    <x v="123"/>
    <x v="0"/>
    <s v="United States"/>
    <s v="San Diego"/>
    <x v="1"/>
    <n v="92037"/>
    <x v="1"/>
    <s v="FUR-FU-10003829"/>
    <x v="0"/>
    <x v="5"/>
    <s v="Stackable Trays"/>
    <n v="6.16"/>
    <n v="2"/>
    <n v="0"/>
    <n v="1.9711999999999996"/>
  </r>
  <r>
    <n v="5585"/>
    <x v="2779"/>
    <x v="3"/>
    <x v="329"/>
    <d v="2014-12-05T00:00:00"/>
    <s v="Standard Class"/>
    <s v="VP-21730"/>
    <x v="163"/>
    <x v="2"/>
    <s v="United States"/>
    <s v="New York City"/>
    <x v="15"/>
    <n v="10011"/>
    <x v="3"/>
    <s v="OFF-ST-10002182"/>
    <x v="1"/>
    <x v="4"/>
    <s v="Iris 3-Drawer Stacking Bin, Black"/>
    <n v="83.56"/>
    <n v="4"/>
    <n v="0"/>
    <n v="1.6711999999999989"/>
  </r>
  <r>
    <n v="5586"/>
    <x v="2779"/>
    <x v="3"/>
    <x v="329"/>
    <d v="2014-12-05T00:00:00"/>
    <s v="Standard Class"/>
    <s v="VP-21730"/>
    <x v="163"/>
    <x v="2"/>
    <s v="United States"/>
    <s v="New York City"/>
    <x v="15"/>
    <n v="10011"/>
    <x v="3"/>
    <s v="TEC-PH-10001468"/>
    <x v="2"/>
    <x v="7"/>
    <s v="Panasonic Business Telephones KX-T7736"/>
    <n v="546.06000000000006"/>
    <n v="3"/>
    <n v="0"/>
    <n v="163.81799999999998"/>
  </r>
  <r>
    <n v="5587"/>
    <x v="2779"/>
    <x v="3"/>
    <x v="329"/>
    <d v="2014-12-05T00:00:00"/>
    <s v="Standard Class"/>
    <s v="VP-21730"/>
    <x v="163"/>
    <x v="2"/>
    <s v="United States"/>
    <s v="New York City"/>
    <x v="15"/>
    <n v="10011"/>
    <x v="3"/>
    <s v="OFF-ST-10001809"/>
    <x v="1"/>
    <x v="4"/>
    <s v="Fellowes Officeware Wire Shelving"/>
    <n v="269.49"/>
    <n v="3"/>
    <n v="0"/>
    <n v="5.3897999999999939"/>
  </r>
  <r>
    <n v="5588"/>
    <x v="2780"/>
    <x v="1"/>
    <x v="531"/>
    <d v="2012-03-20T00:00:00"/>
    <s v="First Class"/>
    <s v="GA-14725"/>
    <x v="315"/>
    <x v="0"/>
    <s v="United States"/>
    <s v="Lancaster"/>
    <x v="1"/>
    <n v="93534"/>
    <x v="1"/>
    <s v="OFF-FA-10001561"/>
    <x v="1"/>
    <x v="13"/>
    <s v="Stockwell Push Pins"/>
    <n v="10.9"/>
    <n v="5"/>
    <n v="0"/>
    <n v="3.5970000000000004"/>
  </r>
  <r>
    <n v="5589"/>
    <x v="2781"/>
    <x v="2"/>
    <x v="866"/>
    <d v="2011-07-24T00:00:00"/>
    <s v="Standard Class"/>
    <s v="EM-14140"/>
    <x v="670"/>
    <x v="2"/>
    <s v="United States"/>
    <s v="Great Falls"/>
    <x v="37"/>
    <n v="59405"/>
    <x v="1"/>
    <s v="OFF-BI-10001759"/>
    <x v="1"/>
    <x v="8"/>
    <s v="Acco Pressboard Covers with Storage Hooks, 14 7/8&quot; x 11&quot;, Dark Blue"/>
    <n v="6.0960000000000001"/>
    <n v="2"/>
    <n v="0.2"/>
    <n v="2.2098"/>
  </r>
  <r>
    <n v="5590"/>
    <x v="2782"/>
    <x v="0"/>
    <x v="16"/>
    <d v="2013-12-12T00:00:00"/>
    <s v="Second Class"/>
    <s v="DB-13615"/>
    <x v="140"/>
    <x v="0"/>
    <s v="United States"/>
    <s v="San Francisco"/>
    <x v="1"/>
    <n v="94110"/>
    <x v="1"/>
    <s v="OFF-ST-10000615"/>
    <x v="1"/>
    <x v="4"/>
    <s v="SimpliFile Personal File, Black Granite, 15w x 6-15/16d x 11-1/4h"/>
    <n v="34.049999999999997"/>
    <n v="3"/>
    <n v="0"/>
    <n v="9.5340000000000025"/>
  </r>
  <r>
    <n v="5591"/>
    <x v="2782"/>
    <x v="0"/>
    <x v="16"/>
    <d v="2013-12-12T00:00:00"/>
    <s v="Second Class"/>
    <s v="DB-13615"/>
    <x v="140"/>
    <x v="0"/>
    <s v="United States"/>
    <s v="San Francisco"/>
    <x v="1"/>
    <n v="94110"/>
    <x v="1"/>
    <s v="OFF-ST-10003816"/>
    <x v="1"/>
    <x v="4"/>
    <s v="Fellowes High-Stak Drawer Files"/>
    <n v="352.38"/>
    <n v="2"/>
    <n v="0"/>
    <n v="81.047399999999982"/>
  </r>
  <r>
    <n v="5592"/>
    <x v="2783"/>
    <x v="2"/>
    <x v="303"/>
    <d v="2011-10-18T00:00:00"/>
    <s v="Second Class"/>
    <s v="ML-17395"/>
    <x v="504"/>
    <x v="1"/>
    <s v="United States"/>
    <s v="Lakewood"/>
    <x v="30"/>
    <n v="8701"/>
    <x v="3"/>
    <s v="FUR-CH-10002880"/>
    <x v="0"/>
    <x v="1"/>
    <s v="Global High-Back Leather Tilter, Burgundy"/>
    <n v="245.98"/>
    <n v="2"/>
    <n v="0"/>
    <n v="27.057799999999986"/>
  </r>
  <r>
    <n v="5593"/>
    <x v="2783"/>
    <x v="2"/>
    <x v="303"/>
    <d v="2011-10-18T00:00:00"/>
    <s v="Second Class"/>
    <s v="ML-17395"/>
    <x v="504"/>
    <x v="1"/>
    <s v="United States"/>
    <s v="Lakewood"/>
    <x v="30"/>
    <n v="8701"/>
    <x v="3"/>
    <s v="OFF-BI-10004738"/>
    <x v="1"/>
    <x v="8"/>
    <s v="Flexible Leather- Look Classic Collection Ring Binder"/>
    <n v="18.940000000000001"/>
    <n v="1"/>
    <n v="0"/>
    <n v="9.4700000000000006"/>
  </r>
  <r>
    <n v="5594"/>
    <x v="2784"/>
    <x v="3"/>
    <x v="123"/>
    <d v="2014-11-26T00:00:00"/>
    <s v="Standard Class"/>
    <s v="JH-15430"/>
    <x v="371"/>
    <x v="0"/>
    <s v="United States"/>
    <s v="Cleveland"/>
    <x v="24"/>
    <n v="44105"/>
    <x v="3"/>
    <s v="OFF-BI-10003984"/>
    <x v="1"/>
    <x v="8"/>
    <s v="Lock-Up Easel 'Spel-Binder'"/>
    <n v="59.913000000000011"/>
    <n v="7"/>
    <n v="0.7"/>
    <n v="-45.933299999999988"/>
  </r>
  <r>
    <n v="5595"/>
    <x v="2785"/>
    <x v="3"/>
    <x v="241"/>
    <d v="2014-09-25T00:00:00"/>
    <s v="Same Day"/>
    <s v="BP-11095"/>
    <x v="162"/>
    <x v="1"/>
    <s v="United States"/>
    <s v="Lawrence"/>
    <x v="31"/>
    <n v="1841"/>
    <x v="3"/>
    <s v="TEC-PH-10000984"/>
    <x v="2"/>
    <x v="7"/>
    <s v="Panasonic KX-TG9471B"/>
    <n v="391.98"/>
    <n v="2"/>
    <n v="0"/>
    <n v="109.75440000000003"/>
  </r>
  <r>
    <n v="5596"/>
    <x v="2785"/>
    <x v="3"/>
    <x v="241"/>
    <d v="2014-09-25T00:00:00"/>
    <s v="Same Day"/>
    <s v="BP-11095"/>
    <x v="162"/>
    <x v="1"/>
    <s v="United States"/>
    <s v="Lawrence"/>
    <x v="31"/>
    <n v="1841"/>
    <x v="3"/>
    <s v="TEC-PH-10001944"/>
    <x v="2"/>
    <x v="7"/>
    <s v="Wi-Ex zBoost YX540 Cellular Phone Signal Booster"/>
    <n v="437.84999999999997"/>
    <n v="3"/>
    <n v="0"/>
    <n v="131.35499999999996"/>
  </r>
  <r>
    <n v="5597"/>
    <x v="2786"/>
    <x v="1"/>
    <x v="12"/>
    <d v="2012-09-29T00:00:00"/>
    <s v="Standard Class"/>
    <s v="SB-20185"/>
    <x v="766"/>
    <x v="0"/>
    <s v="United States"/>
    <s v="Concord"/>
    <x v="38"/>
    <n v="3301"/>
    <x v="3"/>
    <s v="OFF-BI-10002735"/>
    <x v="1"/>
    <x v="8"/>
    <s v="GBC Prestige Therm-A-Bind Covers"/>
    <n v="68.62"/>
    <n v="2"/>
    <n v="0"/>
    <n v="32.251400000000004"/>
  </r>
  <r>
    <n v="5598"/>
    <x v="2787"/>
    <x v="3"/>
    <x v="778"/>
    <d v="2014-02-21T00:00:00"/>
    <s v="Standard Class"/>
    <s v="SV-20785"/>
    <x v="647"/>
    <x v="0"/>
    <s v="United States"/>
    <s v="Baltimore"/>
    <x v="39"/>
    <n v="21215"/>
    <x v="3"/>
    <s v="OFF-SU-10001165"/>
    <x v="1"/>
    <x v="14"/>
    <s v="Acme Elite Stainless Steel Scissors"/>
    <n v="25.02"/>
    <n v="3"/>
    <n v="0"/>
    <n v="6.5052000000000003"/>
  </r>
  <r>
    <n v="5599"/>
    <x v="2787"/>
    <x v="3"/>
    <x v="778"/>
    <d v="2014-02-21T00:00:00"/>
    <s v="Standard Class"/>
    <s v="SV-20785"/>
    <x v="647"/>
    <x v="0"/>
    <s v="United States"/>
    <s v="Baltimore"/>
    <x v="39"/>
    <n v="21215"/>
    <x v="3"/>
    <s v="OFF-AR-10000614"/>
    <x v="1"/>
    <x v="6"/>
    <s v="Barrel Sharpener"/>
    <n v="10.709999999999999"/>
    <n v="3"/>
    <n v="0"/>
    <n v="2.7845999999999997"/>
  </r>
  <r>
    <n v="5600"/>
    <x v="2788"/>
    <x v="2"/>
    <x v="462"/>
    <d v="2011-10-03T00:00:00"/>
    <s v="Same Day"/>
    <s v="DO-13435"/>
    <x v="157"/>
    <x v="0"/>
    <s v="United States"/>
    <s v="Columbus"/>
    <x v="24"/>
    <n v="43229"/>
    <x v="3"/>
    <s v="OFF-AR-10004010"/>
    <x v="1"/>
    <x v="6"/>
    <s v="Hunt Boston Vacuum Mount KS Pencil Sharpener"/>
    <n v="55.984000000000009"/>
    <n v="2"/>
    <n v="0.2"/>
    <n v="4.1987999999999985"/>
  </r>
  <r>
    <n v="5601"/>
    <x v="2788"/>
    <x v="2"/>
    <x v="462"/>
    <d v="2011-10-03T00:00:00"/>
    <s v="Same Day"/>
    <s v="DO-13435"/>
    <x v="157"/>
    <x v="0"/>
    <s v="United States"/>
    <s v="Columbus"/>
    <x v="24"/>
    <n v="43229"/>
    <x v="3"/>
    <s v="OFF-EN-10004030"/>
    <x v="1"/>
    <x v="12"/>
    <s v="Convenience Packs of Business Envelopes"/>
    <n v="14.480000000000002"/>
    <n v="5"/>
    <n v="0.2"/>
    <n v="4.8869999999999987"/>
  </r>
  <r>
    <n v="5602"/>
    <x v="2788"/>
    <x v="2"/>
    <x v="462"/>
    <d v="2011-10-03T00:00:00"/>
    <s v="Same Day"/>
    <s v="DO-13435"/>
    <x v="157"/>
    <x v="0"/>
    <s v="United States"/>
    <s v="Columbus"/>
    <x v="24"/>
    <n v="43229"/>
    <x v="3"/>
    <s v="TEC-AC-10003023"/>
    <x v="2"/>
    <x v="11"/>
    <s v="Logitech G105 Gaming Keyboard"/>
    <n v="142.488"/>
    <n v="3"/>
    <n v="0.2"/>
    <n v="-3.5622000000000043"/>
  </r>
  <r>
    <n v="5603"/>
    <x v="2789"/>
    <x v="0"/>
    <x v="278"/>
    <d v="2013-08-30T00:00:00"/>
    <s v="Second Class"/>
    <s v="TB-21355"/>
    <x v="422"/>
    <x v="1"/>
    <s v="United States"/>
    <s v="Houston"/>
    <x v="5"/>
    <n v="77041"/>
    <x v="2"/>
    <s v="OFF-ST-10003572"/>
    <x v="1"/>
    <x v="4"/>
    <s v="Portfile Personal File Boxes"/>
    <n v="14.16"/>
    <n v="1"/>
    <n v="0.2"/>
    <n v="1.0620000000000003"/>
  </r>
  <r>
    <n v="5604"/>
    <x v="2789"/>
    <x v="0"/>
    <x v="278"/>
    <d v="2013-08-30T00:00:00"/>
    <s v="Second Class"/>
    <s v="TB-21355"/>
    <x v="422"/>
    <x v="1"/>
    <s v="United States"/>
    <s v="Houston"/>
    <x v="5"/>
    <n v="77041"/>
    <x v="2"/>
    <s v="OFF-PA-10004353"/>
    <x v="1"/>
    <x v="10"/>
    <s v="Southworth 25% Cotton Premium Laser Paper and Envelopes"/>
    <n v="79.920000000000016"/>
    <n v="5"/>
    <n v="0.2"/>
    <n v="27.972000000000001"/>
  </r>
  <r>
    <n v="5605"/>
    <x v="2790"/>
    <x v="1"/>
    <x v="155"/>
    <d v="2012-12-07T00:00:00"/>
    <s v="Standard Class"/>
    <s v="BS-11380"/>
    <x v="510"/>
    <x v="1"/>
    <s v="United States"/>
    <s v="New York City"/>
    <x v="15"/>
    <n v="10011"/>
    <x v="3"/>
    <s v="OFF-BI-10003718"/>
    <x v="1"/>
    <x v="8"/>
    <s v="GBC Therma-A-Bind 250T Electric Binding System"/>
    <n v="590.35199999999998"/>
    <n v="6"/>
    <n v="0.2"/>
    <n v="206.62319999999997"/>
  </r>
  <r>
    <n v="5606"/>
    <x v="2791"/>
    <x v="0"/>
    <x v="873"/>
    <d v="2013-09-26T00:00:00"/>
    <s v="Standard Class"/>
    <s v="FM-14215"/>
    <x v="524"/>
    <x v="1"/>
    <s v="United States"/>
    <s v="Greensboro"/>
    <x v="3"/>
    <n v="27405"/>
    <x v="0"/>
    <s v="FUR-FU-10001546"/>
    <x v="0"/>
    <x v="5"/>
    <s v="Dana Swing-Arm Lamps"/>
    <n v="17.088000000000001"/>
    <n v="2"/>
    <n v="0.2"/>
    <n v="1.0679999999999996"/>
  </r>
  <r>
    <n v="5607"/>
    <x v="2791"/>
    <x v="0"/>
    <x v="873"/>
    <d v="2013-09-26T00:00:00"/>
    <s v="Standard Class"/>
    <s v="FM-14215"/>
    <x v="524"/>
    <x v="1"/>
    <s v="United States"/>
    <s v="Greensboro"/>
    <x v="3"/>
    <n v="27405"/>
    <x v="0"/>
    <s v="FUR-CH-10002880"/>
    <x v="0"/>
    <x v="1"/>
    <s v="Global High-Back Leather Tilter, Burgundy"/>
    <n v="98.391999999999996"/>
    <n v="1"/>
    <n v="0.2"/>
    <n v="-11.069100000000006"/>
  </r>
  <r>
    <n v="5608"/>
    <x v="2792"/>
    <x v="3"/>
    <x v="613"/>
    <d v="2014-04-01T00:00:00"/>
    <s v="Standard Class"/>
    <s v="JL-15835"/>
    <x v="252"/>
    <x v="0"/>
    <s v="United States"/>
    <s v="New York City"/>
    <x v="15"/>
    <n v="10024"/>
    <x v="3"/>
    <s v="OFF-AR-10001547"/>
    <x v="1"/>
    <x v="6"/>
    <s v="Newell 311"/>
    <n v="11.05"/>
    <n v="5"/>
    <n v="0"/>
    <n v="2.9835000000000003"/>
  </r>
  <r>
    <n v="5609"/>
    <x v="2793"/>
    <x v="1"/>
    <x v="401"/>
    <d v="2012-12-11T00:00:00"/>
    <s v="Standard Class"/>
    <s v="AF-10870"/>
    <x v="578"/>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x v="767"/>
    <x v="0"/>
    <s v="United States"/>
    <s v="Monroe"/>
    <x v="28"/>
    <n v="71203"/>
    <x v="0"/>
    <s v="TEC-AC-10003033"/>
    <x v="2"/>
    <x v="11"/>
    <s v="Plantronics CS510 - Over-the-Head monaural Wireless Headset System"/>
    <n v="659.9"/>
    <n v="2"/>
    <n v="0"/>
    <n v="217.76699999999994"/>
  </r>
  <r>
    <n v="5611"/>
    <x v="2795"/>
    <x v="1"/>
    <x v="348"/>
    <d v="2012-10-07T00:00:00"/>
    <s v="First Class"/>
    <s v="MB-17305"/>
    <x v="93"/>
    <x v="0"/>
    <s v="United States"/>
    <s v="Cincinnati"/>
    <x v="24"/>
    <n v="45231"/>
    <x v="3"/>
    <s v="TEC-AC-10002323"/>
    <x v="2"/>
    <x v="11"/>
    <s v="SanDisk Ultra 32 GB MicroSDHC Class 10 Memory Card"/>
    <n v="53.040000000000006"/>
    <n v="3"/>
    <n v="0.2"/>
    <n v="-4.6409999999999982"/>
  </r>
  <r>
    <n v="5612"/>
    <x v="2796"/>
    <x v="3"/>
    <x v="238"/>
    <d v="2014-08-23T00:00:00"/>
    <s v="Standard Class"/>
    <s v="HW-14935"/>
    <x v="304"/>
    <x v="1"/>
    <s v="United States"/>
    <s v="Seattle"/>
    <x v="4"/>
    <n v="98105"/>
    <x v="1"/>
    <s v="TEC-AC-10002049"/>
    <x v="2"/>
    <x v="11"/>
    <s v="Plantronics Savi W720 Multi-Device Wireless Headset System"/>
    <n v="843.9"/>
    <n v="2"/>
    <n v="0"/>
    <n v="371.31600000000003"/>
  </r>
  <r>
    <n v="5613"/>
    <x v="2796"/>
    <x v="3"/>
    <x v="238"/>
    <d v="2014-08-23T00:00:00"/>
    <s v="Standard Class"/>
    <s v="HW-14935"/>
    <x v="304"/>
    <x v="1"/>
    <s v="United States"/>
    <s v="Seattle"/>
    <x v="4"/>
    <n v="98105"/>
    <x v="1"/>
    <s v="TEC-AC-10002253"/>
    <x v="2"/>
    <x v="11"/>
    <s v="Imation Bio 8GB USB Flash Drive Imation Corp"/>
    <n v="1496.16"/>
    <n v="9"/>
    <n v="0"/>
    <n v="224.42400000000006"/>
  </r>
  <r>
    <n v="5614"/>
    <x v="2797"/>
    <x v="0"/>
    <x v="1056"/>
    <d v="2013-02-07T00:00:00"/>
    <s v="Standard Class"/>
    <s v="AB-10105"/>
    <x v="455"/>
    <x v="0"/>
    <s v="United States"/>
    <s v="New York City"/>
    <x v="15"/>
    <n v="10011"/>
    <x v="3"/>
    <s v="OFF-ST-10003994"/>
    <x v="1"/>
    <x v="4"/>
    <s v="Belkin 19&quot; Center-Weighted Shelf, Gray"/>
    <n v="117.96"/>
    <n v="2"/>
    <n v="0"/>
    <n v="5.8979999999999961"/>
  </r>
  <r>
    <n v="5615"/>
    <x v="2798"/>
    <x v="0"/>
    <x v="828"/>
    <d v="2013-08-28T00:00:00"/>
    <s v="Standard Class"/>
    <s v="JP-15460"/>
    <x v="687"/>
    <x v="1"/>
    <s v="United States"/>
    <s v="New York City"/>
    <x v="15"/>
    <n v="10035"/>
    <x v="3"/>
    <s v="OFF-AR-10002399"/>
    <x v="1"/>
    <x v="6"/>
    <s v="Dixon Prang Watercolor Pencils, 10-Color Set with Brush"/>
    <n v="21.299999999999997"/>
    <n v="5"/>
    <n v="0"/>
    <n v="8.7330000000000005"/>
  </r>
  <r>
    <n v="5616"/>
    <x v="2798"/>
    <x v="0"/>
    <x v="828"/>
    <d v="2013-08-28T00:00:00"/>
    <s v="Standard Class"/>
    <s v="JP-15460"/>
    <x v="687"/>
    <x v="1"/>
    <s v="United States"/>
    <s v="New York City"/>
    <x v="15"/>
    <n v="10035"/>
    <x v="3"/>
    <s v="OFF-AP-10002118"/>
    <x v="1"/>
    <x v="9"/>
    <s v="1.7 Cubic Foot Compact &quot;Cube&quot; Office Refrigerators"/>
    <n v="1040.8"/>
    <n v="5"/>
    <n v="0"/>
    <n v="281.01600000000008"/>
  </r>
  <r>
    <n v="5617"/>
    <x v="2798"/>
    <x v="0"/>
    <x v="828"/>
    <d v="2013-08-28T00:00:00"/>
    <s v="Standard Class"/>
    <s v="JP-15460"/>
    <x v="687"/>
    <x v="1"/>
    <s v="United States"/>
    <s v="New York City"/>
    <x v="15"/>
    <n v="10035"/>
    <x v="3"/>
    <s v="OFF-AR-10001954"/>
    <x v="1"/>
    <x v="6"/>
    <s v="Newell 331"/>
    <n v="29.339999999999996"/>
    <n v="6"/>
    <n v="0"/>
    <n v="7.9218000000000002"/>
  </r>
  <r>
    <n v="5618"/>
    <x v="2799"/>
    <x v="3"/>
    <x v="160"/>
    <d v="2014-07-05T00:00:00"/>
    <s v="Standard Class"/>
    <s v="DV-13045"/>
    <x v="1"/>
    <x v="1"/>
    <s v="United States"/>
    <s v="Memphis"/>
    <x v="18"/>
    <n v="38109"/>
    <x v="0"/>
    <s v="FUR-FU-10001591"/>
    <x v="0"/>
    <x v="5"/>
    <s v="Advantus Panel Wall Certificate Holder - 8.5x11"/>
    <n v="19.52"/>
    <n v="2"/>
    <n v="0.2"/>
    <n v="5.3680000000000012"/>
  </r>
  <r>
    <n v="5619"/>
    <x v="2800"/>
    <x v="1"/>
    <x v="227"/>
    <d v="2012-09-21T00:00:00"/>
    <s v="First Class"/>
    <s v="CM-12190"/>
    <x v="496"/>
    <x v="0"/>
    <s v="United States"/>
    <s v="San Diego"/>
    <x v="1"/>
    <n v="92105"/>
    <x v="1"/>
    <s v="OFF-ST-10004186"/>
    <x v="1"/>
    <x v="4"/>
    <s v="Stur-D-Stor Shelving, Vertical 5-Shelf: 72&quot;H x 36&quot;W x 18 1/2&quot;D"/>
    <n v="443.92"/>
    <n v="4"/>
    <n v="0"/>
    <n v="8.8783999999999992"/>
  </r>
  <r>
    <n v="5620"/>
    <x v="2801"/>
    <x v="0"/>
    <x v="477"/>
    <d v="2013-10-01T00:00:00"/>
    <s v="Standard Class"/>
    <s v="SC-20695"/>
    <x v="281"/>
    <x v="1"/>
    <s v="United States"/>
    <s v="La Crosse"/>
    <x v="6"/>
    <n v="54601"/>
    <x v="2"/>
    <s v="TEC-AC-10001908"/>
    <x v="2"/>
    <x v="11"/>
    <s v="Logitech Wireless Headset h800"/>
    <n v="499.95"/>
    <n v="5"/>
    <n v="0"/>
    <n v="174.98249999999999"/>
  </r>
  <r>
    <n v="5621"/>
    <x v="2801"/>
    <x v="0"/>
    <x v="477"/>
    <d v="2013-10-01T00:00:00"/>
    <s v="Standard Class"/>
    <s v="SC-20695"/>
    <x v="281"/>
    <x v="1"/>
    <s v="United States"/>
    <s v="La Crosse"/>
    <x v="6"/>
    <n v="54601"/>
    <x v="2"/>
    <s v="OFF-AR-10000817"/>
    <x v="1"/>
    <x v="6"/>
    <s v="Manco Dry-Lighter Erasable Highlighter"/>
    <n v="3.04"/>
    <n v="1"/>
    <n v="0"/>
    <n v="1.0335999999999999"/>
  </r>
  <r>
    <n v="5622"/>
    <x v="2801"/>
    <x v="0"/>
    <x v="477"/>
    <d v="2013-10-01T00:00:00"/>
    <s v="Standard Class"/>
    <s v="SC-20695"/>
    <x v="281"/>
    <x v="1"/>
    <s v="United States"/>
    <s v="La Crosse"/>
    <x v="6"/>
    <n v="54601"/>
    <x v="2"/>
    <s v="FUR-CH-10004218"/>
    <x v="0"/>
    <x v="1"/>
    <s v="Global Fabric Manager's Chair, Dark Gray"/>
    <n v="201.96"/>
    <n v="2"/>
    <n v="0"/>
    <n v="50.490000000000009"/>
  </r>
  <r>
    <n v="5623"/>
    <x v="2801"/>
    <x v="0"/>
    <x v="477"/>
    <d v="2013-10-01T00:00:00"/>
    <s v="Standard Class"/>
    <s v="SC-20695"/>
    <x v="281"/>
    <x v="1"/>
    <s v="United States"/>
    <s v="La Crosse"/>
    <x v="6"/>
    <n v="54601"/>
    <x v="2"/>
    <s v="FUR-FU-10000755"/>
    <x v="0"/>
    <x v="5"/>
    <s v="Eldon Expressions Mahogany Wood Desk Collection"/>
    <n v="68.64"/>
    <n v="11"/>
    <n v="0"/>
    <n v="17.160000000000004"/>
  </r>
  <r>
    <n v="5624"/>
    <x v="2802"/>
    <x v="0"/>
    <x v="1057"/>
    <d v="2013-10-29T00:00:00"/>
    <s v="Second Class"/>
    <s v="VW-21775"/>
    <x v="100"/>
    <x v="1"/>
    <s v="United States"/>
    <s v="Los Angeles"/>
    <x v="1"/>
    <n v="90032"/>
    <x v="1"/>
    <s v="TEC-AC-10003063"/>
    <x v="2"/>
    <x v="11"/>
    <s v="Micro Innovations USB RF Wireless Keyboard with Mouse"/>
    <n v="100"/>
    <n v="4"/>
    <n v="0"/>
    <n v="21"/>
  </r>
  <r>
    <n v="5625"/>
    <x v="2802"/>
    <x v="0"/>
    <x v="1057"/>
    <d v="2013-10-29T00:00:00"/>
    <s v="Second Class"/>
    <s v="VW-21775"/>
    <x v="100"/>
    <x v="1"/>
    <s v="United States"/>
    <s v="Los Angeles"/>
    <x v="1"/>
    <n v="90032"/>
    <x v="1"/>
    <s v="TEC-AC-10002637"/>
    <x v="2"/>
    <x v="11"/>
    <s v="Logitech VX Revolution Cordless Laser Mouse for Notebooks (Black)"/>
    <n v="359.98"/>
    <n v="2"/>
    <n v="0"/>
    <n v="21.598799999999983"/>
  </r>
  <r>
    <n v="5626"/>
    <x v="2803"/>
    <x v="2"/>
    <x v="411"/>
    <d v="2011-10-01T00:00:00"/>
    <s v="Second Class"/>
    <s v="PP-18955"/>
    <x v="452"/>
    <x v="2"/>
    <s v="United States"/>
    <s v="Seattle"/>
    <x v="4"/>
    <n v="98115"/>
    <x v="1"/>
    <s v="FUR-FU-10001706"/>
    <x v="0"/>
    <x v="5"/>
    <s v="Longer-Life Soft White Bulbs"/>
    <n v="6.16"/>
    <n v="2"/>
    <n v="0"/>
    <n v="2.9567999999999999"/>
  </r>
  <r>
    <n v="5627"/>
    <x v="2803"/>
    <x v="2"/>
    <x v="411"/>
    <d v="2011-10-01T00:00:00"/>
    <s v="Second Class"/>
    <s v="PP-18955"/>
    <x v="452"/>
    <x v="2"/>
    <s v="United States"/>
    <s v="Seattle"/>
    <x v="4"/>
    <n v="98115"/>
    <x v="1"/>
    <s v="FUR-TA-10002958"/>
    <x v="0"/>
    <x v="3"/>
    <s v="Bevis Oval Conference Table, Walnut"/>
    <n v="2348.8200000000002"/>
    <n v="9"/>
    <n v="0"/>
    <n v="399.29939999999976"/>
  </r>
  <r>
    <n v="5628"/>
    <x v="2804"/>
    <x v="3"/>
    <x v="335"/>
    <d v="2014-07-02T00:00:00"/>
    <s v="Standard Class"/>
    <s v="DR-12880"/>
    <x v="112"/>
    <x v="1"/>
    <s v="United States"/>
    <s v="Miami"/>
    <x v="2"/>
    <n v="33180"/>
    <x v="0"/>
    <s v="OFF-LA-10004689"/>
    <x v="1"/>
    <x v="2"/>
    <s v="Avery 512"/>
    <n v="13.872000000000002"/>
    <n v="6"/>
    <n v="0.2"/>
    <n v="4.6818000000000008"/>
  </r>
  <r>
    <n v="5629"/>
    <x v="2804"/>
    <x v="3"/>
    <x v="335"/>
    <d v="2014-07-02T00:00:00"/>
    <s v="Standard Class"/>
    <s v="DR-12880"/>
    <x v="112"/>
    <x v="1"/>
    <s v="United States"/>
    <s v="Miami"/>
    <x v="2"/>
    <n v="33180"/>
    <x v="0"/>
    <s v="FUR-CH-10001545"/>
    <x v="0"/>
    <x v="1"/>
    <s v="Hon Comfortask Task/Swivel Chairs"/>
    <n v="273.55200000000002"/>
    <n v="3"/>
    <n v="0.2"/>
    <n v="-13.677599999999998"/>
  </r>
  <r>
    <n v="5630"/>
    <x v="2805"/>
    <x v="0"/>
    <x v="1036"/>
    <d v="2013-08-24T00:00:00"/>
    <s v="Second Class"/>
    <s v="RB-19465"/>
    <x v="46"/>
    <x v="2"/>
    <s v="United States"/>
    <s v="Philadelphia"/>
    <x v="9"/>
    <n v="19143"/>
    <x v="3"/>
    <s v="FUR-TA-10002530"/>
    <x v="0"/>
    <x v="3"/>
    <s v="Iceberg OfficeWorks 42&quot; Round Tables"/>
    <n v="815.29199999999992"/>
    <n v="9"/>
    <n v="0.4"/>
    <n v="-339.7050000000001"/>
  </r>
  <r>
    <n v="5631"/>
    <x v="2806"/>
    <x v="2"/>
    <x v="1058"/>
    <d v="2011-02-16T00:00:00"/>
    <s v="Standard Class"/>
    <s v="NF-18385"/>
    <x v="173"/>
    <x v="0"/>
    <s v="United States"/>
    <s v="Chesapeake"/>
    <x v="17"/>
    <n v="23320"/>
    <x v="0"/>
    <s v="TEC-AC-10001432"/>
    <x v="2"/>
    <x v="11"/>
    <s v="Enermax Aurora Lite Keyboard"/>
    <n v="234.45000000000002"/>
    <n v="3"/>
    <n v="0"/>
    <n v="103.15800000000003"/>
  </r>
  <r>
    <n v="5632"/>
    <x v="2806"/>
    <x v="2"/>
    <x v="1058"/>
    <d v="2011-02-16T00:00:00"/>
    <s v="Standard Class"/>
    <s v="NF-18385"/>
    <x v="173"/>
    <x v="0"/>
    <s v="United States"/>
    <s v="Chesapeake"/>
    <x v="17"/>
    <n v="23320"/>
    <x v="0"/>
    <s v="FUR-TA-10003715"/>
    <x v="0"/>
    <x v="3"/>
    <s v="Hon 2111 Invitation Series Corner Table"/>
    <n v="1256.22"/>
    <n v="6"/>
    <n v="0"/>
    <n v="75.37319999999994"/>
  </r>
  <r>
    <n v="5633"/>
    <x v="2806"/>
    <x v="2"/>
    <x v="1058"/>
    <d v="2011-02-16T00:00:00"/>
    <s v="Standard Class"/>
    <s v="NF-18385"/>
    <x v="173"/>
    <x v="0"/>
    <s v="United States"/>
    <s v="Chesapeake"/>
    <x v="17"/>
    <n v="23320"/>
    <x v="0"/>
    <s v="OFF-BI-10003291"/>
    <x v="1"/>
    <x v="8"/>
    <s v="Wilson Jones Leather-Like Binders with DublLock Round Rings"/>
    <n v="17.46"/>
    <n v="2"/>
    <n v="0"/>
    <n v="8.2061999999999991"/>
  </r>
  <r>
    <n v="5634"/>
    <x v="2807"/>
    <x v="0"/>
    <x v="713"/>
    <d v="2013-09-29T00:00:00"/>
    <s v="Second Class"/>
    <s v="CR-12580"/>
    <x v="615"/>
    <x v="2"/>
    <s v="United States"/>
    <s v="New York City"/>
    <x v="15"/>
    <n v="10009"/>
    <x v="3"/>
    <s v="OFF-BI-10004187"/>
    <x v="1"/>
    <x v="8"/>
    <s v="Staples"/>
    <n v="10.528"/>
    <n v="7"/>
    <n v="0.2"/>
    <n v="3.6847999999999987"/>
  </r>
  <r>
    <n v="5635"/>
    <x v="2808"/>
    <x v="1"/>
    <x v="901"/>
    <d v="2012-12-06T00:00:00"/>
    <s v="First Class"/>
    <s v="SU-20665"/>
    <x v="711"/>
    <x v="2"/>
    <s v="United States"/>
    <s v="Ann Arbor"/>
    <x v="12"/>
    <n v="48104"/>
    <x v="2"/>
    <s v="OFF-BI-10000666"/>
    <x v="1"/>
    <x v="8"/>
    <s v="Surelock Post Binders"/>
    <n v="152.79999999999998"/>
    <n v="5"/>
    <n v="0"/>
    <n v="76.399999999999991"/>
  </r>
  <r>
    <n v="5636"/>
    <x v="2809"/>
    <x v="3"/>
    <x v="213"/>
    <d v="2014-09-09T00:00:00"/>
    <s v="Standard Class"/>
    <s v="SC-20050"/>
    <x v="337"/>
    <x v="2"/>
    <s v="United States"/>
    <s v="La Mesa"/>
    <x v="1"/>
    <n v="91941"/>
    <x v="1"/>
    <s v="OFF-BI-10002225"/>
    <x v="1"/>
    <x v="8"/>
    <s v="Square Ring Data Binders, Rigid 75 Pt. Covers, 11&quot; x 14-7/8&quot;"/>
    <n v="82.56"/>
    <n v="5"/>
    <n v="0.2"/>
    <n v="28.896000000000001"/>
  </r>
  <r>
    <n v="5637"/>
    <x v="2809"/>
    <x v="3"/>
    <x v="213"/>
    <d v="2014-09-09T00:00:00"/>
    <s v="Standard Class"/>
    <s v="SC-20050"/>
    <x v="337"/>
    <x v="2"/>
    <s v="United States"/>
    <s v="La Mesa"/>
    <x v="1"/>
    <n v="91941"/>
    <x v="1"/>
    <s v="TEC-AC-10000474"/>
    <x v="2"/>
    <x v="11"/>
    <s v="Kensington Expert Mouse Optical USB Trackball for PC or Mac"/>
    <n v="284.96999999999997"/>
    <n v="3"/>
    <n v="0"/>
    <n v="85.490999999999957"/>
  </r>
  <r>
    <n v="5638"/>
    <x v="2810"/>
    <x v="3"/>
    <x v="606"/>
    <d v="2014-04-03T00:00:00"/>
    <s v="Standard Class"/>
    <s v="ML-18040"/>
    <x v="614"/>
    <x v="1"/>
    <s v="United States"/>
    <s v="Dearborn"/>
    <x v="12"/>
    <n v="48126"/>
    <x v="2"/>
    <s v="FUR-FU-10004245"/>
    <x v="0"/>
    <x v="5"/>
    <s v="Career Cubicle Clock, 8 1/4&quot;, Black"/>
    <n v="60.84"/>
    <n v="3"/>
    <n v="0"/>
    <n v="23.119199999999999"/>
  </r>
  <r>
    <n v="5639"/>
    <x v="2811"/>
    <x v="2"/>
    <x v="1059"/>
    <d v="2011-12-27T00:00:00"/>
    <s v="Standard Class"/>
    <s v="GM-14440"/>
    <x v="306"/>
    <x v="0"/>
    <s v="United States"/>
    <s v="San Diego"/>
    <x v="1"/>
    <n v="92024"/>
    <x v="1"/>
    <s v="FUR-CH-10004287"/>
    <x v="0"/>
    <x v="1"/>
    <s v="SAFCO Arco Folding Chair"/>
    <n v="1325.76"/>
    <n v="6"/>
    <n v="0.2"/>
    <n v="149.14799999999991"/>
  </r>
  <r>
    <n v="5640"/>
    <x v="2811"/>
    <x v="2"/>
    <x v="1059"/>
    <d v="2011-12-27T00:00:00"/>
    <s v="Standard Class"/>
    <s v="GM-14440"/>
    <x v="306"/>
    <x v="0"/>
    <s v="United States"/>
    <s v="San Diego"/>
    <x v="1"/>
    <n v="92024"/>
    <x v="1"/>
    <s v="FUR-CH-10000595"/>
    <x v="0"/>
    <x v="1"/>
    <s v="Safco Contoured Stacking Chairs"/>
    <n v="572.16000000000008"/>
    <n v="3"/>
    <n v="0.2"/>
    <n v="35.759999999999962"/>
  </r>
  <r>
    <n v="5641"/>
    <x v="2812"/>
    <x v="2"/>
    <x v="865"/>
    <d v="2011-09-28T00:00:00"/>
    <s v="Standard Class"/>
    <s v="JK-15640"/>
    <x v="82"/>
    <x v="2"/>
    <s v="United States"/>
    <s v="Lakewood"/>
    <x v="24"/>
    <n v="44107"/>
    <x v="3"/>
    <s v="OFF-PA-10003063"/>
    <x v="1"/>
    <x v="10"/>
    <s v="EcoTones Memo Sheets"/>
    <n v="28.8"/>
    <n v="9"/>
    <n v="0.2"/>
    <n v="10.080000000000002"/>
  </r>
  <r>
    <n v="5642"/>
    <x v="2813"/>
    <x v="3"/>
    <x v="459"/>
    <d v="2014-04-06T00:00:00"/>
    <s v="First Class"/>
    <s v="AT-10435"/>
    <x v="401"/>
    <x v="2"/>
    <s v="United States"/>
    <s v="Meriden"/>
    <x v="29"/>
    <n v="6450"/>
    <x v="3"/>
    <s v="OFF-AR-10000246"/>
    <x v="1"/>
    <x v="6"/>
    <s v="Newell 318"/>
    <n v="11.12"/>
    <n v="4"/>
    <n v="0"/>
    <n v="2.8911999999999995"/>
  </r>
  <r>
    <n v="5643"/>
    <x v="2814"/>
    <x v="0"/>
    <x v="178"/>
    <d v="2013-04-06T00:00:00"/>
    <s v="Second Class"/>
    <s v="DB-12910"/>
    <x v="626"/>
    <x v="2"/>
    <s v="United States"/>
    <s v="Columbus"/>
    <x v="32"/>
    <n v="31907"/>
    <x v="0"/>
    <s v="FUR-FU-10003274"/>
    <x v="0"/>
    <x v="5"/>
    <s v="Regeneration Desk Collection"/>
    <n v="7.04"/>
    <n v="4"/>
    <n v="0"/>
    <n v="3.0976000000000004"/>
  </r>
  <r>
    <n v="5644"/>
    <x v="2815"/>
    <x v="1"/>
    <x v="1060"/>
    <d v="2012-05-20T00:00:00"/>
    <s v="Second Class"/>
    <s v="AH-10690"/>
    <x v="706"/>
    <x v="1"/>
    <s v="United States"/>
    <s v="Roswell"/>
    <x v="32"/>
    <n v="30076"/>
    <x v="0"/>
    <s v="OFF-EN-10004147"/>
    <x v="1"/>
    <x v="12"/>
    <s v="Wausau Papers Astrobrights Colored Envelopes"/>
    <n v="17.940000000000001"/>
    <n v="3"/>
    <n v="0"/>
    <n v="8.7906000000000013"/>
  </r>
  <r>
    <n v="5645"/>
    <x v="2816"/>
    <x v="3"/>
    <x v="721"/>
    <d v="2014-03-27T00:00:00"/>
    <s v="First Class"/>
    <s v="SJ-20125"/>
    <x v="319"/>
    <x v="2"/>
    <s v="United States"/>
    <s v="Seattle"/>
    <x v="4"/>
    <n v="98105"/>
    <x v="1"/>
    <s v="OFF-BI-10002103"/>
    <x v="1"/>
    <x v="8"/>
    <s v="Cardinal Slant-D Ring Binder, Heavy Gauge Vinyl"/>
    <n v="34.76"/>
    <n v="5"/>
    <n v="0.2"/>
    <n v="11.296999999999999"/>
  </r>
  <r>
    <n v="5646"/>
    <x v="2817"/>
    <x v="3"/>
    <x v="349"/>
    <d v="2014-04-20T00:00:00"/>
    <s v="Standard Class"/>
    <s v="HM-14860"/>
    <x v="447"/>
    <x v="1"/>
    <s v="United States"/>
    <s v="Morristown"/>
    <x v="30"/>
    <n v="7960"/>
    <x v="3"/>
    <s v="FUR-FU-10004018"/>
    <x v="0"/>
    <x v="5"/>
    <s v="Tensor Computer Mounted Lamp"/>
    <n v="74.45"/>
    <n v="5"/>
    <n v="0"/>
    <n v="20.101500000000001"/>
  </r>
  <r>
    <n v="5647"/>
    <x v="2818"/>
    <x v="1"/>
    <x v="1038"/>
    <d v="2012-01-09T00:00:00"/>
    <s v="Standard Class"/>
    <s v="AG-10495"/>
    <x v="122"/>
    <x v="1"/>
    <s v="United States"/>
    <s v="Alexandria"/>
    <x v="17"/>
    <n v="22304"/>
    <x v="0"/>
    <s v="FUR-FU-10001473"/>
    <x v="0"/>
    <x v="5"/>
    <s v="DAX Wood Document Frame"/>
    <n v="192.22"/>
    <n v="14"/>
    <n v="0"/>
    <n v="69.199200000000005"/>
  </r>
  <r>
    <n v="5648"/>
    <x v="2819"/>
    <x v="3"/>
    <x v="808"/>
    <d v="2014-11-08T00:00:00"/>
    <s v="Standard Class"/>
    <s v="JB-16000"/>
    <x v="677"/>
    <x v="0"/>
    <s v="United States"/>
    <s v="Salt Lake City"/>
    <x v="7"/>
    <n v="84106"/>
    <x v="1"/>
    <s v="OFF-PA-10001800"/>
    <x v="1"/>
    <x v="10"/>
    <s v="Xerox 220"/>
    <n v="19.440000000000001"/>
    <n v="3"/>
    <n v="0"/>
    <n v="9.3312000000000008"/>
  </r>
  <r>
    <n v="5649"/>
    <x v="2820"/>
    <x v="3"/>
    <x v="729"/>
    <d v="2014-07-20T00:00:00"/>
    <s v="Second Class"/>
    <s v="AJ-10795"/>
    <x v="295"/>
    <x v="1"/>
    <s v="United States"/>
    <s v="Apple Valley"/>
    <x v="1"/>
    <n v="92307"/>
    <x v="1"/>
    <s v="OFF-PA-10004609"/>
    <x v="1"/>
    <x v="10"/>
    <s v="Xerox 221"/>
    <n v="32.400000000000006"/>
    <n v="5"/>
    <n v="0"/>
    <n v="15.552000000000001"/>
  </r>
  <r>
    <n v="5650"/>
    <x v="2820"/>
    <x v="3"/>
    <x v="729"/>
    <d v="2014-07-20T00:00:00"/>
    <s v="Second Class"/>
    <s v="AJ-10795"/>
    <x v="295"/>
    <x v="1"/>
    <s v="United States"/>
    <s v="Apple Valley"/>
    <x v="1"/>
    <n v="92307"/>
    <x v="1"/>
    <s v="OFF-EN-10002592"/>
    <x v="1"/>
    <x v="12"/>
    <s v="Peel &amp; Seel Recycled Catalog Envelopes, Brown"/>
    <n v="57.9"/>
    <n v="5"/>
    <n v="0"/>
    <n v="28.95"/>
  </r>
  <r>
    <n v="5651"/>
    <x v="2820"/>
    <x v="3"/>
    <x v="729"/>
    <d v="2014-07-20T00:00:00"/>
    <s v="Second Class"/>
    <s v="AJ-10795"/>
    <x v="295"/>
    <x v="1"/>
    <s v="United States"/>
    <s v="Apple Valley"/>
    <x v="1"/>
    <n v="92307"/>
    <x v="1"/>
    <s v="OFF-ST-10002957"/>
    <x v="1"/>
    <x v="4"/>
    <s v="Sterilite Show Offs Storage Containers"/>
    <n v="10.56"/>
    <n v="2"/>
    <n v="0"/>
    <n v="0"/>
  </r>
  <r>
    <n v="5652"/>
    <x v="2820"/>
    <x v="3"/>
    <x v="729"/>
    <d v="2014-07-20T00:00:00"/>
    <s v="Second Class"/>
    <s v="AJ-10795"/>
    <x v="295"/>
    <x v="1"/>
    <s v="United States"/>
    <s v="Apple Valley"/>
    <x v="1"/>
    <n v="92307"/>
    <x v="1"/>
    <s v="FUR-BO-10002613"/>
    <x v="0"/>
    <x v="0"/>
    <s v="Atlantic Metals Mobile 4-Shelf Bookcases, Custom Colors"/>
    <n v="1194.165"/>
    <n v="5"/>
    <n v="0.15"/>
    <n v="210.73499999999993"/>
  </r>
  <r>
    <n v="5653"/>
    <x v="2821"/>
    <x v="3"/>
    <x v="833"/>
    <d v="2014-10-12T00:00:00"/>
    <s v="Standard Class"/>
    <s v="MM-18280"/>
    <x v="152"/>
    <x v="1"/>
    <s v="United States"/>
    <s v="New York City"/>
    <x v="15"/>
    <n v="10009"/>
    <x v="3"/>
    <s v="OFF-PA-10001033"/>
    <x v="1"/>
    <x v="10"/>
    <s v="Xerox 1893"/>
    <n v="40.99"/>
    <n v="1"/>
    <n v="0"/>
    <n v="20.085100000000001"/>
  </r>
  <r>
    <n v="5654"/>
    <x v="2822"/>
    <x v="2"/>
    <x v="130"/>
    <d v="2011-11-11T00:00:00"/>
    <s v="Standard Class"/>
    <s v="TH-21235"/>
    <x v="260"/>
    <x v="1"/>
    <s v="United States"/>
    <s v="Long Beach"/>
    <x v="1"/>
    <n v="90805"/>
    <x v="1"/>
    <s v="OFF-AR-10000940"/>
    <x v="1"/>
    <x v="6"/>
    <s v="Newell 343"/>
    <n v="2.94"/>
    <n v="1"/>
    <n v="0"/>
    <n v="0.79380000000000006"/>
  </r>
  <r>
    <n v="5655"/>
    <x v="2823"/>
    <x v="0"/>
    <x v="122"/>
    <d v="2013-12-22T00:00:00"/>
    <s v="First Class"/>
    <s v="AH-10120"/>
    <x v="571"/>
    <x v="2"/>
    <s v="United States"/>
    <s v="Salem"/>
    <x v="21"/>
    <n v="97301"/>
    <x v="1"/>
    <s v="OFF-BI-10001670"/>
    <x v="1"/>
    <x v="8"/>
    <s v="Vinyl Sectional Post Binders"/>
    <n v="45.240000000000009"/>
    <n v="4"/>
    <n v="0.7"/>
    <n v="-30.159999999999997"/>
  </r>
  <r>
    <n v="5656"/>
    <x v="2823"/>
    <x v="0"/>
    <x v="122"/>
    <d v="2013-12-22T00:00:00"/>
    <s v="First Class"/>
    <s v="AH-10120"/>
    <x v="571"/>
    <x v="2"/>
    <s v="United States"/>
    <s v="Salem"/>
    <x v="21"/>
    <n v="97301"/>
    <x v="1"/>
    <s v="OFF-AR-10004078"/>
    <x v="1"/>
    <x v="6"/>
    <s v="Newell 312"/>
    <n v="18.687999999999999"/>
    <n v="4"/>
    <n v="0.2"/>
    <n v="2.3359999999999994"/>
  </r>
  <r>
    <n v="5657"/>
    <x v="2823"/>
    <x v="0"/>
    <x v="122"/>
    <d v="2013-12-22T00:00:00"/>
    <s v="First Class"/>
    <s v="AH-10120"/>
    <x v="571"/>
    <x v="2"/>
    <s v="United States"/>
    <s v="Salem"/>
    <x v="21"/>
    <n v="97301"/>
    <x v="1"/>
    <s v="OFF-PA-10003036"/>
    <x v="1"/>
    <x v="10"/>
    <s v="Black Print Carbonless 8 1/2&quot; x 8 1/4&quot; Rapid Memo Book"/>
    <n v="11.648000000000001"/>
    <n v="2"/>
    <n v="0.2"/>
    <n v="3.7855999999999992"/>
  </r>
  <r>
    <n v="5658"/>
    <x v="2823"/>
    <x v="0"/>
    <x v="122"/>
    <d v="2013-12-22T00:00:00"/>
    <s v="First Class"/>
    <s v="AH-10120"/>
    <x v="571"/>
    <x v="2"/>
    <s v="United States"/>
    <s v="Salem"/>
    <x v="21"/>
    <n v="97301"/>
    <x v="1"/>
    <s v="TEC-AC-10000991"/>
    <x v="2"/>
    <x v="11"/>
    <s v="Sony Micro Vault Click 8 GB USB 2.0 Flash Drive"/>
    <n v="112.77600000000001"/>
    <n v="3"/>
    <n v="0.2"/>
    <n v="-8.4581999999999979"/>
  </r>
  <r>
    <n v="5659"/>
    <x v="2823"/>
    <x v="0"/>
    <x v="122"/>
    <d v="2013-12-22T00:00:00"/>
    <s v="First Class"/>
    <s v="AH-10120"/>
    <x v="571"/>
    <x v="2"/>
    <s v="United States"/>
    <s v="Salem"/>
    <x v="21"/>
    <n v="97301"/>
    <x v="1"/>
    <s v="FUR-TA-10002530"/>
    <x v="0"/>
    <x v="3"/>
    <s v="Iceberg OfficeWorks 42&quot; Round Tables"/>
    <n v="377.45"/>
    <n v="5"/>
    <n v="0.5"/>
    <n v="-264.21500000000003"/>
  </r>
  <r>
    <n v="5660"/>
    <x v="2823"/>
    <x v="0"/>
    <x v="122"/>
    <d v="2013-12-22T00:00:00"/>
    <s v="First Class"/>
    <s v="AH-10120"/>
    <x v="571"/>
    <x v="2"/>
    <s v="United States"/>
    <s v="Salem"/>
    <x v="21"/>
    <n v="97301"/>
    <x v="1"/>
    <s v="OFF-LA-10000407"/>
    <x v="1"/>
    <x v="2"/>
    <s v="Avery White Multi-Purpose Labels"/>
    <n v="15.936000000000002"/>
    <n v="4"/>
    <n v="0.2"/>
    <n v="5.1791999999999998"/>
  </r>
  <r>
    <n v="5661"/>
    <x v="2823"/>
    <x v="0"/>
    <x v="122"/>
    <d v="2013-12-22T00:00:00"/>
    <s v="First Class"/>
    <s v="AH-10120"/>
    <x v="571"/>
    <x v="2"/>
    <s v="United States"/>
    <s v="Salem"/>
    <x v="21"/>
    <n v="97301"/>
    <x v="1"/>
    <s v="TEC-PH-10004833"/>
    <x v="2"/>
    <x v="7"/>
    <s v="Macally Suction Cup Mount"/>
    <n v="28.68"/>
    <n v="3"/>
    <n v="0.2"/>
    <n v="-7.17"/>
  </r>
  <r>
    <n v="5662"/>
    <x v="2824"/>
    <x v="0"/>
    <x v="446"/>
    <d v="2013-10-02T00:00:00"/>
    <s v="Standard Class"/>
    <s v="CL-12700"/>
    <x v="642"/>
    <x v="2"/>
    <s v="United States"/>
    <s v="Aurora"/>
    <x v="22"/>
    <n v="80013"/>
    <x v="1"/>
    <s v="FUR-FU-10002671"/>
    <x v="0"/>
    <x v="5"/>
    <s v="Electrix 20W Halogen Replacement Bulb for Zoom-In Desk Lamp"/>
    <n v="21.44"/>
    <n v="2"/>
    <n v="0.2"/>
    <n v="7.5039999999999987"/>
  </r>
  <r>
    <n v="5663"/>
    <x v="2824"/>
    <x v="0"/>
    <x v="446"/>
    <d v="2013-10-02T00:00:00"/>
    <s v="Standard Class"/>
    <s v="CL-12700"/>
    <x v="642"/>
    <x v="2"/>
    <s v="United States"/>
    <s v="Aurora"/>
    <x v="22"/>
    <n v="80013"/>
    <x v="1"/>
    <s v="OFF-ST-10001370"/>
    <x v="1"/>
    <x v="4"/>
    <s v="Sensible Storage WireTech Storage Systems"/>
    <n v="511.05600000000004"/>
    <n v="9"/>
    <n v="0.2"/>
    <n v="-95.823000000000079"/>
  </r>
  <r>
    <n v="5664"/>
    <x v="2825"/>
    <x v="0"/>
    <x v="658"/>
    <d v="2013-07-22T00:00:00"/>
    <s v="Same Day"/>
    <s v="JG-15310"/>
    <x v="684"/>
    <x v="1"/>
    <s v="United States"/>
    <s v="Newark"/>
    <x v="24"/>
    <n v="43055"/>
    <x v="3"/>
    <s v="OFF-AR-10000914"/>
    <x v="1"/>
    <x v="6"/>
    <s v="Boston 16765 Mini Stand Up Battery Pencil Sharpener"/>
    <n v="18.656000000000002"/>
    <n v="2"/>
    <n v="0.2"/>
    <n v="1.3992000000000013"/>
  </r>
  <r>
    <n v="5665"/>
    <x v="2825"/>
    <x v="0"/>
    <x v="658"/>
    <d v="2013-07-22T00:00:00"/>
    <s v="Same Day"/>
    <s v="JG-15310"/>
    <x v="684"/>
    <x v="1"/>
    <s v="United States"/>
    <s v="Newark"/>
    <x v="24"/>
    <n v="43055"/>
    <x v="3"/>
    <s v="OFF-BI-10001116"/>
    <x v="1"/>
    <x v="8"/>
    <s v="Wilson Jones 1&quot; Hanging DublLock Ring Binders"/>
    <n v="11.088000000000003"/>
    <n v="7"/>
    <n v="0.7"/>
    <n v="-8.1311999999999998"/>
  </r>
  <r>
    <n v="5666"/>
    <x v="2825"/>
    <x v="0"/>
    <x v="658"/>
    <d v="2013-07-22T00:00:00"/>
    <s v="Same Day"/>
    <s v="JG-15310"/>
    <x v="684"/>
    <x v="1"/>
    <s v="United States"/>
    <s v="Newark"/>
    <x v="24"/>
    <n v="43055"/>
    <x v="3"/>
    <s v="OFF-ST-10002276"/>
    <x v="1"/>
    <x v="4"/>
    <s v="Safco Steel Mobile File Cart"/>
    <n v="66.688000000000002"/>
    <n v="1"/>
    <n v="0.2"/>
    <n v="4.1680000000000028"/>
  </r>
  <r>
    <n v="5667"/>
    <x v="2825"/>
    <x v="0"/>
    <x v="658"/>
    <d v="2013-07-22T00:00:00"/>
    <s v="Same Day"/>
    <s v="JG-15310"/>
    <x v="684"/>
    <x v="1"/>
    <s v="United States"/>
    <s v="Newark"/>
    <x v="24"/>
    <n v="43055"/>
    <x v="3"/>
    <s v="OFF-ST-10004340"/>
    <x v="1"/>
    <x v="4"/>
    <s v="Fellowes Mobile File Cart, Black"/>
    <n v="99.488"/>
    <n v="2"/>
    <n v="0.2"/>
    <n v="8.7052000000000049"/>
  </r>
  <r>
    <n v="5668"/>
    <x v="2826"/>
    <x v="0"/>
    <x v="725"/>
    <d v="2013-06-16T00:00:00"/>
    <s v="Standard Class"/>
    <s v="SE-20110"/>
    <x v="339"/>
    <x v="0"/>
    <s v="United States"/>
    <s v="Seattle"/>
    <x v="4"/>
    <n v="98103"/>
    <x v="1"/>
    <s v="OFF-LA-10004093"/>
    <x v="1"/>
    <x v="2"/>
    <s v="Avery 486"/>
    <n v="14.62"/>
    <n v="2"/>
    <n v="0"/>
    <n v="6.8713999999999995"/>
  </r>
  <r>
    <n v="5669"/>
    <x v="2826"/>
    <x v="0"/>
    <x v="725"/>
    <d v="2013-06-16T00:00:00"/>
    <s v="Standard Class"/>
    <s v="SE-20110"/>
    <x v="339"/>
    <x v="0"/>
    <s v="United States"/>
    <s v="Seattle"/>
    <x v="4"/>
    <n v="98103"/>
    <x v="1"/>
    <s v="OFF-BI-10004728"/>
    <x v="1"/>
    <x v="8"/>
    <s v="Wilson Jones Turn Tabs Binder Tool for Ring Binders"/>
    <n v="53.984000000000002"/>
    <n v="14"/>
    <n v="0.2"/>
    <n v="17.544800000000002"/>
  </r>
  <r>
    <n v="5670"/>
    <x v="2826"/>
    <x v="0"/>
    <x v="725"/>
    <d v="2013-06-16T00:00:00"/>
    <s v="Standard Class"/>
    <s v="SE-20110"/>
    <x v="339"/>
    <x v="0"/>
    <s v="United States"/>
    <s v="Seattle"/>
    <x v="4"/>
    <n v="98103"/>
    <x v="1"/>
    <s v="TEC-AC-10003095"/>
    <x v="2"/>
    <x v="11"/>
    <s v="Logitech G35 7.1-Channel Surround Sound Headset"/>
    <n v="389.97"/>
    <n v="3"/>
    <n v="0"/>
    <n v="132.58980000000003"/>
  </r>
  <r>
    <n v="5671"/>
    <x v="2827"/>
    <x v="1"/>
    <x v="988"/>
    <d v="2012-06-11T00:00:00"/>
    <s v="Second Class"/>
    <s v="TG-21640"/>
    <x v="228"/>
    <x v="0"/>
    <s v="United States"/>
    <s v="Pocatello"/>
    <x v="45"/>
    <n v="83201"/>
    <x v="1"/>
    <s v="FUR-FU-10003192"/>
    <x v="0"/>
    <x v="5"/>
    <s v="Luxo Adjustable Task Clamp Lamp"/>
    <n v="355.36"/>
    <n v="4"/>
    <n v="0"/>
    <n v="92.393599999999992"/>
  </r>
  <r>
    <n v="5672"/>
    <x v="2827"/>
    <x v="1"/>
    <x v="988"/>
    <d v="2012-06-11T00:00:00"/>
    <s v="Second Class"/>
    <s v="TG-21640"/>
    <x v="228"/>
    <x v="0"/>
    <s v="United States"/>
    <s v="Pocatello"/>
    <x v="45"/>
    <n v="83201"/>
    <x v="1"/>
    <s v="TEC-PH-10004522"/>
    <x v="2"/>
    <x v="7"/>
    <s v="Dexim XPower Skin Super-Thin Power Case for iPhone 5 - Black"/>
    <n v="140.376"/>
    <n v="3"/>
    <n v="0.2"/>
    <n v="8.7735000000000056"/>
  </r>
  <r>
    <n v="5673"/>
    <x v="2828"/>
    <x v="3"/>
    <x v="855"/>
    <d v="2014-11-04T00:00:00"/>
    <s v="Standard Class"/>
    <s v="SH-19975"/>
    <x v="64"/>
    <x v="1"/>
    <s v="United States"/>
    <s v="Dallas"/>
    <x v="5"/>
    <n v="75081"/>
    <x v="2"/>
    <s v="OFF-EN-10003068"/>
    <x v="1"/>
    <x v="12"/>
    <s v="#6 3/4 Gummed Flap White Envelopes"/>
    <n v="15.840000000000002"/>
    <n v="2"/>
    <n v="0.2"/>
    <n v="5.5439999999999987"/>
  </r>
  <r>
    <n v="5674"/>
    <x v="2828"/>
    <x v="3"/>
    <x v="855"/>
    <d v="2014-11-04T00:00:00"/>
    <s v="Standard Class"/>
    <s v="SH-19975"/>
    <x v="64"/>
    <x v="1"/>
    <s v="United States"/>
    <s v="Dallas"/>
    <x v="5"/>
    <n v="75081"/>
    <x v="2"/>
    <s v="OFF-PA-10001204"/>
    <x v="1"/>
    <x v="10"/>
    <s v="Xerox 1972"/>
    <n v="8.4480000000000004"/>
    <n v="2"/>
    <n v="0.2"/>
    <n v="2.6399999999999997"/>
  </r>
  <r>
    <n v="5675"/>
    <x v="2829"/>
    <x v="0"/>
    <x v="115"/>
    <d v="2013-01-27T00:00:00"/>
    <s v="Standard Class"/>
    <s v="MC-17275"/>
    <x v="507"/>
    <x v="0"/>
    <s v="United States"/>
    <s v="Seattle"/>
    <x v="4"/>
    <n v="98105"/>
    <x v="1"/>
    <s v="OFF-PA-10003953"/>
    <x v="1"/>
    <x v="10"/>
    <s v="Xerox 218"/>
    <n v="12.96"/>
    <n v="2"/>
    <n v="0"/>
    <n v="6.2208000000000006"/>
  </r>
  <r>
    <n v="5676"/>
    <x v="2830"/>
    <x v="2"/>
    <x v="1061"/>
    <d v="2011-06-02T00:00:00"/>
    <s v="Standard Class"/>
    <s v="PJ-18835"/>
    <x v="601"/>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x v="601"/>
    <x v="1"/>
    <s v="United States"/>
    <s v="Seattle"/>
    <x v="4"/>
    <n v="98115"/>
    <x v="1"/>
    <s v="TEC-AC-10004877"/>
    <x v="2"/>
    <x v="11"/>
    <s v="Imation 30456 USB Flash Drive 8GB"/>
    <n v="27.6"/>
    <n v="4"/>
    <n v="0"/>
    <n v="2.2079999999999984"/>
  </r>
  <r>
    <n v="5678"/>
    <x v="2831"/>
    <x v="2"/>
    <x v="282"/>
    <d v="2012-01-05T00:00:00"/>
    <s v="Standard Class"/>
    <s v="ZC-21910"/>
    <x v="233"/>
    <x v="0"/>
    <s v="United States"/>
    <s v="Chicago"/>
    <x v="10"/>
    <n v="60610"/>
    <x v="2"/>
    <s v="FUR-FU-10000193"/>
    <x v="0"/>
    <x v="5"/>
    <s v="Tenex Chairmats For Use with Hard Floors"/>
    <n v="38.975999999999999"/>
    <n v="3"/>
    <n v="0.6"/>
    <n v="-50.66879999999999"/>
  </r>
  <r>
    <n v="5679"/>
    <x v="2832"/>
    <x v="0"/>
    <x v="1062"/>
    <d v="2013-08-04T00:00:00"/>
    <s v="Standard Class"/>
    <s v="SC-20680"/>
    <x v="649"/>
    <x v="2"/>
    <s v="United States"/>
    <s v="Holland"/>
    <x v="12"/>
    <n v="49423"/>
    <x v="2"/>
    <s v="OFF-FA-10000735"/>
    <x v="1"/>
    <x v="13"/>
    <s v="Staples"/>
    <n v="20.439999999999998"/>
    <n v="7"/>
    <n v="0"/>
    <n v="9.1979999999999986"/>
  </r>
  <r>
    <n v="5680"/>
    <x v="2832"/>
    <x v="0"/>
    <x v="1062"/>
    <d v="2013-08-04T00:00:00"/>
    <s v="Standard Class"/>
    <s v="SC-20680"/>
    <x v="649"/>
    <x v="2"/>
    <s v="United States"/>
    <s v="Holland"/>
    <x v="12"/>
    <n v="49423"/>
    <x v="2"/>
    <s v="OFF-PA-10002120"/>
    <x v="1"/>
    <x v="10"/>
    <s v="Xerox 1889"/>
    <n v="109.92"/>
    <n v="2"/>
    <n v="0"/>
    <n v="53.860799999999998"/>
  </r>
  <r>
    <n v="5681"/>
    <x v="2833"/>
    <x v="0"/>
    <x v="446"/>
    <d v="2013-10-01T00:00:00"/>
    <s v="Standard Class"/>
    <s v="BP-11230"/>
    <x v="546"/>
    <x v="0"/>
    <s v="United States"/>
    <s v="Broken Arrow"/>
    <x v="26"/>
    <n v="74012"/>
    <x v="2"/>
    <s v="OFF-BI-10001249"/>
    <x v="1"/>
    <x v="8"/>
    <s v="Avery Heavy-Duty EZD View Binder with Locking Rings"/>
    <n v="6.38"/>
    <n v="1"/>
    <n v="0"/>
    <n v="2.9347999999999996"/>
  </r>
  <r>
    <n v="5682"/>
    <x v="2833"/>
    <x v="0"/>
    <x v="446"/>
    <d v="2013-10-01T00:00:00"/>
    <s v="Standard Class"/>
    <s v="BP-11230"/>
    <x v="546"/>
    <x v="0"/>
    <s v="United States"/>
    <s v="Broken Arrow"/>
    <x v="26"/>
    <n v="74012"/>
    <x v="2"/>
    <s v="OFF-PA-10001569"/>
    <x v="1"/>
    <x v="10"/>
    <s v="Xerox 232"/>
    <n v="6.48"/>
    <n v="1"/>
    <n v="0"/>
    <n v="3.1104000000000003"/>
  </r>
  <r>
    <n v="5683"/>
    <x v="2834"/>
    <x v="2"/>
    <x v="1063"/>
    <d v="2011-04-08T00:00:00"/>
    <s v="Standard Class"/>
    <s v="RD-19585"/>
    <x v="361"/>
    <x v="0"/>
    <s v="United States"/>
    <s v="Athens"/>
    <x v="32"/>
    <n v="30605"/>
    <x v="0"/>
    <s v="OFF-PA-10004248"/>
    <x v="1"/>
    <x v="10"/>
    <s v="Xerox 1990"/>
    <n v="15.84"/>
    <n v="3"/>
    <n v="0"/>
    <n v="7.1280000000000001"/>
  </r>
  <r>
    <n v="5684"/>
    <x v="2834"/>
    <x v="2"/>
    <x v="1063"/>
    <d v="2011-04-08T00:00:00"/>
    <s v="Standard Class"/>
    <s v="RD-19585"/>
    <x v="361"/>
    <x v="0"/>
    <s v="United States"/>
    <s v="Athens"/>
    <x v="32"/>
    <n v="30605"/>
    <x v="0"/>
    <s v="TEC-PH-10001128"/>
    <x v="2"/>
    <x v="7"/>
    <s v="Motorola Droid Maxx"/>
    <n v="1049.93"/>
    <n v="7"/>
    <n v="0"/>
    <n v="293.98040000000003"/>
  </r>
  <r>
    <n v="5685"/>
    <x v="2834"/>
    <x v="2"/>
    <x v="1063"/>
    <d v="2011-04-08T00:00:00"/>
    <s v="Standard Class"/>
    <s v="RD-19585"/>
    <x v="361"/>
    <x v="0"/>
    <s v="United States"/>
    <s v="Athens"/>
    <x v="32"/>
    <n v="30605"/>
    <x v="0"/>
    <s v="OFF-AP-10003842"/>
    <x v="1"/>
    <x v="9"/>
    <s v="Euro-Pro Shark Turbo Vacuum"/>
    <n v="154.9"/>
    <n v="5"/>
    <n v="0"/>
    <n v="40.274000000000001"/>
  </r>
  <r>
    <n v="5686"/>
    <x v="2835"/>
    <x v="1"/>
    <x v="599"/>
    <d v="2012-11-05T00:00:00"/>
    <s v="Same Day"/>
    <s v="KL-16645"/>
    <x v="107"/>
    <x v="0"/>
    <s v="United States"/>
    <s v="Seattle"/>
    <x v="4"/>
    <n v="98105"/>
    <x v="1"/>
    <s v="OFF-BI-10002794"/>
    <x v="1"/>
    <x v="8"/>
    <s v="Avery Trapezoid Ring Binder, 3&quot; Capacity, Black, 1040 sheets"/>
    <n v="98.352000000000004"/>
    <n v="3"/>
    <n v="0.2"/>
    <n v="35.652599999999993"/>
  </r>
  <r>
    <n v="5687"/>
    <x v="2836"/>
    <x v="2"/>
    <x v="1064"/>
    <d v="2011-07-28T00:00:00"/>
    <s v="Same Day"/>
    <s v="CK-12205"/>
    <x v="237"/>
    <x v="0"/>
    <s v="United States"/>
    <s v="Apopka"/>
    <x v="2"/>
    <n v="32712"/>
    <x v="0"/>
    <s v="OFF-FA-10000621"/>
    <x v="1"/>
    <x v="13"/>
    <s v="OIC Colored Binder Clips, Assorted Sizes"/>
    <n v="14.320000000000002"/>
    <n v="5"/>
    <n v="0.2"/>
    <n v="5.1910000000000007"/>
  </r>
  <r>
    <n v="5688"/>
    <x v="2836"/>
    <x v="2"/>
    <x v="1064"/>
    <d v="2011-07-28T00:00:00"/>
    <s v="Same Day"/>
    <s v="CK-12205"/>
    <x v="237"/>
    <x v="0"/>
    <s v="United States"/>
    <s v="Apopka"/>
    <x v="2"/>
    <n v="32712"/>
    <x v="0"/>
    <s v="FUR-FU-10003623"/>
    <x v="0"/>
    <x v="5"/>
    <s v="DataProducts Ampli Magnifier Task Lamp, Black,"/>
    <n v="129.88800000000001"/>
    <n v="6"/>
    <n v="0.2"/>
    <n v="12.988799999999991"/>
  </r>
  <r>
    <n v="5689"/>
    <x v="2836"/>
    <x v="2"/>
    <x v="1064"/>
    <d v="2011-07-28T00:00:00"/>
    <s v="Same Day"/>
    <s v="CK-12205"/>
    <x v="237"/>
    <x v="0"/>
    <s v="United States"/>
    <s v="Apopka"/>
    <x v="2"/>
    <n v="32712"/>
    <x v="0"/>
    <s v="OFF-EN-10000781"/>
    <x v="1"/>
    <x v="12"/>
    <s v="#10- 4 1/8&quot; x 9 1/2&quot; Recycled Envelopes"/>
    <n v="48.944000000000003"/>
    <n v="7"/>
    <n v="0.2"/>
    <n v="16.518599999999999"/>
  </r>
  <r>
    <n v="5690"/>
    <x v="2837"/>
    <x v="1"/>
    <x v="207"/>
    <d v="2012-12-31T00:00:00"/>
    <s v="Standard Class"/>
    <s v="RB-19705"/>
    <x v="42"/>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x v="366"/>
    <x v="1"/>
    <s v="United States"/>
    <s v="Baltimore"/>
    <x v="39"/>
    <n v="21215"/>
    <x v="3"/>
    <s v="OFF-AR-10000817"/>
    <x v="1"/>
    <x v="6"/>
    <s v="Manco Dry-Lighter Erasable Highlighter"/>
    <n v="27.36"/>
    <n v="9"/>
    <n v="0"/>
    <n v="9.3023999999999987"/>
  </r>
  <r>
    <n v="5692"/>
    <x v="2838"/>
    <x v="1"/>
    <x v="895"/>
    <d v="2012-12-16T00:00:00"/>
    <s v="Standard Class"/>
    <s v="KM-16225"/>
    <x v="366"/>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x v="366"/>
    <x v="1"/>
    <s v="United States"/>
    <s v="Baltimore"/>
    <x v="39"/>
    <n v="21215"/>
    <x v="3"/>
    <s v="TEC-PH-10004667"/>
    <x v="2"/>
    <x v="7"/>
    <s v="Cisco 8x8 Inc. 6753i IP Business Phone System"/>
    <n v="134.99"/>
    <n v="1"/>
    <n v="0"/>
    <n v="36.447299999999998"/>
  </r>
  <r>
    <n v="5694"/>
    <x v="2838"/>
    <x v="1"/>
    <x v="895"/>
    <d v="2012-12-16T00:00:00"/>
    <s v="Standard Class"/>
    <s v="KM-16225"/>
    <x v="366"/>
    <x v="1"/>
    <s v="United States"/>
    <s v="Baltimore"/>
    <x v="39"/>
    <n v="21215"/>
    <x v="3"/>
    <s v="OFF-PA-10000143"/>
    <x v="1"/>
    <x v="10"/>
    <s v="Astroparche Fine Business Paper"/>
    <n v="26.400000000000002"/>
    <n v="5"/>
    <n v="0"/>
    <n v="12.672000000000001"/>
  </r>
  <r>
    <n v="5695"/>
    <x v="2838"/>
    <x v="1"/>
    <x v="895"/>
    <d v="2012-12-16T00:00:00"/>
    <s v="Standard Class"/>
    <s v="KM-16225"/>
    <x v="366"/>
    <x v="1"/>
    <s v="United States"/>
    <s v="Baltimore"/>
    <x v="39"/>
    <n v="21215"/>
    <x v="3"/>
    <s v="FUR-CH-10000785"/>
    <x v="0"/>
    <x v="1"/>
    <s v="Global Ergonomic Managers Chair"/>
    <n v="542.93999999999994"/>
    <n v="3"/>
    <n v="0"/>
    <n v="141.1644"/>
  </r>
  <r>
    <n v="5696"/>
    <x v="2839"/>
    <x v="0"/>
    <x v="465"/>
    <d v="2013-05-08T00:00:00"/>
    <s v="Second Class"/>
    <s v="AH-10465"/>
    <x v="733"/>
    <x v="0"/>
    <s v="United States"/>
    <s v="San Francisco"/>
    <x v="1"/>
    <n v="94109"/>
    <x v="1"/>
    <s v="FUR-TA-10001676"/>
    <x v="0"/>
    <x v="3"/>
    <s v="Hon 61000 Series Interactive Training Tables"/>
    <n v="71.088000000000008"/>
    <n v="2"/>
    <n v="0.2"/>
    <n v="-1.7772000000000041"/>
  </r>
  <r>
    <n v="5697"/>
    <x v="2840"/>
    <x v="3"/>
    <x v="336"/>
    <d v="2014-10-19T00:00:00"/>
    <s v="Standard Class"/>
    <s v="AG-10765"/>
    <x v="326"/>
    <x v="2"/>
    <s v="United States"/>
    <s v="Chicago"/>
    <x v="10"/>
    <n v="60623"/>
    <x v="2"/>
    <s v="OFF-BI-10000309"/>
    <x v="1"/>
    <x v="8"/>
    <s v="GBC Twin Loop Wire Binding Elements, 9/16&quot; Spine, Black"/>
    <n v="27.395999999999997"/>
    <n v="9"/>
    <n v="0.8"/>
    <n v="-42.46380000000002"/>
  </r>
  <r>
    <n v="5698"/>
    <x v="2840"/>
    <x v="3"/>
    <x v="336"/>
    <d v="2014-10-19T00:00:00"/>
    <s v="Standard Class"/>
    <s v="AG-10765"/>
    <x v="326"/>
    <x v="2"/>
    <s v="United States"/>
    <s v="Chicago"/>
    <x v="10"/>
    <n v="60623"/>
    <x v="2"/>
    <s v="OFF-BI-10004224"/>
    <x v="1"/>
    <x v="8"/>
    <s v="Catalog Binders with Expanding Posts"/>
    <n v="13.455999999999998"/>
    <n v="1"/>
    <n v="0.8"/>
    <n v="-23.548000000000009"/>
  </r>
  <r>
    <n v="5699"/>
    <x v="2841"/>
    <x v="0"/>
    <x v="732"/>
    <d v="2013-11-06T00:00:00"/>
    <s v="Same Day"/>
    <s v="EB-14170"/>
    <x v="432"/>
    <x v="0"/>
    <s v="United States"/>
    <s v="Laredo"/>
    <x v="5"/>
    <n v="78041"/>
    <x v="2"/>
    <s v="OFF-LA-10002312"/>
    <x v="1"/>
    <x v="2"/>
    <s v="Avery 490"/>
    <n v="11.840000000000002"/>
    <n v="1"/>
    <n v="0.2"/>
    <n v="4.4399999999999995"/>
  </r>
  <r>
    <n v="5700"/>
    <x v="2842"/>
    <x v="3"/>
    <x v="132"/>
    <d v="2014-11-09T00:00:00"/>
    <s v="Standard Class"/>
    <s v="PG-18895"/>
    <x v="38"/>
    <x v="0"/>
    <s v="United States"/>
    <s v="San Francisco"/>
    <x v="1"/>
    <n v="94109"/>
    <x v="1"/>
    <s v="OFF-PA-10003022"/>
    <x v="1"/>
    <x v="10"/>
    <s v="Xerox 1992"/>
    <n v="35.880000000000003"/>
    <n v="6"/>
    <n v="0"/>
    <n v="17.581200000000003"/>
  </r>
  <r>
    <n v="5701"/>
    <x v="2843"/>
    <x v="0"/>
    <x v="390"/>
    <d v="2013-11-27T00:00:00"/>
    <s v="First Class"/>
    <s v="CA-12055"/>
    <x v="402"/>
    <x v="2"/>
    <s v="United States"/>
    <s v="Cleveland"/>
    <x v="24"/>
    <n v="44105"/>
    <x v="3"/>
    <s v="OFF-EN-10001532"/>
    <x v="1"/>
    <x v="12"/>
    <s v="Brown Kraft Recycled Envelopes"/>
    <n v="40.752000000000002"/>
    <n v="3"/>
    <n v="0.2"/>
    <n v="15.281999999999998"/>
  </r>
  <r>
    <n v="5702"/>
    <x v="2843"/>
    <x v="0"/>
    <x v="390"/>
    <d v="2013-11-27T00:00:00"/>
    <s v="First Class"/>
    <s v="CA-12055"/>
    <x v="402"/>
    <x v="2"/>
    <s v="United States"/>
    <s v="Cleveland"/>
    <x v="24"/>
    <n v="44105"/>
    <x v="3"/>
    <s v="TEC-AC-10004855"/>
    <x v="2"/>
    <x v="11"/>
    <s v="V7 USB Numeric Keypad"/>
    <n v="139.96000000000004"/>
    <n v="5"/>
    <n v="0.2"/>
    <n v="-22.743500000000004"/>
  </r>
  <r>
    <n v="5703"/>
    <x v="2844"/>
    <x v="2"/>
    <x v="637"/>
    <d v="2011-12-21T00:00:00"/>
    <s v="Standard Class"/>
    <s v="SS-20875"/>
    <x v="286"/>
    <x v="0"/>
    <s v="United States"/>
    <s v="Marion"/>
    <x v="24"/>
    <n v="43302"/>
    <x v="3"/>
    <s v="OFF-AR-10003829"/>
    <x v="1"/>
    <x v="6"/>
    <s v="Newell 35"/>
    <n v="2.6240000000000001"/>
    <n v="1"/>
    <n v="0.2"/>
    <n v="0.29519999999999957"/>
  </r>
  <r>
    <n v="5704"/>
    <x v="2844"/>
    <x v="2"/>
    <x v="637"/>
    <d v="2011-12-21T00:00:00"/>
    <s v="Standard Class"/>
    <s v="SS-20875"/>
    <x v="286"/>
    <x v="0"/>
    <s v="United States"/>
    <s v="Marion"/>
    <x v="24"/>
    <n v="43302"/>
    <x v="3"/>
    <s v="FUR-TA-10002645"/>
    <x v="0"/>
    <x v="3"/>
    <s v="Hon Rectangular Conference Tables"/>
    <n v="136.53"/>
    <n v="1"/>
    <n v="0.4"/>
    <n v="-52.336500000000029"/>
  </r>
  <r>
    <n v="5705"/>
    <x v="2844"/>
    <x v="2"/>
    <x v="637"/>
    <d v="2011-12-21T00:00:00"/>
    <s v="Standard Class"/>
    <s v="SS-20875"/>
    <x v="286"/>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x v="261"/>
    <x v="0"/>
    <s v="United States"/>
    <s v="Fairfield"/>
    <x v="29"/>
    <n v="6824"/>
    <x v="3"/>
    <s v="OFF-SU-10002522"/>
    <x v="1"/>
    <x v="14"/>
    <s v="Acme Kleen Earth Office Shears"/>
    <n v="11.64"/>
    <n v="3"/>
    <n v="0"/>
    <n v="3.3755999999999986"/>
  </r>
  <r>
    <n v="5707"/>
    <x v="2846"/>
    <x v="3"/>
    <x v="585"/>
    <d v="2014-09-26T00:00:00"/>
    <s v="Second Class"/>
    <s v="SC-20440"/>
    <x v="464"/>
    <x v="1"/>
    <s v="United States"/>
    <s v="New York City"/>
    <x v="15"/>
    <n v="10009"/>
    <x v="3"/>
    <s v="OFF-BI-10004828"/>
    <x v="1"/>
    <x v="8"/>
    <s v="GBC Poly Designer Binding Covers"/>
    <n v="40.176000000000002"/>
    <n v="3"/>
    <n v="0.2"/>
    <n v="14.563799999999997"/>
  </r>
  <r>
    <n v="5708"/>
    <x v="2847"/>
    <x v="1"/>
    <x v="412"/>
    <d v="2012-05-15T00:00:00"/>
    <s v="Standard Class"/>
    <s v="NW-18400"/>
    <x v="508"/>
    <x v="0"/>
    <s v="United States"/>
    <s v="New York City"/>
    <x v="15"/>
    <n v="10024"/>
    <x v="3"/>
    <s v="FUR-FU-10001095"/>
    <x v="0"/>
    <x v="5"/>
    <s v="DAX Black Cherry Wood-Tone Poster Frame"/>
    <n v="79.44"/>
    <n v="3"/>
    <n v="0"/>
    <n v="30.187200000000001"/>
  </r>
  <r>
    <n v="5709"/>
    <x v="2847"/>
    <x v="1"/>
    <x v="412"/>
    <d v="2012-05-15T00:00:00"/>
    <s v="Standard Class"/>
    <s v="NW-18400"/>
    <x v="508"/>
    <x v="0"/>
    <s v="United States"/>
    <s v="New York City"/>
    <x v="15"/>
    <n v="10024"/>
    <x v="3"/>
    <s v="OFF-SU-10000157"/>
    <x v="1"/>
    <x v="14"/>
    <s v="Compact Automatic Electric Letter Opener"/>
    <n v="357.93"/>
    <n v="3"/>
    <n v="0"/>
    <n v="7.158600000000007"/>
  </r>
  <r>
    <n v="5710"/>
    <x v="2847"/>
    <x v="1"/>
    <x v="412"/>
    <d v="2012-05-15T00:00:00"/>
    <s v="Standard Class"/>
    <s v="NW-18400"/>
    <x v="508"/>
    <x v="0"/>
    <s v="United States"/>
    <s v="New York City"/>
    <x v="15"/>
    <n v="10024"/>
    <x v="3"/>
    <s v="FUR-CH-10002647"/>
    <x v="0"/>
    <x v="1"/>
    <s v="Situations Contoured Folding Chairs, 4/Set"/>
    <n v="127.76400000000001"/>
    <n v="2"/>
    <n v="0.1"/>
    <n v="21.294000000000008"/>
  </r>
  <r>
    <n v="5711"/>
    <x v="2847"/>
    <x v="1"/>
    <x v="412"/>
    <d v="2012-05-15T00:00:00"/>
    <s v="Standard Class"/>
    <s v="NW-18400"/>
    <x v="508"/>
    <x v="0"/>
    <s v="United States"/>
    <s v="New York City"/>
    <x v="15"/>
    <n v="10024"/>
    <x v="3"/>
    <s v="TEC-CO-10004115"/>
    <x v="2"/>
    <x v="16"/>
    <s v="Sharp AL-1530CS Digital Copier"/>
    <n v="2799.944"/>
    <n v="7"/>
    <n v="0.2"/>
    <n v="1014.9797"/>
  </r>
  <r>
    <n v="5712"/>
    <x v="2847"/>
    <x v="1"/>
    <x v="412"/>
    <d v="2012-05-15T00:00:00"/>
    <s v="Standard Class"/>
    <s v="NW-18400"/>
    <x v="508"/>
    <x v="0"/>
    <s v="United States"/>
    <s v="New York City"/>
    <x v="15"/>
    <n v="10024"/>
    <x v="3"/>
    <s v="OFF-PA-10003363"/>
    <x v="1"/>
    <x v="10"/>
    <s v="Xerox 204"/>
    <n v="19.440000000000001"/>
    <n v="3"/>
    <n v="0"/>
    <n v="9.3312000000000008"/>
  </r>
  <r>
    <n v="5713"/>
    <x v="2848"/>
    <x v="3"/>
    <x v="689"/>
    <d v="2014-08-01T00:00:00"/>
    <s v="Same Day"/>
    <s v="KW-16435"/>
    <x v="147"/>
    <x v="0"/>
    <s v="United States"/>
    <s v="Chicago"/>
    <x v="10"/>
    <n v="60653"/>
    <x v="2"/>
    <s v="TEC-PH-10003092"/>
    <x v="2"/>
    <x v="7"/>
    <s v="Motorola L804"/>
    <n v="36.792000000000002"/>
    <n v="1"/>
    <n v="0.2"/>
    <n v="4.1390999999999991"/>
  </r>
  <r>
    <n v="5714"/>
    <x v="2849"/>
    <x v="2"/>
    <x v="72"/>
    <d v="2011-03-05T00:00:00"/>
    <s v="Standard Class"/>
    <s v="HR-14770"/>
    <x v="367"/>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x v="151"/>
    <x v="0"/>
    <s v="United States"/>
    <s v="Richmond"/>
    <x v="17"/>
    <n v="23223"/>
    <x v="0"/>
    <s v="OFF-ST-10001476"/>
    <x v="1"/>
    <x v="4"/>
    <s v="Steel Personal Filing/Posting Tote"/>
    <n v="177.54999999999998"/>
    <n v="5"/>
    <n v="0"/>
    <n v="47.938500000000005"/>
  </r>
  <r>
    <n v="5716"/>
    <x v="2851"/>
    <x v="1"/>
    <x v="330"/>
    <d v="2012-10-12T00:00:00"/>
    <s v="Second Class"/>
    <s v="BM-11650"/>
    <x v="312"/>
    <x v="1"/>
    <s v="United States"/>
    <s v="Ann Arbor"/>
    <x v="12"/>
    <n v="48104"/>
    <x v="2"/>
    <s v="TEC-AC-10002049"/>
    <x v="2"/>
    <x v="11"/>
    <s v="Logitech G19 Programmable Gaming Keyboard"/>
    <n v="619.94999999999993"/>
    <n v="5"/>
    <n v="0"/>
    <n v="111.59099999999995"/>
  </r>
  <r>
    <n v="5717"/>
    <x v="2851"/>
    <x v="1"/>
    <x v="330"/>
    <d v="2012-10-12T00:00:00"/>
    <s v="Second Class"/>
    <s v="BM-11650"/>
    <x v="312"/>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x v="312"/>
    <x v="1"/>
    <s v="United States"/>
    <s v="Ann Arbor"/>
    <x v="12"/>
    <n v="48104"/>
    <x v="2"/>
    <s v="OFF-EN-10003286"/>
    <x v="1"/>
    <x v="12"/>
    <s v="Staples"/>
    <n v="57.959999999999994"/>
    <n v="7"/>
    <n v="0"/>
    <n v="27.241199999999996"/>
  </r>
  <r>
    <n v="5719"/>
    <x v="2851"/>
    <x v="1"/>
    <x v="330"/>
    <d v="2012-10-12T00:00:00"/>
    <s v="Second Class"/>
    <s v="BM-11650"/>
    <x v="312"/>
    <x v="1"/>
    <s v="United States"/>
    <s v="Ann Arbor"/>
    <x v="12"/>
    <n v="48104"/>
    <x v="2"/>
    <s v="OFF-AP-10003971"/>
    <x v="1"/>
    <x v="9"/>
    <s v="Belkin 6 Outlet Metallic Surge Strip"/>
    <n v="29.402999999999999"/>
    <n v="3"/>
    <n v="0.1"/>
    <n v="5.2272000000000007"/>
  </r>
  <r>
    <n v="5720"/>
    <x v="2852"/>
    <x v="3"/>
    <x v="1065"/>
    <d v="2014-04-03T00:00:00"/>
    <s v="Second Class"/>
    <s v="RD-19720"/>
    <x v="742"/>
    <x v="0"/>
    <s v="United States"/>
    <s v="Lafayette"/>
    <x v="14"/>
    <n v="47905"/>
    <x v="2"/>
    <s v="OFF-ST-10001031"/>
    <x v="1"/>
    <x v="4"/>
    <s v="Adjustable Personal File Tote"/>
    <n v="81.400000000000006"/>
    <n v="5"/>
    <n v="0"/>
    <n v="21.164000000000005"/>
  </r>
  <r>
    <n v="5721"/>
    <x v="2853"/>
    <x v="1"/>
    <x v="717"/>
    <d v="2012-11-17T00:00:00"/>
    <s v="First Class"/>
    <s v="KB-16585"/>
    <x v="10"/>
    <x v="1"/>
    <s v="United States"/>
    <s v="Springfield"/>
    <x v="21"/>
    <n v="97477"/>
    <x v="1"/>
    <s v="OFF-FA-10000304"/>
    <x v="1"/>
    <x v="13"/>
    <s v="Advantus Push Pins"/>
    <n v="8.7200000000000006"/>
    <n v="5"/>
    <n v="0.2"/>
    <n v="2.289000000000001"/>
  </r>
  <r>
    <n v="5722"/>
    <x v="2853"/>
    <x v="1"/>
    <x v="717"/>
    <d v="2012-11-17T00:00:00"/>
    <s v="First Class"/>
    <s v="KB-16585"/>
    <x v="10"/>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x v="10"/>
    <x v="1"/>
    <s v="United States"/>
    <s v="Springfield"/>
    <x v="21"/>
    <n v="97477"/>
    <x v="1"/>
    <s v="TEC-AC-10002800"/>
    <x v="2"/>
    <x v="11"/>
    <s v="Plantronics Audio 478 Stereo USB Headset"/>
    <n v="159.96800000000002"/>
    <n v="4"/>
    <n v="0.2"/>
    <n v="29.993999999999986"/>
  </r>
  <r>
    <n v="5724"/>
    <x v="2854"/>
    <x v="0"/>
    <x v="182"/>
    <d v="2013-10-01T00:00:00"/>
    <s v="Standard Class"/>
    <s v="DW-13585"/>
    <x v="61"/>
    <x v="1"/>
    <s v="United States"/>
    <s v="San Francisco"/>
    <x v="1"/>
    <n v="94109"/>
    <x v="1"/>
    <s v="OFF-PA-10004735"/>
    <x v="1"/>
    <x v="10"/>
    <s v="Xerox 1905"/>
    <n v="12.96"/>
    <n v="2"/>
    <n v="0"/>
    <n v="6.2208000000000006"/>
  </r>
  <r>
    <n v="5725"/>
    <x v="2855"/>
    <x v="2"/>
    <x v="358"/>
    <d v="2011-09-27T00:00:00"/>
    <s v="Standard Class"/>
    <s v="VG-21805"/>
    <x v="500"/>
    <x v="1"/>
    <s v="United States"/>
    <s v="Chicago"/>
    <x v="10"/>
    <n v="60653"/>
    <x v="2"/>
    <s v="OFF-ST-10002574"/>
    <x v="1"/>
    <x v="4"/>
    <s v="SAFCO Commercial Wire Shelving, Black"/>
    <n v="331.536"/>
    <n v="3"/>
    <n v="0.2"/>
    <n v="-82.884"/>
  </r>
  <r>
    <n v="5726"/>
    <x v="2856"/>
    <x v="1"/>
    <x v="12"/>
    <d v="2012-09-27T00:00:00"/>
    <s v="First Class"/>
    <s v="DR-12880"/>
    <x v="112"/>
    <x v="1"/>
    <s v="United States"/>
    <s v="New York City"/>
    <x v="15"/>
    <n v="10011"/>
    <x v="3"/>
    <s v="TEC-AC-10004171"/>
    <x v="2"/>
    <x v="11"/>
    <s v="Razer Kraken 7.1 Surround Sound Over Ear USB Gaming Headset"/>
    <n v="899.91"/>
    <n v="9"/>
    <n v="0"/>
    <n v="395.96040000000005"/>
  </r>
  <r>
    <n v="5727"/>
    <x v="2857"/>
    <x v="1"/>
    <x v="124"/>
    <d v="2012-05-08T00:00:00"/>
    <s v="Standard Class"/>
    <s v="AH-10690"/>
    <x v="706"/>
    <x v="1"/>
    <s v="United States"/>
    <s v="Houston"/>
    <x v="5"/>
    <n v="77095"/>
    <x v="2"/>
    <s v="TEC-PH-10002922"/>
    <x v="2"/>
    <x v="7"/>
    <s v="ShoreTel ShorePhone IP 230 VoIP phone"/>
    <n v="946.34400000000005"/>
    <n v="7"/>
    <n v="0.2"/>
    <n v="118.29299999999989"/>
  </r>
  <r>
    <n v="5728"/>
    <x v="2858"/>
    <x v="3"/>
    <x v="166"/>
    <d v="2014-12-14T00:00:00"/>
    <s v="Standard Class"/>
    <s v="JP-15520"/>
    <x v="187"/>
    <x v="0"/>
    <s v="United States"/>
    <s v="Madison"/>
    <x v="6"/>
    <n v="53711"/>
    <x v="2"/>
    <s v="TEC-AC-10003023"/>
    <x v="2"/>
    <x v="11"/>
    <s v="Logitech G105 Gaming Keyboard"/>
    <n v="178.10999999999999"/>
    <n v="3"/>
    <n v="0"/>
    <n v="32.059799999999996"/>
  </r>
  <r>
    <n v="5729"/>
    <x v="2858"/>
    <x v="3"/>
    <x v="166"/>
    <d v="2014-12-14T00:00:00"/>
    <s v="Standard Class"/>
    <s v="JP-15520"/>
    <x v="187"/>
    <x v="0"/>
    <s v="United States"/>
    <s v="Madison"/>
    <x v="6"/>
    <n v="53711"/>
    <x v="2"/>
    <s v="OFF-AP-10003590"/>
    <x v="1"/>
    <x v="9"/>
    <s v="Hoover WindTunnel Plus Canister Vacuum"/>
    <n v="1089.75"/>
    <n v="3"/>
    <n v="0"/>
    <n v="305.13000000000011"/>
  </r>
  <r>
    <n v="5730"/>
    <x v="2858"/>
    <x v="3"/>
    <x v="166"/>
    <d v="2014-12-14T00:00:00"/>
    <s v="Standard Class"/>
    <s v="JP-15520"/>
    <x v="187"/>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x v="187"/>
    <x v="0"/>
    <s v="United States"/>
    <s v="Madison"/>
    <x v="6"/>
    <n v="53711"/>
    <x v="2"/>
    <s v="FUR-BO-10003159"/>
    <x v="0"/>
    <x v="0"/>
    <s v="Sauder Camden County Collection Libraries, Planked Cherry Finish"/>
    <n v="459.92"/>
    <n v="4"/>
    <n v="0"/>
    <n v="41.392799999999966"/>
  </r>
  <r>
    <n v="5732"/>
    <x v="2858"/>
    <x v="3"/>
    <x v="166"/>
    <d v="2014-12-14T00:00:00"/>
    <s v="Standard Class"/>
    <s v="JP-15520"/>
    <x v="187"/>
    <x v="0"/>
    <s v="United States"/>
    <s v="Madison"/>
    <x v="6"/>
    <n v="53711"/>
    <x v="2"/>
    <s v="OFF-PA-10002713"/>
    <x v="1"/>
    <x v="10"/>
    <s v="Adams Phone Message Book, 200 Message Capacity, 8 1/16” x 11”"/>
    <n v="27.52"/>
    <n v="4"/>
    <n v="0"/>
    <n v="12.659199999999998"/>
  </r>
  <r>
    <n v="5733"/>
    <x v="2859"/>
    <x v="3"/>
    <x v="222"/>
    <d v="2014-07-03T00:00:00"/>
    <s v="First Class"/>
    <s v="DR-12880"/>
    <x v="112"/>
    <x v="1"/>
    <s v="United States"/>
    <s v="Milford"/>
    <x v="29"/>
    <n v="6460"/>
    <x v="3"/>
    <s v="FUR-BO-10002598"/>
    <x v="0"/>
    <x v="0"/>
    <s v="Hon Metal Bookcases, Putty"/>
    <n v="638.82000000000005"/>
    <n v="9"/>
    <n v="0"/>
    <n v="185.25779999999997"/>
  </r>
  <r>
    <n v="5734"/>
    <x v="2859"/>
    <x v="3"/>
    <x v="222"/>
    <d v="2014-07-03T00:00:00"/>
    <s v="First Class"/>
    <s v="DR-12880"/>
    <x v="112"/>
    <x v="1"/>
    <s v="United States"/>
    <s v="Milford"/>
    <x v="29"/>
    <n v="6460"/>
    <x v="3"/>
    <s v="OFF-SU-10002537"/>
    <x v="1"/>
    <x v="14"/>
    <s v="Acme Box Cutter Scissors"/>
    <n v="30.69"/>
    <n v="3"/>
    <n v="0"/>
    <n v="7.9794000000000018"/>
  </r>
  <r>
    <n v="5735"/>
    <x v="2859"/>
    <x v="3"/>
    <x v="222"/>
    <d v="2014-07-03T00:00:00"/>
    <s v="First Class"/>
    <s v="DR-12880"/>
    <x v="112"/>
    <x v="1"/>
    <s v="United States"/>
    <s v="Milford"/>
    <x v="29"/>
    <n v="6460"/>
    <x v="3"/>
    <s v="FUR-FU-10003976"/>
    <x v="0"/>
    <x v="5"/>
    <s v="DAX Executive Solid Wood Document Frame, Desktop or Hang, Mahogany, 5 x 7"/>
    <n v="25.16"/>
    <n v="2"/>
    <n v="0"/>
    <n v="8.5543999999999976"/>
  </r>
  <r>
    <n v="5736"/>
    <x v="2860"/>
    <x v="2"/>
    <x v="290"/>
    <d v="2011-07-03T00:00:00"/>
    <s v="Standard Class"/>
    <s v="JK-15625"/>
    <x v="600"/>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x v="597"/>
    <x v="0"/>
    <s v="United States"/>
    <s v="Los Angeles"/>
    <x v="1"/>
    <n v="90049"/>
    <x v="1"/>
    <s v="OFF-PA-10002893"/>
    <x v="1"/>
    <x v="10"/>
    <s v="Wirebound Service Call Books, 5 1/2&quot; x 4&quot;"/>
    <n v="19.36"/>
    <n v="2"/>
    <n v="0"/>
    <n v="9.2927999999999997"/>
  </r>
  <r>
    <n v="5738"/>
    <x v="2861"/>
    <x v="2"/>
    <x v="407"/>
    <d v="2011-01-26T00:00:00"/>
    <s v="Standard Class"/>
    <s v="MV-17485"/>
    <x v="597"/>
    <x v="0"/>
    <s v="United States"/>
    <s v="Los Angeles"/>
    <x v="1"/>
    <n v="90049"/>
    <x v="1"/>
    <s v="FUR-FU-10003194"/>
    <x v="0"/>
    <x v="5"/>
    <s v="Eldon Expressions Desk Accessory, Wood Pencil Holder, Oak"/>
    <n v="19.3"/>
    <n v="2"/>
    <n v="0"/>
    <n v="5.7899999999999991"/>
  </r>
  <r>
    <n v="5739"/>
    <x v="2862"/>
    <x v="3"/>
    <x v="413"/>
    <d v="2014-01-07T00:00:00"/>
    <s v="Standard Class"/>
    <s v="BP-11155"/>
    <x v="669"/>
    <x v="0"/>
    <s v="United States"/>
    <s v="San Francisco"/>
    <x v="1"/>
    <n v="94109"/>
    <x v="1"/>
    <s v="OFF-BI-10004233"/>
    <x v="1"/>
    <x v="8"/>
    <s v="GBC Pre-Punched Binding Paper, Plastic, White, 8-1/2&quot; x 11&quot;"/>
    <n v="38.376000000000005"/>
    <n v="3"/>
    <n v="0.2"/>
    <n v="13.4316"/>
  </r>
  <r>
    <n v="5740"/>
    <x v="2863"/>
    <x v="3"/>
    <x v="615"/>
    <d v="2014-04-01T00:00:00"/>
    <s v="First Class"/>
    <s v="DH-13075"/>
    <x v="704"/>
    <x v="1"/>
    <s v="United States"/>
    <s v="Fairfield"/>
    <x v="1"/>
    <n v="94533"/>
    <x v="1"/>
    <s v="OFF-PA-10000232"/>
    <x v="1"/>
    <x v="10"/>
    <s v="Xerox 1975"/>
    <n v="12.96"/>
    <n v="2"/>
    <n v="0"/>
    <n v="6.3504000000000005"/>
  </r>
  <r>
    <n v="5741"/>
    <x v="2863"/>
    <x v="3"/>
    <x v="615"/>
    <d v="2014-04-01T00:00:00"/>
    <s v="First Class"/>
    <s v="DH-13075"/>
    <x v="704"/>
    <x v="1"/>
    <s v="United States"/>
    <s v="Fairfield"/>
    <x v="1"/>
    <n v="94533"/>
    <x v="1"/>
    <s v="FUR-FU-10001095"/>
    <x v="0"/>
    <x v="5"/>
    <s v="DAX Black Cherry Wood-Tone Poster Frame"/>
    <n v="26.48"/>
    <n v="1"/>
    <n v="0"/>
    <n v="10.0624"/>
  </r>
  <r>
    <n v="5742"/>
    <x v="2863"/>
    <x v="3"/>
    <x v="615"/>
    <d v="2014-04-01T00:00:00"/>
    <s v="First Class"/>
    <s v="DH-13075"/>
    <x v="704"/>
    <x v="1"/>
    <s v="United States"/>
    <s v="Fairfield"/>
    <x v="1"/>
    <n v="94533"/>
    <x v="1"/>
    <s v="TEC-MA-10004679"/>
    <x v="2"/>
    <x v="15"/>
    <s v="StarTech.com 10/100 VDSL2 Ethernet Extender Kit"/>
    <n v="532.72"/>
    <n v="2"/>
    <n v="0.2"/>
    <n v="53.271999999999991"/>
  </r>
  <r>
    <n v="5743"/>
    <x v="2863"/>
    <x v="3"/>
    <x v="615"/>
    <d v="2014-04-01T00:00:00"/>
    <s v="First Class"/>
    <s v="DH-13075"/>
    <x v="704"/>
    <x v="1"/>
    <s v="United States"/>
    <s v="Fairfield"/>
    <x v="1"/>
    <n v="94533"/>
    <x v="1"/>
    <s v="OFF-PA-10003651"/>
    <x v="1"/>
    <x v="10"/>
    <s v="Xerox 1968"/>
    <n v="26.72"/>
    <n v="4"/>
    <n v="0"/>
    <n v="12.8256"/>
  </r>
  <r>
    <n v="5744"/>
    <x v="2863"/>
    <x v="3"/>
    <x v="615"/>
    <d v="2014-04-01T00:00:00"/>
    <s v="First Class"/>
    <s v="DH-13075"/>
    <x v="704"/>
    <x v="1"/>
    <s v="United States"/>
    <s v="Fairfield"/>
    <x v="1"/>
    <n v="94533"/>
    <x v="1"/>
    <s v="OFF-PA-10000743"/>
    <x v="1"/>
    <x v="10"/>
    <s v="Xerox 1977"/>
    <n v="20.04"/>
    <n v="3"/>
    <n v="0"/>
    <n v="9.6191999999999993"/>
  </r>
  <r>
    <n v="5745"/>
    <x v="2863"/>
    <x v="3"/>
    <x v="615"/>
    <d v="2014-04-01T00:00:00"/>
    <s v="First Class"/>
    <s v="DH-13075"/>
    <x v="704"/>
    <x v="1"/>
    <s v="United States"/>
    <s v="Fairfield"/>
    <x v="1"/>
    <n v="94533"/>
    <x v="1"/>
    <s v="OFF-ST-10002743"/>
    <x v="1"/>
    <x v="4"/>
    <s v="SAFCO Boltless Steel Shelving"/>
    <n v="795.48"/>
    <n v="7"/>
    <n v="0"/>
    <n v="7.9547999999999632"/>
  </r>
  <r>
    <n v="5746"/>
    <x v="2863"/>
    <x v="3"/>
    <x v="615"/>
    <d v="2014-04-01T00:00:00"/>
    <s v="First Class"/>
    <s v="DH-13075"/>
    <x v="704"/>
    <x v="1"/>
    <s v="United States"/>
    <s v="Fairfield"/>
    <x v="1"/>
    <n v="94533"/>
    <x v="1"/>
    <s v="FUR-FU-10003829"/>
    <x v="0"/>
    <x v="5"/>
    <s v="Stackable Trays"/>
    <n v="21.560000000000002"/>
    <n v="7"/>
    <n v="0"/>
    <n v="6.8991999999999987"/>
  </r>
  <r>
    <n v="5747"/>
    <x v="2864"/>
    <x v="0"/>
    <x v="16"/>
    <d v="2013-12-13T00:00:00"/>
    <s v="Standard Class"/>
    <s v="LH-16900"/>
    <x v="23"/>
    <x v="0"/>
    <s v="United States"/>
    <s v="Greenville"/>
    <x v="3"/>
    <n v="27834"/>
    <x v="0"/>
    <s v="TEC-PH-10002496"/>
    <x v="2"/>
    <x v="7"/>
    <s v="Cisco SPA301"/>
    <n v="249.58400000000003"/>
    <n v="2"/>
    <n v="0.2"/>
    <n v="31.197999999999986"/>
  </r>
  <r>
    <n v="5748"/>
    <x v="2864"/>
    <x v="0"/>
    <x v="16"/>
    <d v="2013-12-13T00:00:00"/>
    <s v="Standard Class"/>
    <s v="LH-16900"/>
    <x v="23"/>
    <x v="0"/>
    <s v="United States"/>
    <s v="Greenville"/>
    <x v="3"/>
    <n v="27834"/>
    <x v="0"/>
    <s v="TEC-AC-10002473"/>
    <x v="2"/>
    <x v="11"/>
    <s v="Maxell 4.7GB DVD-R"/>
    <n v="68.111999999999995"/>
    <n v="3"/>
    <n v="0.2"/>
    <n v="17.879399999999997"/>
  </r>
  <r>
    <n v="5749"/>
    <x v="2864"/>
    <x v="0"/>
    <x v="16"/>
    <d v="2013-12-13T00:00:00"/>
    <s v="Standard Class"/>
    <s v="LH-16900"/>
    <x v="23"/>
    <x v="0"/>
    <s v="United States"/>
    <s v="Greenville"/>
    <x v="3"/>
    <n v="27834"/>
    <x v="0"/>
    <s v="TEC-AC-10004877"/>
    <x v="2"/>
    <x v="11"/>
    <s v="Imation 30456 USB Flash Drive 8GB"/>
    <n v="16.560000000000002"/>
    <n v="3"/>
    <n v="0.2"/>
    <n v="-2.4840000000000018"/>
  </r>
  <r>
    <n v="5750"/>
    <x v="2865"/>
    <x v="3"/>
    <x v="551"/>
    <d v="2014-11-23T00:00:00"/>
    <s v="Standard Class"/>
    <s v="DK-13090"/>
    <x v="54"/>
    <x v="0"/>
    <s v="United States"/>
    <s v="Long Beach"/>
    <x v="15"/>
    <n v="11561"/>
    <x v="3"/>
    <s v="TEC-PH-10000923"/>
    <x v="2"/>
    <x v="7"/>
    <s v="Belkin SportFit Armband For iPhone 5s/5c, Fuchsia"/>
    <n v="74.95"/>
    <n v="5"/>
    <n v="0"/>
    <n v="36.725500000000004"/>
  </r>
  <r>
    <n v="5751"/>
    <x v="2866"/>
    <x v="2"/>
    <x v="992"/>
    <d v="2011-06-05T00:00:00"/>
    <s v="Standard Class"/>
    <s v="SS-20410"/>
    <x v="757"/>
    <x v="0"/>
    <s v="United States"/>
    <s v="Buffalo Grove"/>
    <x v="10"/>
    <n v="60089"/>
    <x v="2"/>
    <s v="FUR-TA-10001539"/>
    <x v="0"/>
    <x v="3"/>
    <s v="Chromcraft Rectangular Conference Tables"/>
    <n v="355.45499999999998"/>
    <n v="3"/>
    <n v="0.5"/>
    <n v="-184.83660000000003"/>
  </r>
  <r>
    <n v="5752"/>
    <x v="2867"/>
    <x v="0"/>
    <x v="115"/>
    <d v="2013-01-28T00:00:00"/>
    <s v="Standard Class"/>
    <s v="FP-14320"/>
    <x v="224"/>
    <x v="0"/>
    <s v="United States"/>
    <s v="San Diego"/>
    <x v="1"/>
    <n v="92037"/>
    <x v="1"/>
    <s v="OFF-LA-10003498"/>
    <x v="1"/>
    <x v="2"/>
    <s v="Avery 475"/>
    <n v="44.400000000000006"/>
    <n v="3"/>
    <n v="0"/>
    <n v="22.200000000000003"/>
  </r>
  <r>
    <n v="5753"/>
    <x v="2867"/>
    <x v="0"/>
    <x v="115"/>
    <d v="2013-01-28T00:00:00"/>
    <s v="Standard Class"/>
    <s v="FP-14320"/>
    <x v="224"/>
    <x v="0"/>
    <s v="United States"/>
    <s v="San Diego"/>
    <x v="1"/>
    <n v="92037"/>
    <x v="1"/>
    <s v="OFF-LA-10004484"/>
    <x v="1"/>
    <x v="2"/>
    <s v="Avery 476"/>
    <n v="20.65"/>
    <n v="5"/>
    <n v="0"/>
    <n v="9.4989999999999988"/>
  </r>
  <r>
    <n v="5754"/>
    <x v="2868"/>
    <x v="0"/>
    <x v="1066"/>
    <d v="2013-02-10T00:00:00"/>
    <s v="Standard Class"/>
    <s v="LC-17050"/>
    <x v="702"/>
    <x v="0"/>
    <s v="United States"/>
    <s v="Richmond"/>
    <x v="0"/>
    <n v="40475"/>
    <x v="0"/>
    <s v="FUR-CH-10000015"/>
    <x v="0"/>
    <x v="1"/>
    <s v="Hon Multipurpose Stacking Arm Chairs"/>
    <n v="866.4"/>
    <n v="4"/>
    <n v="0"/>
    <n v="225.26400000000001"/>
  </r>
  <r>
    <n v="5755"/>
    <x v="2869"/>
    <x v="1"/>
    <x v="368"/>
    <d v="2012-04-03T00:00:00"/>
    <s v="Second Class"/>
    <s v="AS-10240"/>
    <x v="238"/>
    <x v="0"/>
    <s v="United States"/>
    <s v="Springfield"/>
    <x v="17"/>
    <n v="22153"/>
    <x v="0"/>
    <s v="OFF-AR-10003732"/>
    <x v="1"/>
    <x v="6"/>
    <s v="Newell 333"/>
    <n v="5.56"/>
    <n v="2"/>
    <n v="0"/>
    <n v="1.4455999999999998"/>
  </r>
  <r>
    <n v="5756"/>
    <x v="2870"/>
    <x v="2"/>
    <x v="1005"/>
    <d v="2011-10-18T00:00:00"/>
    <s v="Standard Class"/>
    <s v="HG-15025"/>
    <x v="643"/>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x v="643"/>
    <x v="0"/>
    <s v="United States"/>
    <s v="Fort Worth"/>
    <x v="5"/>
    <n v="76106"/>
    <x v="2"/>
    <s v="TEC-CO-10002095"/>
    <x v="2"/>
    <x v="16"/>
    <s v="Hewlett Packard 610 Color Digital Copier / Printer"/>
    <n v="1999.96"/>
    <n v="5"/>
    <n v="0.2"/>
    <n v="624.98749999999995"/>
  </r>
  <r>
    <n v="5758"/>
    <x v="2871"/>
    <x v="1"/>
    <x v="1067"/>
    <d v="2012-08-16T00:00:00"/>
    <s v="Standard Class"/>
    <s v="BW-11065"/>
    <x v="768"/>
    <x v="0"/>
    <s v="United States"/>
    <s v="Raleigh"/>
    <x v="3"/>
    <n v="27604"/>
    <x v="0"/>
    <s v="FUR-FU-10004270"/>
    <x v="0"/>
    <x v="5"/>
    <s v="Executive Impressions 13&quot; Clairmont Wall Clock"/>
    <n v="46.152000000000001"/>
    <n v="3"/>
    <n v="0.2"/>
    <n v="12.114900000000002"/>
  </r>
  <r>
    <n v="5759"/>
    <x v="2872"/>
    <x v="1"/>
    <x v="6"/>
    <d v="2012-11-23T00:00:00"/>
    <s v="First Class"/>
    <s v="BH-11710"/>
    <x v="3"/>
    <x v="0"/>
    <s v="United States"/>
    <s v="Hialeah"/>
    <x v="2"/>
    <n v="33012"/>
    <x v="0"/>
    <s v="TEC-MA-10000423"/>
    <x v="2"/>
    <x v="15"/>
    <s v="Texas Instruments TI-34 Scientific Calculator"/>
    <n v="32.984999999999999"/>
    <n v="3"/>
    <n v="0.5"/>
    <n v="-1.9791000000000025"/>
  </r>
  <r>
    <n v="5760"/>
    <x v="2873"/>
    <x v="0"/>
    <x v="945"/>
    <d v="2013-12-31T00:00:00"/>
    <s v="Same Day"/>
    <s v="JP-16135"/>
    <x v="655"/>
    <x v="2"/>
    <s v="United States"/>
    <s v="Los Angeles"/>
    <x v="1"/>
    <n v="90032"/>
    <x v="1"/>
    <s v="OFF-ST-10001526"/>
    <x v="1"/>
    <x v="4"/>
    <s v="Iceberg Mobile Mega Data/Printer Cart "/>
    <n v="481.32"/>
    <n v="4"/>
    <n v="0"/>
    <n v="125.14319999999998"/>
  </r>
  <r>
    <n v="5761"/>
    <x v="2873"/>
    <x v="0"/>
    <x v="945"/>
    <d v="2013-12-31T00:00:00"/>
    <s v="Same Day"/>
    <s v="JP-16135"/>
    <x v="655"/>
    <x v="2"/>
    <s v="United States"/>
    <s v="Los Angeles"/>
    <x v="1"/>
    <n v="90032"/>
    <x v="1"/>
    <s v="OFF-BI-10002194"/>
    <x v="1"/>
    <x v="8"/>
    <s v="Cardinal Hold-It CD Pocket"/>
    <n v="6.3840000000000003"/>
    <n v="1"/>
    <n v="0.2"/>
    <n v="2.1546000000000003"/>
  </r>
  <r>
    <n v="5762"/>
    <x v="2874"/>
    <x v="3"/>
    <x v="801"/>
    <d v="2014-08-16T00:00:00"/>
    <s v="First Class"/>
    <s v="JM-16195"/>
    <x v="594"/>
    <x v="0"/>
    <s v="United States"/>
    <s v="Lake Forest"/>
    <x v="1"/>
    <n v="92630"/>
    <x v="1"/>
    <s v="OFF-AP-10000828"/>
    <x v="1"/>
    <x v="9"/>
    <s v="Avanti 4.4 Cu. Ft. Refrigerator"/>
    <n v="542.93999999999994"/>
    <n v="3"/>
    <n v="0"/>
    <n v="152.02319999999997"/>
  </r>
  <r>
    <n v="5763"/>
    <x v="2874"/>
    <x v="3"/>
    <x v="801"/>
    <d v="2014-08-16T00:00:00"/>
    <s v="First Class"/>
    <s v="JM-16195"/>
    <x v="594"/>
    <x v="0"/>
    <s v="United States"/>
    <s v="Lake Forest"/>
    <x v="1"/>
    <n v="92630"/>
    <x v="1"/>
    <s v="FUR-FU-10001473"/>
    <x v="0"/>
    <x v="5"/>
    <s v="DAX Wood Document Frame"/>
    <n v="54.92"/>
    <n v="4"/>
    <n v="0"/>
    <n v="19.7712"/>
  </r>
  <r>
    <n v="5764"/>
    <x v="2875"/>
    <x v="1"/>
    <x v="502"/>
    <d v="2012-11-05T00:00:00"/>
    <s v="First Class"/>
    <s v="FH-14365"/>
    <x v="92"/>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x v="430"/>
    <x v="0"/>
    <s v="United States"/>
    <s v="Seattle"/>
    <x v="4"/>
    <n v="98103"/>
    <x v="1"/>
    <s v="OFF-ST-10003994"/>
    <x v="1"/>
    <x v="4"/>
    <s v="Belkin 19&quot; Center-Weighted Shelf, Gray"/>
    <n v="353.88"/>
    <n v="6"/>
    <n v="0"/>
    <n v="17.693999999999988"/>
  </r>
  <r>
    <n v="5766"/>
    <x v="2877"/>
    <x v="2"/>
    <x v="1068"/>
    <d v="2011-11-14T00:00:00"/>
    <s v="Standard Class"/>
    <s v="EB-13870"/>
    <x v="12"/>
    <x v="0"/>
    <s v="United States"/>
    <s v="Redding"/>
    <x v="1"/>
    <n v="96003"/>
    <x v="1"/>
    <s v="TEC-PH-10004447"/>
    <x v="2"/>
    <x v="7"/>
    <s v="Toshiba IPT2010-SD IP Telephone"/>
    <n v="333.57600000000002"/>
    <n v="3"/>
    <n v="0.2"/>
    <n v="25.018199999999993"/>
  </r>
  <r>
    <n v="5767"/>
    <x v="2878"/>
    <x v="0"/>
    <x v="750"/>
    <d v="2013-10-16T00:00:00"/>
    <s v="Standard Class"/>
    <s v="PM-19135"/>
    <x v="327"/>
    <x v="2"/>
    <s v="United States"/>
    <s v="San Antonio"/>
    <x v="5"/>
    <n v="78207"/>
    <x v="2"/>
    <s v="OFF-LA-10004545"/>
    <x v="1"/>
    <x v="2"/>
    <s v="Avery 50"/>
    <n v="60.144000000000005"/>
    <n v="6"/>
    <n v="0.2"/>
    <n v="20.298599999999993"/>
  </r>
  <r>
    <n v="5768"/>
    <x v="2879"/>
    <x v="3"/>
    <x v="565"/>
    <d v="2014-09-13T00:00:00"/>
    <s v="Second Class"/>
    <s v="AR-10345"/>
    <x v="753"/>
    <x v="1"/>
    <s v="United States"/>
    <s v="Houston"/>
    <x v="5"/>
    <n v="77070"/>
    <x v="2"/>
    <s v="TEC-AC-10003116"/>
    <x v="2"/>
    <x v="11"/>
    <s v="Memorex Froggy Flash Drive 8 GB"/>
    <n v="85.2"/>
    <n v="6"/>
    <n v="0.2"/>
    <n v="20.234999999999996"/>
  </r>
  <r>
    <n v="5769"/>
    <x v="2880"/>
    <x v="1"/>
    <x v="1069"/>
    <d v="2012-03-01T00:00:00"/>
    <s v="Standard Class"/>
    <s v="SS-20875"/>
    <x v="286"/>
    <x v="0"/>
    <s v="United States"/>
    <s v="Leominster"/>
    <x v="31"/>
    <n v="1453"/>
    <x v="3"/>
    <s v="OFF-LA-10001641"/>
    <x v="1"/>
    <x v="2"/>
    <s v="Avery 518"/>
    <n v="3.15"/>
    <n v="1"/>
    <n v="0"/>
    <n v="1.512"/>
  </r>
  <r>
    <n v="5770"/>
    <x v="2880"/>
    <x v="1"/>
    <x v="1069"/>
    <d v="2012-03-01T00:00:00"/>
    <s v="Standard Class"/>
    <s v="SS-20875"/>
    <x v="286"/>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x v="464"/>
    <x v="1"/>
    <s v="United States"/>
    <s v="Los Angeles"/>
    <x v="1"/>
    <n v="90032"/>
    <x v="1"/>
    <s v="FUR-FU-10000010"/>
    <x v="0"/>
    <x v="5"/>
    <s v="DAX Value U-Channel Document Frames, Easel Back"/>
    <n v="14.91"/>
    <n v="3"/>
    <n v="0"/>
    <n v="4.6220999999999997"/>
  </r>
  <r>
    <n v="5772"/>
    <x v="2881"/>
    <x v="1"/>
    <x v="496"/>
    <d v="2012-09-28T00:00:00"/>
    <s v="Standard Class"/>
    <s v="SC-20440"/>
    <x v="464"/>
    <x v="1"/>
    <s v="United States"/>
    <s v="Los Angeles"/>
    <x v="1"/>
    <n v="90032"/>
    <x v="1"/>
    <s v="OFF-AP-10002651"/>
    <x v="1"/>
    <x v="9"/>
    <s v="Hoover Upright Vacuum With Dirt Cup"/>
    <n v="1158.1199999999999"/>
    <n v="4"/>
    <n v="0"/>
    <n v="335.85479999999984"/>
  </r>
  <r>
    <n v="5773"/>
    <x v="2882"/>
    <x v="1"/>
    <x v="650"/>
    <d v="2012-12-01T00:00:00"/>
    <s v="Standard Class"/>
    <s v="EA-14035"/>
    <x v="105"/>
    <x v="1"/>
    <s v="United States"/>
    <s v="Springfield"/>
    <x v="25"/>
    <n v="65807"/>
    <x v="2"/>
    <s v="TEC-CO-10002313"/>
    <x v="2"/>
    <x v="16"/>
    <s v="Canon PC1080F Personal Copier"/>
    <n v="599.99"/>
    <n v="1"/>
    <n v="0"/>
    <n v="233.99610000000001"/>
  </r>
  <r>
    <n v="5774"/>
    <x v="2883"/>
    <x v="0"/>
    <x v="1070"/>
    <d v="2013-09-07T00:00:00"/>
    <s v="Standard Class"/>
    <s v="TP-21130"/>
    <x v="236"/>
    <x v="0"/>
    <s v="United States"/>
    <s v="Waco"/>
    <x v="5"/>
    <n v="76706"/>
    <x v="2"/>
    <s v="OFF-ST-10001580"/>
    <x v="1"/>
    <x v="4"/>
    <s v="Super Decoflex Portable Personal File"/>
    <n v="23.968000000000004"/>
    <n v="2"/>
    <n v="0.2"/>
    <n v="2.3967999999999989"/>
  </r>
  <r>
    <n v="5775"/>
    <x v="2884"/>
    <x v="0"/>
    <x v="408"/>
    <d v="2013-04-17T00:00:00"/>
    <s v="Standard Class"/>
    <s v="BP-11290"/>
    <x v="443"/>
    <x v="0"/>
    <s v="United States"/>
    <s v="Los Angeles"/>
    <x v="1"/>
    <n v="90036"/>
    <x v="1"/>
    <s v="FUR-CH-10001545"/>
    <x v="0"/>
    <x v="1"/>
    <s v="Hon Comfortask Task/Swivel Chairs"/>
    <n v="638.28800000000012"/>
    <n v="7"/>
    <n v="0.2"/>
    <n v="-31.914400000000015"/>
  </r>
  <r>
    <n v="5776"/>
    <x v="2884"/>
    <x v="0"/>
    <x v="408"/>
    <d v="2013-04-17T00:00:00"/>
    <s v="Standard Class"/>
    <s v="BP-11290"/>
    <x v="443"/>
    <x v="0"/>
    <s v="United States"/>
    <s v="Los Angeles"/>
    <x v="1"/>
    <n v="90036"/>
    <x v="1"/>
    <s v="OFF-BI-10004826"/>
    <x v="1"/>
    <x v="8"/>
    <s v="JM Magazine Binder"/>
    <n v="13.208000000000002"/>
    <n v="1"/>
    <n v="0.2"/>
    <n v="4.6228000000000007"/>
  </r>
  <r>
    <n v="5777"/>
    <x v="2885"/>
    <x v="0"/>
    <x v="429"/>
    <d v="2013-12-09T00:00:00"/>
    <s v="Standard Class"/>
    <s v="LM-17065"/>
    <x v="215"/>
    <x v="0"/>
    <s v="United States"/>
    <s v="Auburn"/>
    <x v="15"/>
    <n v="13021"/>
    <x v="3"/>
    <s v="OFF-BI-10000301"/>
    <x v="1"/>
    <x v="8"/>
    <s v="GBC Instant Report Kit"/>
    <n v="15.528"/>
    <n v="3"/>
    <n v="0.2"/>
    <n v="5.8230000000000004"/>
  </r>
  <r>
    <n v="5778"/>
    <x v="2886"/>
    <x v="0"/>
    <x v="429"/>
    <d v="2013-12-10T00:00:00"/>
    <s v="Standard Class"/>
    <s v="KT-16465"/>
    <x v="446"/>
    <x v="0"/>
    <s v="United States"/>
    <s v="San Francisco"/>
    <x v="1"/>
    <n v="94109"/>
    <x v="1"/>
    <s v="OFF-PA-10000994"/>
    <x v="1"/>
    <x v="10"/>
    <s v="Xerox 1915"/>
    <n v="104.85"/>
    <n v="1"/>
    <n v="0"/>
    <n v="50.327999999999996"/>
  </r>
  <r>
    <n v="5779"/>
    <x v="2887"/>
    <x v="2"/>
    <x v="7"/>
    <d v="2011-11-18T00:00:00"/>
    <s v="Standard Class"/>
    <s v="AP-10915"/>
    <x v="275"/>
    <x v="0"/>
    <s v="United States"/>
    <s v="Los Angeles"/>
    <x v="1"/>
    <n v="90008"/>
    <x v="1"/>
    <s v="OFF-AR-10003156"/>
    <x v="1"/>
    <x v="6"/>
    <s v="50 Colored Long Pencils"/>
    <n v="30.48"/>
    <n v="3"/>
    <n v="0"/>
    <n v="7.9248000000000012"/>
  </r>
  <r>
    <n v="5780"/>
    <x v="2887"/>
    <x v="2"/>
    <x v="7"/>
    <d v="2011-11-18T00:00:00"/>
    <s v="Standard Class"/>
    <s v="AP-10915"/>
    <x v="275"/>
    <x v="0"/>
    <s v="United States"/>
    <s v="Los Angeles"/>
    <x v="1"/>
    <n v="90008"/>
    <x v="1"/>
    <s v="FUR-CH-10000988"/>
    <x v="0"/>
    <x v="1"/>
    <s v="Hon Olson Stacker Stools"/>
    <n v="112.64800000000001"/>
    <n v="1"/>
    <n v="0.2"/>
    <n v="11.264799999999997"/>
  </r>
  <r>
    <n v="5781"/>
    <x v="2888"/>
    <x v="1"/>
    <x v="788"/>
    <d v="2012-04-09T00:00:00"/>
    <s v="Standard Class"/>
    <s v="JD-15790"/>
    <x v="479"/>
    <x v="0"/>
    <s v="United States"/>
    <s v="Los Angeles"/>
    <x v="1"/>
    <n v="90049"/>
    <x v="1"/>
    <s v="TEC-MA-10003329"/>
    <x v="2"/>
    <x v="15"/>
    <s v="Vtech AT&amp;T CL2940 Corded Speakerphone, Black"/>
    <n v="71.975999999999999"/>
    <n v="3"/>
    <n v="0.2"/>
    <n v="24.291899999999998"/>
  </r>
  <r>
    <n v="5782"/>
    <x v="2889"/>
    <x v="1"/>
    <x v="295"/>
    <d v="2012-12-16T00:00:00"/>
    <s v="Second Class"/>
    <s v="XP-21865"/>
    <x v="190"/>
    <x v="0"/>
    <s v="United States"/>
    <s v="Chico"/>
    <x v="1"/>
    <n v="95928"/>
    <x v="1"/>
    <s v="OFF-AR-10001547"/>
    <x v="1"/>
    <x v="6"/>
    <s v="Newell 311"/>
    <n v="2.21"/>
    <n v="1"/>
    <n v="0"/>
    <n v="0.59670000000000001"/>
  </r>
  <r>
    <n v="5783"/>
    <x v="2889"/>
    <x v="1"/>
    <x v="295"/>
    <d v="2012-12-16T00:00:00"/>
    <s v="Second Class"/>
    <s v="XP-21865"/>
    <x v="190"/>
    <x v="0"/>
    <s v="United States"/>
    <s v="Chico"/>
    <x v="1"/>
    <n v="95928"/>
    <x v="1"/>
    <s v="OFF-EN-10003072"/>
    <x v="1"/>
    <x v="12"/>
    <s v="Peel &amp; Seel Envelopes"/>
    <n v="15.52"/>
    <n v="4"/>
    <n v="0"/>
    <n v="7.4496000000000002"/>
  </r>
  <r>
    <n v="5784"/>
    <x v="2889"/>
    <x v="1"/>
    <x v="295"/>
    <d v="2012-12-16T00:00:00"/>
    <s v="Second Class"/>
    <s v="XP-21865"/>
    <x v="190"/>
    <x v="0"/>
    <s v="United States"/>
    <s v="Chico"/>
    <x v="1"/>
    <n v="95928"/>
    <x v="1"/>
    <s v="OFF-PA-10000726"/>
    <x v="1"/>
    <x v="10"/>
    <s v="Black Print Carbonless Snap-Off Rapid Letter, 8 1/2&quot; x 7&quot;"/>
    <n v="36.44"/>
    <n v="4"/>
    <n v="0"/>
    <n v="16.397999999999996"/>
  </r>
  <r>
    <n v="5785"/>
    <x v="2890"/>
    <x v="3"/>
    <x v="280"/>
    <d v="2014-10-09T00:00:00"/>
    <s v="Standard Class"/>
    <s v="JK-16090"/>
    <x v="765"/>
    <x v="0"/>
    <s v="United States"/>
    <s v="Springfield"/>
    <x v="21"/>
    <n v="97477"/>
    <x v="1"/>
    <s v="FUR-BO-10001972"/>
    <x v="0"/>
    <x v="0"/>
    <s v="O'Sullivan 4-Shelf Bookcase in Odessa Pine"/>
    <n v="217.76400000000001"/>
    <n v="6"/>
    <n v="0.7"/>
    <n v="-384.71640000000002"/>
  </r>
  <r>
    <n v="5786"/>
    <x v="2890"/>
    <x v="3"/>
    <x v="280"/>
    <d v="2014-10-09T00:00:00"/>
    <s v="Standard Class"/>
    <s v="JK-16090"/>
    <x v="765"/>
    <x v="0"/>
    <s v="United States"/>
    <s v="Springfield"/>
    <x v="21"/>
    <n v="97477"/>
    <x v="1"/>
    <s v="OFF-SU-10004664"/>
    <x v="1"/>
    <x v="14"/>
    <s v="Acme Softgrip Scissors"/>
    <n v="39.072000000000003"/>
    <n v="6"/>
    <n v="0.2"/>
    <n v="4.3955999999999982"/>
  </r>
  <r>
    <n v="5787"/>
    <x v="2890"/>
    <x v="3"/>
    <x v="280"/>
    <d v="2014-10-09T00:00:00"/>
    <s v="Standard Class"/>
    <s v="JK-16090"/>
    <x v="765"/>
    <x v="0"/>
    <s v="United States"/>
    <s v="Springfield"/>
    <x v="21"/>
    <n v="97477"/>
    <x v="1"/>
    <s v="OFF-BI-10003676"/>
    <x v="1"/>
    <x v="8"/>
    <s v="GBC Standard Recycled Report Covers, Clear Plastic Sheets"/>
    <n v="22.638000000000002"/>
    <n v="7"/>
    <n v="0.7"/>
    <n v="-16.601199999999999"/>
  </r>
  <r>
    <n v="5788"/>
    <x v="2890"/>
    <x v="3"/>
    <x v="280"/>
    <d v="2014-10-09T00:00:00"/>
    <s v="Standard Class"/>
    <s v="JK-16090"/>
    <x v="765"/>
    <x v="0"/>
    <s v="United States"/>
    <s v="Springfield"/>
    <x v="21"/>
    <n v="97477"/>
    <x v="1"/>
    <s v="OFF-AR-10003727"/>
    <x v="1"/>
    <x v="6"/>
    <s v="Berol Giant Pencil Sharpener"/>
    <n v="95.143999999999991"/>
    <n v="7"/>
    <n v="0.2"/>
    <n v="10.703699999999987"/>
  </r>
  <r>
    <n v="5789"/>
    <x v="2891"/>
    <x v="3"/>
    <x v="318"/>
    <d v="2014-04-15T00:00:00"/>
    <s v="Second Class"/>
    <s v="MG-18205"/>
    <x v="769"/>
    <x v="1"/>
    <s v="United States"/>
    <s v="Jacksonville"/>
    <x v="2"/>
    <n v="32216"/>
    <x v="0"/>
    <s v="FUR-FU-10003829"/>
    <x v="0"/>
    <x v="5"/>
    <s v="Stackable Trays"/>
    <n v="12.320000000000002"/>
    <n v="5"/>
    <n v="0.2"/>
    <n v="1.8479999999999985"/>
  </r>
  <r>
    <n v="5790"/>
    <x v="2891"/>
    <x v="3"/>
    <x v="318"/>
    <d v="2014-04-15T00:00:00"/>
    <s v="Second Class"/>
    <s v="MG-18205"/>
    <x v="769"/>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x v="310"/>
    <x v="0"/>
    <s v="United States"/>
    <s v="Bakersfield"/>
    <x v="1"/>
    <n v="93309"/>
    <x v="1"/>
    <s v="OFF-FA-10002280"/>
    <x v="1"/>
    <x v="13"/>
    <s v="Advantus Plastic Paper Clips"/>
    <n v="35"/>
    <n v="7"/>
    <n v="0"/>
    <n v="16.8"/>
  </r>
  <r>
    <n v="5792"/>
    <x v="2892"/>
    <x v="3"/>
    <x v="365"/>
    <d v="2014-10-03T00:00:00"/>
    <s v="First Class"/>
    <s v="PG-18820"/>
    <x v="310"/>
    <x v="0"/>
    <s v="United States"/>
    <s v="Bakersfield"/>
    <x v="1"/>
    <n v="93309"/>
    <x v="1"/>
    <s v="FUR-CH-10002961"/>
    <x v="0"/>
    <x v="1"/>
    <s v="Leather Task Chair, Black"/>
    <n v="72.784000000000006"/>
    <n v="1"/>
    <n v="0.2"/>
    <n v="0"/>
  </r>
  <r>
    <n v="5793"/>
    <x v="2892"/>
    <x v="3"/>
    <x v="365"/>
    <d v="2014-10-03T00:00:00"/>
    <s v="First Class"/>
    <s v="PG-18820"/>
    <x v="310"/>
    <x v="0"/>
    <s v="United States"/>
    <s v="Bakersfield"/>
    <x v="1"/>
    <n v="93309"/>
    <x v="1"/>
    <s v="OFF-AP-10002578"/>
    <x v="1"/>
    <x v="9"/>
    <s v="Fellowes Premier Superior Surge Suppressor, 10-Outlet, With Phone and Remote"/>
    <n v="97.84"/>
    <n v="2"/>
    <n v="0"/>
    <n v="25.438400000000001"/>
  </r>
  <r>
    <n v="5794"/>
    <x v="2892"/>
    <x v="3"/>
    <x v="365"/>
    <d v="2014-10-03T00:00:00"/>
    <s v="First Class"/>
    <s v="PG-18820"/>
    <x v="310"/>
    <x v="0"/>
    <s v="United States"/>
    <s v="Bakersfield"/>
    <x v="1"/>
    <n v="93309"/>
    <x v="1"/>
    <s v="FUR-FU-10004848"/>
    <x v="0"/>
    <x v="5"/>
    <s v="Howard Miller 13-3/4&quot; Diameter Brushed Chrome Round Wall Clock"/>
    <n v="51.75"/>
    <n v="1"/>
    <n v="0"/>
    <n v="15.524999999999999"/>
  </r>
  <r>
    <n v="5795"/>
    <x v="2892"/>
    <x v="3"/>
    <x v="365"/>
    <d v="2014-10-03T00:00:00"/>
    <s v="First Class"/>
    <s v="PG-18820"/>
    <x v="310"/>
    <x v="0"/>
    <s v="United States"/>
    <s v="Bakersfield"/>
    <x v="1"/>
    <n v="93309"/>
    <x v="1"/>
    <s v="OFF-BI-10003364"/>
    <x v="1"/>
    <x v="8"/>
    <s v="Binding Machine Supplies"/>
    <n v="46.672000000000004"/>
    <n v="2"/>
    <n v="0.2"/>
    <n v="16.3352"/>
  </r>
  <r>
    <n v="5796"/>
    <x v="2893"/>
    <x v="2"/>
    <x v="411"/>
    <d v="2011-10-03T00:00:00"/>
    <s v="Second Class"/>
    <s v="LD-17005"/>
    <x v="436"/>
    <x v="0"/>
    <s v="United States"/>
    <s v="New York City"/>
    <x v="15"/>
    <n v="10011"/>
    <x v="3"/>
    <s v="OFF-ST-10002615"/>
    <x v="1"/>
    <x v="4"/>
    <s v="Dual Level, Single-Width Filing Carts"/>
    <n v="1395.54"/>
    <n v="9"/>
    <n v="0"/>
    <n v="362.84040000000005"/>
  </r>
  <r>
    <n v="5797"/>
    <x v="2893"/>
    <x v="2"/>
    <x v="411"/>
    <d v="2011-10-03T00:00:00"/>
    <s v="Second Class"/>
    <s v="LD-17005"/>
    <x v="436"/>
    <x v="0"/>
    <s v="United States"/>
    <s v="New York City"/>
    <x v="15"/>
    <n v="10011"/>
    <x v="3"/>
    <s v="FUR-FU-10000521"/>
    <x v="0"/>
    <x v="5"/>
    <s v="Seth Thomas 14&quot; Putty-Colored Wall Clock"/>
    <n v="117.36"/>
    <n v="4"/>
    <n v="0"/>
    <n v="36.381599999999992"/>
  </r>
  <r>
    <n v="5798"/>
    <x v="2893"/>
    <x v="2"/>
    <x v="411"/>
    <d v="2011-10-03T00:00:00"/>
    <s v="Second Class"/>
    <s v="LD-17005"/>
    <x v="436"/>
    <x v="0"/>
    <s v="United States"/>
    <s v="New York City"/>
    <x v="15"/>
    <n v="10011"/>
    <x v="3"/>
    <s v="OFF-LA-10000121"/>
    <x v="1"/>
    <x v="2"/>
    <s v="Avery 48"/>
    <n v="18.899999999999999"/>
    <n v="3"/>
    <n v="0"/>
    <n v="8.6939999999999991"/>
  </r>
  <r>
    <n v="5799"/>
    <x v="2893"/>
    <x v="2"/>
    <x v="411"/>
    <d v="2011-10-03T00:00:00"/>
    <s v="Second Class"/>
    <s v="LD-17005"/>
    <x v="436"/>
    <x v="0"/>
    <s v="United States"/>
    <s v="New York City"/>
    <x v="15"/>
    <n v="10011"/>
    <x v="3"/>
    <s v="OFF-PA-10001289"/>
    <x v="1"/>
    <x v="10"/>
    <s v="White Computer Printout Paper by Universal"/>
    <n v="77.52"/>
    <n v="2"/>
    <n v="0"/>
    <n v="37.9848"/>
  </r>
  <r>
    <n v="5800"/>
    <x v="2894"/>
    <x v="2"/>
    <x v="1071"/>
    <d v="2011-08-25T00:00:00"/>
    <s v="Second Class"/>
    <s v="CR-12730"/>
    <x v="257"/>
    <x v="0"/>
    <s v="United States"/>
    <s v="Chicago"/>
    <x v="10"/>
    <n v="60610"/>
    <x v="2"/>
    <s v="FUR-CH-10004495"/>
    <x v="0"/>
    <x v="1"/>
    <s v="Global Leather and Oak Executive Chair, Black"/>
    <n v="421.37200000000001"/>
    <n v="2"/>
    <n v="0.3"/>
    <n v="-6.0196000000000538"/>
  </r>
  <r>
    <n v="5801"/>
    <x v="2895"/>
    <x v="2"/>
    <x v="384"/>
    <d v="2011-07-14T00:00:00"/>
    <s v="First Class"/>
    <s v="MN-17935"/>
    <x v="438"/>
    <x v="0"/>
    <s v="United States"/>
    <s v="El Paso"/>
    <x v="5"/>
    <n v="79907"/>
    <x v="2"/>
    <s v="TEC-PH-10000895"/>
    <x v="2"/>
    <x v="7"/>
    <s v="Polycom VVX 310 VoIP phone"/>
    <n v="575.96800000000007"/>
    <n v="4"/>
    <n v="0.2"/>
    <n v="43.197600000000023"/>
  </r>
  <r>
    <n v="5802"/>
    <x v="2895"/>
    <x v="2"/>
    <x v="384"/>
    <d v="2011-07-14T00:00:00"/>
    <s v="First Class"/>
    <s v="MN-17935"/>
    <x v="438"/>
    <x v="0"/>
    <s v="United States"/>
    <s v="El Paso"/>
    <x v="5"/>
    <n v="79907"/>
    <x v="2"/>
    <s v="OFF-PA-10000552"/>
    <x v="1"/>
    <x v="10"/>
    <s v="Xerox 200"/>
    <n v="10.368000000000002"/>
    <n v="2"/>
    <n v="0.2"/>
    <n v="3.6288"/>
  </r>
  <r>
    <n v="5803"/>
    <x v="2896"/>
    <x v="1"/>
    <x v="204"/>
    <d v="2012-03-24T00:00:00"/>
    <s v="First Class"/>
    <s v="RD-19900"/>
    <x v="76"/>
    <x v="0"/>
    <s v="United States"/>
    <s v="Thousand Oaks"/>
    <x v="1"/>
    <n v="91360"/>
    <x v="1"/>
    <s v="TEC-PH-10000376"/>
    <x v="2"/>
    <x v="7"/>
    <s v="Square Credit Card Reader"/>
    <n v="15.984000000000002"/>
    <n v="2"/>
    <n v="0.2"/>
    <n v="1.1988000000000003"/>
  </r>
  <r>
    <n v="5804"/>
    <x v="2897"/>
    <x v="3"/>
    <x v="605"/>
    <d v="2014-05-20T00:00:00"/>
    <s v="Standard Class"/>
    <s v="JP-16135"/>
    <x v="655"/>
    <x v="2"/>
    <s v="United States"/>
    <s v="Springfield"/>
    <x v="24"/>
    <n v="45503"/>
    <x v="3"/>
    <s v="OFF-AR-10003504"/>
    <x v="1"/>
    <x v="6"/>
    <s v="Newell 347"/>
    <n v="10.272000000000002"/>
    <n v="3"/>
    <n v="0.2"/>
    <n v="1.1555999999999984"/>
  </r>
  <r>
    <n v="5805"/>
    <x v="2898"/>
    <x v="3"/>
    <x v="38"/>
    <d v="2014-11-20T00:00:00"/>
    <s v="Standard Class"/>
    <s v="KE-16420"/>
    <x v="722"/>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x v="722"/>
    <x v="1"/>
    <s v="United States"/>
    <s v="Dallas"/>
    <x v="5"/>
    <n v="75220"/>
    <x v="2"/>
    <s v="FUR-BO-10003441"/>
    <x v="0"/>
    <x v="0"/>
    <s v="Bush Westfield Collection Bookcases, Fully Assembled"/>
    <n v="205.99919999999997"/>
    <n v="3"/>
    <n v="0.32"/>
    <n v="-27.264600000000016"/>
  </r>
  <r>
    <n v="5807"/>
    <x v="2899"/>
    <x v="0"/>
    <x v="913"/>
    <d v="2013-09-08T00:00:00"/>
    <s v="Second Class"/>
    <s v="DL-13315"/>
    <x v="111"/>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x v="111"/>
    <x v="0"/>
    <s v="United States"/>
    <s v="Knoxville"/>
    <x v="18"/>
    <n v="37918"/>
    <x v="0"/>
    <s v="OFF-AP-10001205"/>
    <x v="1"/>
    <x v="9"/>
    <s v="Belkin 5 Outlet SurgeMaster Power Centers"/>
    <n v="87.168000000000006"/>
    <n v="2"/>
    <n v="0.2"/>
    <n v="8.7168000000000063"/>
  </r>
  <r>
    <n v="5809"/>
    <x v="2899"/>
    <x v="0"/>
    <x v="913"/>
    <d v="2013-09-08T00:00:00"/>
    <s v="Second Class"/>
    <s v="DL-13315"/>
    <x v="111"/>
    <x v="0"/>
    <s v="United States"/>
    <s v="Knoxville"/>
    <x v="18"/>
    <n v="37918"/>
    <x v="0"/>
    <s v="OFF-AR-10002987"/>
    <x v="1"/>
    <x v="6"/>
    <s v="Prismacolor Color Pencil Set"/>
    <n v="31.744"/>
    <n v="2"/>
    <n v="0.2"/>
    <n v="8.3328000000000024"/>
  </r>
  <r>
    <n v="5810"/>
    <x v="2900"/>
    <x v="0"/>
    <x v="1072"/>
    <d v="2013-02-11T00:00:00"/>
    <s v="Standard Class"/>
    <s v="KB-16240"/>
    <x v="208"/>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x v="251"/>
    <x v="1"/>
    <s v="United States"/>
    <s v="San Diego"/>
    <x v="1"/>
    <n v="92037"/>
    <x v="1"/>
    <s v="OFF-PA-10003127"/>
    <x v="1"/>
    <x v="10"/>
    <s v="Staples"/>
    <n v="105.52"/>
    <n v="4"/>
    <n v="0"/>
    <n v="48.539199999999994"/>
  </r>
  <r>
    <n v="5812"/>
    <x v="2901"/>
    <x v="1"/>
    <x v="204"/>
    <d v="2012-03-26T00:00:00"/>
    <s v="Standard Class"/>
    <s v="JD-16150"/>
    <x v="251"/>
    <x v="1"/>
    <s v="United States"/>
    <s v="San Diego"/>
    <x v="1"/>
    <n v="92037"/>
    <x v="1"/>
    <s v="FUR-FU-10000747"/>
    <x v="0"/>
    <x v="5"/>
    <s v="Tenex B1-RE Series Chair Mats for Low Pile Carpets"/>
    <n v="91.96"/>
    <n v="2"/>
    <n v="0"/>
    <n v="15.633199999999988"/>
  </r>
  <r>
    <n v="5813"/>
    <x v="2901"/>
    <x v="1"/>
    <x v="204"/>
    <d v="2012-03-26T00:00:00"/>
    <s v="Standard Class"/>
    <s v="JD-16150"/>
    <x v="251"/>
    <x v="1"/>
    <s v="United States"/>
    <s v="San Diego"/>
    <x v="1"/>
    <n v="92037"/>
    <x v="1"/>
    <s v="TEC-PH-10001795"/>
    <x v="2"/>
    <x v="7"/>
    <s v="ClearOne CHATAttach 160 - speaker phone"/>
    <n v="1487.9760000000001"/>
    <n v="3"/>
    <n v="0.2"/>
    <n v="185.99699999999984"/>
  </r>
  <r>
    <n v="5814"/>
    <x v="2902"/>
    <x v="1"/>
    <x v="740"/>
    <d v="2012-07-03T00:00:00"/>
    <s v="First Class"/>
    <s v="SR-20740"/>
    <x v="256"/>
    <x v="2"/>
    <s v="United States"/>
    <s v="New York City"/>
    <x v="15"/>
    <n v="10024"/>
    <x v="3"/>
    <s v="OFF-PA-10003797"/>
    <x v="1"/>
    <x v="10"/>
    <s v="Xerox 209"/>
    <n v="19.440000000000001"/>
    <n v="3"/>
    <n v="0"/>
    <n v="9.3312000000000008"/>
  </r>
  <r>
    <n v="5815"/>
    <x v="2903"/>
    <x v="1"/>
    <x v="925"/>
    <d v="2012-06-17T00:00:00"/>
    <s v="First Class"/>
    <s v="AC-10450"/>
    <x v="549"/>
    <x v="0"/>
    <s v="United States"/>
    <s v="Tampa"/>
    <x v="2"/>
    <n v="33614"/>
    <x v="0"/>
    <s v="TEC-AC-10002718"/>
    <x v="2"/>
    <x v="11"/>
    <s v="Belkin Standard 104 key USB Keyboard"/>
    <n v="11.672000000000001"/>
    <n v="1"/>
    <n v="0.2"/>
    <n v="-0.7295000000000007"/>
  </r>
  <r>
    <n v="5816"/>
    <x v="2904"/>
    <x v="2"/>
    <x v="35"/>
    <d v="2011-11-26T00:00:00"/>
    <s v="Same Day"/>
    <s v="LS-17245"/>
    <x v="201"/>
    <x v="0"/>
    <s v="United States"/>
    <s v="Utica"/>
    <x v="15"/>
    <n v="13501"/>
    <x v="3"/>
    <s v="TEC-PH-10002170"/>
    <x v="2"/>
    <x v="7"/>
    <s v="ClearSounds CSC500 Amplified Spirit Phone Corded phone"/>
    <n v="279.95999999999998"/>
    <n v="4"/>
    <n v="0"/>
    <n v="78.388800000000003"/>
  </r>
  <r>
    <n v="5817"/>
    <x v="2904"/>
    <x v="2"/>
    <x v="35"/>
    <d v="2011-11-26T00:00:00"/>
    <s v="Same Day"/>
    <s v="LS-17245"/>
    <x v="201"/>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x v="201"/>
    <x v="0"/>
    <s v="United States"/>
    <s v="Utica"/>
    <x v="15"/>
    <n v="13501"/>
    <x v="3"/>
    <s v="OFF-BI-10001031"/>
    <x v="1"/>
    <x v="8"/>
    <s v="Pressboard Data Binders by Wilson Jones"/>
    <n v="17.088000000000001"/>
    <n v="4"/>
    <n v="0.2"/>
    <n v="5.767199999999999"/>
  </r>
  <r>
    <n v="5819"/>
    <x v="2904"/>
    <x v="2"/>
    <x v="35"/>
    <d v="2011-11-26T00:00:00"/>
    <s v="Same Day"/>
    <s v="LS-17245"/>
    <x v="201"/>
    <x v="0"/>
    <s v="United States"/>
    <s v="Utica"/>
    <x v="15"/>
    <n v="13501"/>
    <x v="3"/>
    <s v="OFF-LA-10001158"/>
    <x v="1"/>
    <x v="2"/>
    <s v="Avery Address/Shipping Labels for Typewriters, 4&quot; x 2&quot;"/>
    <n v="93.149999999999991"/>
    <n v="9"/>
    <n v="0"/>
    <n v="44.712000000000003"/>
  </r>
  <r>
    <n v="5820"/>
    <x v="2904"/>
    <x v="2"/>
    <x v="35"/>
    <d v="2011-11-26T00:00:00"/>
    <s v="Same Day"/>
    <s v="LS-17245"/>
    <x v="201"/>
    <x v="0"/>
    <s v="United States"/>
    <s v="Utica"/>
    <x v="15"/>
    <n v="13501"/>
    <x v="3"/>
    <s v="OFF-LA-10001613"/>
    <x v="1"/>
    <x v="2"/>
    <s v="Avery File Folder Labels"/>
    <n v="11.52"/>
    <n v="4"/>
    <n v="0"/>
    <n v="5.6448"/>
  </r>
  <r>
    <n v="5821"/>
    <x v="2905"/>
    <x v="3"/>
    <x v="605"/>
    <d v="2014-05-19T00:00:00"/>
    <s v="Standard Class"/>
    <s v="CS-12175"/>
    <x v="728"/>
    <x v="1"/>
    <s v="United States"/>
    <s v="San Francisco"/>
    <x v="1"/>
    <n v="94122"/>
    <x v="1"/>
    <s v="OFF-SU-10000157"/>
    <x v="1"/>
    <x v="14"/>
    <s v="Compact Automatic Electric Letter Opener"/>
    <n v="238.62"/>
    <n v="2"/>
    <n v="0"/>
    <n v="4.7724000000000046"/>
  </r>
  <r>
    <n v="5822"/>
    <x v="2905"/>
    <x v="3"/>
    <x v="605"/>
    <d v="2014-05-19T00:00:00"/>
    <s v="Standard Class"/>
    <s v="CS-12175"/>
    <x v="728"/>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x v="728"/>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x v="728"/>
    <x v="1"/>
    <s v="United States"/>
    <s v="San Francisco"/>
    <x v="1"/>
    <n v="94122"/>
    <x v="1"/>
    <s v="OFF-BI-10001900"/>
    <x v="1"/>
    <x v="8"/>
    <s v="DXL Angle-View Binders with Locking Rings, Black"/>
    <n v="19.168000000000003"/>
    <n v="4"/>
    <n v="0.2"/>
    <n v="6.4691999999999998"/>
  </r>
  <r>
    <n v="5825"/>
    <x v="2906"/>
    <x v="2"/>
    <x v="1073"/>
    <d v="2011-05-02T00:00:00"/>
    <s v="Same Day"/>
    <s v="AR-10510"/>
    <x v="239"/>
    <x v="0"/>
    <s v="United States"/>
    <s v="Columbus"/>
    <x v="24"/>
    <n v="43229"/>
    <x v="3"/>
    <s v="OFF-AP-10003971"/>
    <x v="1"/>
    <x v="9"/>
    <s v="Belkin 6 Outlet Metallic Surge Strip"/>
    <n v="26.136000000000003"/>
    <n v="3"/>
    <n v="0.2"/>
    <n v="1.9602000000000004"/>
  </r>
  <r>
    <n v="5826"/>
    <x v="2907"/>
    <x v="3"/>
    <x v="213"/>
    <d v="2014-09-07T00:00:00"/>
    <s v="Second Class"/>
    <s v="KB-16405"/>
    <x v="683"/>
    <x v="2"/>
    <s v="United States"/>
    <s v="New York City"/>
    <x v="15"/>
    <n v="10035"/>
    <x v="3"/>
    <s v="OFF-PA-10000418"/>
    <x v="1"/>
    <x v="10"/>
    <s v="Xerox 189"/>
    <n v="419.4"/>
    <n v="4"/>
    <n v="0"/>
    <n v="201.31199999999998"/>
  </r>
  <r>
    <n v="5827"/>
    <x v="2907"/>
    <x v="3"/>
    <x v="213"/>
    <d v="2014-09-07T00:00:00"/>
    <s v="Second Class"/>
    <s v="KB-16405"/>
    <x v="683"/>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x v="683"/>
    <x v="2"/>
    <s v="United States"/>
    <s v="New York City"/>
    <x v="15"/>
    <n v="10035"/>
    <x v="3"/>
    <s v="FUR-CH-10004860"/>
    <x v="0"/>
    <x v="1"/>
    <s v="Global Low Back Tilter Chair"/>
    <n v="181.76400000000001"/>
    <n v="2"/>
    <n v="0.1"/>
    <n v="-8.0784000000000198"/>
  </r>
  <r>
    <n v="5829"/>
    <x v="2907"/>
    <x v="3"/>
    <x v="213"/>
    <d v="2014-09-07T00:00:00"/>
    <s v="Second Class"/>
    <s v="KB-16405"/>
    <x v="683"/>
    <x v="2"/>
    <s v="United States"/>
    <s v="New York City"/>
    <x v="15"/>
    <n v="10035"/>
    <x v="3"/>
    <s v="OFF-AR-10003251"/>
    <x v="1"/>
    <x v="6"/>
    <s v="Prang Drawing Pencil Set"/>
    <n v="5.56"/>
    <n v="2"/>
    <n v="0"/>
    <n v="2.2239999999999998"/>
  </r>
  <r>
    <n v="5830"/>
    <x v="2908"/>
    <x v="0"/>
    <x v="275"/>
    <d v="2013-12-08T00:00:00"/>
    <s v="Standard Class"/>
    <s v="MM-17920"/>
    <x v="462"/>
    <x v="0"/>
    <s v="United States"/>
    <s v="Richmond"/>
    <x v="14"/>
    <n v="47374"/>
    <x v="2"/>
    <s v="FUR-TA-10004575"/>
    <x v="0"/>
    <x v="3"/>
    <s v="Hon 5100 Series Wood Tables"/>
    <n v="581.96"/>
    <n v="2"/>
    <n v="0"/>
    <n v="104.75279999999998"/>
  </r>
  <r>
    <n v="5831"/>
    <x v="2908"/>
    <x v="0"/>
    <x v="275"/>
    <d v="2013-12-08T00:00:00"/>
    <s v="Standard Class"/>
    <s v="MM-17920"/>
    <x v="462"/>
    <x v="0"/>
    <s v="United States"/>
    <s v="Richmond"/>
    <x v="14"/>
    <n v="47374"/>
    <x v="2"/>
    <s v="FUR-CH-10004754"/>
    <x v="0"/>
    <x v="1"/>
    <s v="Global Stack Chair with Arms, Black"/>
    <n v="29.98"/>
    <n v="1"/>
    <n v="0"/>
    <n v="8.0945999999999998"/>
  </r>
  <r>
    <n v="5832"/>
    <x v="2909"/>
    <x v="1"/>
    <x v="1074"/>
    <d v="2012-07-22T00:00:00"/>
    <s v="Standard Class"/>
    <s v="RF-19735"/>
    <x v="288"/>
    <x v="0"/>
    <s v="United States"/>
    <s v="San Diego"/>
    <x v="1"/>
    <n v="92105"/>
    <x v="1"/>
    <s v="TEC-AC-10003095"/>
    <x v="2"/>
    <x v="11"/>
    <s v="Logitech G35 7.1-Channel Surround Sound Headset"/>
    <n v="519.96"/>
    <n v="4"/>
    <n v="0"/>
    <n v="176.78640000000001"/>
  </r>
  <r>
    <n v="5833"/>
    <x v="2910"/>
    <x v="0"/>
    <x v="658"/>
    <d v="2013-07-27T00:00:00"/>
    <s v="Standard Class"/>
    <s v="BP-11290"/>
    <x v="443"/>
    <x v="0"/>
    <s v="United States"/>
    <s v="Concord"/>
    <x v="3"/>
    <n v="28027"/>
    <x v="0"/>
    <s v="OFF-LA-10000262"/>
    <x v="1"/>
    <x v="2"/>
    <s v="Avery 494"/>
    <n v="6.2640000000000002"/>
    <n v="3"/>
    <n v="0.2"/>
    <n v="2.0358000000000001"/>
  </r>
  <r>
    <n v="5834"/>
    <x v="2910"/>
    <x v="0"/>
    <x v="658"/>
    <d v="2013-07-27T00:00:00"/>
    <s v="Standard Class"/>
    <s v="BP-11290"/>
    <x v="443"/>
    <x v="0"/>
    <s v="United States"/>
    <s v="Concord"/>
    <x v="3"/>
    <n v="28027"/>
    <x v="0"/>
    <s v="FUR-CH-10002961"/>
    <x v="0"/>
    <x v="1"/>
    <s v="Leather Task Chair, Black"/>
    <n v="363.92"/>
    <n v="5"/>
    <n v="0.2"/>
    <n v="0"/>
  </r>
  <r>
    <n v="5835"/>
    <x v="2911"/>
    <x v="1"/>
    <x v="988"/>
    <d v="2012-06-16T00:00:00"/>
    <s v="Standard Class"/>
    <s v="MJ-17740"/>
    <x v="77"/>
    <x v="0"/>
    <s v="United States"/>
    <s v="Miami"/>
    <x v="2"/>
    <n v="33178"/>
    <x v="0"/>
    <s v="OFF-BI-10003876"/>
    <x v="1"/>
    <x v="8"/>
    <s v="Green Canvas Binder for 8-1/2&quot; x 14&quot; Sheets"/>
    <n v="64.2"/>
    <n v="5"/>
    <n v="0.7"/>
    <n v="-42.799999999999983"/>
  </r>
  <r>
    <n v="5836"/>
    <x v="2911"/>
    <x v="1"/>
    <x v="988"/>
    <d v="2012-06-16T00:00:00"/>
    <s v="Standard Class"/>
    <s v="MJ-17740"/>
    <x v="77"/>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x v="77"/>
    <x v="0"/>
    <s v="United States"/>
    <s v="Miami"/>
    <x v="2"/>
    <n v="33178"/>
    <x v="0"/>
    <s v="TEC-AC-10004396"/>
    <x v="2"/>
    <x v="11"/>
    <s v="Logitech Keyboard K120"/>
    <n v="72.599999999999994"/>
    <n v="5"/>
    <n v="0.2"/>
    <n v="-8.1674999999999933"/>
  </r>
  <r>
    <n v="5838"/>
    <x v="2912"/>
    <x v="3"/>
    <x v="344"/>
    <d v="2014-12-04T00:00:00"/>
    <s v="Standard Class"/>
    <s v="DO-13645"/>
    <x v="770"/>
    <x v="0"/>
    <s v="United States"/>
    <s v="Los Angeles"/>
    <x v="1"/>
    <n v="90036"/>
    <x v="1"/>
    <s v="TEC-PH-10004100"/>
    <x v="2"/>
    <x v="7"/>
    <s v="Griffin GC17055 Auxiliary Audio Cable"/>
    <n v="57.567999999999998"/>
    <n v="4"/>
    <n v="0.2"/>
    <n v="5.7568000000000019"/>
  </r>
  <r>
    <n v="5839"/>
    <x v="2913"/>
    <x v="1"/>
    <x v="1075"/>
    <d v="2012-04-03T00:00:00"/>
    <s v="Standard Class"/>
    <s v="MV-17485"/>
    <x v="597"/>
    <x v="0"/>
    <s v="United States"/>
    <s v="Seattle"/>
    <x v="4"/>
    <n v="98115"/>
    <x v="1"/>
    <s v="OFF-ST-10000636"/>
    <x v="1"/>
    <x v="4"/>
    <s v="Rogers Profile Extra Capacity Storage Tub"/>
    <n v="83.699999999999989"/>
    <n v="5"/>
    <n v="0"/>
    <n v="3.3479999999999954"/>
  </r>
  <r>
    <n v="5840"/>
    <x v="2914"/>
    <x v="1"/>
    <x v="357"/>
    <d v="2012-09-26T00:00:00"/>
    <s v="Second Class"/>
    <s v="MG-17875"/>
    <x v="675"/>
    <x v="2"/>
    <s v="United States"/>
    <s v="Arlington"/>
    <x v="17"/>
    <n v="22204"/>
    <x v="0"/>
    <s v="OFF-PA-10001972"/>
    <x v="1"/>
    <x v="10"/>
    <s v="Xerox 214"/>
    <n v="32.400000000000006"/>
    <n v="5"/>
    <n v="0"/>
    <n v="15.552000000000001"/>
  </r>
  <r>
    <n v="5841"/>
    <x v="2914"/>
    <x v="1"/>
    <x v="357"/>
    <d v="2012-09-26T00:00:00"/>
    <s v="Second Class"/>
    <s v="MG-17875"/>
    <x v="675"/>
    <x v="2"/>
    <s v="United States"/>
    <s v="Arlington"/>
    <x v="17"/>
    <n v="22204"/>
    <x v="0"/>
    <s v="FUR-FU-10002554"/>
    <x v="0"/>
    <x v="5"/>
    <s v="Westinghouse Floor Lamp with Metal Mesh Shade, Black"/>
    <n v="47.98"/>
    <n v="2"/>
    <n v="0"/>
    <n v="11.035399999999996"/>
  </r>
  <r>
    <n v="5842"/>
    <x v="2915"/>
    <x v="1"/>
    <x v="972"/>
    <d v="2012-11-21T00:00:00"/>
    <s v="Standard Class"/>
    <s v="BS-11665"/>
    <x v="574"/>
    <x v="0"/>
    <s v="United States"/>
    <s v="San Diego"/>
    <x v="1"/>
    <n v="92105"/>
    <x v="1"/>
    <s v="TEC-PH-10003174"/>
    <x v="2"/>
    <x v="7"/>
    <s v="RCA ViSYS 25825 Wireless digital phone"/>
    <n v="415.96800000000007"/>
    <n v="4"/>
    <n v="0.2"/>
    <n v="51.995999999999981"/>
  </r>
  <r>
    <n v="5843"/>
    <x v="2915"/>
    <x v="1"/>
    <x v="972"/>
    <d v="2012-11-21T00:00:00"/>
    <s v="Standard Class"/>
    <s v="BS-11665"/>
    <x v="574"/>
    <x v="0"/>
    <s v="United States"/>
    <s v="San Diego"/>
    <x v="1"/>
    <n v="92105"/>
    <x v="1"/>
    <s v="OFF-ST-10001418"/>
    <x v="1"/>
    <x v="4"/>
    <s v="Carina Media Storage Towers in Natural &amp; Black"/>
    <n v="304.89999999999998"/>
    <n v="5"/>
    <n v="0"/>
    <n v="6.097999999999999"/>
  </r>
  <r>
    <n v="5844"/>
    <x v="2915"/>
    <x v="1"/>
    <x v="972"/>
    <d v="2012-11-21T00:00:00"/>
    <s v="Standard Class"/>
    <s v="BS-11665"/>
    <x v="574"/>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x v="574"/>
    <x v="0"/>
    <s v="United States"/>
    <s v="San Diego"/>
    <x v="1"/>
    <n v="92105"/>
    <x v="1"/>
    <s v="OFF-ST-10000129"/>
    <x v="1"/>
    <x v="4"/>
    <s v="Fellowes Recycled Storage Drawers"/>
    <n v="777.21"/>
    <n v="7"/>
    <n v="0"/>
    <n v="54.404699999999963"/>
  </r>
  <r>
    <n v="5846"/>
    <x v="2915"/>
    <x v="1"/>
    <x v="972"/>
    <d v="2012-11-21T00:00:00"/>
    <s v="Standard Class"/>
    <s v="BS-11665"/>
    <x v="574"/>
    <x v="0"/>
    <s v="United States"/>
    <s v="San Diego"/>
    <x v="1"/>
    <n v="92105"/>
    <x v="1"/>
    <s v="OFF-PA-10001639"/>
    <x v="1"/>
    <x v="10"/>
    <s v="Xerox 203"/>
    <n v="32.400000000000006"/>
    <n v="5"/>
    <n v="0"/>
    <n v="15.552000000000001"/>
  </r>
  <r>
    <n v="5847"/>
    <x v="2915"/>
    <x v="1"/>
    <x v="972"/>
    <d v="2012-11-21T00:00:00"/>
    <s v="Standard Class"/>
    <s v="BS-11665"/>
    <x v="574"/>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x v="574"/>
    <x v="0"/>
    <s v="United States"/>
    <s v="San Diego"/>
    <x v="1"/>
    <n v="92105"/>
    <x v="1"/>
    <s v="FUR-FU-10001591"/>
    <x v="0"/>
    <x v="5"/>
    <s v="Advantus Panel Wall Certificate Holder - 8.5x11"/>
    <n v="36.599999999999994"/>
    <n v="3"/>
    <n v="0"/>
    <n v="15.372000000000002"/>
  </r>
  <r>
    <n v="5849"/>
    <x v="2916"/>
    <x v="1"/>
    <x v="113"/>
    <d v="2012-11-14T00:00:00"/>
    <s v="Standard Class"/>
    <s v="PO-19180"/>
    <x v="178"/>
    <x v="2"/>
    <s v="United States"/>
    <s v="Roseville"/>
    <x v="11"/>
    <n v="55113"/>
    <x v="2"/>
    <s v="OFF-AP-10003849"/>
    <x v="1"/>
    <x v="9"/>
    <s v="Hoover Shoulder Vac Commercial Portable Vacuum"/>
    <n v="715.64"/>
    <n v="2"/>
    <n v="0"/>
    <n v="178.90999999999997"/>
  </r>
  <r>
    <n v="5850"/>
    <x v="2916"/>
    <x v="1"/>
    <x v="113"/>
    <d v="2012-11-14T00:00:00"/>
    <s v="Standard Class"/>
    <s v="PO-19180"/>
    <x v="178"/>
    <x v="2"/>
    <s v="United States"/>
    <s v="Roseville"/>
    <x v="11"/>
    <n v="55113"/>
    <x v="2"/>
    <s v="OFF-ST-10000078"/>
    <x v="1"/>
    <x v="4"/>
    <s v="Tennsco 6- and 18-Compartment Lockers"/>
    <n v="795.51"/>
    <n v="3"/>
    <n v="0"/>
    <n v="143.19179999999994"/>
  </r>
  <r>
    <n v="5851"/>
    <x v="2916"/>
    <x v="1"/>
    <x v="113"/>
    <d v="2012-11-14T00:00:00"/>
    <s v="Standard Class"/>
    <s v="PO-19180"/>
    <x v="178"/>
    <x v="2"/>
    <s v="United States"/>
    <s v="Roseville"/>
    <x v="11"/>
    <n v="55113"/>
    <x v="2"/>
    <s v="TEC-CO-10001571"/>
    <x v="2"/>
    <x v="16"/>
    <s v="Sharp 1540cs Digital Laser Copier"/>
    <n v="549.99"/>
    <n v="1"/>
    <n v="0"/>
    <n v="274.995"/>
  </r>
  <r>
    <n v="5852"/>
    <x v="2916"/>
    <x v="1"/>
    <x v="113"/>
    <d v="2012-11-14T00:00:00"/>
    <s v="Standard Class"/>
    <s v="PO-19180"/>
    <x v="178"/>
    <x v="2"/>
    <s v="United States"/>
    <s v="Roseville"/>
    <x v="11"/>
    <n v="55113"/>
    <x v="2"/>
    <s v="OFF-BI-10001658"/>
    <x v="1"/>
    <x v="8"/>
    <s v="GBC Standard Therm-A-Bind Covers"/>
    <n v="74.760000000000005"/>
    <n v="3"/>
    <n v="0"/>
    <n v="34.389600000000002"/>
  </r>
  <r>
    <n v="5853"/>
    <x v="2916"/>
    <x v="1"/>
    <x v="113"/>
    <d v="2012-11-14T00:00:00"/>
    <s v="Standard Class"/>
    <s v="PO-19180"/>
    <x v="178"/>
    <x v="2"/>
    <s v="United States"/>
    <s v="Roseville"/>
    <x v="11"/>
    <n v="55113"/>
    <x v="2"/>
    <s v="FUR-FU-10004351"/>
    <x v="0"/>
    <x v="5"/>
    <s v="Staples"/>
    <n v="29.22"/>
    <n v="3"/>
    <n v="0"/>
    <n v="12.856800000000002"/>
  </r>
  <r>
    <n v="5854"/>
    <x v="2917"/>
    <x v="2"/>
    <x v="1076"/>
    <d v="2011-09-14T00:00:00"/>
    <s v="Standard Class"/>
    <s v="DA-13450"/>
    <x v="526"/>
    <x v="2"/>
    <s v="United States"/>
    <s v="Virginia Beach"/>
    <x v="17"/>
    <n v="23464"/>
    <x v="0"/>
    <s v="OFF-BI-10003314"/>
    <x v="1"/>
    <x v="8"/>
    <s v="Tuff Stuff Recycled Round Ring Binders"/>
    <n v="9.64"/>
    <n v="2"/>
    <n v="0"/>
    <n v="4.7236000000000002"/>
  </r>
  <r>
    <n v="5855"/>
    <x v="2918"/>
    <x v="1"/>
    <x v="1077"/>
    <d v="2012-08-11T00:00:00"/>
    <s v="Standard Class"/>
    <s v="AH-10690"/>
    <x v="706"/>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x v="706"/>
    <x v="1"/>
    <s v="United States"/>
    <s v="Dallas"/>
    <x v="5"/>
    <n v="75220"/>
    <x v="2"/>
    <s v="OFF-SU-10003567"/>
    <x v="1"/>
    <x v="14"/>
    <s v="Stiletto Hand Letter Openers"/>
    <n v="23.04"/>
    <n v="3"/>
    <n v="0.2"/>
    <n v="-4.895999999999999"/>
  </r>
  <r>
    <n v="5857"/>
    <x v="2918"/>
    <x v="1"/>
    <x v="1077"/>
    <d v="2012-08-11T00:00:00"/>
    <s v="Standard Class"/>
    <s v="AH-10690"/>
    <x v="706"/>
    <x v="1"/>
    <s v="United States"/>
    <s v="Dallas"/>
    <x v="5"/>
    <n v="75220"/>
    <x v="2"/>
    <s v="OFF-BI-10002982"/>
    <x v="1"/>
    <x v="8"/>
    <s v="Avery Self-Adhesive Photo Pockets for Polaroid Photos"/>
    <n v="1.3619999999999997"/>
    <n v="1"/>
    <n v="0.8"/>
    <n v="-2.1792000000000007"/>
  </r>
  <r>
    <n v="5858"/>
    <x v="2918"/>
    <x v="1"/>
    <x v="1077"/>
    <d v="2012-08-11T00:00:00"/>
    <s v="Standard Class"/>
    <s v="AH-10690"/>
    <x v="706"/>
    <x v="1"/>
    <s v="United States"/>
    <s v="Dallas"/>
    <x v="5"/>
    <n v="75220"/>
    <x v="2"/>
    <s v="FUR-FU-10002364"/>
    <x v="0"/>
    <x v="5"/>
    <s v="Eldon Expressions Wood Desk Accessories, Oak"/>
    <n v="14.76"/>
    <n v="5"/>
    <n v="0.6"/>
    <n v="-11.439000000000004"/>
  </r>
  <r>
    <n v="5859"/>
    <x v="2919"/>
    <x v="3"/>
    <x v="213"/>
    <d v="2014-09-08T00:00:00"/>
    <s v="Second Class"/>
    <s v="JK-15730"/>
    <x v="300"/>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x v="652"/>
    <x v="0"/>
    <s v="United States"/>
    <s v="Conway"/>
    <x v="36"/>
    <n v="72032"/>
    <x v="0"/>
    <s v="FUR-TA-10002530"/>
    <x v="0"/>
    <x v="3"/>
    <s v="Iceberg OfficeWorks 42&quot; Round Tables"/>
    <n v="301.95999999999998"/>
    <n v="2"/>
    <n v="0"/>
    <n v="45.293999999999983"/>
  </r>
  <r>
    <n v="5861"/>
    <x v="2921"/>
    <x v="1"/>
    <x v="1078"/>
    <d v="2012-05-04T00:00:00"/>
    <s v="Second Class"/>
    <s v="JK-15640"/>
    <x v="82"/>
    <x v="2"/>
    <s v="United States"/>
    <s v="Philadelphia"/>
    <x v="9"/>
    <n v="19120"/>
    <x v="3"/>
    <s v="OFF-PA-10001526"/>
    <x v="1"/>
    <x v="10"/>
    <s v="Xerox 1949"/>
    <n v="7.9680000000000009"/>
    <n v="2"/>
    <n v="0.2"/>
    <n v="2.8884000000000007"/>
  </r>
  <r>
    <n v="5862"/>
    <x v="2922"/>
    <x v="0"/>
    <x v="766"/>
    <d v="2013-05-05T00:00:00"/>
    <s v="Second Class"/>
    <s v="CM-12235"/>
    <x v="632"/>
    <x v="0"/>
    <s v="United States"/>
    <s v="Little Rock"/>
    <x v="36"/>
    <n v="72209"/>
    <x v="0"/>
    <s v="OFF-PA-10001497"/>
    <x v="1"/>
    <x v="10"/>
    <s v="Xerox 1914"/>
    <n v="109.92"/>
    <n v="2"/>
    <n v="0"/>
    <n v="53.860799999999998"/>
  </r>
  <r>
    <n v="5863"/>
    <x v="2922"/>
    <x v="0"/>
    <x v="766"/>
    <d v="2013-05-05T00:00:00"/>
    <s v="Second Class"/>
    <s v="CM-12235"/>
    <x v="632"/>
    <x v="0"/>
    <s v="United States"/>
    <s v="Little Rock"/>
    <x v="36"/>
    <n v="72209"/>
    <x v="0"/>
    <s v="OFF-PA-10003936"/>
    <x v="1"/>
    <x v="10"/>
    <s v="Xerox 1994"/>
    <n v="19.440000000000001"/>
    <n v="3"/>
    <n v="0"/>
    <n v="9.3312000000000008"/>
  </r>
  <r>
    <n v="5864"/>
    <x v="2922"/>
    <x v="0"/>
    <x v="766"/>
    <d v="2013-05-05T00:00:00"/>
    <s v="Second Class"/>
    <s v="CM-12235"/>
    <x v="632"/>
    <x v="0"/>
    <s v="United States"/>
    <s v="Little Rock"/>
    <x v="36"/>
    <n v="72209"/>
    <x v="0"/>
    <s v="OFF-AR-10000716"/>
    <x v="1"/>
    <x v="6"/>
    <s v="DIXON Ticonderoga Erasable Checking Pencils"/>
    <n v="11.16"/>
    <n v="2"/>
    <n v="0"/>
    <n v="4.3524000000000003"/>
  </r>
  <r>
    <n v="5865"/>
    <x v="2923"/>
    <x v="2"/>
    <x v="79"/>
    <d v="2011-08-07T00:00:00"/>
    <s v="Second Class"/>
    <s v="RS-19420"/>
    <x v="602"/>
    <x v="1"/>
    <s v="United States"/>
    <s v="Meriden"/>
    <x v="29"/>
    <n v="6450"/>
    <x v="3"/>
    <s v="OFF-AP-10002765"/>
    <x v="1"/>
    <x v="9"/>
    <s v="Fellowes Advanced Computer Series Surge Protectors"/>
    <n v="79.47"/>
    <n v="3"/>
    <n v="0"/>
    <n v="22.251600000000003"/>
  </r>
  <r>
    <n v="5866"/>
    <x v="2923"/>
    <x v="2"/>
    <x v="79"/>
    <d v="2011-08-07T00:00:00"/>
    <s v="Second Class"/>
    <s v="RS-19420"/>
    <x v="602"/>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x v="602"/>
    <x v="1"/>
    <s v="United States"/>
    <s v="Meriden"/>
    <x v="29"/>
    <n v="6450"/>
    <x v="3"/>
    <s v="FUR-CH-10002335"/>
    <x v="0"/>
    <x v="1"/>
    <s v="Hon GuestStacker Chair"/>
    <n v="1133.3499999999999"/>
    <n v="5"/>
    <n v="0"/>
    <n v="294.67100000000005"/>
  </r>
  <r>
    <n v="5868"/>
    <x v="2924"/>
    <x v="0"/>
    <x v="810"/>
    <d v="2013-01-08T00:00:00"/>
    <s v="Standard Class"/>
    <s v="BP-11185"/>
    <x v="130"/>
    <x v="1"/>
    <s v="United States"/>
    <s v="Philadelphia"/>
    <x v="9"/>
    <n v="19143"/>
    <x v="3"/>
    <s v="OFF-AR-10004078"/>
    <x v="1"/>
    <x v="6"/>
    <s v="Newell 312"/>
    <n v="4.6719999999999997"/>
    <n v="1"/>
    <n v="0.2"/>
    <n v="0.58399999999999985"/>
  </r>
  <r>
    <n v="5869"/>
    <x v="2924"/>
    <x v="0"/>
    <x v="810"/>
    <d v="2013-01-08T00:00:00"/>
    <s v="Standard Class"/>
    <s v="BP-11185"/>
    <x v="130"/>
    <x v="1"/>
    <s v="United States"/>
    <s v="Philadelphia"/>
    <x v="9"/>
    <n v="19143"/>
    <x v="3"/>
    <s v="OFF-BI-10002026"/>
    <x v="1"/>
    <x v="8"/>
    <s v="Avery Arch Ring Binders"/>
    <n v="104.58000000000001"/>
    <n v="6"/>
    <n v="0.7"/>
    <n v="-80.178000000000026"/>
  </r>
  <r>
    <n v="5870"/>
    <x v="2925"/>
    <x v="0"/>
    <x v="77"/>
    <d v="2013-11-13T00:00:00"/>
    <s v="Standard Class"/>
    <s v="MA-17995"/>
    <x v="671"/>
    <x v="2"/>
    <s v="United States"/>
    <s v="Cheyenne"/>
    <x v="47"/>
    <n v="82001"/>
    <x v="1"/>
    <s v="FUR-CH-10001215"/>
    <x v="0"/>
    <x v="1"/>
    <s v="Global Troy Executive Leather Low-Back Tilter"/>
    <n v="1603.1360000000002"/>
    <n v="4"/>
    <n v="0.2"/>
    <n v="100.19599999999997"/>
  </r>
  <r>
    <n v="5871"/>
    <x v="2926"/>
    <x v="0"/>
    <x v="403"/>
    <d v="2013-06-15T00:00:00"/>
    <s v="Same Day"/>
    <s v="EB-13705"/>
    <x v="182"/>
    <x v="1"/>
    <s v="United States"/>
    <s v="Anaheim"/>
    <x v="1"/>
    <n v="92804"/>
    <x v="1"/>
    <s v="FUR-TA-10001771"/>
    <x v="0"/>
    <x v="3"/>
    <s v="Bush Cubix Conference Tables, Fully Assembled"/>
    <n v="1293.4879999999998"/>
    <n v="7"/>
    <n v="0.2"/>
    <n v="80.843000000000075"/>
  </r>
  <r>
    <n v="5872"/>
    <x v="2927"/>
    <x v="0"/>
    <x v="446"/>
    <d v="2013-09-29T00:00:00"/>
    <s v="Standard Class"/>
    <s v="RD-19900"/>
    <x v="76"/>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x v="467"/>
    <x v="2"/>
    <s v="United States"/>
    <s v="Columbus"/>
    <x v="32"/>
    <n v="31907"/>
    <x v="0"/>
    <s v="OFF-ST-10003282"/>
    <x v="1"/>
    <x v="4"/>
    <s v="Advantus 10-Drawer Portable Organizer, Chrome Metal Frame, Smoke Drawers"/>
    <n v="59.76"/>
    <n v="1"/>
    <n v="0"/>
    <n v="16.732800000000005"/>
  </r>
  <r>
    <n v="5874"/>
    <x v="2929"/>
    <x v="3"/>
    <x v="400"/>
    <d v="2014-06-05T00:00:00"/>
    <s v="Same Day"/>
    <s v="EH-14005"/>
    <x v="382"/>
    <x v="2"/>
    <s v="United States"/>
    <s v="Jonesboro"/>
    <x v="36"/>
    <n v="72401"/>
    <x v="0"/>
    <s v="OFF-BI-10002353"/>
    <x v="1"/>
    <x v="8"/>
    <s v="GBC VeloBind Cover Sets"/>
    <n v="108.08"/>
    <n v="7"/>
    <n v="0"/>
    <n v="54.04"/>
  </r>
  <r>
    <n v="5875"/>
    <x v="2929"/>
    <x v="3"/>
    <x v="400"/>
    <d v="2014-06-05T00:00:00"/>
    <s v="Same Day"/>
    <s v="EH-14005"/>
    <x v="382"/>
    <x v="2"/>
    <s v="United States"/>
    <s v="Jonesboro"/>
    <x v="36"/>
    <n v="72401"/>
    <x v="0"/>
    <s v="OFF-BI-10004141"/>
    <x v="1"/>
    <x v="8"/>
    <s v="Insertable Tab Indexes For Data Binders"/>
    <n v="9.5400000000000009"/>
    <n v="3"/>
    <n v="0"/>
    <n v="4.3883999999999999"/>
  </r>
  <r>
    <n v="5876"/>
    <x v="2930"/>
    <x v="1"/>
    <x v="1003"/>
    <d v="2012-04-09T00:00:00"/>
    <s v="First Class"/>
    <s v="FM-14290"/>
    <x v="86"/>
    <x v="2"/>
    <s v="United States"/>
    <s v="Philadelphia"/>
    <x v="9"/>
    <n v="19140"/>
    <x v="3"/>
    <s v="OFF-AR-10001954"/>
    <x v="1"/>
    <x v="6"/>
    <s v="Newell 331"/>
    <n v="11.736000000000001"/>
    <n v="3"/>
    <n v="0.2"/>
    <n v="1.0268999999999999"/>
  </r>
  <r>
    <n v="5877"/>
    <x v="2931"/>
    <x v="2"/>
    <x v="371"/>
    <d v="2011-05-26T00:00:00"/>
    <s v="Standard Class"/>
    <s v="FG-14260"/>
    <x v="435"/>
    <x v="2"/>
    <s v="United States"/>
    <s v="Lawrence"/>
    <x v="31"/>
    <n v="1841"/>
    <x v="3"/>
    <s v="OFF-BI-10001071"/>
    <x v="1"/>
    <x v="8"/>
    <s v="GBC ProClick Punch Binding System"/>
    <n v="447.85999999999996"/>
    <n v="7"/>
    <n v="0"/>
    <n v="219.45140000000001"/>
  </r>
  <r>
    <n v="5878"/>
    <x v="2931"/>
    <x v="2"/>
    <x v="371"/>
    <d v="2011-05-26T00:00:00"/>
    <s v="Standard Class"/>
    <s v="FG-14260"/>
    <x v="435"/>
    <x v="2"/>
    <s v="United States"/>
    <s v="Lawrence"/>
    <x v="31"/>
    <n v="1841"/>
    <x v="3"/>
    <s v="OFF-PA-10003022"/>
    <x v="1"/>
    <x v="10"/>
    <s v="Xerox 1992"/>
    <n v="17.940000000000001"/>
    <n v="3"/>
    <n v="0"/>
    <n v="8.7906000000000013"/>
  </r>
  <r>
    <n v="5879"/>
    <x v="2931"/>
    <x v="2"/>
    <x v="371"/>
    <d v="2011-05-26T00:00:00"/>
    <s v="Standard Class"/>
    <s v="FG-14260"/>
    <x v="435"/>
    <x v="2"/>
    <s v="United States"/>
    <s v="Lawrence"/>
    <x v="31"/>
    <n v="1841"/>
    <x v="3"/>
    <s v="OFF-AP-10001293"/>
    <x v="1"/>
    <x v="9"/>
    <s v="Belkin 8 Outlet Surge Protector"/>
    <n v="245.88"/>
    <n v="6"/>
    <n v="0"/>
    <n v="68.846399999999988"/>
  </r>
  <r>
    <n v="5880"/>
    <x v="2932"/>
    <x v="0"/>
    <x v="64"/>
    <d v="2013-09-12T00:00:00"/>
    <s v="Standard Class"/>
    <s v="MV-17485"/>
    <x v="597"/>
    <x v="0"/>
    <s v="United States"/>
    <s v="New York City"/>
    <x v="15"/>
    <n v="10011"/>
    <x v="3"/>
    <s v="OFF-PA-10001815"/>
    <x v="1"/>
    <x v="10"/>
    <s v="Xerox 1885"/>
    <n v="192.16"/>
    <n v="4"/>
    <n v="0"/>
    <n v="92.236799999999988"/>
  </r>
  <r>
    <n v="5881"/>
    <x v="2933"/>
    <x v="0"/>
    <x v="31"/>
    <d v="2013-09-23T00:00:00"/>
    <s v="Standard Class"/>
    <s v="JW-15220"/>
    <x v="478"/>
    <x v="1"/>
    <s v="United States"/>
    <s v="San Diego"/>
    <x v="1"/>
    <n v="92105"/>
    <x v="1"/>
    <s v="FUR-CH-10001215"/>
    <x v="0"/>
    <x v="1"/>
    <s v="Global Troy Executive Leather Low-Back Tilter"/>
    <n v="801.5680000000001"/>
    <n v="2"/>
    <n v="0.2"/>
    <n v="50.097999999999985"/>
  </r>
  <r>
    <n v="5882"/>
    <x v="2933"/>
    <x v="0"/>
    <x v="31"/>
    <d v="2013-09-23T00:00:00"/>
    <s v="Standard Class"/>
    <s v="JW-15220"/>
    <x v="478"/>
    <x v="1"/>
    <s v="United States"/>
    <s v="San Diego"/>
    <x v="1"/>
    <n v="92105"/>
    <x v="1"/>
    <s v="OFF-PA-10000100"/>
    <x v="1"/>
    <x v="10"/>
    <s v="Xerox 1945"/>
    <n v="368.91"/>
    <n v="9"/>
    <n v="0"/>
    <n v="180.76590000000002"/>
  </r>
  <r>
    <n v="5883"/>
    <x v="2933"/>
    <x v="0"/>
    <x v="31"/>
    <d v="2013-09-23T00:00:00"/>
    <s v="Standard Class"/>
    <s v="JW-15220"/>
    <x v="478"/>
    <x v="1"/>
    <s v="United States"/>
    <s v="San Diego"/>
    <x v="1"/>
    <n v="92105"/>
    <x v="1"/>
    <s v="FUR-CH-10002880"/>
    <x v="0"/>
    <x v="1"/>
    <s v="Global High-Back Leather Tilter, Burgundy"/>
    <n v="885.52800000000002"/>
    <n v="9"/>
    <n v="0.2"/>
    <n v="-99.621900000000068"/>
  </r>
  <r>
    <n v="5884"/>
    <x v="2934"/>
    <x v="0"/>
    <x v="69"/>
    <d v="2013-03-16T00:00:00"/>
    <s v="Second Class"/>
    <s v="EH-13765"/>
    <x v="553"/>
    <x v="1"/>
    <s v="United States"/>
    <s v="San Francisco"/>
    <x v="1"/>
    <n v="94109"/>
    <x v="1"/>
    <s v="FUR-FU-10004712"/>
    <x v="0"/>
    <x v="5"/>
    <s v="Westinghouse Mesh Shade Clip-On Gooseneck Lamp, Black"/>
    <n v="28.28"/>
    <n v="2"/>
    <n v="0"/>
    <n v="7.352800000000002"/>
  </r>
  <r>
    <n v="5885"/>
    <x v="2934"/>
    <x v="0"/>
    <x v="69"/>
    <d v="2013-03-16T00:00:00"/>
    <s v="Second Class"/>
    <s v="EH-13765"/>
    <x v="553"/>
    <x v="1"/>
    <s v="United States"/>
    <s v="San Francisco"/>
    <x v="1"/>
    <n v="94109"/>
    <x v="1"/>
    <s v="OFF-SU-10000151"/>
    <x v="1"/>
    <x v="14"/>
    <s v="High Speed Automatic Electric Letter Opener"/>
    <n v="4912.59"/>
    <n v="3"/>
    <n v="0"/>
    <n v="196.50359999999978"/>
  </r>
  <r>
    <n v="5886"/>
    <x v="2935"/>
    <x v="2"/>
    <x v="1079"/>
    <d v="2011-10-17T00:00:00"/>
    <s v="Same Day"/>
    <s v="LS-17245"/>
    <x v="201"/>
    <x v="0"/>
    <s v="United States"/>
    <s v="San Francisco"/>
    <x v="1"/>
    <n v="94110"/>
    <x v="1"/>
    <s v="OFF-BI-10000136"/>
    <x v="1"/>
    <x v="8"/>
    <s v="Avery Non-Stick Heavy Duty View Round Locking Ring Binders"/>
    <n v="14.352000000000002"/>
    <n v="3"/>
    <n v="0.2"/>
    <n v="5.0231999999999992"/>
  </r>
  <r>
    <n v="5887"/>
    <x v="2935"/>
    <x v="2"/>
    <x v="1079"/>
    <d v="2011-10-17T00:00:00"/>
    <s v="Same Day"/>
    <s v="LS-17245"/>
    <x v="201"/>
    <x v="0"/>
    <s v="United States"/>
    <s v="San Francisco"/>
    <x v="1"/>
    <n v="94110"/>
    <x v="1"/>
    <s v="TEC-AC-10003610"/>
    <x v="2"/>
    <x v="11"/>
    <s v="Logitech Illuminated - Keyboard"/>
    <n v="179.97"/>
    <n v="3"/>
    <n v="0"/>
    <n v="86.385600000000011"/>
  </r>
  <r>
    <n v="5888"/>
    <x v="2936"/>
    <x v="3"/>
    <x v="1048"/>
    <d v="2014-10-12T00:00:00"/>
    <s v="First Class"/>
    <s v="BP-11050"/>
    <x v="771"/>
    <x v="1"/>
    <s v="United States"/>
    <s v="Cranston"/>
    <x v="34"/>
    <n v="2920"/>
    <x v="3"/>
    <s v="OFF-ST-10001837"/>
    <x v="1"/>
    <x v="4"/>
    <s v="SAFCO Mobile Desk Side File, Wire Frame"/>
    <n v="42.76"/>
    <n v="1"/>
    <n v="0"/>
    <n v="11.117599999999999"/>
  </r>
  <r>
    <n v="5889"/>
    <x v="2937"/>
    <x v="1"/>
    <x v="820"/>
    <d v="2012-05-12T00:00:00"/>
    <s v="Standard Class"/>
    <s v="CC-12220"/>
    <x v="417"/>
    <x v="0"/>
    <s v="United States"/>
    <s v="Owensboro"/>
    <x v="0"/>
    <n v="42301"/>
    <x v="0"/>
    <s v="OFF-PA-10001952"/>
    <x v="1"/>
    <x v="10"/>
    <s v="Xerox 1902"/>
    <n v="45.68"/>
    <n v="2"/>
    <n v="0"/>
    <n v="21.012799999999999"/>
  </r>
  <r>
    <n v="5890"/>
    <x v="2938"/>
    <x v="0"/>
    <x v="167"/>
    <d v="2013-04-18T00:00:00"/>
    <s v="First Class"/>
    <s v="JM-15580"/>
    <x v="758"/>
    <x v="0"/>
    <s v="United States"/>
    <s v="Baltimore"/>
    <x v="39"/>
    <n v="21215"/>
    <x v="3"/>
    <s v="OFF-BI-10002414"/>
    <x v="1"/>
    <x v="8"/>
    <s v="GBC ProClick Spines for 32-Hole Punch"/>
    <n v="25.06"/>
    <n v="2"/>
    <n v="0"/>
    <n v="11.778199999999998"/>
  </r>
  <r>
    <n v="5891"/>
    <x v="2939"/>
    <x v="0"/>
    <x v="831"/>
    <d v="2013-11-27T00:00:00"/>
    <s v="Standard Class"/>
    <s v="RD-19720"/>
    <x v="742"/>
    <x v="0"/>
    <s v="United States"/>
    <s v="Chicago"/>
    <x v="10"/>
    <n v="60610"/>
    <x v="2"/>
    <s v="OFF-PA-10001790"/>
    <x v="1"/>
    <x v="10"/>
    <s v="Xerox 1910"/>
    <n v="38.432000000000002"/>
    <n v="1"/>
    <n v="0.2"/>
    <n v="13.451199999999996"/>
  </r>
  <r>
    <n v="5892"/>
    <x v="2939"/>
    <x v="0"/>
    <x v="831"/>
    <d v="2013-11-27T00:00:00"/>
    <s v="Standard Class"/>
    <s v="RD-19720"/>
    <x v="742"/>
    <x v="0"/>
    <s v="United States"/>
    <s v="Chicago"/>
    <x v="10"/>
    <n v="60610"/>
    <x v="2"/>
    <s v="OFF-ST-10001590"/>
    <x v="1"/>
    <x v="4"/>
    <s v="Tenex Personal Project File with Scoop Front Design, Black"/>
    <n v="21.568000000000001"/>
    <n v="2"/>
    <n v="0.2"/>
    <n v="1.6175999999999986"/>
  </r>
  <r>
    <n v="5893"/>
    <x v="2939"/>
    <x v="0"/>
    <x v="831"/>
    <d v="2013-11-27T00:00:00"/>
    <s v="Standard Class"/>
    <s v="RD-19720"/>
    <x v="742"/>
    <x v="0"/>
    <s v="United States"/>
    <s v="Chicago"/>
    <x v="10"/>
    <n v="60610"/>
    <x v="2"/>
    <s v="TEC-AC-10003657"/>
    <x v="2"/>
    <x v="11"/>
    <s v="Lenovo 17-Key USB Numeric Keypad"/>
    <n v="81.576000000000008"/>
    <n v="3"/>
    <n v="0.2"/>
    <n v="2.0393999999999934"/>
  </r>
  <r>
    <n v="5894"/>
    <x v="2940"/>
    <x v="3"/>
    <x v="18"/>
    <d v="2014-09-15T00:00:00"/>
    <s v="Standard Class"/>
    <s v="SS-20410"/>
    <x v="757"/>
    <x v="0"/>
    <s v="United States"/>
    <s v="Atlanta"/>
    <x v="32"/>
    <n v="30318"/>
    <x v="0"/>
    <s v="OFF-BI-10004876"/>
    <x v="1"/>
    <x v="8"/>
    <s v="Wilson Jones Suede Grain Vinyl Binders"/>
    <n v="2.78"/>
    <n v="1"/>
    <n v="0"/>
    <n v="1.3621999999999999"/>
  </r>
  <r>
    <n v="5895"/>
    <x v="2941"/>
    <x v="3"/>
    <x v="428"/>
    <d v="2014-09-15T00:00:00"/>
    <s v="Standard Class"/>
    <s v="KD-16495"/>
    <x v="470"/>
    <x v="1"/>
    <s v="United States"/>
    <s v="Los Angeles"/>
    <x v="1"/>
    <n v="90036"/>
    <x v="1"/>
    <s v="OFF-ST-10003123"/>
    <x v="1"/>
    <x v="4"/>
    <s v="Fellowes Bases and Tops For Staxonsteel/High-Stak Systems"/>
    <n v="99.87"/>
    <n v="3"/>
    <n v="0"/>
    <n v="23.968799999999998"/>
  </r>
  <r>
    <n v="5896"/>
    <x v="2942"/>
    <x v="2"/>
    <x v="301"/>
    <d v="2011-11-08T00:00:00"/>
    <s v="Standard Class"/>
    <s v="PL-18925"/>
    <x v="484"/>
    <x v="2"/>
    <s v="United States"/>
    <s v="Los Angeles"/>
    <x v="1"/>
    <n v="90049"/>
    <x v="1"/>
    <s v="OFF-LA-10003498"/>
    <x v="1"/>
    <x v="2"/>
    <s v="Avery 475"/>
    <n v="44.400000000000006"/>
    <n v="3"/>
    <n v="0"/>
    <n v="22.200000000000003"/>
  </r>
  <r>
    <n v="5897"/>
    <x v="2942"/>
    <x v="2"/>
    <x v="301"/>
    <d v="2011-11-08T00:00:00"/>
    <s v="Standard Class"/>
    <s v="PL-18925"/>
    <x v="484"/>
    <x v="2"/>
    <s v="United States"/>
    <s v="Los Angeles"/>
    <x v="1"/>
    <n v="90049"/>
    <x v="1"/>
    <s v="OFF-PA-10004947"/>
    <x v="1"/>
    <x v="10"/>
    <s v="Staples"/>
    <n v="21.400000000000002"/>
    <n v="5"/>
    <n v="0"/>
    <n v="9.629999999999999"/>
  </r>
  <r>
    <n v="5898"/>
    <x v="2943"/>
    <x v="0"/>
    <x v="1015"/>
    <d v="2013-04-10T00:00:00"/>
    <s v="Standard Class"/>
    <s v="ZD-21925"/>
    <x v="9"/>
    <x v="0"/>
    <s v="United States"/>
    <s v="Richmond"/>
    <x v="14"/>
    <n v="47374"/>
    <x v="2"/>
    <s v="FUR-FU-10003799"/>
    <x v="0"/>
    <x v="5"/>
    <s v="Seth Thomas 13 1/2&quot; Wall Clock"/>
    <n v="71.12"/>
    <n v="4"/>
    <n v="0"/>
    <n v="22.047199999999997"/>
  </r>
  <r>
    <n v="5899"/>
    <x v="2943"/>
    <x v="0"/>
    <x v="1015"/>
    <d v="2013-04-10T00:00:00"/>
    <s v="Standard Class"/>
    <s v="ZD-21925"/>
    <x v="9"/>
    <x v="0"/>
    <s v="United States"/>
    <s v="Richmond"/>
    <x v="14"/>
    <n v="47374"/>
    <x v="2"/>
    <s v="TEC-PH-10000673"/>
    <x v="2"/>
    <x v="7"/>
    <s v="Plantronics Voyager Pro HD - Bluetooth Headset"/>
    <n v="259.95999999999998"/>
    <n v="4"/>
    <n v="0"/>
    <n v="124.7808"/>
  </r>
  <r>
    <n v="5900"/>
    <x v="2944"/>
    <x v="3"/>
    <x v="602"/>
    <d v="2014-01-17T00:00:00"/>
    <s v="Standard Class"/>
    <s v="LS-16945"/>
    <x v="322"/>
    <x v="1"/>
    <s v="United States"/>
    <s v="San Francisco"/>
    <x v="1"/>
    <n v="94110"/>
    <x v="1"/>
    <s v="OFF-EN-10002621"/>
    <x v="1"/>
    <x v="12"/>
    <s v="Staples"/>
    <n v="9.7799999999999994"/>
    <n v="1"/>
    <n v="0"/>
    <n v="4.8899999999999997"/>
  </r>
  <r>
    <n v="5901"/>
    <x v="2945"/>
    <x v="1"/>
    <x v="312"/>
    <d v="2012-11-24T00:00:00"/>
    <s v="Standard Class"/>
    <s v="PB-18805"/>
    <x v="583"/>
    <x v="2"/>
    <s v="United States"/>
    <s v="San Francisco"/>
    <x v="1"/>
    <n v="94122"/>
    <x v="1"/>
    <s v="OFF-BI-10004528"/>
    <x v="1"/>
    <x v="8"/>
    <s v="Cardinal Poly Pocket Divider Pockets for Ring Binders"/>
    <n v="24.192"/>
    <n v="9"/>
    <n v="0.2"/>
    <n v="7.5599999999999987"/>
  </r>
  <r>
    <n v="5902"/>
    <x v="2946"/>
    <x v="0"/>
    <x v="581"/>
    <d v="2013-12-03T00:00:00"/>
    <s v="Standard Class"/>
    <s v="PC-18745"/>
    <x v="331"/>
    <x v="1"/>
    <s v="United States"/>
    <s v="Westfield"/>
    <x v="30"/>
    <n v="7090"/>
    <x v="3"/>
    <s v="FUR-FU-10001889"/>
    <x v="0"/>
    <x v="5"/>
    <s v="Ultra Door Pull Handle"/>
    <n v="31.56"/>
    <n v="3"/>
    <n v="0"/>
    <n v="10.4148"/>
  </r>
  <r>
    <n v="5903"/>
    <x v="2947"/>
    <x v="3"/>
    <x v="44"/>
    <d v="2014-11-07T00:00:00"/>
    <s v="Same Day"/>
    <s v="FM-14290"/>
    <x v="86"/>
    <x v="2"/>
    <s v="United States"/>
    <s v="San Francisco"/>
    <x v="1"/>
    <n v="94122"/>
    <x v="1"/>
    <s v="OFF-PA-10000157"/>
    <x v="1"/>
    <x v="10"/>
    <s v="Xerox 191"/>
    <n v="59.94"/>
    <n v="3"/>
    <n v="0"/>
    <n v="28.171799999999998"/>
  </r>
  <r>
    <n v="5904"/>
    <x v="2947"/>
    <x v="3"/>
    <x v="44"/>
    <d v="2014-11-07T00:00:00"/>
    <s v="Same Day"/>
    <s v="FM-14290"/>
    <x v="86"/>
    <x v="2"/>
    <s v="United States"/>
    <s v="San Francisco"/>
    <x v="1"/>
    <n v="94122"/>
    <x v="1"/>
    <s v="OFF-PA-10002764"/>
    <x v="1"/>
    <x v="10"/>
    <s v="Staples"/>
    <n v="45.36"/>
    <n v="4"/>
    <n v="0"/>
    <n v="22.226399999999998"/>
  </r>
  <r>
    <n v="5905"/>
    <x v="2947"/>
    <x v="3"/>
    <x v="44"/>
    <d v="2014-11-07T00:00:00"/>
    <s v="Same Day"/>
    <s v="FM-14290"/>
    <x v="86"/>
    <x v="2"/>
    <s v="United States"/>
    <s v="San Francisco"/>
    <x v="1"/>
    <n v="94122"/>
    <x v="1"/>
    <s v="OFF-PA-10000143"/>
    <x v="1"/>
    <x v="10"/>
    <s v="Astroparche Fine Business Paper"/>
    <n v="26.400000000000002"/>
    <n v="5"/>
    <n v="0"/>
    <n v="12.672000000000001"/>
  </r>
  <r>
    <n v="5906"/>
    <x v="2947"/>
    <x v="3"/>
    <x v="44"/>
    <d v="2014-11-07T00:00:00"/>
    <s v="Same Day"/>
    <s v="FM-14290"/>
    <x v="86"/>
    <x v="2"/>
    <s v="United States"/>
    <s v="San Francisco"/>
    <x v="1"/>
    <n v="94122"/>
    <x v="1"/>
    <s v="OFF-LA-10000414"/>
    <x v="1"/>
    <x v="2"/>
    <s v="Avery 503"/>
    <n v="41.4"/>
    <n v="4"/>
    <n v="0"/>
    <n v="19.872"/>
  </r>
  <r>
    <n v="5907"/>
    <x v="2947"/>
    <x v="3"/>
    <x v="44"/>
    <d v="2014-11-07T00:00:00"/>
    <s v="Same Day"/>
    <s v="FM-14290"/>
    <x v="86"/>
    <x v="2"/>
    <s v="United States"/>
    <s v="San Francisco"/>
    <x v="1"/>
    <n v="94122"/>
    <x v="1"/>
    <s v="TEC-AC-10003441"/>
    <x v="2"/>
    <x v="11"/>
    <s v="Kingston Digital DataTraveler 32GB USB 2.0"/>
    <n v="16.95"/>
    <n v="1"/>
    <n v="0"/>
    <n v="1.0169999999999995"/>
  </r>
  <r>
    <n v="5908"/>
    <x v="2948"/>
    <x v="0"/>
    <x v="499"/>
    <d v="2013-12-08T00:00:00"/>
    <s v="Standard Class"/>
    <s v="KD-16495"/>
    <x v="470"/>
    <x v="1"/>
    <s v="United States"/>
    <s v="San Jose"/>
    <x v="1"/>
    <n v="95123"/>
    <x v="1"/>
    <s v="OFF-BI-10002353"/>
    <x v="1"/>
    <x v="8"/>
    <s v="GBC VeloBind Cover Sets"/>
    <n v="24.704000000000001"/>
    <n v="2"/>
    <n v="0.2"/>
    <n v="9.2639999999999993"/>
  </r>
  <r>
    <n v="5909"/>
    <x v="2948"/>
    <x v="0"/>
    <x v="499"/>
    <d v="2013-12-08T00:00:00"/>
    <s v="Standard Class"/>
    <s v="KD-16495"/>
    <x v="470"/>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x v="470"/>
    <x v="1"/>
    <s v="United States"/>
    <s v="San Jose"/>
    <x v="1"/>
    <n v="95123"/>
    <x v="1"/>
    <s v="FUR-FU-10003026"/>
    <x v="0"/>
    <x v="5"/>
    <s v="Eldon Regeneration Recycled Desk Accessories, Black"/>
    <n v="14.52"/>
    <n v="3"/>
    <n v="0"/>
    <n v="5.6627999999999998"/>
  </r>
  <r>
    <n v="5911"/>
    <x v="2948"/>
    <x v="0"/>
    <x v="499"/>
    <d v="2013-12-08T00:00:00"/>
    <s v="Standard Class"/>
    <s v="KD-16495"/>
    <x v="470"/>
    <x v="1"/>
    <s v="United States"/>
    <s v="San Jose"/>
    <x v="1"/>
    <n v="95123"/>
    <x v="1"/>
    <s v="OFF-BI-10000632"/>
    <x v="1"/>
    <x v="8"/>
    <s v="Satellite Sectional Post Binders"/>
    <n v="104.184"/>
    <n v="3"/>
    <n v="0.2"/>
    <n v="33.8598"/>
  </r>
  <r>
    <n v="5912"/>
    <x v="2949"/>
    <x v="0"/>
    <x v="907"/>
    <d v="2013-12-23T00:00:00"/>
    <s v="Standard Class"/>
    <s v="SC-20680"/>
    <x v="649"/>
    <x v="2"/>
    <s v="United States"/>
    <s v="Seattle"/>
    <x v="4"/>
    <n v="98115"/>
    <x v="1"/>
    <s v="OFF-ST-10001328"/>
    <x v="1"/>
    <x v="4"/>
    <s v="Personal Filing Tote with Lid, Black/Gray"/>
    <n v="46.53"/>
    <n v="3"/>
    <n v="0"/>
    <n v="13.028400000000001"/>
  </r>
  <r>
    <n v="5913"/>
    <x v="2950"/>
    <x v="2"/>
    <x v="829"/>
    <d v="2011-08-26T00:00:00"/>
    <s v="Second Class"/>
    <s v="DW-13585"/>
    <x v="61"/>
    <x v="1"/>
    <s v="United States"/>
    <s v="Owensboro"/>
    <x v="0"/>
    <n v="42301"/>
    <x v="0"/>
    <s v="OFF-SU-10004661"/>
    <x v="1"/>
    <x v="14"/>
    <s v="Acme Titanium Bonded Scissors"/>
    <n v="25.5"/>
    <n v="3"/>
    <n v="0"/>
    <n v="6.63"/>
  </r>
  <r>
    <n v="5914"/>
    <x v="2951"/>
    <x v="1"/>
    <x v="14"/>
    <d v="2012-09-23T00:00:00"/>
    <s v="Standard Class"/>
    <s v="PF-19120"/>
    <x v="724"/>
    <x v="0"/>
    <s v="United States"/>
    <s v="New York City"/>
    <x v="15"/>
    <n v="10035"/>
    <x v="3"/>
    <s v="OFF-ST-10000617"/>
    <x v="1"/>
    <x v="4"/>
    <s v="Woodgrain Magazine Files by Perma"/>
    <n v="14.9"/>
    <n v="5"/>
    <n v="0"/>
    <n v="1.0429999999999984"/>
  </r>
  <r>
    <n v="5915"/>
    <x v="2951"/>
    <x v="1"/>
    <x v="14"/>
    <d v="2012-09-23T00:00:00"/>
    <s v="Standard Class"/>
    <s v="PF-19120"/>
    <x v="724"/>
    <x v="0"/>
    <s v="United States"/>
    <s v="New York City"/>
    <x v="15"/>
    <n v="10035"/>
    <x v="3"/>
    <s v="OFF-LA-10002762"/>
    <x v="1"/>
    <x v="2"/>
    <s v="Avery 485"/>
    <n v="87.71"/>
    <n v="7"/>
    <n v="0"/>
    <n v="41.223699999999994"/>
  </r>
  <r>
    <n v="5916"/>
    <x v="2951"/>
    <x v="1"/>
    <x v="14"/>
    <d v="2012-09-23T00:00:00"/>
    <s v="Standard Class"/>
    <s v="PF-19120"/>
    <x v="724"/>
    <x v="0"/>
    <s v="United States"/>
    <s v="New York City"/>
    <x v="15"/>
    <n v="10035"/>
    <x v="3"/>
    <s v="FUR-CH-10001973"/>
    <x v="0"/>
    <x v="1"/>
    <s v="Office Star Flex Back Scooter Chair with White Frame"/>
    <n v="199.76400000000001"/>
    <n v="2"/>
    <n v="0.1"/>
    <n v="8.8783999999999956"/>
  </r>
  <r>
    <n v="5917"/>
    <x v="2951"/>
    <x v="1"/>
    <x v="14"/>
    <d v="2012-09-23T00:00:00"/>
    <s v="Standard Class"/>
    <s v="PF-19120"/>
    <x v="724"/>
    <x v="0"/>
    <s v="United States"/>
    <s v="New York City"/>
    <x v="15"/>
    <n v="10035"/>
    <x v="3"/>
    <s v="OFF-ST-10003058"/>
    <x v="1"/>
    <x v="4"/>
    <s v="Eldon Mobile Mega Data Cart  Mega Stackable  Add-On Trays"/>
    <n v="94.6"/>
    <n v="4"/>
    <n v="0"/>
    <n v="27.433999999999997"/>
  </r>
  <r>
    <n v="5918"/>
    <x v="2951"/>
    <x v="1"/>
    <x v="14"/>
    <d v="2012-09-23T00:00:00"/>
    <s v="Standard Class"/>
    <s v="PF-19120"/>
    <x v="724"/>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x v="724"/>
    <x v="0"/>
    <s v="United States"/>
    <s v="New York City"/>
    <x v="15"/>
    <n v="10035"/>
    <x v="3"/>
    <s v="FUR-BO-10002213"/>
    <x v="0"/>
    <x v="0"/>
    <s v="DMI Eclipse Executive Suite Bookcases"/>
    <n v="2003.9200000000003"/>
    <n v="5"/>
    <n v="0.2"/>
    <n v="-25.049000000000149"/>
  </r>
  <r>
    <n v="5920"/>
    <x v="2951"/>
    <x v="1"/>
    <x v="14"/>
    <d v="2012-09-23T00:00:00"/>
    <s v="Standard Class"/>
    <s v="PF-19120"/>
    <x v="724"/>
    <x v="0"/>
    <s v="United States"/>
    <s v="New York City"/>
    <x v="15"/>
    <n v="10035"/>
    <x v="3"/>
    <s v="TEC-PH-10002170"/>
    <x v="2"/>
    <x v="7"/>
    <s v="ClearSounds CSC500 Amplified Spirit Phone Corded phone"/>
    <n v="209.96999999999997"/>
    <n v="3"/>
    <n v="0"/>
    <n v="58.791600000000003"/>
  </r>
  <r>
    <n v="5921"/>
    <x v="2951"/>
    <x v="1"/>
    <x v="14"/>
    <d v="2012-09-23T00:00:00"/>
    <s v="Standard Class"/>
    <s v="PF-19120"/>
    <x v="724"/>
    <x v="0"/>
    <s v="United States"/>
    <s v="New York City"/>
    <x v="15"/>
    <n v="10035"/>
    <x v="3"/>
    <s v="TEC-AC-10003033"/>
    <x v="2"/>
    <x v="11"/>
    <s v="Plantronics CS510 - Over-the-Head monaural Wireless Headset System"/>
    <n v="659.9"/>
    <n v="2"/>
    <n v="0"/>
    <n v="217.76699999999994"/>
  </r>
  <r>
    <n v="5922"/>
    <x v="2951"/>
    <x v="1"/>
    <x v="14"/>
    <d v="2012-09-23T00:00:00"/>
    <s v="Standard Class"/>
    <s v="PF-19120"/>
    <x v="724"/>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x v="724"/>
    <x v="0"/>
    <s v="United States"/>
    <s v="New York City"/>
    <x v="15"/>
    <n v="10035"/>
    <x v="3"/>
    <s v="TEC-PH-10000169"/>
    <x v="2"/>
    <x v="7"/>
    <s v="ARKON Windshield Dashboard Air Vent Car Mount Holder"/>
    <n v="67.8"/>
    <n v="4"/>
    <n v="0"/>
    <n v="1.3559999999999945"/>
  </r>
  <r>
    <n v="5924"/>
    <x v="2952"/>
    <x v="0"/>
    <x v="491"/>
    <d v="2013-12-01T00:00:00"/>
    <s v="Second Class"/>
    <s v="DK-13225"/>
    <x v="158"/>
    <x v="1"/>
    <s v="United States"/>
    <s v="New York City"/>
    <x v="15"/>
    <n v="10011"/>
    <x v="3"/>
    <s v="FUR-TA-10002958"/>
    <x v="0"/>
    <x v="3"/>
    <s v="Bevis Oval Conference Table, Walnut"/>
    <n v="313.17599999999999"/>
    <n v="2"/>
    <n v="0.4"/>
    <n v="-120.05080000000007"/>
  </r>
  <r>
    <n v="5925"/>
    <x v="2953"/>
    <x v="3"/>
    <x v="123"/>
    <d v="2014-11-23T00:00:00"/>
    <s v="Second Class"/>
    <s v="RB-19435"/>
    <x v="579"/>
    <x v="0"/>
    <s v="United States"/>
    <s v="Springfield"/>
    <x v="17"/>
    <n v="22153"/>
    <x v="0"/>
    <s v="OFF-AR-10001177"/>
    <x v="1"/>
    <x v="6"/>
    <s v="Newell 349"/>
    <n v="22.959999999999997"/>
    <n v="7"/>
    <n v="0"/>
    <n v="6.6583999999999968"/>
  </r>
  <r>
    <n v="5926"/>
    <x v="2954"/>
    <x v="3"/>
    <x v="95"/>
    <d v="2014-06-09T00:00:00"/>
    <s v="Standard Class"/>
    <s v="GD-14590"/>
    <x v="241"/>
    <x v="1"/>
    <s v="United States"/>
    <s v="Bellingham"/>
    <x v="4"/>
    <n v="98226"/>
    <x v="1"/>
    <s v="TEC-AC-10004975"/>
    <x v="2"/>
    <x v="11"/>
    <s v="Plantronics Audio 995 Wireless Stereo Headset"/>
    <n v="1099.5"/>
    <n v="10"/>
    <n v="0"/>
    <n v="362.83500000000004"/>
  </r>
  <r>
    <n v="5927"/>
    <x v="2955"/>
    <x v="2"/>
    <x v="918"/>
    <d v="2011-04-12T00:00:00"/>
    <s v="Standard Class"/>
    <s v="RA-19885"/>
    <x v="19"/>
    <x v="1"/>
    <s v="United States"/>
    <s v="Decatur"/>
    <x v="19"/>
    <n v="35601"/>
    <x v="0"/>
    <s v="FUR-TA-10001086"/>
    <x v="0"/>
    <x v="3"/>
    <s v="SAFCO PlanMaster Boards, 60w x 37-1/2d, White Melamine"/>
    <n v="1215.92"/>
    <n v="8"/>
    <n v="0"/>
    <n v="316.13920000000007"/>
  </r>
  <r>
    <n v="5928"/>
    <x v="2956"/>
    <x v="2"/>
    <x v="856"/>
    <d v="2011-10-15T00:00:00"/>
    <s v="Standard Class"/>
    <s v="DB-13555"/>
    <x v="587"/>
    <x v="1"/>
    <s v="United States"/>
    <s v="Fayetteville"/>
    <x v="36"/>
    <n v="72701"/>
    <x v="0"/>
    <s v="OFF-LA-10000240"/>
    <x v="1"/>
    <x v="2"/>
    <s v="Self-Adhesive Address Labels for Typewriters by Universal"/>
    <n v="7.31"/>
    <n v="1"/>
    <n v="0"/>
    <n v="3.4356999999999998"/>
  </r>
  <r>
    <n v="5929"/>
    <x v="2956"/>
    <x v="2"/>
    <x v="856"/>
    <d v="2011-10-15T00:00:00"/>
    <s v="Standard Class"/>
    <s v="DB-13555"/>
    <x v="587"/>
    <x v="1"/>
    <s v="United States"/>
    <s v="Fayetteville"/>
    <x v="36"/>
    <n v="72701"/>
    <x v="0"/>
    <s v="FUR-FU-10002107"/>
    <x v="0"/>
    <x v="5"/>
    <s v="Eldon Pizzaz Desk Accessories"/>
    <n v="8.92"/>
    <n v="4"/>
    <n v="0"/>
    <n v="3.9248000000000003"/>
  </r>
  <r>
    <n v="5930"/>
    <x v="2957"/>
    <x v="3"/>
    <x v="437"/>
    <d v="2014-07-10T00:00:00"/>
    <s v="First Class"/>
    <s v="RL-19615"/>
    <x v="210"/>
    <x v="0"/>
    <s v="United States"/>
    <s v="Philadelphia"/>
    <x v="9"/>
    <n v="19120"/>
    <x v="3"/>
    <s v="FUR-BO-10001519"/>
    <x v="0"/>
    <x v="0"/>
    <s v="O'Sullivan 3-Shelf Heavy-Duty Bookcases"/>
    <n v="87.210000000000008"/>
    <n v="3"/>
    <n v="0.5"/>
    <n v="-45.349200000000003"/>
  </r>
  <r>
    <n v="5931"/>
    <x v="2957"/>
    <x v="3"/>
    <x v="437"/>
    <d v="2014-07-10T00:00:00"/>
    <s v="First Class"/>
    <s v="RL-19615"/>
    <x v="210"/>
    <x v="0"/>
    <s v="United States"/>
    <s v="Philadelphia"/>
    <x v="9"/>
    <n v="19120"/>
    <x v="3"/>
    <s v="OFF-PA-10004100"/>
    <x v="1"/>
    <x v="10"/>
    <s v="Xerox 216"/>
    <n v="15.552000000000003"/>
    <n v="3"/>
    <n v="0.2"/>
    <n v="5.4432"/>
  </r>
  <r>
    <n v="5932"/>
    <x v="2957"/>
    <x v="3"/>
    <x v="437"/>
    <d v="2014-07-10T00:00:00"/>
    <s v="First Class"/>
    <s v="RL-19615"/>
    <x v="210"/>
    <x v="0"/>
    <s v="United States"/>
    <s v="Philadelphia"/>
    <x v="9"/>
    <n v="19120"/>
    <x v="3"/>
    <s v="TEC-PH-10001363"/>
    <x v="2"/>
    <x v="7"/>
    <s v="Apple iPhone 5S"/>
    <n v="683.98799999999994"/>
    <n v="2"/>
    <n v="0.4"/>
    <n v="-113.9980000000001"/>
  </r>
  <r>
    <n v="5933"/>
    <x v="2957"/>
    <x v="3"/>
    <x v="437"/>
    <d v="2014-07-10T00:00:00"/>
    <s v="First Class"/>
    <s v="RL-19615"/>
    <x v="210"/>
    <x v="0"/>
    <s v="United States"/>
    <s v="Philadelphia"/>
    <x v="9"/>
    <n v="19120"/>
    <x v="3"/>
    <s v="OFF-ST-10004835"/>
    <x v="1"/>
    <x v="4"/>
    <s v="Plastic Stacking Crates &amp; Casters"/>
    <n v="13.392000000000001"/>
    <n v="3"/>
    <n v="0.2"/>
    <n v="1.0044"/>
  </r>
  <r>
    <n v="5934"/>
    <x v="2957"/>
    <x v="3"/>
    <x v="437"/>
    <d v="2014-07-10T00:00:00"/>
    <s v="First Class"/>
    <s v="RL-19615"/>
    <x v="210"/>
    <x v="0"/>
    <s v="United States"/>
    <s v="Philadelphia"/>
    <x v="9"/>
    <n v="19120"/>
    <x v="3"/>
    <s v="TEC-AC-10002018"/>
    <x v="2"/>
    <x v="11"/>
    <s v="AmazonBasics 3-Button USB Wired Mouse"/>
    <n v="16.776000000000003"/>
    <n v="3"/>
    <n v="0.2"/>
    <n v="4.8231000000000002"/>
  </r>
  <r>
    <n v="5935"/>
    <x v="2957"/>
    <x v="3"/>
    <x v="437"/>
    <d v="2014-07-10T00:00:00"/>
    <s v="First Class"/>
    <s v="RL-19615"/>
    <x v="210"/>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x v="46"/>
    <x v="2"/>
    <s v="United States"/>
    <s v="Seattle"/>
    <x v="4"/>
    <n v="98103"/>
    <x v="1"/>
    <s v="FUR-FU-10000221"/>
    <x v="0"/>
    <x v="5"/>
    <s v="Master Caster Door Stop, Brown"/>
    <n v="25.4"/>
    <n v="5"/>
    <n v="0"/>
    <n v="8.6359999999999992"/>
  </r>
  <r>
    <n v="5937"/>
    <x v="2958"/>
    <x v="0"/>
    <x v="975"/>
    <d v="2013-07-05T00:00:00"/>
    <s v="Same Day"/>
    <s v="RB-19465"/>
    <x v="46"/>
    <x v="2"/>
    <s v="United States"/>
    <s v="Seattle"/>
    <x v="4"/>
    <n v="98103"/>
    <x v="1"/>
    <s v="TEC-PH-10001198"/>
    <x v="2"/>
    <x v="7"/>
    <s v="Avaya 4621SW VoIP phone"/>
    <n v="177.48000000000002"/>
    <n v="3"/>
    <n v="0.2"/>
    <n v="19.966499999999982"/>
  </r>
  <r>
    <n v="5938"/>
    <x v="2958"/>
    <x v="0"/>
    <x v="975"/>
    <d v="2013-07-05T00:00:00"/>
    <s v="Same Day"/>
    <s v="RB-19465"/>
    <x v="46"/>
    <x v="2"/>
    <s v="United States"/>
    <s v="Seattle"/>
    <x v="4"/>
    <n v="98103"/>
    <x v="1"/>
    <s v="TEC-PH-10002564"/>
    <x v="2"/>
    <x v="7"/>
    <s v="OtterBox Defender Series Case - Samsung Galaxy S4"/>
    <n v="71.975999999999999"/>
    <n v="3"/>
    <n v="0.2"/>
    <n v="8.9969999999999892"/>
  </r>
  <r>
    <n v="5939"/>
    <x v="2959"/>
    <x v="3"/>
    <x v="240"/>
    <d v="2014-05-26T00:00:00"/>
    <s v="Standard Class"/>
    <s v="JF-15295"/>
    <x v="639"/>
    <x v="0"/>
    <s v="United States"/>
    <s v="Plano"/>
    <x v="5"/>
    <n v="75023"/>
    <x v="2"/>
    <s v="TEC-PH-10003811"/>
    <x v="2"/>
    <x v="7"/>
    <s v="Jabra Supreme Plus Driver Edition Headset"/>
    <n v="95.992000000000004"/>
    <n v="1"/>
    <n v="0.2"/>
    <n v="9.5991999999999997"/>
  </r>
  <r>
    <n v="5940"/>
    <x v="2959"/>
    <x v="3"/>
    <x v="240"/>
    <d v="2014-05-26T00:00:00"/>
    <s v="Standard Class"/>
    <s v="JF-15295"/>
    <x v="639"/>
    <x v="0"/>
    <s v="United States"/>
    <s v="Plano"/>
    <x v="5"/>
    <n v="75023"/>
    <x v="2"/>
    <s v="OFF-LA-10004178"/>
    <x v="1"/>
    <x v="2"/>
    <s v="Avery 491"/>
    <n v="13.216000000000001"/>
    <n v="4"/>
    <n v="0.2"/>
    <n v="4.2951999999999995"/>
  </r>
  <r>
    <n v="5941"/>
    <x v="2960"/>
    <x v="3"/>
    <x v="386"/>
    <d v="2014-10-15T00:00:00"/>
    <s v="Second Class"/>
    <s v="RW-19690"/>
    <x v="355"/>
    <x v="0"/>
    <s v="United States"/>
    <s v="Los Angeles"/>
    <x v="1"/>
    <n v="90049"/>
    <x v="1"/>
    <s v="TEC-AC-10001465"/>
    <x v="2"/>
    <x v="11"/>
    <s v="SanDisk Cruzer 64 GB USB Flash Drive"/>
    <n v="435.84000000000003"/>
    <n v="12"/>
    <n v="0"/>
    <n v="130.75199999999995"/>
  </r>
  <r>
    <n v="5942"/>
    <x v="2960"/>
    <x v="3"/>
    <x v="386"/>
    <d v="2014-10-15T00:00:00"/>
    <s v="Second Class"/>
    <s v="RW-19690"/>
    <x v="355"/>
    <x v="0"/>
    <s v="United States"/>
    <s v="Los Angeles"/>
    <x v="1"/>
    <n v="90049"/>
    <x v="1"/>
    <s v="OFF-AR-10000940"/>
    <x v="1"/>
    <x v="6"/>
    <s v="Newell 343"/>
    <n v="5.88"/>
    <n v="2"/>
    <n v="0"/>
    <n v="1.5876000000000001"/>
  </r>
  <r>
    <n v="5943"/>
    <x v="2961"/>
    <x v="0"/>
    <x v="876"/>
    <d v="2013-08-14T00:00:00"/>
    <s v="Standard Class"/>
    <s v="VG-21790"/>
    <x v="364"/>
    <x v="0"/>
    <s v="United States"/>
    <s v="Los Angeles"/>
    <x v="1"/>
    <n v="90032"/>
    <x v="1"/>
    <s v="TEC-PH-10001700"/>
    <x v="2"/>
    <x v="7"/>
    <s v="Panasonic KX-TG6844B Expandable Digital Cordless Telephone"/>
    <n v="211.16800000000001"/>
    <n v="4"/>
    <n v="0.2"/>
    <n v="18.477200000000011"/>
  </r>
  <r>
    <n v="5944"/>
    <x v="2962"/>
    <x v="2"/>
    <x v="55"/>
    <d v="2011-08-29T00:00:00"/>
    <s v="Standard Class"/>
    <s v="JM-15265"/>
    <x v="25"/>
    <x v="1"/>
    <s v="United States"/>
    <s v="Los Angeles"/>
    <x v="1"/>
    <n v="90036"/>
    <x v="1"/>
    <s v="FUR-FU-10000771"/>
    <x v="0"/>
    <x v="5"/>
    <s v="Eldon 200 Class Desk Accessories, Smoke"/>
    <n v="6.28"/>
    <n v="1"/>
    <n v="0"/>
    <n v="2.6376000000000004"/>
  </r>
  <r>
    <n v="5945"/>
    <x v="2962"/>
    <x v="2"/>
    <x v="55"/>
    <d v="2011-08-29T00:00:00"/>
    <s v="Standard Class"/>
    <s v="JM-15265"/>
    <x v="25"/>
    <x v="1"/>
    <s v="United States"/>
    <s v="Los Angeles"/>
    <x v="1"/>
    <n v="90036"/>
    <x v="1"/>
    <s v="TEC-AC-10002399"/>
    <x v="2"/>
    <x v="11"/>
    <s v="SanDisk Cruzer 32 GB USB Flash Drive"/>
    <n v="95.1"/>
    <n v="5"/>
    <n v="0"/>
    <n v="30.431999999999995"/>
  </r>
  <r>
    <n v="5946"/>
    <x v="2962"/>
    <x v="2"/>
    <x v="55"/>
    <d v="2011-08-29T00:00:00"/>
    <s v="Standard Class"/>
    <s v="JM-15265"/>
    <x v="25"/>
    <x v="1"/>
    <s v="United States"/>
    <s v="Los Angeles"/>
    <x v="1"/>
    <n v="90036"/>
    <x v="1"/>
    <s v="OFF-PA-10004983"/>
    <x v="1"/>
    <x v="10"/>
    <s v="Xerox 23"/>
    <n v="25.92"/>
    <n v="4"/>
    <n v="0"/>
    <n v="12.441600000000001"/>
  </r>
  <r>
    <n v="5947"/>
    <x v="2962"/>
    <x v="2"/>
    <x v="55"/>
    <d v="2011-08-29T00:00:00"/>
    <s v="Standard Class"/>
    <s v="JM-15265"/>
    <x v="25"/>
    <x v="1"/>
    <s v="United States"/>
    <s v="Los Angeles"/>
    <x v="1"/>
    <n v="90036"/>
    <x v="1"/>
    <s v="OFF-ST-10004258"/>
    <x v="1"/>
    <x v="4"/>
    <s v="Portable Personal File Box"/>
    <n v="48.84"/>
    <n v="4"/>
    <n v="0"/>
    <n v="13.186800000000005"/>
  </r>
  <r>
    <n v="5948"/>
    <x v="2963"/>
    <x v="1"/>
    <x v="471"/>
    <d v="2012-09-18T00:00:00"/>
    <s v="Second Class"/>
    <s v="BE-11455"/>
    <x v="534"/>
    <x v="2"/>
    <s v="United States"/>
    <s v="Des Moines"/>
    <x v="23"/>
    <n v="50315"/>
    <x v="2"/>
    <s v="OFF-BI-10004040"/>
    <x v="1"/>
    <x v="8"/>
    <s v="Wilson Jones Impact Binders"/>
    <n v="25.9"/>
    <n v="5"/>
    <n v="0"/>
    <n v="12.690999999999999"/>
  </r>
  <r>
    <n v="5949"/>
    <x v="2964"/>
    <x v="3"/>
    <x v="916"/>
    <d v="2014-03-06T00:00:00"/>
    <s v="Same Day"/>
    <s v="CB-12535"/>
    <x v="118"/>
    <x v="1"/>
    <s v="United States"/>
    <s v="Southaven"/>
    <x v="35"/>
    <n v="38671"/>
    <x v="0"/>
    <s v="OFF-EN-10003862"/>
    <x v="1"/>
    <x v="12"/>
    <s v="Laser &amp; Ink Jet Business Envelopes"/>
    <n v="42.68"/>
    <n v="4"/>
    <n v="0"/>
    <n v="19.6328"/>
  </r>
  <r>
    <n v="5950"/>
    <x v="2964"/>
    <x v="3"/>
    <x v="916"/>
    <d v="2014-03-06T00:00:00"/>
    <s v="Same Day"/>
    <s v="CB-12535"/>
    <x v="118"/>
    <x v="1"/>
    <s v="United States"/>
    <s v="Southaven"/>
    <x v="35"/>
    <n v="38671"/>
    <x v="0"/>
    <s v="TEC-AC-10004571"/>
    <x v="2"/>
    <x v="11"/>
    <s v="Logitech G700s Rechargeable Gaming Mouse"/>
    <n v="299.96999999999997"/>
    <n v="3"/>
    <n v="0"/>
    <n v="125.98740000000001"/>
  </r>
  <r>
    <n v="5951"/>
    <x v="2964"/>
    <x v="3"/>
    <x v="916"/>
    <d v="2014-03-06T00:00:00"/>
    <s v="Same Day"/>
    <s v="CB-12535"/>
    <x v="118"/>
    <x v="1"/>
    <s v="United States"/>
    <s v="Southaven"/>
    <x v="35"/>
    <n v="38671"/>
    <x v="0"/>
    <s v="OFF-AP-10000891"/>
    <x v="1"/>
    <x v="9"/>
    <s v="Kensington 7 Outlet MasterPiece HOMEOFFICE Power Control Center"/>
    <n v="262.24"/>
    <n v="2"/>
    <n v="0"/>
    <n v="78.671999999999997"/>
  </r>
  <r>
    <n v="5952"/>
    <x v="2964"/>
    <x v="3"/>
    <x v="916"/>
    <d v="2014-03-06T00:00:00"/>
    <s v="Same Day"/>
    <s v="CB-12535"/>
    <x v="118"/>
    <x v="1"/>
    <s v="United States"/>
    <s v="Southaven"/>
    <x v="35"/>
    <n v="38671"/>
    <x v="0"/>
    <s v="OFF-BI-10002026"/>
    <x v="1"/>
    <x v="8"/>
    <s v="Ibico Recycled Linen-Style Covers"/>
    <n v="234.36"/>
    <n v="6"/>
    <n v="0"/>
    <n v="112.49279999999999"/>
  </r>
  <r>
    <n v="5953"/>
    <x v="2965"/>
    <x v="3"/>
    <x v="4"/>
    <d v="2014-04-22T00:00:00"/>
    <s v="Standard Class"/>
    <s v="SD-20485"/>
    <x v="174"/>
    <x v="2"/>
    <s v="United States"/>
    <s v="Houston"/>
    <x v="5"/>
    <n v="77041"/>
    <x v="2"/>
    <s v="OFF-PA-10001826"/>
    <x v="1"/>
    <x v="10"/>
    <s v="Xerox 207"/>
    <n v="20.736000000000004"/>
    <n v="4"/>
    <n v="0.2"/>
    <n v="7.2576000000000001"/>
  </r>
  <r>
    <n v="5954"/>
    <x v="2966"/>
    <x v="2"/>
    <x v="809"/>
    <d v="2011-03-31T00:00:00"/>
    <s v="First Class"/>
    <s v="SG-20890"/>
    <x v="737"/>
    <x v="1"/>
    <s v="United States"/>
    <s v="New York City"/>
    <x v="15"/>
    <n v="10009"/>
    <x v="3"/>
    <s v="OFF-AR-10001231"/>
    <x v="1"/>
    <x v="6"/>
    <s v="Sanford EarthWrite Recycled Pencils, Medium Soft, #2"/>
    <n v="10.5"/>
    <n v="5"/>
    <n v="0"/>
    <n v="2.9400000000000004"/>
  </r>
  <r>
    <n v="5955"/>
    <x v="2967"/>
    <x v="2"/>
    <x v="7"/>
    <d v="2011-11-15T00:00:00"/>
    <s v="Second Class"/>
    <s v="TS-21430"/>
    <x v="747"/>
    <x v="1"/>
    <s v="United States"/>
    <s v="Reading"/>
    <x v="9"/>
    <n v="19601"/>
    <x v="3"/>
    <s v="FUR-FU-10000409"/>
    <x v="0"/>
    <x v="5"/>
    <s v="GE 4 Foot Flourescent Tube, 40 Watt"/>
    <n v="23.968000000000004"/>
    <n v="2"/>
    <n v="0.2"/>
    <n v="7.7896000000000001"/>
  </r>
  <r>
    <n v="5956"/>
    <x v="2967"/>
    <x v="2"/>
    <x v="7"/>
    <d v="2011-11-15T00:00:00"/>
    <s v="Second Class"/>
    <s v="TS-21430"/>
    <x v="747"/>
    <x v="1"/>
    <s v="United States"/>
    <s v="Reading"/>
    <x v="9"/>
    <n v="19601"/>
    <x v="3"/>
    <s v="FUR-BO-10002545"/>
    <x v="0"/>
    <x v="0"/>
    <s v="Atlantic Metals Mobile 3-Shelf Bookcases, Custom Colors"/>
    <n v="521.96"/>
    <n v="4"/>
    <n v="0.5"/>
    <n v="-250.54079999999999"/>
  </r>
  <r>
    <n v="5957"/>
    <x v="2968"/>
    <x v="0"/>
    <x v="299"/>
    <d v="2013-03-16T00:00:00"/>
    <s v="Second Class"/>
    <s v="DK-13225"/>
    <x v="158"/>
    <x v="1"/>
    <s v="United States"/>
    <s v="San Francisco"/>
    <x v="1"/>
    <n v="94109"/>
    <x v="1"/>
    <s v="OFF-ST-10002756"/>
    <x v="1"/>
    <x v="4"/>
    <s v="Tennsco Stur-D-Stor Boltless Shelving, 5 Shelves, 24&quot; Deep, Sand"/>
    <n v="676.55"/>
    <n v="5"/>
    <n v="0"/>
    <n v="6.7655000000000598"/>
  </r>
  <r>
    <n v="5958"/>
    <x v="2968"/>
    <x v="0"/>
    <x v="299"/>
    <d v="2013-03-16T00:00:00"/>
    <s v="Second Class"/>
    <s v="DK-13225"/>
    <x v="158"/>
    <x v="1"/>
    <s v="United States"/>
    <s v="San Francisco"/>
    <x v="1"/>
    <n v="94109"/>
    <x v="1"/>
    <s v="OFF-AP-10003842"/>
    <x v="1"/>
    <x v="9"/>
    <s v="Euro-Pro Shark Turbo Vacuum"/>
    <n v="154.9"/>
    <n v="5"/>
    <n v="0"/>
    <n v="40.274000000000001"/>
  </r>
  <r>
    <n v="5959"/>
    <x v="2968"/>
    <x v="0"/>
    <x v="299"/>
    <d v="2013-03-16T00:00:00"/>
    <s v="Second Class"/>
    <s v="DK-13225"/>
    <x v="158"/>
    <x v="1"/>
    <s v="United States"/>
    <s v="San Francisco"/>
    <x v="1"/>
    <n v="94109"/>
    <x v="1"/>
    <s v="OFF-EN-10004459"/>
    <x v="1"/>
    <x v="12"/>
    <s v="Security-Tint Envelopes"/>
    <n v="30.56"/>
    <n v="4"/>
    <n v="0"/>
    <n v="14.974399999999999"/>
  </r>
  <r>
    <n v="5960"/>
    <x v="2968"/>
    <x v="0"/>
    <x v="299"/>
    <d v="2013-03-16T00:00:00"/>
    <s v="Second Class"/>
    <s v="DK-13225"/>
    <x v="158"/>
    <x v="1"/>
    <s v="United States"/>
    <s v="San Francisco"/>
    <x v="1"/>
    <n v="94109"/>
    <x v="1"/>
    <s v="FUR-CH-10003746"/>
    <x v="0"/>
    <x v="1"/>
    <s v="Hon 4070 Series Pagoda Round Back Stacking Chairs"/>
    <n v="770.35200000000009"/>
    <n v="3"/>
    <n v="0.2"/>
    <n v="77.035199999999975"/>
  </r>
  <r>
    <n v="5961"/>
    <x v="2969"/>
    <x v="3"/>
    <x v="839"/>
    <d v="2014-02-15T00:00:00"/>
    <s v="Second Class"/>
    <s v="ML-17395"/>
    <x v="504"/>
    <x v="1"/>
    <s v="United States"/>
    <s v="Los Angeles"/>
    <x v="1"/>
    <n v="90045"/>
    <x v="1"/>
    <s v="FUR-FU-10003142"/>
    <x v="0"/>
    <x v="5"/>
    <s v="Master Big Foot Doorstop, Beige"/>
    <n v="21.12"/>
    <n v="4"/>
    <n v="0"/>
    <n v="6.5471999999999984"/>
  </r>
  <r>
    <n v="5962"/>
    <x v="2970"/>
    <x v="2"/>
    <x v="7"/>
    <d v="2011-11-13T00:00:00"/>
    <s v="Second Class"/>
    <s v="MA-17560"/>
    <x v="15"/>
    <x v="2"/>
    <s v="United States"/>
    <s v="Los Angeles"/>
    <x v="1"/>
    <n v="90004"/>
    <x v="1"/>
    <s v="TEC-PH-10001425"/>
    <x v="2"/>
    <x v="7"/>
    <s v="Mophie Juice Pack Helium for iPhone"/>
    <n v="575.928"/>
    <n v="9"/>
    <n v="0.2"/>
    <n v="57.592799999999983"/>
  </r>
  <r>
    <n v="5963"/>
    <x v="2970"/>
    <x v="2"/>
    <x v="7"/>
    <d v="2011-11-13T00:00:00"/>
    <s v="Second Class"/>
    <s v="MA-17560"/>
    <x v="15"/>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x v="15"/>
    <x v="2"/>
    <s v="United States"/>
    <s v="Los Angeles"/>
    <x v="1"/>
    <n v="90004"/>
    <x v="1"/>
    <s v="OFF-PA-10003625"/>
    <x v="1"/>
    <x v="10"/>
    <s v="Xerox 1979"/>
    <n v="123.92"/>
    <n v="4"/>
    <n v="0"/>
    <n v="55.763999999999996"/>
  </r>
  <r>
    <n v="5965"/>
    <x v="2971"/>
    <x v="3"/>
    <x v="648"/>
    <d v="2014-08-26T00:00:00"/>
    <s v="Standard Class"/>
    <s v="LR-17035"/>
    <x v="756"/>
    <x v="1"/>
    <s v="United States"/>
    <s v="San Francisco"/>
    <x v="1"/>
    <n v="94109"/>
    <x v="1"/>
    <s v="OFF-SU-10004768"/>
    <x v="1"/>
    <x v="14"/>
    <s v="Acme Kleencut Forged Steel Scissors"/>
    <n v="17.22"/>
    <n v="3"/>
    <n v="0"/>
    <n v="5.1659999999999986"/>
  </r>
  <r>
    <n v="5966"/>
    <x v="2971"/>
    <x v="3"/>
    <x v="648"/>
    <d v="2014-08-26T00:00:00"/>
    <s v="Standard Class"/>
    <s v="LR-17035"/>
    <x v="756"/>
    <x v="1"/>
    <s v="United States"/>
    <s v="San Francisco"/>
    <x v="1"/>
    <n v="94109"/>
    <x v="1"/>
    <s v="OFF-ST-10000777"/>
    <x v="1"/>
    <x v="4"/>
    <s v="Companion Letter/Legal File, Black"/>
    <n v="226.56"/>
    <n v="6"/>
    <n v="0"/>
    <n v="63.436800000000005"/>
  </r>
  <r>
    <n v="5967"/>
    <x v="2971"/>
    <x v="3"/>
    <x v="648"/>
    <d v="2014-08-26T00:00:00"/>
    <s v="Standard Class"/>
    <s v="LR-17035"/>
    <x v="756"/>
    <x v="1"/>
    <s v="United States"/>
    <s v="San Francisco"/>
    <x v="1"/>
    <n v="94109"/>
    <x v="1"/>
    <s v="TEC-PH-10003171"/>
    <x v="2"/>
    <x v="7"/>
    <s v="Plantronics Encore H101 Dual Earpieces Headset"/>
    <n v="107.88"/>
    <n v="3"/>
    <n v="0.2"/>
    <n v="10.787999999999997"/>
  </r>
  <r>
    <n v="5968"/>
    <x v="2972"/>
    <x v="0"/>
    <x v="804"/>
    <d v="2013-01-17T00:00:00"/>
    <s v="First Class"/>
    <s v="BE-11335"/>
    <x v="336"/>
    <x v="2"/>
    <s v="United States"/>
    <s v="New York City"/>
    <x v="15"/>
    <n v="10009"/>
    <x v="3"/>
    <s v="OFF-PA-10001033"/>
    <x v="1"/>
    <x v="10"/>
    <s v="Xerox 1893"/>
    <n v="81.98"/>
    <n v="2"/>
    <n v="0"/>
    <n v="40.170200000000001"/>
  </r>
  <r>
    <n v="5969"/>
    <x v="2973"/>
    <x v="2"/>
    <x v="836"/>
    <d v="2011-07-22T00:00:00"/>
    <s v="First Class"/>
    <s v="CC-12145"/>
    <x v="230"/>
    <x v="0"/>
    <s v="United States"/>
    <s v="San Diego"/>
    <x v="1"/>
    <n v="92105"/>
    <x v="1"/>
    <s v="OFF-PA-10000418"/>
    <x v="1"/>
    <x v="10"/>
    <s v="Xerox 189"/>
    <n v="104.85"/>
    <n v="1"/>
    <n v="0"/>
    <n v="50.327999999999996"/>
  </r>
  <r>
    <n v="5970"/>
    <x v="2973"/>
    <x v="2"/>
    <x v="836"/>
    <d v="2011-07-22T00:00:00"/>
    <s v="First Class"/>
    <s v="CC-12145"/>
    <x v="230"/>
    <x v="0"/>
    <s v="United States"/>
    <s v="San Diego"/>
    <x v="1"/>
    <n v="92105"/>
    <x v="1"/>
    <s v="OFF-BI-10001982"/>
    <x v="1"/>
    <x v="8"/>
    <s v="Wilson Jones Custom Binder Spines &amp; Labels"/>
    <n v="8.7040000000000006"/>
    <n v="2"/>
    <n v="0.2"/>
    <n v="3.1551999999999998"/>
  </r>
  <r>
    <n v="5971"/>
    <x v="2973"/>
    <x v="2"/>
    <x v="836"/>
    <d v="2011-07-22T00:00:00"/>
    <s v="First Class"/>
    <s v="CC-12145"/>
    <x v="230"/>
    <x v="0"/>
    <s v="United States"/>
    <s v="San Diego"/>
    <x v="1"/>
    <n v="92105"/>
    <x v="1"/>
    <s v="OFF-PA-10002230"/>
    <x v="1"/>
    <x v="10"/>
    <s v="Xerox 1897"/>
    <n v="19.920000000000002"/>
    <n v="4"/>
    <n v="0"/>
    <n v="9.7608000000000015"/>
  </r>
  <r>
    <n v="5972"/>
    <x v="2973"/>
    <x v="2"/>
    <x v="836"/>
    <d v="2011-07-22T00:00:00"/>
    <s v="First Class"/>
    <s v="CC-12145"/>
    <x v="230"/>
    <x v="0"/>
    <s v="United States"/>
    <s v="San Diego"/>
    <x v="1"/>
    <n v="92105"/>
    <x v="1"/>
    <s v="FUR-FU-10003577"/>
    <x v="0"/>
    <x v="5"/>
    <s v="Nu-Dell Leatherette Frames"/>
    <n v="43.019999999999996"/>
    <n v="3"/>
    <n v="0"/>
    <n v="15.4872"/>
  </r>
  <r>
    <n v="5973"/>
    <x v="2974"/>
    <x v="3"/>
    <x v="695"/>
    <d v="2014-02-12T00:00:00"/>
    <s v="Standard Class"/>
    <s v="BD-11770"/>
    <x v="420"/>
    <x v="0"/>
    <s v="United States"/>
    <s v="New York City"/>
    <x v="15"/>
    <n v="10024"/>
    <x v="3"/>
    <s v="FUR-BO-10001811"/>
    <x v="0"/>
    <x v="0"/>
    <s v="Atlantic Metals Mobile 5-Shelf Bookcases, Custom Colors"/>
    <n v="240.78400000000002"/>
    <n v="1"/>
    <n v="0.2"/>
    <n v="30.097999999999978"/>
  </r>
  <r>
    <n v="5974"/>
    <x v="2975"/>
    <x v="1"/>
    <x v="707"/>
    <d v="2012-12-29T00:00:00"/>
    <s v="Standard Class"/>
    <s v="JK-15640"/>
    <x v="82"/>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x v="140"/>
    <x v="0"/>
    <s v="United States"/>
    <s v="Charlotte"/>
    <x v="3"/>
    <n v="28205"/>
    <x v="0"/>
    <s v="OFF-ST-10000676"/>
    <x v="1"/>
    <x v="4"/>
    <s v="Fellowes Econo/Stor Drawers"/>
    <n v="387.72"/>
    <n v="5"/>
    <n v="0.2"/>
    <n v="-67.851000000000028"/>
  </r>
  <r>
    <n v="5976"/>
    <x v="2977"/>
    <x v="3"/>
    <x v="1002"/>
    <d v="2014-07-18T00:00:00"/>
    <s v="Standard Class"/>
    <s v="RR-19525"/>
    <x v="645"/>
    <x v="1"/>
    <s v="United States"/>
    <s v="Overland Park"/>
    <x v="41"/>
    <n v="66212"/>
    <x v="2"/>
    <s v="OFF-ST-10001496"/>
    <x v="1"/>
    <x v="4"/>
    <s v="Standard Rollaway File with Lock"/>
    <n v="360.38"/>
    <n v="2"/>
    <n v="0"/>
    <n v="93.698800000000006"/>
  </r>
  <r>
    <n v="5977"/>
    <x v="2977"/>
    <x v="3"/>
    <x v="1002"/>
    <d v="2014-07-18T00:00:00"/>
    <s v="Standard Class"/>
    <s v="RR-19525"/>
    <x v="645"/>
    <x v="1"/>
    <s v="United States"/>
    <s v="Overland Park"/>
    <x v="41"/>
    <n v="66212"/>
    <x v="2"/>
    <s v="OFF-PA-10003673"/>
    <x v="1"/>
    <x v="10"/>
    <s v="Strathmore Photo Mount Cards"/>
    <n v="13.56"/>
    <n v="2"/>
    <n v="0"/>
    <n v="6.2375999999999996"/>
  </r>
  <r>
    <n v="5978"/>
    <x v="2978"/>
    <x v="3"/>
    <x v="558"/>
    <d v="2014-04-26T00:00:00"/>
    <s v="First Class"/>
    <s v="SV-20935"/>
    <x v="603"/>
    <x v="0"/>
    <s v="United States"/>
    <s v="Mesa"/>
    <x v="16"/>
    <n v="85204"/>
    <x v="1"/>
    <s v="TEC-PH-10004614"/>
    <x v="2"/>
    <x v="7"/>
    <s v="AT&amp;T 841000 Phone"/>
    <n v="552"/>
    <n v="10"/>
    <n v="0.2"/>
    <n v="34.5"/>
  </r>
  <r>
    <n v="5979"/>
    <x v="2979"/>
    <x v="2"/>
    <x v="557"/>
    <d v="2011-09-13T00:00:00"/>
    <s v="Standard Class"/>
    <s v="RB-19465"/>
    <x v="46"/>
    <x v="2"/>
    <s v="United States"/>
    <s v="Tulsa"/>
    <x v="26"/>
    <n v="74133"/>
    <x v="2"/>
    <s v="FUR-TA-10001039"/>
    <x v="0"/>
    <x v="3"/>
    <s v="KI Adjustable-Height Table"/>
    <n v="429.90000000000003"/>
    <n v="5"/>
    <n v="0"/>
    <n v="111.77400000000003"/>
  </r>
  <r>
    <n v="5980"/>
    <x v="2979"/>
    <x v="2"/>
    <x v="557"/>
    <d v="2011-09-13T00:00:00"/>
    <s v="Standard Class"/>
    <s v="RB-19465"/>
    <x v="46"/>
    <x v="2"/>
    <s v="United States"/>
    <s v="Tulsa"/>
    <x v="26"/>
    <n v="74133"/>
    <x v="2"/>
    <s v="OFF-BI-10000474"/>
    <x v="1"/>
    <x v="8"/>
    <s v="Avery Recycled Flexi-View Covers for Binding Systems"/>
    <n v="32.06"/>
    <n v="2"/>
    <n v="0"/>
    <n v="15.3888"/>
  </r>
  <r>
    <n v="5981"/>
    <x v="2979"/>
    <x v="2"/>
    <x v="557"/>
    <d v="2011-09-13T00:00:00"/>
    <s v="Standard Class"/>
    <s v="RB-19465"/>
    <x v="46"/>
    <x v="2"/>
    <s v="United States"/>
    <s v="Tulsa"/>
    <x v="26"/>
    <n v="74133"/>
    <x v="2"/>
    <s v="FUR-CH-10004698"/>
    <x v="0"/>
    <x v="1"/>
    <s v="Padded Folding Chairs, Black, 4/Carton"/>
    <n v="161.96"/>
    <n v="2"/>
    <n v="0"/>
    <n v="45.348800000000011"/>
  </r>
  <r>
    <n v="5982"/>
    <x v="2979"/>
    <x v="2"/>
    <x v="557"/>
    <d v="2011-09-13T00:00:00"/>
    <s v="Standard Class"/>
    <s v="RB-19465"/>
    <x v="46"/>
    <x v="2"/>
    <s v="United States"/>
    <s v="Tulsa"/>
    <x v="26"/>
    <n v="74133"/>
    <x v="2"/>
    <s v="OFF-ST-10003327"/>
    <x v="1"/>
    <x v="4"/>
    <s v="Akro-Mils 12-Gallon Tote"/>
    <n v="19.86"/>
    <n v="2"/>
    <n v="0"/>
    <n v="5.7593999999999976"/>
  </r>
  <r>
    <n v="5983"/>
    <x v="2980"/>
    <x v="0"/>
    <x v="831"/>
    <d v="2013-11-29T00:00:00"/>
    <s v="Standard Class"/>
    <s v="MV-18190"/>
    <x v="160"/>
    <x v="0"/>
    <s v="United States"/>
    <s v="New York City"/>
    <x v="15"/>
    <n v="10035"/>
    <x v="3"/>
    <s v="OFF-PA-10000232"/>
    <x v="1"/>
    <x v="10"/>
    <s v="Xerox 1975"/>
    <n v="12.96"/>
    <n v="2"/>
    <n v="0"/>
    <n v="6.3504000000000005"/>
  </r>
  <r>
    <n v="5984"/>
    <x v="2981"/>
    <x v="3"/>
    <x v="118"/>
    <d v="2014-09-19T00:00:00"/>
    <s v="Second Class"/>
    <s v="EH-14185"/>
    <x v="699"/>
    <x v="0"/>
    <s v="United States"/>
    <s v="Philadelphia"/>
    <x v="9"/>
    <n v="19143"/>
    <x v="3"/>
    <s v="OFF-PA-10003657"/>
    <x v="1"/>
    <x v="10"/>
    <s v="Xerox 1927"/>
    <n v="20.544000000000004"/>
    <n v="6"/>
    <n v="0.2"/>
    <n v="6.4199999999999964"/>
  </r>
  <r>
    <n v="5985"/>
    <x v="2982"/>
    <x v="0"/>
    <x v="1080"/>
    <d v="2013-07-26T00:00:00"/>
    <s v="Standard Class"/>
    <s v="JS-16030"/>
    <x v="559"/>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x v="559"/>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x v="559"/>
    <x v="0"/>
    <s v="United States"/>
    <s v="Hattiesburg"/>
    <x v="35"/>
    <n v="39401"/>
    <x v="0"/>
    <s v="OFF-ST-10002485"/>
    <x v="1"/>
    <x v="4"/>
    <s v="Rogers Deluxe File Chest"/>
    <n v="87.92"/>
    <n v="4"/>
    <n v="0"/>
    <n v="0.87919999999999732"/>
  </r>
  <r>
    <n v="5988"/>
    <x v="2982"/>
    <x v="0"/>
    <x v="1080"/>
    <d v="2013-07-26T00:00:00"/>
    <s v="Standard Class"/>
    <s v="JS-16030"/>
    <x v="559"/>
    <x v="0"/>
    <s v="United States"/>
    <s v="Hattiesburg"/>
    <x v="35"/>
    <n v="39401"/>
    <x v="0"/>
    <s v="OFF-PA-10001033"/>
    <x v="1"/>
    <x v="10"/>
    <s v="Xerox 1893"/>
    <n v="245.94"/>
    <n v="6"/>
    <n v="0"/>
    <n v="120.51060000000001"/>
  </r>
  <r>
    <n v="5989"/>
    <x v="2982"/>
    <x v="0"/>
    <x v="1080"/>
    <d v="2013-07-26T00:00:00"/>
    <s v="Standard Class"/>
    <s v="JS-16030"/>
    <x v="559"/>
    <x v="0"/>
    <s v="United States"/>
    <s v="Hattiesburg"/>
    <x v="35"/>
    <n v="39401"/>
    <x v="0"/>
    <s v="OFF-BI-10000404"/>
    <x v="1"/>
    <x v="8"/>
    <s v="Avery Printable Repositionable Plastic Tabs"/>
    <n v="8.6"/>
    <n v="1"/>
    <n v="0"/>
    <n v="4.0419999999999998"/>
  </r>
  <r>
    <n v="5990"/>
    <x v="2982"/>
    <x v="0"/>
    <x v="1080"/>
    <d v="2013-07-26T00:00:00"/>
    <s v="Standard Class"/>
    <s v="JS-16030"/>
    <x v="559"/>
    <x v="0"/>
    <s v="United States"/>
    <s v="Hattiesburg"/>
    <x v="35"/>
    <n v="39401"/>
    <x v="0"/>
    <s v="FUR-BO-10003546"/>
    <x v="0"/>
    <x v="0"/>
    <s v="Hon 4-Shelf Metal Bookcases"/>
    <n v="504.90000000000003"/>
    <n v="5"/>
    <n v="0"/>
    <n v="126.22500000000002"/>
  </r>
  <r>
    <n v="5991"/>
    <x v="2983"/>
    <x v="3"/>
    <x v="175"/>
    <d v="2014-09-22T00:00:00"/>
    <s v="Standard Class"/>
    <s v="ES-14020"/>
    <x v="301"/>
    <x v="0"/>
    <s v="United States"/>
    <s v="Los Angeles"/>
    <x v="1"/>
    <n v="90049"/>
    <x v="1"/>
    <s v="OFF-BI-10004390"/>
    <x v="1"/>
    <x v="8"/>
    <s v="GBC DocuBind 200 Manual Binding Machine"/>
    <n v="2357.4880000000003"/>
    <n v="7"/>
    <n v="0.2"/>
    <n v="884.05799999999999"/>
  </r>
  <r>
    <n v="5992"/>
    <x v="2983"/>
    <x v="3"/>
    <x v="175"/>
    <d v="2014-09-22T00:00:00"/>
    <s v="Standard Class"/>
    <s v="ES-14020"/>
    <x v="301"/>
    <x v="0"/>
    <s v="United States"/>
    <s v="Los Angeles"/>
    <x v="1"/>
    <n v="90049"/>
    <x v="1"/>
    <s v="TEC-PH-10001700"/>
    <x v="2"/>
    <x v="7"/>
    <s v="Panasonic KX-TG6844B Expandable Digital Cordless Telephone"/>
    <n v="369.54399999999998"/>
    <n v="7"/>
    <n v="0.2"/>
    <n v="32.335100000000025"/>
  </r>
  <r>
    <n v="5993"/>
    <x v="2983"/>
    <x v="3"/>
    <x v="175"/>
    <d v="2014-09-22T00:00:00"/>
    <s v="Standard Class"/>
    <s v="ES-14020"/>
    <x v="301"/>
    <x v="0"/>
    <s v="United States"/>
    <s v="Los Angeles"/>
    <x v="1"/>
    <n v="90049"/>
    <x v="1"/>
    <s v="FUR-CH-10003396"/>
    <x v="0"/>
    <x v="1"/>
    <s v="Global Deluxe Steno Chair"/>
    <n v="184.75200000000001"/>
    <n v="3"/>
    <n v="0.2"/>
    <n v="-20.784600000000012"/>
  </r>
  <r>
    <n v="5994"/>
    <x v="2984"/>
    <x v="0"/>
    <x v="25"/>
    <d v="2013-12-12T00:00:00"/>
    <s v="Same Day"/>
    <s v="NS-18640"/>
    <x v="374"/>
    <x v="1"/>
    <s v="United States"/>
    <s v="Columbus"/>
    <x v="24"/>
    <n v="43229"/>
    <x v="3"/>
    <s v="OFF-ST-10001558"/>
    <x v="1"/>
    <x v="4"/>
    <s v="Acco Perma 4000 Stacking Storage Drawers"/>
    <n v="64.959999999999994"/>
    <n v="5"/>
    <n v="0.2"/>
    <n v="-4.0599999999999987"/>
  </r>
  <r>
    <n v="5995"/>
    <x v="2984"/>
    <x v="0"/>
    <x v="25"/>
    <d v="2013-12-12T00:00:00"/>
    <s v="Same Day"/>
    <s v="NS-18640"/>
    <x v="374"/>
    <x v="1"/>
    <s v="United States"/>
    <s v="Columbus"/>
    <x v="24"/>
    <n v="43229"/>
    <x v="3"/>
    <s v="OFF-SU-10004782"/>
    <x v="1"/>
    <x v="14"/>
    <s v="Elite 5&quot; Scissors"/>
    <n v="13.52"/>
    <n v="2"/>
    <n v="0.2"/>
    <n v="1.6899999999999986"/>
  </r>
  <r>
    <n v="5996"/>
    <x v="2984"/>
    <x v="0"/>
    <x v="25"/>
    <d v="2013-12-12T00:00:00"/>
    <s v="Same Day"/>
    <s v="NS-18640"/>
    <x v="374"/>
    <x v="1"/>
    <s v="United States"/>
    <s v="Columbus"/>
    <x v="24"/>
    <n v="43229"/>
    <x v="3"/>
    <s v="FUR-CH-10003298"/>
    <x v="0"/>
    <x v="1"/>
    <s v="Office Star - Contemporary Task Swivel chair with Loop Arms, Charcoal"/>
    <n v="458.42999999999995"/>
    <n v="5"/>
    <n v="0.3"/>
    <n v="-137.52900000000002"/>
  </r>
  <r>
    <n v="5997"/>
    <x v="2984"/>
    <x v="0"/>
    <x v="25"/>
    <d v="2013-12-12T00:00:00"/>
    <s v="Same Day"/>
    <s v="NS-18640"/>
    <x v="374"/>
    <x v="1"/>
    <s v="United States"/>
    <s v="Columbus"/>
    <x v="24"/>
    <n v="43229"/>
    <x v="3"/>
    <s v="OFF-AP-10000576"/>
    <x v="1"/>
    <x v="9"/>
    <s v="Belkin 325VA UPS Surge Protector, 6'"/>
    <n v="387.13600000000002"/>
    <n v="4"/>
    <n v="0.2"/>
    <n v="24.196000000000012"/>
  </r>
  <r>
    <n v="5998"/>
    <x v="2984"/>
    <x v="0"/>
    <x v="25"/>
    <d v="2013-12-12T00:00:00"/>
    <s v="Same Day"/>
    <s v="NS-18640"/>
    <x v="374"/>
    <x v="1"/>
    <s v="United States"/>
    <s v="Columbus"/>
    <x v="24"/>
    <n v="43229"/>
    <x v="3"/>
    <s v="FUR-TA-10003008"/>
    <x v="0"/>
    <x v="3"/>
    <s v="Lesro Round Back Collection Coffee Table, End Table"/>
    <n v="328.59000000000003"/>
    <n v="3"/>
    <n v="0.4"/>
    <n v="-147.8655"/>
  </r>
  <r>
    <n v="5999"/>
    <x v="2985"/>
    <x v="2"/>
    <x v="325"/>
    <d v="2011-12-14T00:00:00"/>
    <s v="Standard Class"/>
    <s v="SH-19975"/>
    <x v="64"/>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x v="64"/>
    <x v="1"/>
    <s v="United States"/>
    <s v="Caldwell"/>
    <x v="45"/>
    <n v="83605"/>
    <x v="1"/>
    <s v="OFF-PA-10000019"/>
    <x v="1"/>
    <x v="10"/>
    <s v="Xerox 1931"/>
    <n v="25.92"/>
    <n v="4"/>
    <n v="0"/>
    <n v="12.441600000000001"/>
  </r>
  <r>
    <n v="6001"/>
    <x v="2985"/>
    <x v="2"/>
    <x v="325"/>
    <d v="2011-12-14T00:00:00"/>
    <s v="Standard Class"/>
    <s v="SH-19975"/>
    <x v="64"/>
    <x v="1"/>
    <s v="United States"/>
    <s v="Caldwell"/>
    <x v="45"/>
    <n v="83605"/>
    <x v="1"/>
    <s v="OFF-PA-10002222"/>
    <x v="1"/>
    <x v="10"/>
    <s v="Xerox Color Copier Paper, 11&quot; x 17&quot;, Ream"/>
    <n v="91.36"/>
    <n v="4"/>
    <n v="0"/>
    <n v="42.025599999999997"/>
  </r>
  <r>
    <n v="6002"/>
    <x v="2986"/>
    <x v="2"/>
    <x v="736"/>
    <d v="2011-12-17T00:00:00"/>
    <s v="Standard Class"/>
    <s v="RF-19345"/>
    <x v="575"/>
    <x v="1"/>
    <s v="United States"/>
    <s v="Phoenix"/>
    <x v="16"/>
    <n v="85023"/>
    <x v="1"/>
    <s v="FUR-FU-10002553"/>
    <x v="0"/>
    <x v="5"/>
    <s v="Electrix Incandescent Magnifying Lamp, Black"/>
    <n v="87.960000000000008"/>
    <n v="3"/>
    <n v="0.2"/>
    <n v="7.6965000000000039"/>
  </r>
  <r>
    <n v="6003"/>
    <x v="2986"/>
    <x v="2"/>
    <x v="736"/>
    <d v="2011-12-17T00:00:00"/>
    <s v="Standard Class"/>
    <s v="RF-19345"/>
    <x v="575"/>
    <x v="1"/>
    <s v="United States"/>
    <s v="Phoenix"/>
    <x v="16"/>
    <n v="85023"/>
    <x v="1"/>
    <s v="OFF-BI-10002103"/>
    <x v="1"/>
    <x v="8"/>
    <s v="Cardinal Slant-D Ring Binder, Heavy Gauge Vinyl"/>
    <n v="5.2140000000000004"/>
    <n v="2"/>
    <n v="0.7"/>
    <n v="-4.1711999999999989"/>
  </r>
  <r>
    <n v="6004"/>
    <x v="2987"/>
    <x v="3"/>
    <x v="296"/>
    <d v="2014-09-28T00:00:00"/>
    <s v="Standard Class"/>
    <s v="DL-12865"/>
    <x v="297"/>
    <x v="0"/>
    <s v="United States"/>
    <s v="Miami"/>
    <x v="2"/>
    <n v="33142"/>
    <x v="0"/>
    <s v="OFF-BI-10002794"/>
    <x v="1"/>
    <x v="8"/>
    <s v="Avery Trapezoid Ring Binder, 3&quot; Capacity, Black, 1040 sheets"/>
    <n v="12.294"/>
    <n v="1"/>
    <n v="0.7"/>
    <n v="-8.6057999999999986"/>
  </r>
  <r>
    <n v="6005"/>
    <x v="2988"/>
    <x v="3"/>
    <x v="210"/>
    <d v="2014-09-12T00:00:00"/>
    <s v="Standard Class"/>
    <s v="AG-10390"/>
    <x v="369"/>
    <x v="0"/>
    <s v="United States"/>
    <s v="Los Angeles"/>
    <x v="1"/>
    <n v="90004"/>
    <x v="1"/>
    <s v="FUR-FU-10002597"/>
    <x v="0"/>
    <x v="5"/>
    <s v="C-Line Magnetic Cubicle Keepers, Clear Polypropylene"/>
    <n v="19.760000000000002"/>
    <n v="4"/>
    <n v="0"/>
    <n v="8.2992000000000008"/>
  </r>
  <r>
    <n v="6006"/>
    <x v="2989"/>
    <x v="1"/>
    <x v="121"/>
    <d v="2012-11-07T00:00:00"/>
    <s v="Standard Class"/>
    <s v="SW-20245"/>
    <x v="573"/>
    <x v="0"/>
    <s v="United States"/>
    <s v="Troy"/>
    <x v="15"/>
    <n v="12180"/>
    <x v="3"/>
    <s v="FUR-CH-10003535"/>
    <x v="0"/>
    <x v="1"/>
    <s v="Global Armless Task Chair, Royal Blue"/>
    <n v="109.764"/>
    <n v="2"/>
    <n v="0.1"/>
    <n v="8.5371999999999968"/>
  </r>
  <r>
    <n v="6007"/>
    <x v="2990"/>
    <x v="3"/>
    <x v="157"/>
    <d v="2014-12-19T00:00:00"/>
    <s v="Standard Class"/>
    <s v="KN-16390"/>
    <x v="471"/>
    <x v="1"/>
    <s v="United States"/>
    <s v="New Bedford"/>
    <x v="31"/>
    <n v="2740"/>
    <x v="3"/>
    <s v="TEC-PH-10001527"/>
    <x v="2"/>
    <x v="7"/>
    <s v="Plantronics MX500i Earset"/>
    <n v="128.85000000000002"/>
    <n v="3"/>
    <n v="0"/>
    <n v="3.8654999999999973"/>
  </r>
  <r>
    <n v="6008"/>
    <x v="2991"/>
    <x v="3"/>
    <x v="719"/>
    <d v="2014-04-04T00:00:00"/>
    <s v="First Class"/>
    <s v="GB-14530"/>
    <x v="334"/>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x v="52"/>
    <x v="0"/>
    <s v="United States"/>
    <s v="Los Angeles"/>
    <x v="1"/>
    <n v="90049"/>
    <x v="1"/>
    <s v="OFF-PA-10000595"/>
    <x v="1"/>
    <x v="10"/>
    <s v="Xerox 1929"/>
    <n v="68.52"/>
    <n v="3"/>
    <n v="0"/>
    <n v="31.519199999999998"/>
  </r>
  <r>
    <n v="6010"/>
    <x v="2992"/>
    <x v="1"/>
    <x v="1081"/>
    <d v="2013-01-03T00:00:00"/>
    <s v="Standard Class"/>
    <s v="CL-12565"/>
    <x v="52"/>
    <x v="0"/>
    <s v="United States"/>
    <s v="Los Angeles"/>
    <x v="1"/>
    <n v="90049"/>
    <x v="1"/>
    <s v="OFF-ST-10000798"/>
    <x v="1"/>
    <x v="4"/>
    <s v="2300 Heavy-Duty Transfer File Systems by Perma"/>
    <n v="74.94"/>
    <n v="3"/>
    <n v="0"/>
    <n v="14.238599999999995"/>
  </r>
  <r>
    <n v="6011"/>
    <x v="2992"/>
    <x v="1"/>
    <x v="1081"/>
    <d v="2013-01-03T00:00:00"/>
    <s v="Standard Class"/>
    <s v="CL-12565"/>
    <x v="52"/>
    <x v="0"/>
    <s v="United States"/>
    <s v="Los Angeles"/>
    <x v="1"/>
    <n v="90049"/>
    <x v="1"/>
    <s v="TEC-MA-10004002"/>
    <x v="2"/>
    <x v="15"/>
    <s v="Zebra GX420t Direct Thermal/Thermal Transfer Printer"/>
    <n v="2548.5600000000004"/>
    <n v="6"/>
    <n v="0.2"/>
    <n v="286.71299999999962"/>
  </r>
  <r>
    <n v="6012"/>
    <x v="2992"/>
    <x v="1"/>
    <x v="1081"/>
    <d v="2013-01-03T00:00:00"/>
    <s v="Standard Class"/>
    <s v="CL-12565"/>
    <x v="52"/>
    <x v="0"/>
    <s v="United States"/>
    <s v="Los Angeles"/>
    <x v="1"/>
    <n v="90049"/>
    <x v="1"/>
    <s v="OFF-EN-10003296"/>
    <x v="1"/>
    <x v="12"/>
    <s v="Tyvek Side-Opening Peel &amp; Seel Expanding Envelopes"/>
    <n v="271.44"/>
    <n v="3"/>
    <n v="0"/>
    <n v="122.148"/>
  </r>
  <r>
    <n v="6013"/>
    <x v="2992"/>
    <x v="1"/>
    <x v="1081"/>
    <d v="2013-01-03T00:00:00"/>
    <s v="Standard Class"/>
    <s v="CL-12565"/>
    <x v="52"/>
    <x v="0"/>
    <s v="United States"/>
    <s v="Los Angeles"/>
    <x v="1"/>
    <n v="90049"/>
    <x v="1"/>
    <s v="TEC-PH-10004345"/>
    <x v="2"/>
    <x v="7"/>
    <s v="Cisco SPA 502G IP Phone"/>
    <n v="287.88"/>
    <n v="3"/>
    <n v="0.2"/>
    <n v="35.984999999999999"/>
  </r>
  <r>
    <n v="6014"/>
    <x v="2993"/>
    <x v="0"/>
    <x v="612"/>
    <d v="2013-03-12T00:00:00"/>
    <s v="First Class"/>
    <s v="KF-16285"/>
    <x v="580"/>
    <x v="2"/>
    <s v="United States"/>
    <s v="Los Angeles"/>
    <x v="1"/>
    <n v="90008"/>
    <x v="1"/>
    <s v="OFF-PA-10004405"/>
    <x v="1"/>
    <x v="10"/>
    <s v="Rediform Voice Mail Log Books"/>
    <n v="14.9"/>
    <n v="5"/>
    <n v="0"/>
    <n v="7.1519999999999992"/>
  </r>
  <r>
    <n v="6015"/>
    <x v="2993"/>
    <x v="0"/>
    <x v="612"/>
    <d v="2013-03-12T00:00:00"/>
    <s v="First Class"/>
    <s v="KF-16285"/>
    <x v="580"/>
    <x v="2"/>
    <s v="United States"/>
    <s v="Los Angeles"/>
    <x v="1"/>
    <n v="90008"/>
    <x v="1"/>
    <s v="TEC-PH-10002885"/>
    <x v="2"/>
    <x v="7"/>
    <s v="Apple iPhone 5"/>
    <n v="4158.9120000000003"/>
    <n v="8"/>
    <n v="0.2"/>
    <n v="363.90480000000025"/>
  </r>
  <r>
    <n v="6016"/>
    <x v="2994"/>
    <x v="2"/>
    <x v="322"/>
    <d v="2011-04-12T00:00:00"/>
    <s v="Standard Class"/>
    <s v="AY-10555"/>
    <x v="672"/>
    <x v="1"/>
    <s v="United States"/>
    <s v="Los Angeles"/>
    <x v="1"/>
    <n v="90049"/>
    <x v="1"/>
    <s v="FUR-FU-10000747"/>
    <x v="0"/>
    <x v="5"/>
    <s v="Tenex B1-RE Series Chair Mats for Low Pile Carpets"/>
    <n v="91.96"/>
    <n v="2"/>
    <n v="0"/>
    <n v="15.633199999999988"/>
  </r>
  <r>
    <n v="6017"/>
    <x v="2994"/>
    <x v="2"/>
    <x v="322"/>
    <d v="2011-04-12T00:00:00"/>
    <s v="Standard Class"/>
    <s v="AY-10555"/>
    <x v="672"/>
    <x v="1"/>
    <s v="United States"/>
    <s v="Los Angeles"/>
    <x v="1"/>
    <n v="90049"/>
    <x v="1"/>
    <s v="FUR-FU-10001918"/>
    <x v="0"/>
    <x v="5"/>
    <s v="C-Line Cubicle Keepers Polyproplyene Holder With Velcro Backings"/>
    <n v="33.11"/>
    <n v="7"/>
    <n v="0"/>
    <n v="12.912900000000004"/>
  </r>
  <r>
    <n v="6018"/>
    <x v="2994"/>
    <x v="2"/>
    <x v="322"/>
    <d v="2011-04-12T00:00:00"/>
    <s v="Standard Class"/>
    <s v="AY-10555"/>
    <x v="672"/>
    <x v="1"/>
    <s v="United States"/>
    <s v="Los Angeles"/>
    <x v="1"/>
    <n v="90049"/>
    <x v="1"/>
    <s v="OFF-PA-10003309"/>
    <x v="1"/>
    <x v="10"/>
    <s v="Xerox 211"/>
    <n v="19.440000000000001"/>
    <n v="3"/>
    <n v="0"/>
    <n v="9.3312000000000008"/>
  </r>
  <r>
    <n v="6019"/>
    <x v="2994"/>
    <x v="2"/>
    <x v="322"/>
    <d v="2011-04-12T00:00:00"/>
    <s v="Standard Class"/>
    <s v="AY-10555"/>
    <x v="672"/>
    <x v="1"/>
    <s v="United States"/>
    <s v="Los Angeles"/>
    <x v="1"/>
    <n v="90049"/>
    <x v="1"/>
    <s v="OFF-PA-10001977"/>
    <x v="1"/>
    <x v="10"/>
    <s v="Xerox 194"/>
    <n v="55.48"/>
    <n v="1"/>
    <n v="0"/>
    <n v="26.630399999999998"/>
  </r>
  <r>
    <n v="6020"/>
    <x v="2995"/>
    <x v="2"/>
    <x v="1082"/>
    <d v="2011-10-10T00:00:00"/>
    <s v="Second Class"/>
    <s v="BD-11635"/>
    <x v="631"/>
    <x v="0"/>
    <s v="United States"/>
    <s v="Columbus"/>
    <x v="24"/>
    <n v="43229"/>
    <x v="3"/>
    <s v="OFF-AP-10002892"/>
    <x v="1"/>
    <x v="9"/>
    <s v="Belkin F5C206VTEL 6 Outlet Surge"/>
    <n v="91.92"/>
    <n v="5"/>
    <n v="0.2"/>
    <n v="11.489999999999991"/>
  </r>
  <r>
    <n v="6021"/>
    <x v="2996"/>
    <x v="0"/>
    <x v="572"/>
    <d v="2013-08-14T00:00:00"/>
    <s v="Same Day"/>
    <s v="HG-15025"/>
    <x v="643"/>
    <x v="0"/>
    <s v="United States"/>
    <s v="Kenner"/>
    <x v="28"/>
    <n v="70065"/>
    <x v="0"/>
    <s v="OFF-AP-10002222"/>
    <x v="1"/>
    <x v="9"/>
    <s v="Staples"/>
    <n v="17.34"/>
    <n v="2"/>
    <n v="0"/>
    <n v="4.6818000000000008"/>
  </r>
  <r>
    <n v="6022"/>
    <x v="2996"/>
    <x v="0"/>
    <x v="572"/>
    <d v="2013-08-14T00:00:00"/>
    <s v="Same Day"/>
    <s v="HG-15025"/>
    <x v="643"/>
    <x v="0"/>
    <s v="United States"/>
    <s v="Kenner"/>
    <x v="28"/>
    <n v="70065"/>
    <x v="0"/>
    <s v="TEC-AC-10000158"/>
    <x v="2"/>
    <x v="11"/>
    <s v="Sony 64GB Class 10 Micro SDHC R40 Memory Card"/>
    <n v="71.98"/>
    <n v="2"/>
    <n v="0"/>
    <n v="15.1158"/>
  </r>
  <r>
    <n v="6023"/>
    <x v="2997"/>
    <x v="2"/>
    <x v="664"/>
    <d v="2011-11-21T00:00:00"/>
    <s v="Standard Class"/>
    <s v="CB-12025"/>
    <x v="90"/>
    <x v="0"/>
    <s v="United States"/>
    <s v="Cedar Hill"/>
    <x v="5"/>
    <n v="75104"/>
    <x v="2"/>
    <s v="OFF-EN-10002600"/>
    <x v="1"/>
    <x v="12"/>
    <s v="Redi-Strip #10 Envelopes, 4 1/8 x 9 1/2"/>
    <n v="7.080000000000001"/>
    <n v="3"/>
    <n v="0.2"/>
    <n v="2.4779999999999989"/>
  </r>
  <r>
    <n v="6024"/>
    <x v="2998"/>
    <x v="3"/>
    <x v="558"/>
    <d v="2014-04-28T00:00:00"/>
    <s v="First Class"/>
    <s v="LS-16945"/>
    <x v="322"/>
    <x v="1"/>
    <s v="United States"/>
    <s v="Providence"/>
    <x v="34"/>
    <n v="2908"/>
    <x v="3"/>
    <s v="TEC-AC-10004855"/>
    <x v="2"/>
    <x v="11"/>
    <s v="V7 USB Numeric Keypad"/>
    <n v="69.98"/>
    <n v="2"/>
    <n v="0"/>
    <n v="4.8986000000000018"/>
  </r>
  <r>
    <n v="6025"/>
    <x v="2999"/>
    <x v="3"/>
    <x v="1043"/>
    <d v="2014-08-27T00:00:00"/>
    <s v="Second Class"/>
    <s v="DM-13015"/>
    <x v="661"/>
    <x v="0"/>
    <s v="United States"/>
    <s v="Lancaster"/>
    <x v="24"/>
    <n v="43130"/>
    <x v="3"/>
    <s v="OFF-AP-10000938"/>
    <x v="1"/>
    <x v="9"/>
    <s v="Avanti 1.7 Cu. Ft. Refrigerator"/>
    <n v="646.27200000000005"/>
    <n v="8"/>
    <n v="0.2"/>
    <n v="64.627199999999988"/>
  </r>
  <r>
    <n v="6026"/>
    <x v="2999"/>
    <x v="3"/>
    <x v="1043"/>
    <d v="2014-08-27T00:00:00"/>
    <s v="Second Class"/>
    <s v="DM-13015"/>
    <x v="661"/>
    <x v="0"/>
    <s v="United States"/>
    <s v="Lancaster"/>
    <x v="24"/>
    <n v="43130"/>
    <x v="3"/>
    <s v="OFF-PA-10002195"/>
    <x v="1"/>
    <x v="10"/>
    <s v="Xerox 1966"/>
    <n v="10.368000000000002"/>
    <n v="2"/>
    <n v="0.2"/>
    <n v="3.7584"/>
  </r>
  <r>
    <n v="6027"/>
    <x v="3000"/>
    <x v="3"/>
    <x v="660"/>
    <d v="2014-03-03T00:00:00"/>
    <s v="Standard Class"/>
    <s v="AC-10615"/>
    <x v="556"/>
    <x v="1"/>
    <s v="United States"/>
    <s v="Seattle"/>
    <x v="4"/>
    <n v="98115"/>
    <x v="1"/>
    <s v="OFF-FA-10002701"/>
    <x v="1"/>
    <x v="13"/>
    <s v="Alliance Rubber Bands"/>
    <n v="8.4"/>
    <n v="5"/>
    <n v="0"/>
    <n v="0.33599999999999963"/>
  </r>
  <r>
    <n v="6028"/>
    <x v="3000"/>
    <x v="3"/>
    <x v="660"/>
    <d v="2014-03-03T00:00:00"/>
    <s v="Standard Class"/>
    <s v="AC-10615"/>
    <x v="556"/>
    <x v="1"/>
    <s v="United States"/>
    <s v="Seattle"/>
    <x v="4"/>
    <n v="98115"/>
    <x v="1"/>
    <s v="TEC-PH-10003589"/>
    <x v="2"/>
    <x v="7"/>
    <s v="invisibleSHIELD by ZAGG Smudge-Free Screen Protector"/>
    <n v="71.959999999999994"/>
    <n v="5"/>
    <n v="0.2"/>
    <n v="25.185999999999996"/>
  </r>
  <r>
    <n v="6029"/>
    <x v="3001"/>
    <x v="0"/>
    <x v="258"/>
    <d v="2013-11-22T00:00:00"/>
    <s v="First Class"/>
    <s v="LT-17110"/>
    <x v="299"/>
    <x v="0"/>
    <s v="United States"/>
    <s v="Jacksonville"/>
    <x v="3"/>
    <n v="28540"/>
    <x v="0"/>
    <s v="OFF-AR-10003752"/>
    <x v="1"/>
    <x v="6"/>
    <s v="Deluxe Chalkboard Eraser Cleaner"/>
    <n v="18.48"/>
    <n v="2"/>
    <n v="0.2"/>
    <n v="6.0059999999999993"/>
  </r>
  <r>
    <n v="6030"/>
    <x v="3002"/>
    <x v="0"/>
    <x v="696"/>
    <d v="2013-11-16T00:00:00"/>
    <s v="First Class"/>
    <s v="TB-21250"/>
    <x v="621"/>
    <x v="0"/>
    <s v="United States"/>
    <s v="Los Angeles"/>
    <x v="1"/>
    <n v="90049"/>
    <x v="1"/>
    <s v="OFF-AR-10003829"/>
    <x v="1"/>
    <x v="6"/>
    <s v="Newell 35"/>
    <n v="9.84"/>
    <n v="3"/>
    <n v="0"/>
    <n v="2.8535999999999988"/>
  </r>
  <r>
    <n v="6031"/>
    <x v="3003"/>
    <x v="3"/>
    <x v="91"/>
    <d v="2014-07-07T00:00:00"/>
    <s v="Same Day"/>
    <s v="AH-10585"/>
    <x v="738"/>
    <x v="0"/>
    <s v="United States"/>
    <s v="Miami"/>
    <x v="2"/>
    <n v="33142"/>
    <x v="0"/>
    <s v="FUR-CH-10000155"/>
    <x v="0"/>
    <x v="1"/>
    <s v="Global Comet Stacking Armless Chair"/>
    <n v="239.24"/>
    <n v="1"/>
    <n v="0.2"/>
    <n v="23.924000000000007"/>
  </r>
  <r>
    <n v="6032"/>
    <x v="3004"/>
    <x v="0"/>
    <x v="591"/>
    <d v="2014-01-02T00:00:00"/>
    <s v="Standard Class"/>
    <s v="SS-20140"/>
    <x v="164"/>
    <x v="1"/>
    <s v="United States"/>
    <s v="Nashua"/>
    <x v="38"/>
    <n v="3060"/>
    <x v="3"/>
    <s v="FUR-FU-10003142"/>
    <x v="0"/>
    <x v="5"/>
    <s v="Master Big Foot Doorstop, Beige"/>
    <n v="21.12"/>
    <n v="4"/>
    <n v="0"/>
    <n v="6.5471999999999984"/>
  </r>
  <r>
    <n v="6033"/>
    <x v="3005"/>
    <x v="3"/>
    <x v="756"/>
    <d v="2014-04-26T00:00:00"/>
    <s v="First Class"/>
    <s v="TD-20995"/>
    <x v="143"/>
    <x v="0"/>
    <s v="United States"/>
    <s v="New York City"/>
    <x v="15"/>
    <n v="10011"/>
    <x v="3"/>
    <s v="OFF-SU-10001218"/>
    <x v="1"/>
    <x v="14"/>
    <s v="Fiskars Softgrip Scissors"/>
    <n v="54.900000000000006"/>
    <n v="5"/>
    <n v="0"/>
    <n v="15.372000000000003"/>
  </r>
  <r>
    <n v="6034"/>
    <x v="3006"/>
    <x v="1"/>
    <x v="639"/>
    <d v="2012-12-18T00:00:00"/>
    <s v="Standard Class"/>
    <s v="PP-18955"/>
    <x v="452"/>
    <x v="2"/>
    <s v="United States"/>
    <s v="Los Angeles"/>
    <x v="1"/>
    <n v="90036"/>
    <x v="1"/>
    <s v="FUR-FU-10002963"/>
    <x v="0"/>
    <x v="5"/>
    <s v="Master Caster Door Stop, Gray"/>
    <n v="15.24"/>
    <n v="3"/>
    <n v="0"/>
    <n v="5.1815999999999995"/>
  </r>
  <r>
    <n v="6035"/>
    <x v="3007"/>
    <x v="1"/>
    <x v="1083"/>
    <d v="2012-04-25T00:00:00"/>
    <s v="Standard Class"/>
    <s v="PG-18820"/>
    <x v="310"/>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x v="310"/>
    <x v="0"/>
    <s v="United States"/>
    <s v="Carrollton"/>
    <x v="5"/>
    <n v="75007"/>
    <x v="2"/>
    <s v="OFF-BI-10003925"/>
    <x v="1"/>
    <x v="8"/>
    <s v="Fellowes PB300 Plastic Comb Binding Machine"/>
    <n v="310.39199999999994"/>
    <n v="4"/>
    <n v="0.8"/>
    <n v="-512.14680000000021"/>
  </r>
  <r>
    <n v="6037"/>
    <x v="3008"/>
    <x v="0"/>
    <x v="913"/>
    <d v="2013-09-09T00:00:00"/>
    <s v="Standard Class"/>
    <s v="AA-10645"/>
    <x v="731"/>
    <x v="0"/>
    <s v="United States"/>
    <s v="Georgetown"/>
    <x v="0"/>
    <n v="40324"/>
    <x v="0"/>
    <s v="FUR-FU-10003347"/>
    <x v="0"/>
    <x v="5"/>
    <s v="Coloredge Poster Frame"/>
    <n v="42.599999999999994"/>
    <n v="3"/>
    <n v="0"/>
    <n v="16.614000000000001"/>
  </r>
  <r>
    <n v="6038"/>
    <x v="3008"/>
    <x v="0"/>
    <x v="913"/>
    <d v="2013-09-09T00:00:00"/>
    <s v="Standard Class"/>
    <s v="AA-10645"/>
    <x v="731"/>
    <x v="0"/>
    <s v="United States"/>
    <s v="Georgetown"/>
    <x v="0"/>
    <n v="40324"/>
    <x v="0"/>
    <s v="OFF-BI-10000315"/>
    <x v="1"/>
    <x v="8"/>
    <s v="Poly Designer Cover &amp; Back"/>
    <n v="113.94"/>
    <n v="6"/>
    <n v="0"/>
    <n v="54.691199999999995"/>
  </r>
  <r>
    <n v="6039"/>
    <x v="3008"/>
    <x v="0"/>
    <x v="913"/>
    <d v="2013-09-09T00:00:00"/>
    <s v="Standard Class"/>
    <s v="AA-10645"/>
    <x v="731"/>
    <x v="0"/>
    <s v="United States"/>
    <s v="Georgetown"/>
    <x v="0"/>
    <n v="40324"/>
    <x v="0"/>
    <s v="OFF-ST-10002583"/>
    <x v="1"/>
    <x v="4"/>
    <s v="Fellowes Neat Ideas Storage Cubes"/>
    <n v="129.91999999999999"/>
    <n v="4"/>
    <n v="0"/>
    <n v="5.1967999999999961"/>
  </r>
  <r>
    <n v="6040"/>
    <x v="3008"/>
    <x v="0"/>
    <x v="913"/>
    <d v="2013-09-09T00:00:00"/>
    <s v="Standard Class"/>
    <s v="AA-10645"/>
    <x v="731"/>
    <x v="0"/>
    <s v="United States"/>
    <s v="Georgetown"/>
    <x v="0"/>
    <n v="40324"/>
    <x v="0"/>
    <s v="OFF-AR-10003469"/>
    <x v="1"/>
    <x v="6"/>
    <s v="Nontoxic Chalk"/>
    <n v="5.28"/>
    <n v="3"/>
    <n v="0"/>
    <n v="2.5343999999999998"/>
  </r>
  <r>
    <n v="6041"/>
    <x v="3009"/>
    <x v="3"/>
    <x v="241"/>
    <d v="2014-09-30T00:00:00"/>
    <s v="Standard Class"/>
    <s v="FA-14230"/>
    <x v="135"/>
    <x v="1"/>
    <s v="United States"/>
    <s v="Los Angeles"/>
    <x v="1"/>
    <n v="90008"/>
    <x v="1"/>
    <s v="TEC-PH-10001817"/>
    <x v="2"/>
    <x v="7"/>
    <s v="Wilson Electronics DB Pro Signal Booster"/>
    <n v="859.2"/>
    <n v="3"/>
    <n v="0.2"/>
    <n v="75.180000000000064"/>
  </r>
  <r>
    <n v="6042"/>
    <x v="3009"/>
    <x v="3"/>
    <x v="241"/>
    <d v="2014-09-30T00:00:00"/>
    <s v="Standard Class"/>
    <s v="FA-14230"/>
    <x v="135"/>
    <x v="1"/>
    <s v="United States"/>
    <s v="Los Angeles"/>
    <x v="1"/>
    <n v="90008"/>
    <x v="1"/>
    <s v="TEC-MA-10001031"/>
    <x v="2"/>
    <x v="15"/>
    <s v="Socket Bluetooth Cordless Hand Scanner (CHS)"/>
    <n v="506.28"/>
    <n v="3"/>
    <n v="0.2"/>
    <n v="177.19799999999998"/>
  </r>
  <r>
    <n v="6043"/>
    <x v="3010"/>
    <x v="0"/>
    <x v="1084"/>
    <d v="2013-02-08T00:00:00"/>
    <s v="Standard Class"/>
    <s v="TB-21520"/>
    <x v="14"/>
    <x v="0"/>
    <s v="United States"/>
    <s v="Sierra Vista"/>
    <x v="16"/>
    <n v="85635"/>
    <x v="1"/>
    <s v="FUR-FU-10002088"/>
    <x v="0"/>
    <x v="5"/>
    <s v="Nu-Dell Float Frame 11 x 14 1/2"/>
    <n v="14.368000000000002"/>
    <n v="2"/>
    <n v="0.2"/>
    <n v="3.9512"/>
  </r>
  <r>
    <n v="6044"/>
    <x v="3011"/>
    <x v="3"/>
    <x v="240"/>
    <d v="2014-05-25T00:00:00"/>
    <s v="Second Class"/>
    <s v="AH-10075"/>
    <x v="340"/>
    <x v="1"/>
    <s v="United States"/>
    <s v="Knoxville"/>
    <x v="18"/>
    <n v="37918"/>
    <x v="0"/>
    <s v="FUR-CH-10001482"/>
    <x v="0"/>
    <x v="1"/>
    <s v="Office Star - Mesh Screen back chair with Vinyl seat"/>
    <n v="314.35199999999998"/>
    <n v="3"/>
    <n v="0.2"/>
    <n v="-35.36460000000001"/>
  </r>
  <r>
    <n v="6045"/>
    <x v="3011"/>
    <x v="3"/>
    <x v="240"/>
    <d v="2014-05-25T00:00:00"/>
    <s v="Second Class"/>
    <s v="AH-10075"/>
    <x v="340"/>
    <x v="1"/>
    <s v="United States"/>
    <s v="Knoxville"/>
    <x v="18"/>
    <n v="37918"/>
    <x v="0"/>
    <s v="OFF-PA-10001526"/>
    <x v="1"/>
    <x v="10"/>
    <s v="Xerox 1949"/>
    <n v="27.888000000000002"/>
    <n v="7"/>
    <n v="0.2"/>
    <n v="10.109400000000001"/>
  </r>
  <r>
    <n v="6046"/>
    <x v="3012"/>
    <x v="1"/>
    <x v="37"/>
    <d v="2012-09-08T00:00:00"/>
    <s v="Standard Class"/>
    <s v="CP-12085"/>
    <x v="434"/>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x v="682"/>
    <x v="2"/>
    <s v="United States"/>
    <s v="Minneapolis"/>
    <x v="11"/>
    <n v="55407"/>
    <x v="2"/>
    <s v="FUR-TA-10001771"/>
    <x v="0"/>
    <x v="3"/>
    <s v="Bush Cubix Conference Tables, Fully Assembled"/>
    <n v="692.93999999999994"/>
    <n v="3"/>
    <n v="0"/>
    <n v="173.23500000000001"/>
  </r>
  <r>
    <n v="6048"/>
    <x v="3014"/>
    <x v="1"/>
    <x v="209"/>
    <d v="2012-11-11T00:00:00"/>
    <s v="Standard Class"/>
    <s v="CP-12340"/>
    <x v="291"/>
    <x v="1"/>
    <s v="United States"/>
    <s v="Miami"/>
    <x v="2"/>
    <n v="33142"/>
    <x v="0"/>
    <s v="OFF-BI-10003305"/>
    <x v="1"/>
    <x v="8"/>
    <s v="Avery Hanging File Binders"/>
    <n v="16.146000000000004"/>
    <n v="9"/>
    <n v="0.7"/>
    <n v="-12.916800000000002"/>
  </r>
  <r>
    <n v="6049"/>
    <x v="3014"/>
    <x v="1"/>
    <x v="209"/>
    <d v="2012-11-11T00:00:00"/>
    <s v="Standard Class"/>
    <s v="CP-12340"/>
    <x v="291"/>
    <x v="1"/>
    <s v="United States"/>
    <s v="Miami"/>
    <x v="2"/>
    <n v="33142"/>
    <x v="0"/>
    <s v="OFF-BI-10001359"/>
    <x v="1"/>
    <x v="8"/>
    <s v="GBC DocuBind TL300 Electric Binding System"/>
    <n v="1345.4850000000001"/>
    <n v="5"/>
    <n v="0.7"/>
    <n v="-1031.5385000000001"/>
  </r>
  <r>
    <n v="6050"/>
    <x v="3015"/>
    <x v="0"/>
    <x v="1085"/>
    <d v="2013-06-19T00:00:00"/>
    <s v="First Class"/>
    <s v="LS-17245"/>
    <x v="201"/>
    <x v="0"/>
    <s v="United States"/>
    <s v="Houston"/>
    <x v="5"/>
    <n v="77036"/>
    <x v="2"/>
    <s v="OFF-PA-10000483"/>
    <x v="1"/>
    <x v="10"/>
    <s v="Xerox 19"/>
    <n v="173.48800000000003"/>
    <n v="7"/>
    <n v="0.2"/>
    <n v="54.214999999999982"/>
  </r>
  <r>
    <n v="6051"/>
    <x v="3016"/>
    <x v="1"/>
    <x v="334"/>
    <d v="2012-04-30T00:00:00"/>
    <s v="Standard Class"/>
    <s v="TS-21655"/>
    <x v="772"/>
    <x v="0"/>
    <s v="United States"/>
    <s v="Milwaukee"/>
    <x v="6"/>
    <n v="53209"/>
    <x v="2"/>
    <s v="OFF-AR-10000658"/>
    <x v="1"/>
    <x v="6"/>
    <s v="Newell 324"/>
    <n v="57.75"/>
    <n v="5"/>
    <n v="0"/>
    <n v="16.170000000000002"/>
  </r>
  <r>
    <n v="6052"/>
    <x v="3016"/>
    <x v="1"/>
    <x v="334"/>
    <d v="2012-04-30T00:00:00"/>
    <s v="Standard Class"/>
    <s v="TS-21655"/>
    <x v="772"/>
    <x v="0"/>
    <s v="United States"/>
    <s v="Milwaukee"/>
    <x v="6"/>
    <n v="53209"/>
    <x v="2"/>
    <s v="OFF-AP-10001205"/>
    <x v="1"/>
    <x v="9"/>
    <s v="Belkin 5 Outlet SurgeMaster Power Centers"/>
    <n v="272.39999999999998"/>
    <n v="5"/>
    <n v="0"/>
    <n v="76.27200000000002"/>
  </r>
  <r>
    <n v="6053"/>
    <x v="3017"/>
    <x v="0"/>
    <x v="713"/>
    <d v="2013-09-27T00:00:00"/>
    <s v="Second Class"/>
    <s v="JS-15940"/>
    <x v="185"/>
    <x v="2"/>
    <s v="United States"/>
    <s v="Lancaster"/>
    <x v="24"/>
    <n v="43130"/>
    <x v="3"/>
    <s v="OFF-PA-10002586"/>
    <x v="1"/>
    <x v="10"/>
    <s v="Xerox 1970"/>
    <n v="11.952000000000002"/>
    <n v="3"/>
    <n v="0.2"/>
    <n v="4.0338000000000003"/>
  </r>
  <r>
    <n v="6054"/>
    <x v="3017"/>
    <x v="0"/>
    <x v="713"/>
    <d v="2013-09-27T00:00:00"/>
    <s v="Second Class"/>
    <s v="JS-15940"/>
    <x v="185"/>
    <x v="2"/>
    <s v="United States"/>
    <s v="Lancaster"/>
    <x v="24"/>
    <n v="43130"/>
    <x v="3"/>
    <s v="FUR-FU-10004963"/>
    <x v="0"/>
    <x v="5"/>
    <s v="Eldon 400 Class Desk Accessories, Black Carbon"/>
    <n v="28"/>
    <n v="4"/>
    <n v="0.2"/>
    <n v="7.7000000000000028"/>
  </r>
  <r>
    <n v="6055"/>
    <x v="3017"/>
    <x v="0"/>
    <x v="713"/>
    <d v="2013-09-27T00:00:00"/>
    <s v="Second Class"/>
    <s v="JS-15940"/>
    <x v="185"/>
    <x v="2"/>
    <s v="United States"/>
    <s v="Lancaster"/>
    <x v="24"/>
    <n v="43130"/>
    <x v="3"/>
    <s v="OFF-BI-10002071"/>
    <x v="1"/>
    <x v="8"/>
    <s v="Fellowes Black Plastic Comb Bindings"/>
    <n v="12.201000000000001"/>
    <n v="7"/>
    <n v="0.7"/>
    <n v="-9.7607999999999961"/>
  </r>
  <r>
    <n v="6056"/>
    <x v="3018"/>
    <x v="0"/>
    <x v="298"/>
    <d v="2013-08-21T00:00:00"/>
    <s v="First Class"/>
    <s v="NF-18385"/>
    <x v="173"/>
    <x v="0"/>
    <s v="United States"/>
    <s v="Edinburg"/>
    <x v="5"/>
    <n v="78539"/>
    <x v="2"/>
    <s v="OFF-BI-10001617"/>
    <x v="1"/>
    <x v="8"/>
    <s v="GBC Wire Binding Combs"/>
    <n v="2.0679999999999996"/>
    <n v="1"/>
    <n v="0.8"/>
    <n v="-3.4122000000000003"/>
  </r>
  <r>
    <n v="6057"/>
    <x v="3018"/>
    <x v="0"/>
    <x v="298"/>
    <d v="2013-08-21T00:00:00"/>
    <s v="First Class"/>
    <s v="NF-18385"/>
    <x v="173"/>
    <x v="0"/>
    <s v="United States"/>
    <s v="Edinburg"/>
    <x v="5"/>
    <n v="78539"/>
    <x v="2"/>
    <s v="OFF-PA-10004665"/>
    <x v="1"/>
    <x v="10"/>
    <s v="Advantus Motivational Note Cards"/>
    <n v="83.84"/>
    <n v="8"/>
    <n v="0.2"/>
    <n v="30.391999999999996"/>
  </r>
  <r>
    <n v="6058"/>
    <x v="3019"/>
    <x v="2"/>
    <x v="1086"/>
    <d v="2011-03-08T00:00:00"/>
    <s v="Standard Class"/>
    <s v="KN-16705"/>
    <x v="607"/>
    <x v="2"/>
    <s v="United States"/>
    <s v="New York City"/>
    <x v="15"/>
    <n v="10009"/>
    <x v="3"/>
    <s v="OFF-EN-10001990"/>
    <x v="1"/>
    <x v="12"/>
    <s v="Staples"/>
    <n v="11.36"/>
    <n v="2"/>
    <n v="0"/>
    <n v="5.3391999999999991"/>
  </r>
  <r>
    <n v="6059"/>
    <x v="3019"/>
    <x v="2"/>
    <x v="1086"/>
    <d v="2011-03-08T00:00:00"/>
    <s v="Standard Class"/>
    <s v="KN-16705"/>
    <x v="607"/>
    <x v="2"/>
    <s v="United States"/>
    <s v="New York City"/>
    <x v="15"/>
    <n v="10009"/>
    <x v="3"/>
    <s v="OFF-PA-10000587"/>
    <x v="1"/>
    <x v="10"/>
    <s v="Array Parchment Paper, Assorted Colors"/>
    <n v="36.4"/>
    <n v="5"/>
    <n v="0"/>
    <n v="17.472000000000001"/>
  </r>
  <r>
    <n v="6060"/>
    <x v="3020"/>
    <x v="2"/>
    <x v="125"/>
    <d v="2012-01-03T00:00:00"/>
    <s v="Standard Class"/>
    <s v="GA-14725"/>
    <x v="315"/>
    <x v="0"/>
    <s v="United States"/>
    <s v="Philadelphia"/>
    <x v="9"/>
    <n v="19120"/>
    <x v="3"/>
    <s v="TEC-AC-10004859"/>
    <x v="2"/>
    <x v="11"/>
    <s v="Maxell Pro 80 Minute CD-R, 10/Pack"/>
    <n v="27.968000000000004"/>
    <n v="2"/>
    <n v="0.2"/>
    <n v="6.9920000000000009"/>
  </r>
  <r>
    <n v="6061"/>
    <x v="3021"/>
    <x v="1"/>
    <x v="889"/>
    <d v="2012-04-16T00:00:00"/>
    <s v="Standard Class"/>
    <s v="EH-14125"/>
    <x v="258"/>
    <x v="2"/>
    <s v="United States"/>
    <s v="Rochester"/>
    <x v="15"/>
    <n v="14609"/>
    <x v="3"/>
    <s v="OFF-ST-10001476"/>
    <x v="1"/>
    <x v="4"/>
    <s v="Steel Personal Filing/Posting Tote"/>
    <n v="142.04"/>
    <n v="4"/>
    <n v="0"/>
    <n v="38.350800000000007"/>
  </r>
  <r>
    <n v="6062"/>
    <x v="3021"/>
    <x v="1"/>
    <x v="889"/>
    <d v="2012-04-16T00:00:00"/>
    <s v="Standard Class"/>
    <s v="EH-14125"/>
    <x v="258"/>
    <x v="2"/>
    <s v="United States"/>
    <s v="Rochester"/>
    <x v="15"/>
    <n v="14609"/>
    <x v="3"/>
    <s v="OFF-AR-10002804"/>
    <x v="1"/>
    <x v="6"/>
    <s v="Faber Castell Col-Erase Pencils"/>
    <n v="14.669999999999998"/>
    <n v="3"/>
    <n v="0"/>
    <n v="6.0147000000000004"/>
  </r>
  <r>
    <n v="6063"/>
    <x v="3022"/>
    <x v="1"/>
    <x v="707"/>
    <d v="2012-12-30T00:00:00"/>
    <s v="Second Class"/>
    <s v="RA-19285"/>
    <x v="267"/>
    <x v="0"/>
    <s v="United States"/>
    <s v="San Diego"/>
    <x v="1"/>
    <n v="92037"/>
    <x v="1"/>
    <s v="TEC-CO-10004202"/>
    <x v="2"/>
    <x v="16"/>
    <s v="Brother DCP1000 Digital 3 in 1 Multifunction Machine"/>
    <n v="1199.96"/>
    <n v="5"/>
    <n v="0.2"/>
    <n v="224.99249999999995"/>
  </r>
  <r>
    <n v="6064"/>
    <x v="3022"/>
    <x v="1"/>
    <x v="707"/>
    <d v="2012-12-30T00:00:00"/>
    <s v="Second Class"/>
    <s v="RA-19285"/>
    <x v="267"/>
    <x v="0"/>
    <s v="United States"/>
    <s v="San Diego"/>
    <x v="1"/>
    <n v="92037"/>
    <x v="1"/>
    <s v="OFF-PA-10001307"/>
    <x v="1"/>
    <x v="10"/>
    <s v="Important Message Pads, 50 4-1/4 x 5-1/2 Forms per Pad"/>
    <n v="12.600000000000001"/>
    <n v="3"/>
    <n v="0"/>
    <n v="6.1739999999999995"/>
  </r>
  <r>
    <n v="6065"/>
    <x v="3022"/>
    <x v="1"/>
    <x v="707"/>
    <d v="2012-12-30T00:00:00"/>
    <s v="Second Class"/>
    <s v="RA-19285"/>
    <x v="267"/>
    <x v="0"/>
    <s v="United States"/>
    <s v="San Diego"/>
    <x v="1"/>
    <n v="92037"/>
    <x v="1"/>
    <s v="OFF-PA-10001667"/>
    <x v="1"/>
    <x v="10"/>
    <s v="Great White Multi-Use Recycled Paper (20Lb. and 84 Bright)"/>
    <n v="17.940000000000001"/>
    <n v="3"/>
    <n v="0"/>
    <n v="8.0730000000000004"/>
  </r>
  <r>
    <n v="6066"/>
    <x v="3023"/>
    <x v="1"/>
    <x v="57"/>
    <d v="2012-04-07T00:00:00"/>
    <s v="First Class"/>
    <s v="TT-21070"/>
    <x v="74"/>
    <x v="0"/>
    <s v="United States"/>
    <s v="Philadelphia"/>
    <x v="9"/>
    <n v="19120"/>
    <x v="3"/>
    <s v="OFF-LA-10001569"/>
    <x v="1"/>
    <x v="2"/>
    <s v="Avery 499"/>
    <n v="23.904000000000003"/>
    <n v="6"/>
    <n v="0.2"/>
    <n v="7.7687999999999988"/>
  </r>
  <r>
    <n v="6067"/>
    <x v="3024"/>
    <x v="1"/>
    <x v="184"/>
    <d v="2012-01-23T00:00:00"/>
    <s v="Standard Class"/>
    <s v="AH-10465"/>
    <x v="733"/>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x v="254"/>
    <x v="2"/>
    <s v="United States"/>
    <s v="Lakewood"/>
    <x v="1"/>
    <n v="90712"/>
    <x v="1"/>
    <s v="FUR-CH-10000225"/>
    <x v="0"/>
    <x v="1"/>
    <s v="Global Geo Office Task Chair, Gray"/>
    <n v="518.27200000000005"/>
    <n v="8"/>
    <n v="0.2"/>
    <n v="-97.176000000000073"/>
  </r>
  <r>
    <n v="6069"/>
    <x v="3025"/>
    <x v="3"/>
    <x v="968"/>
    <d v="2014-05-25T00:00:00"/>
    <s v="Standard Class"/>
    <s v="CC-12430"/>
    <x v="254"/>
    <x v="2"/>
    <s v="United States"/>
    <s v="Lakewood"/>
    <x v="1"/>
    <n v="90712"/>
    <x v="1"/>
    <s v="FUR-FU-10002191"/>
    <x v="0"/>
    <x v="5"/>
    <s v="G.E. Halogen Desk Lamp Bulbs"/>
    <n v="6.98"/>
    <n v="1"/>
    <n v="0"/>
    <n v="3.3504"/>
  </r>
  <r>
    <n v="6070"/>
    <x v="3025"/>
    <x v="3"/>
    <x v="968"/>
    <d v="2014-05-25T00:00:00"/>
    <s v="Standard Class"/>
    <s v="CC-12430"/>
    <x v="254"/>
    <x v="2"/>
    <s v="United States"/>
    <s v="Lakewood"/>
    <x v="1"/>
    <n v="90712"/>
    <x v="1"/>
    <s v="TEC-MA-10003176"/>
    <x v="2"/>
    <x v="15"/>
    <s v="Okidata B400 Printer"/>
    <n v="343.20000000000005"/>
    <n v="1"/>
    <n v="0.2"/>
    <n v="38.609999999999957"/>
  </r>
  <r>
    <n v="6071"/>
    <x v="3026"/>
    <x v="3"/>
    <x v="802"/>
    <d v="2014-08-21T00:00:00"/>
    <s v="Standard Class"/>
    <s v="KD-16495"/>
    <x v="470"/>
    <x v="1"/>
    <s v="United States"/>
    <s v="Philadelphia"/>
    <x v="9"/>
    <n v="19120"/>
    <x v="3"/>
    <s v="OFF-LA-10004093"/>
    <x v="1"/>
    <x v="2"/>
    <s v="Avery 486"/>
    <n v="17.544"/>
    <n v="3"/>
    <n v="0.2"/>
    <n v="5.9210999999999983"/>
  </r>
  <r>
    <n v="6072"/>
    <x v="3027"/>
    <x v="1"/>
    <x v="620"/>
    <d v="2013-01-04T00:00:00"/>
    <s v="Standard Class"/>
    <s v="BG-11035"/>
    <x v="767"/>
    <x v="0"/>
    <s v="United States"/>
    <s v="Austin"/>
    <x v="5"/>
    <n v="78745"/>
    <x v="2"/>
    <s v="OFF-ST-10000025"/>
    <x v="1"/>
    <x v="4"/>
    <s v="Fellowes Stor/Drawer Steel Plus Storage Drawers"/>
    <n v="152.68800000000002"/>
    <n v="2"/>
    <n v="0.2"/>
    <n v="-26.720400000000019"/>
  </r>
  <r>
    <n v="6073"/>
    <x v="3027"/>
    <x v="1"/>
    <x v="620"/>
    <d v="2013-01-04T00:00:00"/>
    <s v="Standard Class"/>
    <s v="BG-11035"/>
    <x v="767"/>
    <x v="0"/>
    <s v="United States"/>
    <s v="Austin"/>
    <x v="5"/>
    <n v="78745"/>
    <x v="2"/>
    <s v="OFF-FA-10001561"/>
    <x v="1"/>
    <x v="13"/>
    <s v="Stockwell Push Pins"/>
    <n v="3.4880000000000004"/>
    <n v="2"/>
    <n v="0.2"/>
    <n v="0.56679999999999997"/>
  </r>
  <r>
    <n v="6074"/>
    <x v="3027"/>
    <x v="1"/>
    <x v="620"/>
    <d v="2013-01-04T00:00:00"/>
    <s v="Standard Class"/>
    <s v="BG-11035"/>
    <x v="767"/>
    <x v="0"/>
    <s v="United States"/>
    <s v="Austin"/>
    <x v="5"/>
    <n v="78745"/>
    <x v="2"/>
    <s v="OFF-SU-10001225"/>
    <x v="1"/>
    <x v="14"/>
    <s v="Staples"/>
    <n v="5.8880000000000008"/>
    <n v="2"/>
    <n v="0.2"/>
    <n v="-1.3248000000000004"/>
  </r>
  <r>
    <n v="6075"/>
    <x v="3028"/>
    <x v="3"/>
    <x v="53"/>
    <d v="2014-12-30T00:00:00"/>
    <s v="Standard Class"/>
    <s v="FH-14365"/>
    <x v="92"/>
    <x v="1"/>
    <s v="United States"/>
    <s v="Los Angeles"/>
    <x v="1"/>
    <n v="90008"/>
    <x v="1"/>
    <s v="OFF-BI-10001718"/>
    <x v="1"/>
    <x v="8"/>
    <s v="GBC DocuBind P50 Personal Binding Machine"/>
    <n v="153.55199999999999"/>
    <n v="3"/>
    <n v="0.2"/>
    <n v="51.823799999999999"/>
  </r>
  <r>
    <n v="6076"/>
    <x v="3028"/>
    <x v="3"/>
    <x v="53"/>
    <d v="2014-12-30T00:00:00"/>
    <s v="Standard Class"/>
    <s v="FH-14365"/>
    <x v="92"/>
    <x v="1"/>
    <s v="United States"/>
    <s v="Los Angeles"/>
    <x v="1"/>
    <n v="90008"/>
    <x v="1"/>
    <s v="OFF-ST-10002756"/>
    <x v="1"/>
    <x v="4"/>
    <s v="Tennsco Stur-D-Stor Boltless Shelving, 5 Shelves, 24&quot; Deep, Sand"/>
    <n v="270.62"/>
    <n v="2"/>
    <n v="0"/>
    <n v="2.7062000000000239"/>
  </r>
  <r>
    <n v="6077"/>
    <x v="3029"/>
    <x v="0"/>
    <x v="142"/>
    <d v="2013-09-08T00:00:00"/>
    <s v="Standard Class"/>
    <s v="PG-18820"/>
    <x v="310"/>
    <x v="0"/>
    <s v="United States"/>
    <s v="New York City"/>
    <x v="15"/>
    <n v="10011"/>
    <x v="3"/>
    <s v="TEC-AC-10001432"/>
    <x v="2"/>
    <x v="11"/>
    <s v="Enermax Aurora Lite Keyboard"/>
    <n v="468.90000000000003"/>
    <n v="6"/>
    <n v="0"/>
    <n v="206.31600000000006"/>
  </r>
  <r>
    <n v="6078"/>
    <x v="3029"/>
    <x v="0"/>
    <x v="142"/>
    <d v="2013-09-08T00:00:00"/>
    <s v="Standard Class"/>
    <s v="PG-18820"/>
    <x v="310"/>
    <x v="0"/>
    <s v="United States"/>
    <s v="New York City"/>
    <x v="15"/>
    <n v="10011"/>
    <x v="3"/>
    <s v="TEC-AC-10003399"/>
    <x v="2"/>
    <x v="11"/>
    <s v="Memorex Mini Travel Drive 64 GB USB 2.0 Flash Drive"/>
    <n v="72.48"/>
    <n v="2"/>
    <n v="0"/>
    <n v="30.441600000000001"/>
  </r>
  <r>
    <n v="6079"/>
    <x v="3029"/>
    <x v="0"/>
    <x v="142"/>
    <d v="2013-09-08T00:00:00"/>
    <s v="Standard Class"/>
    <s v="PG-18820"/>
    <x v="310"/>
    <x v="0"/>
    <s v="United States"/>
    <s v="New York City"/>
    <x v="15"/>
    <n v="10011"/>
    <x v="3"/>
    <s v="OFF-SU-10001574"/>
    <x v="1"/>
    <x v="14"/>
    <s v="Acme Value Line Scissors"/>
    <n v="10.95"/>
    <n v="3"/>
    <n v="0"/>
    <n v="3.2849999999999993"/>
  </r>
  <r>
    <n v="6080"/>
    <x v="3029"/>
    <x v="0"/>
    <x v="142"/>
    <d v="2013-09-08T00:00:00"/>
    <s v="Standard Class"/>
    <s v="PG-18820"/>
    <x v="310"/>
    <x v="0"/>
    <s v="United States"/>
    <s v="New York City"/>
    <x v="15"/>
    <n v="10011"/>
    <x v="3"/>
    <s v="FUR-FU-10004864"/>
    <x v="0"/>
    <x v="5"/>
    <s v="Howard Miller 14-1/2&quot; Diameter Chrome Round Wall Clock"/>
    <n v="191.82"/>
    <n v="3"/>
    <n v="0"/>
    <n v="61.382399999999997"/>
  </r>
  <r>
    <n v="6081"/>
    <x v="3030"/>
    <x v="3"/>
    <x v="485"/>
    <d v="2014-08-09T00:00:00"/>
    <s v="First Class"/>
    <s v="NZ-18565"/>
    <x v="125"/>
    <x v="2"/>
    <s v="United States"/>
    <s v="Houston"/>
    <x v="5"/>
    <n v="77070"/>
    <x v="2"/>
    <s v="OFF-ST-10001172"/>
    <x v="1"/>
    <x v="4"/>
    <s v="Tennsco Lockers, Sand"/>
    <n v="151.05600000000001"/>
    <n v="9"/>
    <n v="0.2"/>
    <n v="7.5527999999999977"/>
  </r>
  <r>
    <n v="6082"/>
    <x v="3031"/>
    <x v="2"/>
    <x v="1087"/>
    <d v="2011-02-19T00:00:00"/>
    <s v="Same Day"/>
    <s v="TB-21595"/>
    <x v="180"/>
    <x v="0"/>
    <s v="United States"/>
    <s v="Lubbock"/>
    <x v="5"/>
    <n v="79424"/>
    <x v="2"/>
    <s v="FUR-FU-10002396"/>
    <x v="0"/>
    <x v="5"/>
    <s v="DAX Copper Panel Document Frame, 5 x 7 Size"/>
    <n v="25.16"/>
    <n v="5"/>
    <n v="0.6"/>
    <n v="-11.321999999999999"/>
  </r>
  <r>
    <n v="6083"/>
    <x v="3032"/>
    <x v="0"/>
    <x v="441"/>
    <d v="2013-11-28T00:00:00"/>
    <s v="Standard Class"/>
    <s v="JE-15475"/>
    <x v="188"/>
    <x v="0"/>
    <s v="United States"/>
    <s v="Houston"/>
    <x v="5"/>
    <n v="77095"/>
    <x v="2"/>
    <s v="OFF-BI-10004040"/>
    <x v="1"/>
    <x v="8"/>
    <s v="Wilson Jones Impact Binders"/>
    <n v="6.2159999999999993"/>
    <n v="6"/>
    <n v="0.8"/>
    <n v="-9.634800000000002"/>
  </r>
  <r>
    <n v="6084"/>
    <x v="3032"/>
    <x v="0"/>
    <x v="441"/>
    <d v="2013-11-28T00:00:00"/>
    <s v="Standard Class"/>
    <s v="JE-15475"/>
    <x v="188"/>
    <x v="0"/>
    <s v="United States"/>
    <s v="Houston"/>
    <x v="5"/>
    <n v="77095"/>
    <x v="2"/>
    <s v="OFF-AR-10003481"/>
    <x v="1"/>
    <x v="6"/>
    <s v="Newell 348"/>
    <n v="23.616"/>
    <n v="9"/>
    <n v="0.2"/>
    <n v="2.6567999999999969"/>
  </r>
  <r>
    <n v="6085"/>
    <x v="3032"/>
    <x v="0"/>
    <x v="441"/>
    <d v="2013-11-28T00:00:00"/>
    <s v="Standard Class"/>
    <s v="JE-15475"/>
    <x v="188"/>
    <x v="0"/>
    <s v="United States"/>
    <s v="Houston"/>
    <x v="5"/>
    <n v="77095"/>
    <x v="2"/>
    <s v="TEC-AC-10000387"/>
    <x v="2"/>
    <x v="11"/>
    <s v="KeyTronic KT800P2 - Keyboard - Black"/>
    <n v="24.032"/>
    <n v="2"/>
    <n v="0.2"/>
    <n v="-0.60080000000000044"/>
  </r>
  <r>
    <n v="6086"/>
    <x v="3032"/>
    <x v="0"/>
    <x v="441"/>
    <d v="2013-11-28T00:00:00"/>
    <s v="Standard Class"/>
    <s v="JE-15475"/>
    <x v="188"/>
    <x v="0"/>
    <s v="United States"/>
    <s v="Houston"/>
    <x v="5"/>
    <n v="77095"/>
    <x v="2"/>
    <s v="OFF-LA-10000262"/>
    <x v="1"/>
    <x v="2"/>
    <s v="Avery 494"/>
    <n v="2.0880000000000001"/>
    <n v="1"/>
    <n v="0.2"/>
    <n v="0.67859999999999987"/>
  </r>
  <r>
    <n v="6087"/>
    <x v="3032"/>
    <x v="0"/>
    <x v="441"/>
    <d v="2013-11-28T00:00:00"/>
    <s v="Standard Class"/>
    <s v="JE-15475"/>
    <x v="188"/>
    <x v="0"/>
    <s v="United States"/>
    <s v="Houston"/>
    <x v="5"/>
    <n v="77095"/>
    <x v="2"/>
    <s v="OFF-BI-10003196"/>
    <x v="1"/>
    <x v="8"/>
    <s v="Accohide Poly Flexible Ring Binders"/>
    <n v="4.4879999999999995"/>
    <n v="6"/>
    <n v="0.8"/>
    <n v="-6.7320000000000011"/>
  </r>
  <r>
    <n v="6088"/>
    <x v="3033"/>
    <x v="1"/>
    <x v="639"/>
    <d v="2012-12-18T00:00:00"/>
    <s v="Standard Class"/>
    <s v="EH-13945"/>
    <x v="13"/>
    <x v="0"/>
    <s v="United States"/>
    <s v="Costa Mesa"/>
    <x v="1"/>
    <n v="92627"/>
    <x v="1"/>
    <s v="FUR-FU-10004351"/>
    <x v="0"/>
    <x v="5"/>
    <s v="Staples"/>
    <n v="29.22"/>
    <n v="3"/>
    <n v="0"/>
    <n v="12.856800000000002"/>
  </r>
  <r>
    <n v="6089"/>
    <x v="3034"/>
    <x v="1"/>
    <x v="385"/>
    <d v="2012-06-17T00:00:00"/>
    <s v="Standard Class"/>
    <s v="BF-10975"/>
    <x v="541"/>
    <x v="1"/>
    <s v="United States"/>
    <s v="Roswell"/>
    <x v="32"/>
    <n v="30076"/>
    <x v="0"/>
    <s v="OFF-PA-10001870"/>
    <x v="1"/>
    <x v="10"/>
    <s v="Xerox 202"/>
    <n v="6.48"/>
    <n v="1"/>
    <n v="0"/>
    <n v="3.1104000000000003"/>
  </r>
  <r>
    <n v="6090"/>
    <x v="3035"/>
    <x v="3"/>
    <x v="116"/>
    <d v="2015-01-01T00:00:00"/>
    <s v="Second Class"/>
    <s v="PC-18745"/>
    <x v="331"/>
    <x v="1"/>
    <s v="United States"/>
    <s v="Loveland"/>
    <x v="22"/>
    <n v="80538"/>
    <x v="1"/>
    <s v="OFF-BI-10002813"/>
    <x v="1"/>
    <x v="8"/>
    <s v="Avery Reinforcements for Hole-Punch Pages"/>
    <n v="1.1880000000000002"/>
    <n v="2"/>
    <n v="0.7"/>
    <n v="-0.98999999999999977"/>
  </r>
  <r>
    <n v="6091"/>
    <x v="3036"/>
    <x v="3"/>
    <x v="1088"/>
    <d v="2014-09-27T00:00:00"/>
    <s v="Standard Class"/>
    <s v="SV-20365"/>
    <x v="277"/>
    <x v="0"/>
    <s v="United States"/>
    <s v="New York City"/>
    <x v="15"/>
    <n v="10035"/>
    <x v="3"/>
    <s v="FUR-CH-10003846"/>
    <x v="0"/>
    <x v="1"/>
    <s v="Hon Valutask Swivel Chairs"/>
    <n v="272.64600000000002"/>
    <n v="3"/>
    <n v="0.1"/>
    <n v="18.176400000000008"/>
  </r>
  <r>
    <n v="6092"/>
    <x v="3036"/>
    <x v="3"/>
    <x v="1088"/>
    <d v="2014-09-27T00:00:00"/>
    <s v="Standard Class"/>
    <s v="SV-20365"/>
    <x v="277"/>
    <x v="0"/>
    <s v="United States"/>
    <s v="New York City"/>
    <x v="15"/>
    <n v="10035"/>
    <x v="3"/>
    <s v="TEC-AC-10002647"/>
    <x v="2"/>
    <x v="11"/>
    <s v="Logitech Wireless Boombox Speaker - portable - wireless, wired"/>
    <n v="212.8"/>
    <n v="2"/>
    <n v="0"/>
    <n v="95.759999999999991"/>
  </r>
  <r>
    <n v="6093"/>
    <x v="3036"/>
    <x v="3"/>
    <x v="1088"/>
    <d v="2014-09-27T00:00:00"/>
    <s v="Standard Class"/>
    <s v="SV-20365"/>
    <x v="277"/>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x v="277"/>
    <x v="0"/>
    <s v="United States"/>
    <s v="New York City"/>
    <x v="15"/>
    <n v="10035"/>
    <x v="3"/>
    <s v="TEC-AC-10001465"/>
    <x v="2"/>
    <x v="11"/>
    <s v="SanDisk Cruzer 64 GB USB Flash Drive"/>
    <n v="72.64"/>
    <n v="2"/>
    <n v="0"/>
    <n v="21.791999999999994"/>
  </r>
  <r>
    <n v="6095"/>
    <x v="3036"/>
    <x v="3"/>
    <x v="1088"/>
    <d v="2014-09-27T00:00:00"/>
    <s v="Standard Class"/>
    <s v="SV-20365"/>
    <x v="277"/>
    <x v="0"/>
    <s v="United States"/>
    <s v="New York City"/>
    <x v="15"/>
    <n v="10035"/>
    <x v="3"/>
    <s v="OFF-ST-10000615"/>
    <x v="1"/>
    <x v="4"/>
    <s v="SimpliFile Personal File, Black Granite, 15w x 6-15/16d x 11-1/4h"/>
    <n v="45.4"/>
    <n v="4"/>
    <n v="0"/>
    <n v="12.712000000000003"/>
  </r>
  <r>
    <n v="6096"/>
    <x v="3036"/>
    <x v="3"/>
    <x v="1088"/>
    <d v="2014-09-27T00:00:00"/>
    <s v="Standard Class"/>
    <s v="SV-20365"/>
    <x v="277"/>
    <x v="0"/>
    <s v="United States"/>
    <s v="New York City"/>
    <x v="15"/>
    <n v="10035"/>
    <x v="3"/>
    <s v="OFF-PA-10002713"/>
    <x v="1"/>
    <x v="10"/>
    <s v="Adams Phone Message Book, 200 Message Capacity, 8 1/16” x 11”"/>
    <n v="13.76"/>
    <n v="2"/>
    <n v="0"/>
    <n v="6.3295999999999992"/>
  </r>
  <r>
    <n v="6097"/>
    <x v="3036"/>
    <x v="3"/>
    <x v="1088"/>
    <d v="2014-09-27T00:00:00"/>
    <s v="Standard Class"/>
    <s v="SV-20365"/>
    <x v="277"/>
    <x v="0"/>
    <s v="United States"/>
    <s v="New York City"/>
    <x v="15"/>
    <n v="10035"/>
    <x v="3"/>
    <s v="FUR-CH-10003061"/>
    <x v="0"/>
    <x v="1"/>
    <s v="Global Leather Task Chair, Black"/>
    <n v="80.991"/>
    <n v="1"/>
    <n v="0.1"/>
    <n v="8.0990999999999875"/>
  </r>
  <r>
    <n v="6098"/>
    <x v="3036"/>
    <x v="3"/>
    <x v="1088"/>
    <d v="2014-09-27T00:00:00"/>
    <s v="Standard Class"/>
    <s v="SV-20365"/>
    <x v="277"/>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x v="277"/>
    <x v="0"/>
    <s v="United States"/>
    <s v="New York City"/>
    <x v="15"/>
    <n v="10035"/>
    <x v="3"/>
    <s v="OFF-FA-10000304"/>
    <x v="1"/>
    <x v="13"/>
    <s v="Advantus Push Pins"/>
    <n v="4.3600000000000003"/>
    <n v="2"/>
    <n v="0"/>
    <n v="1.7876000000000003"/>
  </r>
  <r>
    <n v="6100"/>
    <x v="3036"/>
    <x v="3"/>
    <x v="1088"/>
    <d v="2014-09-27T00:00:00"/>
    <s v="Standard Class"/>
    <s v="SV-20365"/>
    <x v="277"/>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x v="277"/>
    <x v="0"/>
    <s v="United States"/>
    <s v="New York City"/>
    <x v="15"/>
    <n v="10035"/>
    <x v="3"/>
    <s v="TEC-PH-10002885"/>
    <x v="2"/>
    <x v="7"/>
    <s v="Apple iPhone 5"/>
    <n v="1299.6600000000001"/>
    <n v="2"/>
    <n v="0"/>
    <n v="350.90820000000008"/>
  </r>
  <r>
    <n v="6102"/>
    <x v="3036"/>
    <x v="3"/>
    <x v="1088"/>
    <d v="2014-09-27T00:00:00"/>
    <s v="Standard Class"/>
    <s v="SV-20365"/>
    <x v="277"/>
    <x v="0"/>
    <s v="United States"/>
    <s v="New York City"/>
    <x v="15"/>
    <n v="10035"/>
    <x v="3"/>
    <s v="FUR-CH-10001215"/>
    <x v="0"/>
    <x v="1"/>
    <s v="Global Troy Executive Leather Low-Back Tilter"/>
    <n v="2254.41"/>
    <n v="5"/>
    <n v="0.1"/>
    <n v="375.73500000000001"/>
  </r>
  <r>
    <n v="6103"/>
    <x v="3036"/>
    <x v="3"/>
    <x v="1088"/>
    <d v="2014-09-27T00:00:00"/>
    <s v="Standard Class"/>
    <s v="SV-20365"/>
    <x v="277"/>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x v="277"/>
    <x v="0"/>
    <s v="United States"/>
    <s v="New York City"/>
    <x v="15"/>
    <n v="10035"/>
    <x v="3"/>
    <s v="TEC-AC-10001998"/>
    <x v="2"/>
    <x v="11"/>
    <s v="Logitech LS21 Speaker System - PC Multimedia - 2.1-CH - Wired"/>
    <n v="59.97"/>
    <n v="3"/>
    <n v="0"/>
    <n v="20.389799999999994"/>
  </r>
  <r>
    <n v="6105"/>
    <x v="3037"/>
    <x v="3"/>
    <x v="1029"/>
    <d v="2014-08-25T00:00:00"/>
    <s v="First Class"/>
    <s v="Dp-13240"/>
    <x v="656"/>
    <x v="2"/>
    <s v="United States"/>
    <s v="Philadelphia"/>
    <x v="9"/>
    <n v="19143"/>
    <x v="3"/>
    <s v="FUR-TA-10002356"/>
    <x v="0"/>
    <x v="3"/>
    <s v="Bevis Boat-Shaped Conference Table"/>
    <n v="314.53199999999998"/>
    <n v="2"/>
    <n v="0.4"/>
    <n v="-83.875200000000035"/>
  </r>
  <r>
    <n v="6106"/>
    <x v="3038"/>
    <x v="1"/>
    <x v="652"/>
    <d v="2012-06-22T00:00:00"/>
    <s v="Standard Class"/>
    <s v="HR-14830"/>
    <x v="403"/>
    <x v="1"/>
    <s v="United States"/>
    <s v="Miami"/>
    <x v="2"/>
    <n v="33178"/>
    <x v="0"/>
    <s v="OFF-AR-10002399"/>
    <x v="1"/>
    <x v="6"/>
    <s v="Dixon Prang Watercolor Pencils, 10-Color Set with Brush"/>
    <n v="13.632"/>
    <n v="4"/>
    <n v="0.2"/>
    <n v="3.5783999999999998"/>
  </r>
  <r>
    <n v="6107"/>
    <x v="3039"/>
    <x v="2"/>
    <x v="414"/>
    <d v="2011-12-25T00:00:00"/>
    <s v="Standard Class"/>
    <s v="WB-21850"/>
    <x v="576"/>
    <x v="0"/>
    <s v="United States"/>
    <s v="Grand Prairie"/>
    <x v="5"/>
    <n v="75051"/>
    <x v="2"/>
    <s v="OFF-AP-10001563"/>
    <x v="1"/>
    <x v="9"/>
    <s v="Belkin Premiere Surge Master II 8-outlet surge protector"/>
    <n v="19.431999999999995"/>
    <n v="2"/>
    <n v="0.8"/>
    <n v="-49.551600000000022"/>
  </r>
  <r>
    <n v="6108"/>
    <x v="3039"/>
    <x v="2"/>
    <x v="414"/>
    <d v="2011-12-25T00:00:00"/>
    <s v="Standard Class"/>
    <s v="WB-21850"/>
    <x v="576"/>
    <x v="0"/>
    <s v="United States"/>
    <s v="Grand Prairie"/>
    <x v="5"/>
    <n v="75051"/>
    <x v="2"/>
    <s v="TEC-AC-10004510"/>
    <x v="2"/>
    <x v="11"/>
    <s v="Logitech Desktop MK120 Mouse and keyboard Combo"/>
    <n v="65.44"/>
    <n v="5"/>
    <n v="0.2"/>
    <n v="-8.1800000000000033"/>
  </r>
  <r>
    <n v="6109"/>
    <x v="3040"/>
    <x v="0"/>
    <x v="108"/>
    <d v="2013-09-17T00:00:00"/>
    <s v="Standard Class"/>
    <s v="AS-10090"/>
    <x v="548"/>
    <x v="0"/>
    <s v="United States"/>
    <s v="Chicago"/>
    <x v="10"/>
    <n v="60653"/>
    <x v="2"/>
    <s v="OFF-LA-10001982"/>
    <x v="1"/>
    <x v="2"/>
    <s v="Smead Alpha-Z Color-Coded Name Labels First Letter Starter Set"/>
    <n v="6"/>
    <n v="2"/>
    <n v="0.2"/>
    <n v="2.0999999999999996"/>
  </r>
  <r>
    <n v="6110"/>
    <x v="3040"/>
    <x v="0"/>
    <x v="108"/>
    <d v="2013-09-17T00:00:00"/>
    <s v="Standard Class"/>
    <s v="AS-10090"/>
    <x v="548"/>
    <x v="0"/>
    <s v="United States"/>
    <s v="Chicago"/>
    <x v="10"/>
    <n v="60653"/>
    <x v="2"/>
    <s v="OFF-BI-10004141"/>
    <x v="1"/>
    <x v="8"/>
    <s v="Insertable Tab Indexes For Data Binders"/>
    <n v="1.9079999999999997"/>
    <n v="3"/>
    <n v="0.8"/>
    <n v="-3.2436000000000016"/>
  </r>
  <r>
    <n v="6111"/>
    <x v="3041"/>
    <x v="0"/>
    <x v="396"/>
    <d v="2013-11-17T00:00:00"/>
    <s v="Standard Class"/>
    <s v="SP-20920"/>
    <x v="727"/>
    <x v="0"/>
    <s v="United States"/>
    <s v="Parma"/>
    <x v="24"/>
    <n v="44134"/>
    <x v="3"/>
    <s v="FUR-CH-10004495"/>
    <x v="0"/>
    <x v="1"/>
    <s v="Global Leather and Oak Executive Chair, Black"/>
    <n v="1474.8020000000001"/>
    <n v="7"/>
    <n v="0.3"/>
    <n v="-21.068600000000174"/>
  </r>
  <r>
    <n v="6112"/>
    <x v="3041"/>
    <x v="0"/>
    <x v="396"/>
    <d v="2013-11-17T00:00:00"/>
    <s v="Standard Class"/>
    <s v="SP-20920"/>
    <x v="727"/>
    <x v="0"/>
    <s v="United States"/>
    <s v="Parma"/>
    <x v="24"/>
    <n v="44134"/>
    <x v="3"/>
    <s v="OFF-AP-10002311"/>
    <x v="1"/>
    <x v="9"/>
    <s v="Holmes Replacement Filter for HEPA Air Cleaner, Very Large Room, HEPA Filter"/>
    <n v="110.096"/>
    <n v="2"/>
    <n v="0.2"/>
    <n v="33.028800000000004"/>
  </r>
  <r>
    <n v="6113"/>
    <x v="3041"/>
    <x v="0"/>
    <x v="396"/>
    <d v="2013-11-17T00:00:00"/>
    <s v="Standard Class"/>
    <s v="SP-20920"/>
    <x v="727"/>
    <x v="0"/>
    <s v="United States"/>
    <s v="Parma"/>
    <x v="24"/>
    <n v="44134"/>
    <x v="3"/>
    <s v="OFF-FA-10000585"/>
    <x v="1"/>
    <x v="13"/>
    <s v="OIC Bulk Pack Metal Binder Clips"/>
    <n v="16.752000000000002"/>
    <n v="6"/>
    <n v="0.2"/>
    <n v="5.4443999999999999"/>
  </r>
  <r>
    <n v="6114"/>
    <x v="3041"/>
    <x v="0"/>
    <x v="396"/>
    <d v="2013-11-17T00:00:00"/>
    <s v="Standard Class"/>
    <s v="SP-20920"/>
    <x v="727"/>
    <x v="0"/>
    <s v="United States"/>
    <s v="Parma"/>
    <x v="24"/>
    <n v="44134"/>
    <x v="3"/>
    <s v="FUR-CH-10000454"/>
    <x v="0"/>
    <x v="1"/>
    <s v="Hon Deluxe Fabric Upholstered Stacking Chairs, Rounded Back"/>
    <n v="1537.0739999999998"/>
    <n v="9"/>
    <n v="0.3"/>
    <n v="0"/>
  </r>
  <r>
    <n v="6115"/>
    <x v="3041"/>
    <x v="0"/>
    <x v="396"/>
    <d v="2013-11-17T00:00:00"/>
    <s v="Standard Class"/>
    <s v="SP-20920"/>
    <x v="727"/>
    <x v="0"/>
    <s v="United States"/>
    <s v="Parma"/>
    <x v="24"/>
    <n v="44134"/>
    <x v="3"/>
    <s v="FUR-CH-10003746"/>
    <x v="0"/>
    <x v="1"/>
    <s v="Hon 4070 Series Pagoda Round Back Stacking Chairs"/>
    <n v="449.37200000000001"/>
    <n v="2"/>
    <n v="0.3"/>
    <n v="-12.839199999999977"/>
  </r>
  <r>
    <n v="6116"/>
    <x v="3042"/>
    <x v="0"/>
    <x v="560"/>
    <d v="2013-03-21T00:00:00"/>
    <s v="Standard Class"/>
    <s v="SP-20650"/>
    <x v="70"/>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x v="475"/>
    <x v="2"/>
    <s v="United States"/>
    <s v="New York City"/>
    <x v="15"/>
    <n v="10011"/>
    <x v="3"/>
    <s v="TEC-PH-10002114"/>
    <x v="2"/>
    <x v="7"/>
    <s v="Xiaomi Mi3"/>
    <n v="2279.96"/>
    <n v="4"/>
    <n v="0"/>
    <n v="592.78960000000006"/>
  </r>
  <r>
    <n v="6118"/>
    <x v="3043"/>
    <x v="0"/>
    <x v="373"/>
    <d v="2013-11-20T00:00:00"/>
    <s v="Standard Class"/>
    <s v="CM-12655"/>
    <x v="475"/>
    <x v="2"/>
    <s v="United States"/>
    <s v="New York City"/>
    <x v="15"/>
    <n v="10011"/>
    <x v="3"/>
    <s v="OFF-LA-10001569"/>
    <x v="1"/>
    <x v="2"/>
    <s v="Avery 499"/>
    <n v="14.940000000000001"/>
    <n v="3"/>
    <n v="0"/>
    <n v="6.8723999999999998"/>
  </r>
  <r>
    <n v="6119"/>
    <x v="3044"/>
    <x v="3"/>
    <x v="20"/>
    <d v="2014-09-26T00:00:00"/>
    <s v="Standard Class"/>
    <s v="JR-16210"/>
    <x v="335"/>
    <x v="1"/>
    <s v="United States"/>
    <s v="Springfield"/>
    <x v="21"/>
    <n v="97477"/>
    <x v="1"/>
    <s v="TEC-PH-10001425"/>
    <x v="2"/>
    <x v="7"/>
    <s v="Mophie Juice Pack Helium for iPhone"/>
    <n v="191.976"/>
    <n v="3"/>
    <n v="0.2"/>
    <n v="19.197599999999994"/>
  </r>
  <r>
    <n v="6120"/>
    <x v="3044"/>
    <x v="3"/>
    <x v="20"/>
    <d v="2014-09-26T00:00:00"/>
    <s v="Standard Class"/>
    <s v="JR-16210"/>
    <x v="335"/>
    <x v="1"/>
    <s v="United States"/>
    <s v="Springfield"/>
    <x v="21"/>
    <n v="97477"/>
    <x v="1"/>
    <s v="OFF-AR-10001915"/>
    <x v="1"/>
    <x v="6"/>
    <s v="Peel-Off China Markers"/>
    <n v="23.832000000000001"/>
    <n v="3"/>
    <n v="0.2"/>
    <n v="6.5538000000000007"/>
  </r>
  <r>
    <n v="6121"/>
    <x v="3044"/>
    <x v="3"/>
    <x v="20"/>
    <d v="2014-09-26T00:00:00"/>
    <s v="Standard Class"/>
    <s v="JR-16210"/>
    <x v="335"/>
    <x v="1"/>
    <s v="United States"/>
    <s v="Springfield"/>
    <x v="21"/>
    <n v="97477"/>
    <x v="1"/>
    <s v="FUR-FU-10004864"/>
    <x v="0"/>
    <x v="5"/>
    <s v="Howard Miller 14-1/2&quot; Diameter Chrome Round Wall Clock"/>
    <n v="409.21600000000001"/>
    <n v="8"/>
    <n v="0.2"/>
    <n v="61.38239999999999"/>
  </r>
  <r>
    <n v="6122"/>
    <x v="3044"/>
    <x v="3"/>
    <x v="20"/>
    <d v="2014-09-26T00:00:00"/>
    <s v="Standard Class"/>
    <s v="JR-16210"/>
    <x v="335"/>
    <x v="1"/>
    <s v="United States"/>
    <s v="Springfield"/>
    <x v="21"/>
    <n v="97477"/>
    <x v="1"/>
    <s v="FUR-BO-10001972"/>
    <x v="0"/>
    <x v="0"/>
    <s v="O'Sullivan 4-Shelf Bookcase in Odessa Pine"/>
    <n v="72.588000000000008"/>
    <n v="2"/>
    <n v="0.7"/>
    <n v="-128.2388"/>
  </r>
  <r>
    <n v="6123"/>
    <x v="3045"/>
    <x v="3"/>
    <x v="769"/>
    <d v="2014-12-10T00:00:00"/>
    <s v="Standard Class"/>
    <s v="CB-12415"/>
    <x v="558"/>
    <x v="0"/>
    <s v="United States"/>
    <s v="Chicago"/>
    <x v="10"/>
    <n v="60610"/>
    <x v="2"/>
    <s v="OFF-ST-10000532"/>
    <x v="1"/>
    <x v="4"/>
    <s v="Advantus Rolling Drawer Organizers"/>
    <n v="61.567999999999998"/>
    <n v="2"/>
    <n v="0.2"/>
    <n v="4.6175999999999995"/>
  </r>
  <r>
    <n v="6124"/>
    <x v="3046"/>
    <x v="1"/>
    <x v="284"/>
    <d v="2012-09-05T00:00:00"/>
    <s v="Standard Class"/>
    <s v="SD-20485"/>
    <x v="174"/>
    <x v="2"/>
    <s v="United States"/>
    <s v="Bedford"/>
    <x v="5"/>
    <n v="76021"/>
    <x v="2"/>
    <s v="OFF-PA-10003883"/>
    <x v="1"/>
    <x v="10"/>
    <s v="Message Book, Phone, Wirebound Standard Line Memo, 2 3/4&quot; X 5&quot;"/>
    <n v="20.96"/>
    <n v="4"/>
    <n v="0.2"/>
    <n v="6.8119999999999994"/>
  </r>
  <r>
    <n v="6125"/>
    <x v="3047"/>
    <x v="3"/>
    <x v="95"/>
    <d v="2014-06-08T00:00:00"/>
    <s v="Standard Class"/>
    <s v="SS-20140"/>
    <x v="164"/>
    <x v="1"/>
    <s v="United States"/>
    <s v="Los Angeles"/>
    <x v="1"/>
    <n v="90036"/>
    <x v="1"/>
    <s v="TEC-AC-10003038"/>
    <x v="2"/>
    <x v="11"/>
    <s v="Kingston Digital DataTraveler 16GB USB 2.0"/>
    <n v="44.75"/>
    <n v="5"/>
    <n v="0"/>
    <n v="8.5024999999999942"/>
  </r>
  <r>
    <n v="6126"/>
    <x v="3047"/>
    <x v="3"/>
    <x v="95"/>
    <d v="2014-06-08T00:00:00"/>
    <s v="Standard Class"/>
    <s v="SS-20140"/>
    <x v="164"/>
    <x v="1"/>
    <s v="United States"/>
    <s v="Los Angeles"/>
    <x v="1"/>
    <n v="90036"/>
    <x v="1"/>
    <s v="OFF-PA-10001593"/>
    <x v="1"/>
    <x v="10"/>
    <s v="Xerox 1947"/>
    <n v="11.96"/>
    <n v="2"/>
    <n v="0"/>
    <n v="5.3819999999999997"/>
  </r>
  <r>
    <n v="6127"/>
    <x v="3047"/>
    <x v="3"/>
    <x v="95"/>
    <d v="2014-06-08T00:00:00"/>
    <s v="Standard Class"/>
    <s v="SS-20140"/>
    <x v="164"/>
    <x v="1"/>
    <s v="United States"/>
    <s v="Los Angeles"/>
    <x v="1"/>
    <n v="90036"/>
    <x v="1"/>
    <s v="OFF-BI-10002049"/>
    <x v="1"/>
    <x v="8"/>
    <s v="UniKeep View Case Binders"/>
    <n v="3.9119999999999999"/>
    <n v="1"/>
    <n v="0.2"/>
    <n v="1.2713999999999996"/>
  </r>
  <r>
    <n v="6128"/>
    <x v="3048"/>
    <x v="0"/>
    <x v="1044"/>
    <d v="2013-04-07T00:00:00"/>
    <s v="Standard Class"/>
    <s v="EH-13990"/>
    <x v="552"/>
    <x v="0"/>
    <s v="United States"/>
    <s v="New York City"/>
    <x v="15"/>
    <n v="10009"/>
    <x v="3"/>
    <s v="FUR-CH-10003817"/>
    <x v="0"/>
    <x v="1"/>
    <s v="Global Value Steno Chair, Gray"/>
    <n v="327.99600000000004"/>
    <n v="6"/>
    <n v="0.1"/>
    <n v="54.666000000000011"/>
  </r>
  <r>
    <n v="6129"/>
    <x v="3049"/>
    <x v="2"/>
    <x v="1089"/>
    <d v="2011-10-28T00:00:00"/>
    <s v="First Class"/>
    <s v="AH-10030"/>
    <x v="692"/>
    <x v="1"/>
    <s v="United States"/>
    <s v="San Francisco"/>
    <x v="1"/>
    <n v="94109"/>
    <x v="1"/>
    <s v="OFF-BI-10002353"/>
    <x v="1"/>
    <x v="8"/>
    <s v="GBC VeloBind Cover Sets"/>
    <n v="49.408000000000001"/>
    <n v="4"/>
    <n v="0.2"/>
    <n v="18.527999999999999"/>
  </r>
  <r>
    <n v="6130"/>
    <x v="3050"/>
    <x v="3"/>
    <x v="606"/>
    <d v="2014-04-03T00:00:00"/>
    <s v="Standard Class"/>
    <s v="EM-14200"/>
    <x v="773"/>
    <x v="2"/>
    <s v="United States"/>
    <s v="Virginia Beach"/>
    <x v="17"/>
    <n v="23464"/>
    <x v="0"/>
    <s v="TEC-AC-10003116"/>
    <x v="2"/>
    <x v="11"/>
    <s v="Memorex Froggy Flash Drive 8 GB"/>
    <n v="53.25"/>
    <n v="3"/>
    <n v="0"/>
    <n v="20.767499999999998"/>
  </r>
  <r>
    <n v="6131"/>
    <x v="3050"/>
    <x v="3"/>
    <x v="606"/>
    <d v="2014-04-03T00:00:00"/>
    <s v="Standard Class"/>
    <s v="EM-14200"/>
    <x v="773"/>
    <x v="2"/>
    <s v="United States"/>
    <s v="Virginia Beach"/>
    <x v="17"/>
    <n v="23464"/>
    <x v="0"/>
    <s v="OFF-FA-10003021"/>
    <x v="1"/>
    <x v="13"/>
    <s v="Staples"/>
    <n v="3.76"/>
    <n v="2"/>
    <n v="0"/>
    <n v="1.3159999999999998"/>
  </r>
  <r>
    <n v="6132"/>
    <x v="3051"/>
    <x v="2"/>
    <x v="422"/>
    <d v="2011-12-31T00:00:00"/>
    <s v="Standard Class"/>
    <s v="TB-21190"/>
    <x v="353"/>
    <x v="2"/>
    <s v="United States"/>
    <s v="New York City"/>
    <x v="15"/>
    <n v="10011"/>
    <x v="3"/>
    <s v="FUR-CH-10004477"/>
    <x v="0"/>
    <x v="1"/>
    <s v="Global Push Button Manager's Chair, Indigo"/>
    <n v="767.21400000000006"/>
    <n v="14"/>
    <n v="0.1"/>
    <n v="161.96739999999997"/>
  </r>
  <r>
    <n v="6133"/>
    <x v="3052"/>
    <x v="3"/>
    <x v="175"/>
    <d v="2014-09-21T00:00:00"/>
    <s v="Standard Class"/>
    <s v="AB-10165"/>
    <x v="269"/>
    <x v="0"/>
    <s v="United States"/>
    <s v="Lebanon"/>
    <x v="18"/>
    <n v="37087"/>
    <x v="0"/>
    <s v="OFF-PA-10001033"/>
    <x v="1"/>
    <x v="10"/>
    <s v="Xerox 1893"/>
    <n v="163.96"/>
    <n v="5"/>
    <n v="0.2"/>
    <n v="59.435499999999998"/>
  </r>
  <r>
    <n v="6134"/>
    <x v="3053"/>
    <x v="0"/>
    <x v="765"/>
    <d v="2013-08-20T00:00:00"/>
    <s v="First Class"/>
    <s v="AO-10810"/>
    <x v="774"/>
    <x v="1"/>
    <s v="United States"/>
    <s v="Los Angeles"/>
    <x v="1"/>
    <n v="90045"/>
    <x v="1"/>
    <s v="FUR-TA-10004152"/>
    <x v="0"/>
    <x v="3"/>
    <s v="Barricks 18&quot; x 48&quot; Non-Folding Utility Table with Bottom Storage Shelf"/>
    <n v="161.28"/>
    <n v="2"/>
    <n v="0.2"/>
    <n v="12.095999999999997"/>
  </r>
  <r>
    <n v="6135"/>
    <x v="3054"/>
    <x v="0"/>
    <x v="254"/>
    <d v="2013-11-05T00:00:00"/>
    <s v="Same Day"/>
    <s v="TT-21220"/>
    <x v="627"/>
    <x v="0"/>
    <s v="United States"/>
    <s v="Chula Vista"/>
    <x v="1"/>
    <n v="91911"/>
    <x v="1"/>
    <s v="OFF-AR-10002135"/>
    <x v="1"/>
    <x v="6"/>
    <s v="Boston Heavy-Duty Trimline Electric Pencil Sharpeners"/>
    <n v="192.8"/>
    <n v="4"/>
    <n v="0"/>
    <n v="55.911999999999978"/>
  </r>
  <r>
    <n v="6136"/>
    <x v="3055"/>
    <x v="1"/>
    <x v="1090"/>
    <d v="2012-10-22T00:00:00"/>
    <s v="Standard Class"/>
    <s v="KN-16705"/>
    <x v="607"/>
    <x v="2"/>
    <s v="United States"/>
    <s v="Mcallen"/>
    <x v="5"/>
    <n v="78501"/>
    <x v="2"/>
    <s v="TEC-AC-10000521"/>
    <x v="2"/>
    <x v="11"/>
    <s v="Verbatim Slim CD and DVD Storage Cases, 50/Pack"/>
    <n v="27.695999999999998"/>
    <n v="3"/>
    <n v="0.2"/>
    <n v="3.4619999999999997"/>
  </r>
  <r>
    <n v="6137"/>
    <x v="3055"/>
    <x v="1"/>
    <x v="1090"/>
    <d v="2012-10-22T00:00:00"/>
    <s v="Standard Class"/>
    <s v="KN-16705"/>
    <x v="607"/>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x v="383"/>
    <x v="0"/>
    <s v="United States"/>
    <s v="Hollywood"/>
    <x v="2"/>
    <n v="33021"/>
    <x v="0"/>
    <s v="OFF-PA-10002986"/>
    <x v="1"/>
    <x v="10"/>
    <s v="Xerox 1898"/>
    <n v="32.064"/>
    <n v="6"/>
    <n v="0.2"/>
    <n v="11.222399999999999"/>
  </r>
  <r>
    <n v="6139"/>
    <x v="3057"/>
    <x v="2"/>
    <x v="809"/>
    <d v="2011-04-04T00:00:00"/>
    <s v="Standard Class"/>
    <s v="GA-14725"/>
    <x v="315"/>
    <x v="0"/>
    <s v="United States"/>
    <s v="San Francisco"/>
    <x v="1"/>
    <n v="94110"/>
    <x v="1"/>
    <s v="FUR-BO-10001337"/>
    <x v="0"/>
    <x v="0"/>
    <s v="O'Sullivan Living Dimensions 2-Shelf Bookcases"/>
    <n v="205.666"/>
    <n v="2"/>
    <n v="0.15"/>
    <n v="-12.097999999999999"/>
  </r>
  <r>
    <n v="6140"/>
    <x v="3058"/>
    <x v="1"/>
    <x v="24"/>
    <d v="2012-04-20T00:00:00"/>
    <s v="First Class"/>
    <s v="NC-18415"/>
    <x v="720"/>
    <x v="0"/>
    <s v="United States"/>
    <s v="Santa Maria"/>
    <x v="1"/>
    <n v="93454"/>
    <x v="1"/>
    <s v="OFF-ST-10000532"/>
    <x v="1"/>
    <x v="4"/>
    <s v="Advantus Rolling Drawer Organizers"/>
    <n v="115.44"/>
    <n v="3"/>
    <n v="0"/>
    <n v="30.014399999999998"/>
  </r>
  <r>
    <n v="6141"/>
    <x v="3059"/>
    <x v="3"/>
    <x v="362"/>
    <d v="2014-07-16T00:00:00"/>
    <s v="Standard Class"/>
    <s v="JF-15190"/>
    <x v="440"/>
    <x v="0"/>
    <s v="United States"/>
    <s v="Manchester"/>
    <x v="29"/>
    <n v="6040"/>
    <x v="3"/>
    <s v="OFF-PA-10001497"/>
    <x v="1"/>
    <x v="10"/>
    <s v="Xerox 1914"/>
    <n v="274.8"/>
    <n v="5"/>
    <n v="0"/>
    <n v="134.65199999999999"/>
  </r>
  <r>
    <n v="6142"/>
    <x v="3059"/>
    <x v="3"/>
    <x v="362"/>
    <d v="2014-07-16T00:00:00"/>
    <s v="Standard Class"/>
    <s v="JF-15190"/>
    <x v="440"/>
    <x v="0"/>
    <s v="United States"/>
    <s v="Manchester"/>
    <x v="29"/>
    <n v="6040"/>
    <x v="3"/>
    <s v="OFF-ST-10002554"/>
    <x v="1"/>
    <x v="4"/>
    <s v="Tennsco Industrial Shelving"/>
    <n v="195.64"/>
    <n v="4"/>
    <n v="0"/>
    <n v="3.9128000000000043"/>
  </r>
  <r>
    <n v="6143"/>
    <x v="3059"/>
    <x v="3"/>
    <x v="362"/>
    <d v="2014-07-16T00:00:00"/>
    <s v="Standard Class"/>
    <s v="JF-15190"/>
    <x v="440"/>
    <x v="0"/>
    <s v="United States"/>
    <s v="Manchester"/>
    <x v="29"/>
    <n v="6040"/>
    <x v="3"/>
    <s v="TEC-PH-10001336"/>
    <x v="2"/>
    <x v="7"/>
    <s v="Digium D40 VoIP phone"/>
    <n v="257.98"/>
    <n v="2"/>
    <n v="0"/>
    <n v="74.8142"/>
  </r>
  <r>
    <n v="6144"/>
    <x v="3059"/>
    <x v="3"/>
    <x v="362"/>
    <d v="2014-07-16T00:00:00"/>
    <s v="Standard Class"/>
    <s v="JF-15190"/>
    <x v="440"/>
    <x v="0"/>
    <s v="United States"/>
    <s v="Manchester"/>
    <x v="29"/>
    <n v="6040"/>
    <x v="3"/>
    <s v="OFF-AR-10002987"/>
    <x v="1"/>
    <x v="6"/>
    <s v="Prismacolor Color Pencil Set"/>
    <n v="119.03999999999999"/>
    <n v="6"/>
    <n v="0"/>
    <n v="48.806400000000011"/>
  </r>
  <r>
    <n v="6145"/>
    <x v="3060"/>
    <x v="3"/>
    <x v="818"/>
    <d v="2014-07-02T00:00:00"/>
    <s v="Standard Class"/>
    <s v="GT-14710"/>
    <x v="218"/>
    <x v="0"/>
    <s v="United States"/>
    <s v="Omaha"/>
    <x v="8"/>
    <n v="68104"/>
    <x v="2"/>
    <s v="OFF-PA-10000575"/>
    <x v="1"/>
    <x v="10"/>
    <s v="Wirebound Message Books, Four 2 3/4 x 5 White Forms per Page"/>
    <n v="20.07"/>
    <n v="3"/>
    <n v="0"/>
    <n v="9.2321999999999989"/>
  </r>
  <r>
    <n v="6146"/>
    <x v="3061"/>
    <x v="2"/>
    <x v="1091"/>
    <d v="2011-12-26T00:00:00"/>
    <s v="Standard Class"/>
    <s v="KM-16660"/>
    <x v="730"/>
    <x v="0"/>
    <s v="United States"/>
    <s v="San Jose"/>
    <x v="1"/>
    <n v="95123"/>
    <x v="1"/>
    <s v="OFF-AR-10003394"/>
    <x v="1"/>
    <x v="6"/>
    <s v="Newell 332"/>
    <n v="11.76"/>
    <n v="4"/>
    <n v="0"/>
    <n v="3.1752000000000002"/>
  </r>
  <r>
    <n v="6147"/>
    <x v="3062"/>
    <x v="3"/>
    <x v="610"/>
    <d v="2014-11-26T00:00:00"/>
    <s v="Standard Class"/>
    <s v="PJ-18835"/>
    <x v="601"/>
    <x v="1"/>
    <s v="United States"/>
    <s v="San Francisco"/>
    <x v="1"/>
    <n v="94122"/>
    <x v="1"/>
    <s v="OFF-AR-10003394"/>
    <x v="1"/>
    <x v="6"/>
    <s v="Newell 332"/>
    <n v="11.76"/>
    <n v="4"/>
    <n v="0"/>
    <n v="3.1752000000000002"/>
  </r>
  <r>
    <n v="6148"/>
    <x v="3062"/>
    <x v="3"/>
    <x v="610"/>
    <d v="2014-11-26T00:00:00"/>
    <s v="Standard Class"/>
    <s v="PJ-18835"/>
    <x v="601"/>
    <x v="1"/>
    <s v="United States"/>
    <s v="San Francisco"/>
    <x v="1"/>
    <n v="94122"/>
    <x v="1"/>
    <s v="OFF-BI-10001191"/>
    <x v="1"/>
    <x v="8"/>
    <s v="Canvas Sectional Post Binders"/>
    <n v="40.736000000000004"/>
    <n v="2"/>
    <n v="0.2"/>
    <n v="14.7668"/>
  </r>
  <r>
    <n v="6149"/>
    <x v="3063"/>
    <x v="0"/>
    <x v="812"/>
    <d v="2013-06-30T00:00:00"/>
    <s v="Second Class"/>
    <s v="AC-10660"/>
    <x v="663"/>
    <x v="0"/>
    <s v="United States"/>
    <s v="San Francisco"/>
    <x v="1"/>
    <n v="94109"/>
    <x v="1"/>
    <s v="TEC-PH-10003484"/>
    <x v="2"/>
    <x v="7"/>
    <s v="Ooma Telo VoIP Home Phone System"/>
    <n v="201.584"/>
    <n v="2"/>
    <n v="0.2"/>
    <n v="12.599000000000004"/>
  </r>
  <r>
    <n v="6150"/>
    <x v="3064"/>
    <x v="3"/>
    <x v="116"/>
    <d v="2015-01-01T00:00:00"/>
    <s v="First Class"/>
    <s v="JG-15310"/>
    <x v="684"/>
    <x v="1"/>
    <s v="United States"/>
    <s v="Long Beach"/>
    <x v="1"/>
    <n v="90805"/>
    <x v="1"/>
    <s v="FUR-CH-10003968"/>
    <x v="0"/>
    <x v="1"/>
    <s v="Novimex Turbo Task Chair"/>
    <n v="340.70400000000006"/>
    <n v="6"/>
    <n v="0.2"/>
    <n v="-34.070400000000006"/>
  </r>
  <r>
    <n v="6151"/>
    <x v="3065"/>
    <x v="0"/>
    <x v="143"/>
    <d v="2013-04-12T00:00:00"/>
    <s v="First Class"/>
    <s v="RM-19375"/>
    <x v="528"/>
    <x v="0"/>
    <s v="United States"/>
    <s v="Columbus"/>
    <x v="32"/>
    <n v="31907"/>
    <x v="0"/>
    <s v="FUR-BO-10001608"/>
    <x v="0"/>
    <x v="0"/>
    <s v="Hon Metal Bookcases, Black"/>
    <n v="354.90000000000003"/>
    <n v="5"/>
    <n v="0"/>
    <n v="88.725000000000023"/>
  </r>
  <r>
    <n v="6152"/>
    <x v="3066"/>
    <x v="2"/>
    <x v="772"/>
    <d v="2011-03-21T00:00:00"/>
    <s v="Second Class"/>
    <s v="EK-13795"/>
    <x v="735"/>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x v="361"/>
    <x v="0"/>
    <s v="United States"/>
    <s v="Los Angeles"/>
    <x v="1"/>
    <n v="90004"/>
    <x v="1"/>
    <s v="OFF-ST-10002485"/>
    <x v="1"/>
    <x v="4"/>
    <s v="Rogers Deluxe File Chest"/>
    <n v="87.92"/>
    <n v="4"/>
    <n v="0"/>
    <n v="0.87919999999999732"/>
  </r>
  <r>
    <n v="6154"/>
    <x v="3068"/>
    <x v="3"/>
    <x v="693"/>
    <d v="2014-04-24T00:00:00"/>
    <s v="First Class"/>
    <s v="CV-12805"/>
    <x v="51"/>
    <x v="1"/>
    <s v="United States"/>
    <s v="Philadelphia"/>
    <x v="9"/>
    <n v="19120"/>
    <x v="3"/>
    <s v="FUR-FU-10001876"/>
    <x v="0"/>
    <x v="5"/>
    <s v="Computer Room Manger, 14&quot;"/>
    <n v="51.967999999999996"/>
    <n v="2"/>
    <n v="0.2"/>
    <n v="10.393599999999998"/>
  </r>
  <r>
    <n v="6155"/>
    <x v="3068"/>
    <x v="3"/>
    <x v="693"/>
    <d v="2014-04-24T00:00:00"/>
    <s v="First Class"/>
    <s v="CV-12805"/>
    <x v="51"/>
    <x v="1"/>
    <s v="United States"/>
    <s v="Philadelphia"/>
    <x v="9"/>
    <n v="19120"/>
    <x v="3"/>
    <s v="OFF-ST-10002370"/>
    <x v="1"/>
    <x v="4"/>
    <s v="Sortfiler Multipurpose Personal File Organizer, Black"/>
    <n v="51.336000000000006"/>
    <n v="3"/>
    <n v="0.2"/>
    <n v="5.7752999999999961"/>
  </r>
  <r>
    <n v="6156"/>
    <x v="3068"/>
    <x v="3"/>
    <x v="693"/>
    <d v="2014-04-24T00:00:00"/>
    <s v="First Class"/>
    <s v="CV-12805"/>
    <x v="51"/>
    <x v="1"/>
    <s v="United States"/>
    <s v="Philadelphia"/>
    <x v="9"/>
    <n v="19120"/>
    <x v="3"/>
    <s v="OFF-ST-10000142"/>
    <x v="1"/>
    <x v="4"/>
    <s v="Deluxe Rollaway Locking File with Drawer"/>
    <n v="332.70400000000001"/>
    <n v="1"/>
    <n v="0.2"/>
    <n v="33.270399999999981"/>
  </r>
  <r>
    <n v="6157"/>
    <x v="3068"/>
    <x v="3"/>
    <x v="693"/>
    <d v="2014-04-24T00:00:00"/>
    <s v="First Class"/>
    <s v="CV-12805"/>
    <x v="51"/>
    <x v="1"/>
    <s v="United States"/>
    <s v="Philadelphia"/>
    <x v="9"/>
    <n v="19120"/>
    <x v="3"/>
    <s v="FUR-FU-10004671"/>
    <x v="0"/>
    <x v="5"/>
    <s v="Executive Impressions 12&quot; Wall Clock"/>
    <n v="42.408000000000008"/>
    <n v="3"/>
    <n v="0.2"/>
    <n v="9.5418000000000003"/>
  </r>
  <r>
    <n v="6158"/>
    <x v="3069"/>
    <x v="0"/>
    <x v="1092"/>
    <d v="2013-08-06T00:00:00"/>
    <s v="Second Class"/>
    <s v="AG-10330"/>
    <x v="743"/>
    <x v="0"/>
    <s v="United States"/>
    <s v="Tulsa"/>
    <x v="26"/>
    <n v="74133"/>
    <x v="2"/>
    <s v="OFF-EN-10002504"/>
    <x v="1"/>
    <x v="12"/>
    <s v="Tyvek  Top-Opening Peel &amp; Seel Envelopes, Plain White"/>
    <n v="81.539999999999992"/>
    <n v="3"/>
    <n v="0"/>
    <n v="38.323799999999999"/>
  </r>
  <r>
    <n v="6159"/>
    <x v="3069"/>
    <x v="0"/>
    <x v="1092"/>
    <d v="2013-08-06T00:00:00"/>
    <s v="Second Class"/>
    <s v="AG-10330"/>
    <x v="743"/>
    <x v="0"/>
    <s v="United States"/>
    <s v="Tulsa"/>
    <x v="26"/>
    <n v="74133"/>
    <x v="2"/>
    <s v="TEC-AC-10004803"/>
    <x v="2"/>
    <x v="11"/>
    <s v="Sony Micro Vault Click 4 GB USB 2.0 Flash Drive"/>
    <n v="167.28"/>
    <n v="12"/>
    <n v="0"/>
    <n v="23.419200000000011"/>
  </r>
  <r>
    <n v="6160"/>
    <x v="3070"/>
    <x v="0"/>
    <x v="275"/>
    <d v="2013-12-10T00:00:00"/>
    <s v="Standard Class"/>
    <s v="GM-14440"/>
    <x v="306"/>
    <x v="0"/>
    <s v="United States"/>
    <s v="Los Angeles"/>
    <x v="1"/>
    <n v="90049"/>
    <x v="1"/>
    <s v="OFF-ST-10001932"/>
    <x v="1"/>
    <x v="4"/>
    <s v="Fellowes Staxonsteel Drawer Files"/>
    <n v="772.68"/>
    <n v="4"/>
    <n v="0"/>
    <n v="108.17520000000002"/>
  </r>
  <r>
    <n v="6161"/>
    <x v="3071"/>
    <x v="2"/>
    <x v="1093"/>
    <d v="2011-03-21T00:00:00"/>
    <s v="First Class"/>
    <s v="MC-17605"/>
    <x v="204"/>
    <x v="1"/>
    <s v="United States"/>
    <s v="Lakeland"/>
    <x v="2"/>
    <n v="33801"/>
    <x v="0"/>
    <s v="TEC-PH-10004667"/>
    <x v="2"/>
    <x v="7"/>
    <s v="Cisco 8x8 Inc. 6753i IP Business Phone System"/>
    <n v="323.97600000000006"/>
    <n v="3"/>
    <n v="0.2"/>
    <n v="28.347899999999981"/>
  </r>
  <r>
    <n v="6162"/>
    <x v="3071"/>
    <x v="2"/>
    <x v="1093"/>
    <d v="2011-03-21T00:00:00"/>
    <s v="First Class"/>
    <s v="MC-17605"/>
    <x v="204"/>
    <x v="1"/>
    <s v="United States"/>
    <s v="Lakeland"/>
    <x v="2"/>
    <n v="33801"/>
    <x v="0"/>
    <s v="OFF-LA-10000443"/>
    <x v="1"/>
    <x v="2"/>
    <s v="Avery 501"/>
    <n v="11.808"/>
    <n v="4"/>
    <n v="0.2"/>
    <n v="3.9851999999999999"/>
  </r>
  <r>
    <n v="6163"/>
    <x v="3071"/>
    <x v="2"/>
    <x v="1093"/>
    <d v="2011-03-21T00:00:00"/>
    <s v="First Class"/>
    <s v="MC-17605"/>
    <x v="204"/>
    <x v="1"/>
    <s v="United States"/>
    <s v="Lakeland"/>
    <x v="2"/>
    <n v="33801"/>
    <x v="0"/>
    <s v="OFF-ST-10000918"/>
    <x v="1"/>
    <x v="4"/>
    <s v="Crate-A-Files"/>
    <n v="26.160000000000004"/>
    <n v="3"/>
    <n v="0.2"/>
    <n v="1.961999999999998"/>
  </r>
  <r>
    <n v="6164"/>
    <x v="3071"/>
    <x v="2"/>
    <x v="1093"/>
    <d v="2011-03-21T00:00:00"/>
    <s v="First Class"/>
    <s v="MC-17605"/>
    <x v="204"/>
    <x v="1"/>
    <s v="United States"/>
    <s v="Lakeland"/>
    <x v="2"/>
    <n v="33801"/>
    <x v="0"/>
    <s v="OFF-BI-10001196"/>
    <x v="1"/>
    <x v="8"/>
    <s v="Avery Flip-Chart Easel Binder, Black"/>
    <n v="33.57"/>
    <n v="5"/>
    <n v="0.7"/>
    <n v="-25.737000000000002"/>
  </r>
  <r>
    <n v="6165"/>
    <x v="3071"/>
    <x v="2"/>
    <x v="1093"/>
    <d v="2011-03-21T00:00:00"/>
    <s v="First Class"/>
    <s v="MC-17605"/>
    <x v="204"/>
    <x v="1"/>
    <s v="United States"/>
    <s v="Lakeland"/>
    <x v="2"/>
    <n v="33801"/>
    <x v="0"/>
    <s v="FUR-FU-10003981"/>
    <x v="0"/>
    <x v="5"/>
    <s v="Eldon Wave Desk Accessories"/>
    <n v="4.9920000000000009"/>
    <n v="3"/>
    <n v="0.2"/>
    <n v="1.3728000000000002"/>
  </r>
  <r>
    <n v="6166"/>
    <x v="3071"/>
    <x v="2"/>
    <x v="1093"/>
    <d v="2011-03-21T00:00:00"/>
    <s v="First Class"/>
    <s v="MC-17605"/>
    <x v="204"/>
    <x v="1"/>
    <s v="United States"/>
    <s v="Lakeland"/>
    <x v="2"/>
    <n v="33801"/>
    <x v="0"/>
    <s v="FUR-FU-10002508"/>
    <x v="0"/>
    <x v="5"/>
    <s v="Document Clip Frames"/>
    <n v="20.016000000000002"/>
    <n v="3"/>
    <n v="0.2"/>
    <n v="5.5044000000000013"/>
  </r>
  <r>
    <n v="6167"/>
    <x v="3071"/>
    <x v="2"/>
    <x v="1093"/>
    <d v="2011-03-21T00:00:00"/>
    <s v="First Class"/>
    <s v="MC-17605"/>
    <x v="204"/>
    <x v="1"/>
    <s v="United States"/>
    <s v="Lakeland"/>
    <x v="2"/>
    <n v="33801"/>
    <x v="0"/>
    <s v="TEC-AC-10002647"/>
    <x v="2"/>
    <x v="11"/>
    <s v="Logitech Wireless Boombox Speaker - portable - wireless, wired"/>
    <n v="170.24"/>
    <n v="2"/>
    <n v="0.2"/>
    <n v="53.199999999999989"/>
  </r>
  <r>
    <n v="6168"/>
    <x v="3072"/>
    <x v="1"/>
    <x v="704"/>
    <d v="2012-04-25T00:00:00"/>
    <s v="Standard Class"/>
    <s v="ES-14020"/>
    <x v="301"/>
    <x v="0"/>
    <s v="United States"/>
    <s v="Houston"/>
    <x v="5"/>
    <n v="77036"/>
    <x v="2"/>
    <s v="OFF-PA-10002377"/>
    <x v="1"/>
    <x v="10"/>
    <s v="Xerox 1916"/>
    <n v="117.456"/>
    <n v="3"/>
    <n v="0.2"/>
    <n v="44.045999999999992"/>
  </r>
  <r>
    <n v="6169"/>
    <x v="3073"/>
    <x v="1"/>
    <x v="444"/>
    <d v="2012-09-22T00:00:00"/>
    <s v="Second Class"/>
    <s v="RW-19540"/>
    <x v="459"/>
    <x v="1"/>
    <s v="United States"/>
    <s v="Los Angeles"/>
    <x v="1"/>
    <n v="90008"/>
    <x v="1"/>
    <s v="OFF-PA-10004530"/>
    <x v="1"/>
    <x v="10"/>
    <s v="Personal Creations Ink Jet Cards and Labels"/>
    <n v="22.96"/>
    <n v="2"/>
    <n v="0"/>
    <n v="11.250400000000001"/>
  </r>
  <r>
    <n v="6170"/>
    <x v="3074"/>
    <x v="2"/>
    <x v="9"/>
    <d v="2011-08-30T00:00:00"/>
    <s v="Second Class"/>
    <s v="MM-17920"/>
    <x v="462"/>
    <x v="0"/>
    <s v="United States"/>
    <s v="Springfield"/>
    <x v="17"/>
    <n v="22153"/>
    <x v="0"/>
    <s v="OFF-PA-10002986"/>
    <x v="1"/>
    <x v="10"/>
    <s v="Xerox 1898"/>
    <n v="13.36"/>
    <n v="2"/>
    <n v="0"/>
    <n v="6.4127999999999998"/>
  </r>
  <r>
    <n v="6171"/>
    <x v="3075"/>
    <x v="0"/>
    <x v="1054"/>
    <d v="2013-12-25T00:00:00"/>
    <s v="Second Class"/>
    <s v="MH-17440"/>
    <x v="775"/>
    <x v="1"/>
    <s v="United States"/>
    <s v="New York City"/>
    <x v="15"/>
    <n v="10035"/>
    <x v="3"/>
    <s v="OFF-BI-10000948"/>
    <x v="1"/>
    <x v="8"/>
    <s v="GBC Laser Imprintable Binding System Covers, Desert Sand"/>
    <n v="34.248000000000005"/>
    <n v="3"/>
    <n v="0.2"/>
    <n v="11.558699999999998"/>
  </r>
  <r>
    <n v="6172"/>
    <x v="3075"/>
    <x v="0"/>
    <x v="1054"/>
    <d v="2013-12-25T00:00:00"/>
    <s v="Second Class"/>
    <s v="MH-17440"/>
    <x v="775"/>
    <x v="1"/>
    <s v="United States"/>
    <s v="New York City"/>
    <x v="15"/>
    <n v="10035"/>
    <x v="3"/>
    <s v="OFF-AR-10001545"/>
    <x v="1"/>
    <x v="6"/>
    <s v="Newell 326"/>
    <n v="3.52"/>
    <n v="2"/>
    <n v="0"/>
    <n v="1.0207999999999999"/>
  </r>
  <r>
    <n v="6173"/>
    <x v="3076"/>
    <x v="2"/>
    <x v="1094"/>
    <d v="2011-08-08T00:00:00"/>
    <s v="Standard Class"/>
    <s v="NZ-18565"/>
    <x v="125"/>
    <x v="2"/>
    <s v="United States"/>
    <s v="Springfield"/>
    <x v="25"/>
    <n v="65807"/>
    <x v="2"/>
    <s v="OFF-BI-10001758"/>
    <x v="1"/>
    <x v="8"/>
    <s v="Wilson Jones 14 Line Acrylic Coated Pressboard Data Binders"/>
    <n v="26.7"/>
    <n v="5"/>
    <n v="0"/>
    <n v="12.548999999999999"/>
  </r>
  <r>
    <n v="6174"/>
    <x v="3076"/>
    <x v="2"/>
    <x v="1094"/>
    <d v="2011-08-08T00:00:00"/>
    <s v="Standard Class"/>
    <s v="NZ-18565"/>
    <x v="125"/>
    <x v="2"/>
    <s v="United States"/>
    <s v="Springfield"/>
    <x v="25"/>
    <n v="65807"/>
    <x v="2"/>
    <s v="TEC-AC-10003237"/>
    <x v="2"/>
    <x v="11"/>
    <s v="Memorex Micro Travel Drive 4 GB"/>
    <n v="21.2"/>
    <n v="2"/>
    <n v="0"/>
    <n v="9.1160000000000014"/>
  </r>
  <r>
    <n v="6175"/>
    <x v="3076"/>
    <x v="2"/>
    <x v="1094"/>
    <d v="2011-08-08T00:00:00"/>
    <s v="Standard Class"/>
    <s v="NZ-18565"/>
    <x v="125"/>
    <x v="2"/>
    <s v="United States"/>
    <s v="Springfield"/>
    <x v="25"/>
    <n v="65807"/>
    <x v="2"/>
    <s v="OFF-ST-10002011"/>
    <x v="1"/>
    <x v="4"/>
    <s v="Smead Adjustable Mobile File Trolley with Lockable Top"/>
    <n v="838.38"/>
    <n v="2"/>
    <n v="0"/>
    <n v="226.36260000000004"/>
  </r>
  <r>
    <n v="6176"/>
    <x v="3077"/>
    <x v="1"/>
    <x v="481"/>
    <d v="2012-09-26T00:00:00"/>
    <s v="Standard Class"/>
    <s v="GB-14575"/>
    <x v="673"/>
    <x v="0"/>
    <s v="United States"/>
    <s v="Columbia"/>
    <x v="20"/>
    <n v="29203"/>
    <x v="0"/>
    <s v="FUR-CH-10000309"/>
    <x v="0"/>
    <x v="1"/>
    <s v="Global Comet Stacking Arm Chair"/>
    <n v="1690.04"/>
    <n v="4"/>
    <n v="0"/>
    <n v="422.51"/>
  </r>
  <r>
    <n v="6177"/>
    <x v="3077"/>
    <x v="1"/>
    <x v="481"/>
    <d v="2012-09-26T00:00:00"/>
    <s v="Standard Class"/>
    <s v="GB-14575"/>
    <x v="673"/>
    <x v="0"/>
    <s v="United States"/>
    <s v="Columbia"/>
    <x v="20"/>
    <n v="29203"/>
    <x v="0"/>
    <s v="OFF-ST-10002444"/>
    <x v="1"/>
    <x v="4"/>
    <s v="Recycled Eldon Regeneration Jumbo File"/>
    <n v="85.96"/>
    <n v="7"/>
    <n v="0"/>
    <n v="24.068799999999996"/>
  </r>
  <r>
    <n v="6178"/>
    <x v="3077"/>
    <x v="1"/>
    <x v="481"/>
    <d v="2012-09-26T00:00:00"/>
    <s v="Standard Class"/>
    <s v="GB-14575"/>
    <x v="673"/>
    <x v="0"/>
    <s v="United States"/>
    <s v="Columbia"/>
    <x v="20"/>
    <n v="29203"/>
    <x v="0"/>
    <s v="OFF-EN-10001453"/>
    <x v="1"/>
    <x v="12"/>
    <s v="Tyvek Interoffice Envelopes, 9 1/2&quot; x 12 1/2&quot;, 100/Box"/>
    <n v="121.96"/>
    <n v="2"/>
    <n v="0"/>
    <n v="57.32119999999999"/>
  </r>
  <r>
    <n v="6179"/>
    <x v="3077"/>
    <x v="1"/>
    <x v="481"/>
    <d v="2012-09-26T00:00:00"/>
    <s v="Standard Class"/>
    <s v="GB-14575"/>
    <x v="673"/>
    <x v="0"/>
    <s v="United States"/>
    <s v="Columbia"/>
    <x v="20"/>
    <n v="29203"/>
    <x v="0"/>
    <s v="OFF-PA-10001801"/>
    <x v="1"/>
    <x v="10"/>
    <s v="Xerox 193"/>
    <n v="23.92"/>
    <n v="4"/>
    <n v="0"/>
    <n v="11.720800000000001"/>
  </r>
  <r>
    <n v="6180"/>
    <x v="3077"/>
    <x v="1"/>
    <x v="481"/>
    <d v="2012-09-26T00:00:00"/>
    <s v="Standard Class"/>
    <s v="GB-14575"/>
    <x v="673"/>
    <x v="0"/>
    <s v="United States"/>
    <s v="Columbia"/>
    <x v="20"/>
    <n v="29203"/>
    <x v="0"/>
    <s v="OFF-ST-10000563"/>
    <x v="1"/>
    <x v="4"/>
    <s v="Fellowes Bankers Box Stor/Drawer Steel Plus"/>
    <n v="63.96"/>
    <n v="2"/>
    <n v="0"/>
    <n v="6.3960000000000008"/>
  </r>
  <r>
    <n v="6181"/>
    <x v="3077"/>
    <x v="1"/>
    <x v="481"/>
    <d v="2012-09-26T00:00:00"/>
    <s v="Standard Class"/>
    <s v="GB-14575"/>
    <x v="673"/>
    <x v="0"/>
    <s v="United States"/>
    <s v="Columbia"/>
    <x v="20"/>
    <n v="29203"/>
    <x v="0"/>
    <s v="TEC-PH-10000369"/>
    <x v="2"/>
    <x v="7"/>
    <s v="HTC One Mini"/>
    <n v="629.94999999999993"/>
    <n v="5"/>
    <n v="0"/>
    <n v="176.38600000000002"/>
  </r>
  <r>
    <n v="6182"/>
    <x v="3077"/>
    <x v="1"/>
    <x v="481"/>
    <d v="2012-09-26T00:00:00"/>
    <s v="Standard Class"/>
    <s v="GB-14575"/>
    <x v="673"/>
    <x v="0"/>
    <s v="United States"/>
    <s v="Columbia"/>
    <x v="20"/>
    <n v="29203"/>
    <x v="0"/>
    <s v="TEC-PH-10002538"/>
    <x v="2"/>
    <x v="7"/>
    <s v="Grandstream GXP1160 VoIP phone"/>
    <n v="113.72999999999999"/>
    <n v="3"/>
    <n v="0"/>
    <n v="32.981699999999989"/>
  </r>
  <r>
    <n v="6183"/>
    <x v="3077"/>
    <x v="1"/>
    <x v="481"/>
    <d v="2012-09-26T00:00:00"/>
    <s v="Standard Class"/>
    <s v="GB-14575"/>
    <x v="673"/>
    <x v="0"/>
    <s v="United States"/>
    <s v="Columbia"/>
    <x v="20"/>
    <n v="29203"/>
    <x v="0"/>
    <s v="OFF-BI-10000050"/>
    <x v="1"/>
    <x v="8"/>
    <s v="Angle-D Binders with Locking Rings, Label Holders"/>
    <n v="14.6"/>
    <n v="2"/>
    <n v="0"/>
    <n v="6.8619999999999992"/>
  </r>
  <r>
    <n v="6184"/>
    <x v="3077"/>
    <x v="1"/>
    <x v="481"/>
    <d v="2012-09-26T00:00:00"/>
    <s v="Standard Class"/>
    <s v="GB-14575"/>
    <x v="673"/>
    <x v="0"/>
    <s v="United States"/>
    <s v="Columbia"/>
    <x v="20"/>
    <n v="29203"/>
    <x v="0"/>
    <s v="OFF-ST-10004186"/>
    <x v="1"/>
    <x v="4"/>
    <s v="Stur-D-Stor Shelving, Vertical 5-Shelf: 72&quot;H x 36&quot;W x 18 1/2&quot;D"/>
    <n v="887.84"/>
    <n v="8"/>
    <n v="0"/>
    <n v="17.756799999999998"/>
  </r>
  <r>
    <n v="6185"/>
    <x v="3078"/>
    <x v="0"/>
    <x v="25"/>
    <d v="2013-12-14T00:00:00"/>
    <s v="First Class"/>
    <s v="DB-13270"/>
    <x v="489"/>
    <x v="2"/>
    <s v="United States"/>
    <s v="Portland"/>
    <x v="21"/>
    <n v="97206"/>
    <x v="1"/>
    <s v="FUR-CH-10004218"/>
    <x v="0"/>
    <x v="1"/>
    <s v="Global Fabric Manager's Chair, Dark Gray"/>
    <n v="403.92"/>
    <n v="5"/>
    <n v="0.2"/>
    <n v="25.245000000000019"/>
  </r>
  <r>
    <n v="6186"/>
    <x v="3079"/>
    <x v="1"/>
    <x v="976"/>
    <d v="2012-08-12T00:00:00"/>
    <s v="Standard Class"/>
    <s v="JK-15625"/>
    <x v="600"/>
    <x v="0"/>
    <s v="United States"/>
    <s v="Philadelphia"/>
    <x v="9"/>
    <n v="19120"/>
    <x v="3"/>
    <s v="OFF-AR-10002952"/>
    <x v="1"/>
    <x v="6"/>
    <s v="Stanley Contemporary Battery Pencil Sharpeners"/>
    <n v="106.8"/>
    <n v="10"/>
    <n v="0.2"/>
    <n v="10.679999999999996"/>
  </r>
  <r>
    <n v="6187"/>
    <x v="3080"/>
    <x v="1"/>
    <x v="219"/>
    <d v="2012-11-17T00:00:00"/>
    <s v="First Class"/>
    <s v="MH-17785"/>
    <x v="186"/>
    <x v="1"/>
    <s v="United States"/>
    <s v="New York City"/>
    <x v="15"/>
    <n v="10035"/>
    <x v="3"/>
    <s v="OFF-ST-10003058"/>
    <x v="1"/>
    <x v="4"/>
    <s v="Eldon Mobile Mega Data Cart  Mega Stackable  Add-On Trays"/>
    <n v="70.949999999999989"/>
    <n v="3"/>
    <n v="0"/>
    <n v="20.575499999999998"/>
  </r>
  <r>
    <n v="6188"/>
    <x v="3080"/>
    <x v="1"/>
    <x v="219"/>
    <d v="2012-11-17T00:00:00"/>
    <s v="First Class"/>
    <s v="MH-17785"/>
    <x v="186"/>
    <x v="1"/>
    <s v="United States"/>
    <s v="New York City"/>
    <x v="15"/>
    <n v="10035"/>
    <x v="3"/>
    <s v="OFF-BI-10003963"/>
    <x v="1"/>
    <x v="8"/>
    <s v="Cardinal Holdit Data Disk Pockets"/>
    <n v="34.944000000000003"/>
    <n v="6"/>
    <n v="0.2"/>
    <n v="11.793599999999998"/>
  </r>
  <r>
    <n v="6189"/>
    <x v="3080"/>
    <x v="1"/>
    <x v="219"/>
    <d v="2012-11-17T00:00:00"/>
    <s v="First Class"/>
    <s v="MH-17785"/>
    <x v="186"/>
    <x v="1"/>
    <s v="United States"/>
    <s v="New York City"/>
    <x v="15"/>
    <n v="10035"/>
    <x v="3"/>
    <s v="OFF-AR-10001955"/>
    <x v="1"/>
    <x v="6"/>
    <s v="Newell 319"/>
    <n v="119.03999999999999"/>
    <n v="6"/>
    <n v="0"/>
    <n v="35.711999999999989"/>
  </r>
  <r>
    <n v="6190"/>
    <x v="3081"/>
    <x v="3"/>
    <x v="1095"/>
    <d v="2014-04-09T00:00:00"/>
    <s v="Standard Class"/>
    <s v="AM-10705"/>
    <x v="562"/>
    <x v="0"/>
    <s v="United States"/>
    <s v="Des Plaines"/>
    <x v="10"/>
    <n v="60016"/>
    <x v="2"/>
    <s v="TEC-PH-10004345"/>
    <x v="2"/>
    <x v="7"/>
    <s v="Cisco SPA 502G IP Phone"/>
    <n v="383.84000000000003"/>
    <n v="4"/>
    <n v="0.2"/>
    <n v="47.97999999999999"/>
  </r>
  <r>
    <n v="6191"/>
    <x v="3082"/>
    <x v="0"/>
    <x v="435"/>
    <d v="2013-12-29T00:00:00"/>
    <s v="Standard Class"/>
    <s v="JM-15535"/>
    <x v="341"/>
    <x v="0"/>
    <s v="United States"/>
    <s v="New York City"/>
    <x v="15"/>
    <n v="10035"/>
    <x v="3"/>
    <s v="FUR-FU-10003192"/>
    <x v="0"/>
    <x v="5"/>
    <s v="Luxo Adjustable Task Clamp Lamp"/>
    <n v="799.56000000000006"/>
    <n v="9"/>
    <n v="0"/>
    <n v="207.88559999999998"/>
  </r>
  <r>
    <n v="6192"/>
    <x v="3083"/>
    <x v="3"/>
    <x v="1096"/>
    <d v="2014-12-14T00:00:00"/>
    <s v="Same Day"/>
    <s v="MW-18220"/>
    <x v="596"/>
    <x v="0"/>
    <s v="United States"/>
    <s v="Seattle"/>
    <x v="4"/>
    <n v="98103"/>
    <x v="1"/>
    <s v="OFF-ST-10001325"/>
    <x v="1"/>
    <x v="4"/>
    <s v="Sterilite Officeware Hinged File Box"/>
    <n v="31.44"/>
    <n v="3"/>
    <n v="0"/>
    <n v="8.4888000000000012"/>
  </r>
  <r>
    <n v="6193"/>
    <x v="3084"/>
    <x v="3"/>
    <x v="66"/>
    <d v="2014-12-27T00:00:00"/>
    <s v="Standard Class"/>
    <s v="AG-10330"/>
    <x v="743"/>
    <x v="0"/>
    <s v="United States"/>
    <s v="Houston"/>
    <x v="5"/>
    <n v="77095"/>
    <x v="2"/>
    <s v="OFF-PA-10000019"/>
    <x v="1"/>
    <x v="10"/>
    <s v="Xerox 1931"/>
    <n v="25.920000000000005"/>
    <n v="5"/>
    <n v="0.2"/>
    <n v="9.0719999999999992"/>
  </r>
  <r>
    <n v="6194"/>
    <x v="3084"/>
    <x v="3"/>
    <x v="66"/>
    <d v="2014-12-27T00:00:00"/>
    <s v="Standard Class"/>
    <s v="AG-10330"/>
    <x v="743"/>
    <x v="0"/>
    <s v="United States"/>
    <s v="Houston"/>
    <x v="5"/>
    <n v="77095"/>
    <x v="2"/>
    <s v="OFF-BI-10003429"/>
    <x v="1"/>
    <x v="8"/>
    <s v="Cardinal HOLDit! Binder Insert Strips,Extra Strips"/>
    <n v="6.3299999999999992"/>
    <n v="5"/>
    <n v="0.8"/>
    <n v="-9.8114999999999988"/>
  </r>
  <r>
    <n v="6195"/>
    <x v="3084"/>
    <x v="3"/>
    <x v="66"/>
    <d v="2014-12-27T00:00:00"/>
    <s v="Standard Class"/>
    <s v="AG-10330"/>
    <x v="743"/>
    <x v="0"/>
    <s v="United States"/>
    <s v="Houston"/>
    <x v="5"/>
    <n v="77095"/>
    <x v="2"/>
    <s v="OFF-PA-10000176"/>
    <x v="1"/>
    <x v="10"/>
    <s v="Xerox 1887"/>
    <n v="75.88"/>
    <n v="5"/>
    <n v="0.2"/>
    <n v="26.557999999999993"/>
  </r>
  <r>
    <n v="6196"/>
    <x v="3085"/>
    <x v="3"/>
    <x v="208"/>
    <d v="2014-10-29T00:00:00"/>
    <s v="Standard Class"/>
    <s v="CM-12160"/>
    <x v="380"/>
    <x v="0"/>
    <s v="United States"/>
    <s v="Philadelphia"/>
    <x v="9"/>
    <n v="19143"/>
    <x v="3"/>
    <s v="TEC-PH-10004165"/>
    <x v="2"/>
    <x v="7"/>
    <s v="Mitel MiVoice 5330e IP Phone"/>
    <n v="329.988"/>
    <n v="2"/>
    <n v="0.4"/>
    <n v="-76.997200000000021"/>
  </r>
  <r>
    <n v="6197"/>
    <x v="3085"/>
    <x v="3"/>
    <x v="208"/>
    <d v="2014-10-29T00:00:00"/>
    <s v="Standard Class"/>
    <s v="CM-12160"/>
    <x v="380"/>
    <x v="0"/>
    <s v="United States"/>
    <s v="Philadelphia"/>
    <x v="9"/>
    <n v="19143"/>
    <x v="3"/>
    <s v="OFF-ST-10000352"/>
    <x v="1"/>
    <x v="4"/>
    <s v="Acco Perma 2700 Stacking Storage Drawers"/>
    <n v="71.376000000000005"/>
    <n v="3"/>
    <n v="0.2"/>
    <n v="-4.460999999999995"/>
  </r>
  <r>
    <n v="6198"/>
    <x v="3086"/>
    <x v="1"/>
    <x v="50"/>
    <d v="2012-11-17T00:00:00"/>
    <s v="Standard Class"/>
    <s v="RA-19915"/>
    <x v="154"/>
    <x v="0"/>
    <s v="United States"/>
    <s v="Columbus"/>
    <x v="14"/>
    <n v="47201"/>
    <x v="2"/>
    <s v="OFF-PA-10000726"/>
    <x v="1"/>
    <x v="10"/>
    <s v="Black Print Carbonless Snap-Off Rapid Letter, 8 1/2&quot; x 7&quot;"/>
    <n v="63.769999999999996"/>
    <n v="7"/>
    <n v="0"/>
    <n v="28.696499999999993"/>
  </r>
  <r>
    <n v="6199"/>
    <x v="3086"/>
    <x v="1"/>
    <x v="50"/>
    <d v="2012-11-17T00:00:00"/>
    <s v="Standard Class"/>
    <s v="RA-19915"/>
    <x v="154"/>
    <x v="0"/>
    <s v="United States"/>
    <s v="Columbus"/>
    <x v="14"/>
    <n v="47201"/>
    <x v="2"/>
    <s v="TEC-PH-10001536"/>
    <x v="2"/>
    <x v="7"/>
    <s v="Spigen Samsung Galaxy S5 Case Wallet"/>
    <n v="50.97"/>
    <n v="3"/>
    <n v="0"/>
    <n v="13.252199999999997"/>
  </r>
  <r>
    <n v="6200"/>
    <x v="3086"/>
    <x v="1"/>
    <x v="50"/>
    <d v="2012-11-17T00:00:00"/>
    <s v="Standard Class"/>
    <s v="RA-19915"/>
    <x v="154"/>
    <x v="0"/>
    <s v="United States"/>
    <s v="Columbus"/>
    <x v="14"/>
    <n v="47201"/>
    <x v="2"/>
    <s v="OFF-PA-10001790"/>
    <x v="1"/>
    <x v="10"/>
    <s v="Xerox 1910"/>
    <n v="96.08"/>
    <n v="2"/>
    <n v="0"/>
    <n v="46.118399999999994"/>
  </r>
  <r>
    <n v="6201"/>
    <x v="3087"/>
    <x v="1"/>
    <x v="392"/>
    <d v="2012-04-20T00:00:00"/>
    <s v="Standard Class"/>
    <s v="SB-20185"/>
    <x v="766"/>
    <x v="0"/>
    <s v="United States"/>
    <s v="Evanston"/>
    <x v="10"/>
    <n v="60201"/>
    <x v="2"/>
    <s v="TEC-CO-10001766"/>
    <x v="2"/>
    <x v="16"/>
    <s v="Canon PC940 Copier"/>
    <n v="1439.9680000000001"/>
    <n v="4"/>
    <n v="0.2"/>
    <n v="485.98919999999993"/>
  </r>
  <r>
    <n v="6202"/>
    <x v="3087"/>
    <x v="1"/>
    <x v="392"/>
    <d v="2012-04-20T00:00:00"/>
    <s v="Standard Class"/>
    <s v="SB-20185"/>
    <x v="766"/>
    <x v="0"/>
    <s v="United States"/>
    <s v="Evanston"/>
    <x v="10"/>
    <n v="60201"/>
    <x v="2"/>
    <s v="TEC-AC-10004396"/>
    <x v="2"/>
    <x v="11"/>
    <s v="Logitech Keyboard K120"/>
    <n v="43.56"/>
    <n v="3"/>
    <n v="0.2"/>
    <n v="-4.9004999999999974"/>
  </r>
  <r>
    <n v="6203"/>
    <x v="3088"/>
    <x v="0"/>
    <x v="186"/>
    <d v="2013-12-24T00:00:00"/>
    <s v="Standard Class"/>
    <s v="PK-19075"/>
    <x v="7"/>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x v="603"/>
    <x v="0"/>
    <s v="United States"/>
    <s v="Columbus"/>
    <x v="24"/>
    <n v="43229"/>
    <x v="3"/>
    <s v="TEC-PH-10001305"/>
    <x v="2"/>
    <x v="7"/>
    <s v="Panasonic KX TS208W Corded phone"/>
    <n v="235.15199999999999"/>
    <n v="8"/>
    <n v="0.4"/>
    <n v="-47.030399999999986"/>
  </r>
  <r>
    <n v="6205"/>
    <x v="3090"/>
    <x v="3"/>
    <x v="96"/>
    <d v="2014-12-04T00:00:00"/>
    <s v="First Class"/>
    <s v="MG-17650"/>
    <x v="377"/>
    <x v="2"/>
    <s v="United States"/>
    <s v="Marion"/>
    <x v="24"/>
    <n v="43302"/>
    <x v="3"/>
    <s v="FUR-FU-10002885"/>
    <x v="0"/>
    <x v="5"/>
    <s v="Magna Visual Magnetic Picture Hangers"/>
    <n v="7.7120000000000006"/>
    <n v="2"/>
    <n v="0.2"/>
    <n v="1.7352000000000005"/>
  </r>
  <r>
    <n v="6206"/>
    <x v="3091"/>
    <x v="0"/>
    <x v="201"/>
    <d v="2013-10-25T00:00:00"/>
    <s v="Second Class"/>
    <s v="CM-12445"/>
    <x v="320"/>
    <x v="0"/>
    <s v="United States"/>
    <s v="Houston"/>
    <x v="5"/>
    <n v="77095"/>
    <x v="2"/>
    <s v="OFF-PA-10000726"/>
    <x v="1"/>
    <x v="10"/>
    <s v="Black Print Carbonless Snap-Off Rapid Letter, 8 1/2&quot; x 7&quot;"/>
    <n v="51.016000000000005"/>
    <n v="7"/>
    <n v="0.2"/>
    <n v="15.942499999999992"/>
  </r>
  <r>
    <n v="6207"/>
    <x v="3091"/>
    <x v="0"/>
    <x v="201"/>
    <d v="2013-10-25T00:00:00"/>
    <s v="Second Class"/>
    <s v="CM-12445"/>
    <x v="320"/>
    <x v="0"/>
    <s v="United States"/>
    <s v="Houston"/>
    <x v="5"/>
    <n v="77095"/>
    <x v="2"/>
    <s v="OFF-FA-10003112"/>
    <x v="1"/>
    <x v="13"/>
    <s v="Staples"/>
    <n v="25.248000000000001"/>
    <n v="4"/>
    <n v="0.2"/>
    <n v="7.8899999999999979"/>
  </r>
  <r>
    <n v="6208"/>
    <x v="3091"/>
    <x v="0"/>
    <x v="201"/>
    <d v="2013-10-25T00:00:00"/>
    <s v="Second Class"/>
    <s v="CM-12445"/>
    <x v="320"/>
    <x v="0"/>
    <s v="United States"/>
    <s v="Houston"/>
    <x v="5"/>
    <n v="77095"/>
    <x v="2"/>
    <s v="FUR-CH-10002372"/>
    <x v="0"/>
    <x v="1"/>
    <s v="Office Star - Ergonomically Designed Knee Chair"/>
    <n v="56.686"/>
    <n v="1"/>
    <n v="0.3"/>
    <n v="-14.576399999999996"/>
  </r>
  <r>
    <n v="6209"/>
    <x v="3092"/>
    <x v="3"/>
    <x v="365"/>
    <d v="2014-10-04T00:00:00"/>
    <s v="Standard Class"/>
    <s v="ME-18010"/>
    <x v="545"/>
    <x v="1"/>
    <s v="United States"/>
    <s v="Marion"/>
    <x v="24"/>
    <n v="43302"/>
    <x v="3"/>
    <s v="OFF-ST-10000563"/>
    <x v="1"/>
    <x v="4"/>
    <s v="Fellowes Bankers Box Stor/Drawer Steel Plus"/>
    <n v="51.168000000000006"/>
    <n v="2"/>
    <n v="0.2"/>
    <n v="-6.3960000000000008"/>
  </r>
  <r>
    <n v="6210"/>
    <x v="3093"/>
    <x v="3"/>
    <x v="238"/>
    <d v="2014-08-26T00:00:00"/>
    <s v="Standard Class"/>
    <s v="YS-21880"/>
    <x v="453"/>
    <x v="1"/>
    <s v="United States"/>
    <s v="Seattle"/>
    <x v="4"/>
    <n v="98103"/>
    <x v="1"/>
    <s v="OFF-BI-10003925"/>
    <x v="1"/>
    <x v="8"/>
    <s v="Fellowes PB300 Plastic Comb Binding Machine"/>
    <n v="2793.5280000000002"/>
    <n v="9"/>
    <n v="0.2"/>
    <n v="942.81569999999988"/>
  </r>
  <r>
    <n v="6211"/>
    <x v="3093"/>
    <x v="3"/>
    <x v="238"/>
    <d v="2014-08-26T00:00:00"/>
    <s v="Standard Class"/>
    <s v="YS-21880"/>
    <x v="453"/>
    <x v="1"/>
    <s v="United States"/>
    <s v="Seattle"/>
    <x v="4"/>
    <n v="98103"/>
    <x v="1"/>
    <s v="OFF-ST-10003306"/>
    <x v="1"/>
    <x v="4"/>
    <s v="Letter Size Cart"/>
    <n v="1000.0200000000001"/>
    <n v="7"/>
    <n v="0"/>
    <n v="290.00579999999991"/>
  </r>
  <r>
    <n v="6212"/>
    <x v="3093"/>
    <x v="3"/>
    <x v="238"/>
    <d v="2014-08-26T00:00:00"/>
    <s v="Standard Class"/>
    <s v="YS-21880"/>
    <x v="453"/>
    <x v="1"/>
    <s v="United States"/>
    <s v="Seattle"/>
    <x v="4"/>
    <n v="98103"/>
    <x v="1"/>
    <s v="FUR-FU-10001475"/>
    <x v="0"/>
    <x v="5"/>
    <s v="Contract Clock, 14&quot;, Brown"/>
    <n v="65.94"/>
    <n v="3"/>
    <n v="0"/>
    <n v="22.419600000000003"/>
  </r>
  <r>
    <n v="6213"/>
    <x v="3094"/>
    <x v="3"/>
    <x v="105"/>
    <d v="2014-11-17T00:00:00"/>
    <s v="Second Class"/>
    <s v="MB-17305"/>
    <x v="93"/>
    <x v="0"/>
    <s v="United States"/>
    <s v="Longview"/>
    <x v="4"/>
    <n v="98632"/>
    <x v="1"/>
    <s v="OFF-FA-10003495"/>
    <x v="1"/>
    <x v="13"/>
    <s v="Staples"/>
    <n v="18.240000000000002"/>
    <n v="3"/>
    <n v="0"/>
    <n v="9.120000000000001"/>
  </r>
  <r>
    <n v="6214"/>
    <x v="3094"/>
    <x v="3"/>
    <x v="105"/>
    <d v="2014-11-17T00:00:00"/>
    <s v="Second Class"/>
    <s v="MB-17305"/>
    <x v="93"/>
    <x v="0"/>
    <s v="United States"/>
    <s v="Longview"/>
    <x v="4"/>
    <n v="98632"/>
    <x v="1"/>
    <s v="OFF-AP-10004708"/>
    <x v="1"/>
    <x v="9"/>
    <s v="Fellowes Superior 10 Outlet Split Surge Protector"/>
    <n v="76.12"/>
    <n v="2"/>
    <n v="0"/>
    <n v="22.074799999999996"/>
  </r>
  <r>
    <n v="6215"/>
    <x v="3095"/>
    <x v="2"/>
    <x v="856"/>
    <d v="2011-10-15T00:00:00"/>
    <s v="Standard Class"/>
    <s v="AS-10240"/>
    <x v="238"/>
    <x v="0"/>
    <s v="United States"/>
    <s v="Redondo Beach"/>
    <x v="1"/>
    <n v="90278"/>
    <x v="1"/>
    <s v="OFF-EN-10001219"/>
    <x v="1"/>
    <x v="12"/>
    <s v="#10- 4 1/8&quot; x 9 1/2&quot; Security-Tint Envelopes"/>
    <n v="7.64"/>
    <n v="1"/>
    <n v="0"/>
    <n v="3.7435999999999998"/>
  </r>
  <r>
    <n v="6216"/>
    <x v="3096"/>
    <x v="1"/>
    <x v="109"/>
    <d v="2012-12-03T00:00:00"/>
    <s v="Standard Class"/>
    <s v="MC-17425"/>
    <x v="466"/>
    <x v="1"/>
    <s v="United States"/>
    <s v="New York City"/>
    <x v="15"/>
    <n v="10035"/>
    <x v="3"/>
    <s v="FUR-FU-10000087"/>
    <x v="0"/>
    <x v="5"/>
    <s v="Executive Impressions 14&quot; Two-Color Numerals Wall Clock"/>
    <n v="68.16"/>
    <n v="3"/>
    <n v="0"/>
    <n v="27.945600000000002"/>
  </r>
  <r>
    <n v="6217"/>
    <x v="3096"/>
    <x v="1"/>
    <x v="109"/>
    <d v="2012-12-03T00:00:00"/>
    <s v="Standard Class"/>
    <s v="MC-17425"/>
    <x v="466"/>
    <x v="1"/>
    <s v="United States"/>
    <s v="New York City"/>
    <x v="15"/>
    <n v="10035"/>
    <x v="3"/>
    <s v="OFF-EN-10001539"/>
    <x v="1"/>
    <x v="12"/>
    <s v="Staples"/>
    <n v="62.24"/>
    <n v="8"/>
    <n v="0"/>
    <n v="29.252800000000001"/>
  </r>
  <r>
    <n v="6218"/>
    <x v="3097"/>
    <x v="1"/>
    <x v="1097"/>
    <d v="2012-08-02T00:00:00"/>
    <s v="Standard Class"/>
    <s v="PG-18820"/>
    <x v="310"/>
    <x v="0"/>
    <s v="United States"/>
    <s v="Louisville"/>
    <x v="0"/>
    <n v="40214"/>
    <x v="0"/>
    <s v="TEC-PH-10004897"/>
    <x v="2"/>
    <x v="7"/>
    <s v="Mediabridge Sport Armband iPhone 5s"/>
    <n v="29.97"/>
    <n v="3"/>
    <n v="0"/>
    <n v="0.29969999999999963"/>
  </r>
  <r>
    <n v="6219"/>
    <x v="3098"/>
    <x v="0"/>
    <x v="201"/>
    <d v="2013-10-27T00:00:00"/>
    <s v="Standard Class"/>
    <s v="JS-16030"/>
    <x v="559"/>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x v="559"/>
    <x v="0"/>
    <s v="United States"/>
    <s v="Trenton"/>
    <x v="12"/>
    <n v="48183"/>
    <x v="2"/>
    <s v="TEC-PH-10001557"/>
    <x v="2"/>
    <x v="7"/>
    <s v="Pyle PMP37LED"/>
    <n v="191.98"/>
    <n v="2"/>
    <n v="0"/>
    <n v="51.834599999999995"/>
  </r>
  <r>
    <n v="6221"/>
    <x v="3098"/>
    <x v="0"/>
    <x v="201"/>
    <d v="2013-10-27T00:00:00"/>
    <s v="Standard Class"/>
    <s v="JS-16030"/>
    <x v="559"/>
    <x v="0"/>
    <s v="United States"/>
    <s v="Trenton"/>
    <x v="12"/>
    <n v="48183"/>
    <x v="2"/>
    <s v="OFF-ST-10000617"/>
    <x v="1"/>
    <x v="4"/>
    <s v="Woodgrain Magazine Files by Perma"/>
    <n v="20.86"/>
    <n v="7"/>
    <n v="0"/>
    <n v="1.4601999999999977"/>
  </r>
  <r>
    <n v="6222"/>
    <x v="3099"/>
    <x v="3"/>
    <x v="32"/>
    <d v="2014-09-19T00:00:00"/>
    <s v="Second Class"/>
    <s v="JB-16000"/>
    <x v="677"/>
    <x v="0"/>
    <s v="United States"/>
    <s v="Los Angeles"/>
    <x v="1"/>
    <n v="90045"/>
    <x v="1"/>
    <s v="OFF-LA-10000121"/>
    <x v="1"/>
    <x v="2"/>
    <s v="Avery 48"/>
    <n v="56.699999999999996"/>
    <n v="9"/>
    <n v="0"/>
    <n v="26.081999999999997"/>
  </r>
  <r>
    <n v="6223"/>
    <x v="3100"/>
    <x v="3"/>
    <x v="331"/>
    <d v="2014-12-28T00:00:00"/>
    <s v="Standard Class"/>
    <s v="DK-12985"/>
    <x v="213"/>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x v="213"/>
    <x v="0"/>
    <s v="United States"/>
    <s v="Hendersonville"/>
    <x v="18"/>
    <n v="37075"/>
    <x v="0"/>
    <s v="OFF-AR-10000422"/>
    <x v="1"/>
    <x v="6"/>
    <s v="Pencil and Crayon Sharpener"/>
    <n v="12.263999999999999"/>
    <n v="7"/>
    <n v="0.2"/>
    <n v="1.0730999999999993"/>
  </r>
  <r>
    <n v="6225"/>
    <x v="3100"/>
    <x v="3"/>
    <x v="331"/>
    <d v="2014-12-28T00:00:00"/>
    <s v="Standard Class"/>
    <s v="DK-12985"/>
    <x v="213"/>
    <x v="0"/>
    <s v="United States"/>
    <s v="Hendersonville"/>
    <x v="18"/>
    <n v="37075"/>
    <x v="0"/>
    <s v="OFF-ST-10004123"/>
    <x v="1"/>
    <x v="4"/>
    <s v="Safco Industrial Wire Shelving System"/>
    <n v="218.35200000000003"/>
    <n v="3"/>
    <n v="0.2"/>
    <n v="-54.588000000000008"/>
  </r>
  <r>
    <n v="6226"/>
    <x v="3101"/>
    <x v="1"/>
    <x v="348"/>
    <d v="2012-10-09T00:00:00"/>
    <s v="Standard Class"/>
    <s v="JF-15490"/>
    <x v="223"/>
    <x v="0"/>
    <s v="United States"/>
    <s v="Portland"/>
    <x v="21"/>
    <n v="97206"/>
    <x v="1"/>
    <s v="FUR-BO-10003660"/>
    <x v="0"/>
    <x v="0"/>
    <s v="Bush Cubix Collection Bookcases, Fully Assembled"/>
    <n v="66.294000000000011"/>
    <n v="1"/>
    <n v="0.7"/>
    <n v="-103.86059999999998"/>
  </r>
  <r>
    <n v="6227"/>
    <x v="3101"/>
    <x v="1"/>
    <x v="348"/>
    <d v="2012-10-09T00:00:00"/>
    <s v="Standard Class"/>
    <s v="JF-15490"/>
    <x v="223"/>
    <x v="0"/>
    <s v="United States"/>
    <s v="Portland"/>
    <x v="21"/>
    <n v="97206"/>
    <x v="1"/>
    <s v="FUR-CH-10000422"/>
    <x v="0"/>
    <x v="1"/>
    <s v="Global Highback Leather Tilter in Burgundy"/>
    <n v="291.16800000000001"/>
    <n v="4"/>
    <n v="0.2"/>
    <n v="-14.558399999999978"/>
  </r>
  <r>
    <n v="6228"/>
    <x v="3102"/>
    <x v="2"/>
    <x v="981"/>
    <d v="2011-11-07T00:00:00"/>
    <s v="Standard Class"/>
    <s v="PO-18850"/>
    <x v="138"/>
    <x v="0"/>
    <s v="United States"/>
    <s v="Irving"/>
    <x v="5"/>
    <n v="75061"/>
    <x v="2"/>
    <s v="TEC-PH-10002923"/>
    <x v="2"/>
    <x v="7"/>
    <s v="Logitech B530 USB Headset - headset - Full size, Binaural"/>
    <n v="88.77600000000001"/>
    <n v="3"/>
    <n v="0.2"/>
    <n v="7.7679000000000009"/>
  </r>
  <r>
    <n v="6229"/>
    <x v="3103"/>
    <x v="0"/>
    <x v="115"/>
    <d v="2013-01-27T00:00:00"/>
    <s v="Standard Class"/>
    <s v="BT-11530"/>
    <x v="404"/>
    <x v="2"/>
    <s v="United States"/>
    <s v="Cleveland"/>
    <x v="24"/>
    <n v="44105"/>
    <x v="3"/>
    <s v="TEC-PH-10004093"/>
    <x v="2"/>
    <x v="7"/>
    <s v="Panasonic Kx-TS550"/>
    <n v="110.376"/>
    <n v="4"/>
    <n v="0.4"/>
    <n v="-20.235600000000005"/>
  </r>
  <r>
    <n v="6230"/>
    <x v="3103"/>
    <x v="0"/>
    <x v="115"/>
    <d v="2013-01-27T00:00:00"/>
    <s v="Standard Class"/>
    <s v="BT-11530"/>
    <x v="404"/>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x v="508"/>
    <x v="0"/>
    <s v="United States"/>
    <s v="Waterloo"/>
    <x v="23"/>
    <n v="50701"/>
    <x v="2"/>
    <s v="OFF-AR-10001166"/>
    <x v="1"/>
    <x v="6"/>
    <s v="Staples"/>
    <n v="30.32"/>
    <n v="4"/>
    <n v="0"/>
    <n v="11.8248"/>
  </r>
  <r>
    <n v="6232"/>
    <x v="3105"/>
    <x v="3"/>
    <x v="220"/>
    <d v="2014-09-12T00:00:00"/>
    <s v="Same Day"/>
    <s v="JF-15415"/>
    <x v="226"/>
    <x v="0"/>
    <s v="United States"/>
    <s v="Seattle"/>
    <x v="4"/>
    <n v="98105"/>
    <x v="1"/>
    <s v="FUR-CH-10003199"/>
    <x v="0"/>
    <x v="1"/>
    <s v="Office Star - Contemporary Task Swivel Chair"/>
    <n v="177.56800000000001"/>
    <n v="2"/>
    <n v="0.2"/>
    <n v="8.8783999999999921"/>
  </r>
  <r>
    <n v="6233"/>
    <x v="3105"/>
    <x v="3"/>
    <x v="220"/>
    <d v="2014-09-12T00:00:00"/>
    <s v="Same Day"/>
    <s v="JF-15415"/>
    <x v="226"/>
    <x v="0"/>
    <s v="United States"/>
    <s v="Seattle"/>
    <x v="4"/>
    <n v="98105"/>
    <x v="1"/>
    <s v="OFF-PA-10002005"/>
    <x v="1"/>
    <x v="10"/>
    <s v="Xerox 225"/>
    <n v="19.440000000000001"/>
    <n v="3"/>
    <n v="0"/>
    <n v="9.3312000000000008"/>
  </r>
  <r>
    <n v="6234"/>
    <x v="3105"/>
    <x v="3"/>
    <x v="220"/>
    <d v="2014-09-12T00:00:00"/>
    <s v="Same Day"/>
    <s v="JF-15415"/>
    <x v="226"/>
    <x v="0"/>
    <s v="United States"/>
    <s v="Seattle"/>
    <x v="4"/>
    <n v="98105"/>
    <x v="1"/>
    <s v="OFF-PA-10004101"/>
    <x v="1"/>
    <x v="10"/>
    <s v="Xerox 1894"/>
    <n v="71.28"/>
    <n v="11"/>
    <n v="0"/>
    <n v="34.214400000000005"/>
  </r>
  <r>
    <n v="6235"/>
    <x v="3105"/>
    <x v="3"/>
    <x v="220"/>
    <d v="2014-09-12T00:00:00"/>
    <s v="Same Day"/>
    <s v="JF-15415"/>
    <x v="226"/>
    <x v="0"/>
    <s v="United States"/>
    <s v="Seattle"/>
    <x v="4"/>
    <n v="98105"/>
    <x v="1"/>
    <s v="OFF-BI-10004600"/>
    <x v="1"/>
    <x v="8"/>
    <s v="Ibico Ibimaster 300 Manual Binding System"/>
    <n v="1471.96"/>
    <n v="5"/>
    <n v="0.2"/>
    <n v="459.98749999999995"/>
  </r>
  <r>
    <n v="6236"/>
    <x v="3105"/>
    <x v="3"/>
    <x v="220"/>
    <d v="2014-09-12T00:00:00"/>
    <s v="Same Day"/>
    <s v="JF-15415"/>
    <x v="226"/>
    <x v="0"/>
    <s v="United States"/>
    <s v="Seattle"/>
    <x v="4"/>
    <n v="98105"/>
    <x v="1"/>
    <s v="TEC-PH-10000127"/>
    <x v="2"/>
    <x v="7"/>
    <s v="iOttie XL Car Mount"/>
    <n v="79.959999999999994"/>
    <n v="5"/>
    <n v="0.2"/>
    <n v="-17.991000000000003"/>
  </r>
  <r>
    <n v="6237"/>
    <x v="3106"/>
    <x v="0"/>
    <x v="1098"/>
    <d v="2013-02-27T00:00:00"/>
    <s v="Standard Class"/>
    <s v="AC-10420"/>
    <x v="141"/>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x v="509"/>
    <x v="0"/>
    <s v="United States"/>
    <s v="New York City"/>
    <x v="15"/>
    <n v="10009"/>
    <x v="3"/>
    <s v="OFF-BI-10004506"/>
    <x v="1"/>
    <x v="8"/>
    <s v="Wilson Jones data.warehouse D-Ring Binders with DublLock"/>
    <n v="26.336000000000002"/>
    <n v="4"/>
    <n v="0.2"/>
    <n v="9.2176000000000009"/>
  </r>
  <r>
    <n v="6239"/>
    <x v="3108"/>
    <x v="1"/>
    <x v="295"/>
    <d v="2012-12-16T00:00:00"/>
    <s v="Standard Class"/>
    <s v="HA-14905"/>
    <x v="456"/>
    <x v="0"/>
    <s v="United States"/>
    <s v="San Jose"/>
    <x v="1"/>
    <n v="95123"/>
    <x v="1"/>
    <s v="FUR-FU-10004597"/>
    <x v="0"/>
    <x v="5"/>
    <s v="Eldon Cleatmat Chair Mats for Medium Pile Carpets"/>
    <n v="166.5"/>
    <n v="3"/>
    <n v="0"/>
    <n v="21.64500000000001"/>
  </r>
  <r>
    <n v="6240"/>
    <x v="3108"/>
    <x v="1"/>
    <x v="295"/>
    <d v="2012-12-16T00:00:00"/>
    <s v="Standard Class"/>
    <s v="HA-14905"/>
    <x v="456"/>
    <x v="0"/>
    <s v="United States"/>
    <s v="San Jose"/>
    <x v="1"/>
    <n v="95123"/>
    <x v="1"/>
    <s v="OFF-ST-10001496"/>
    <x v="1"/>
    <x v="4"/>
    <s v="Standard Rollaway File with Lock"/>
    <n v="360.38"/>
    <n v="2"/>
    <n v="0"/>
    <n v="93.698800000000006"/>
  </r>
  <r>
    <n v="6241"/>
    <x v="3109"/>
    <x v="0"/>
    <x v="517"/>
    <d v="2013-11-02T00:00:00"/>
    <s v="Second Class"/>
    <s v="LH-17155"/>
    <x v="109"/>
    <x v="0"/>
    <s v="United States"/>
    <s v="Los Angeles"/>
    <x v="1"/>
    <n v="90008"/>
    <x v="1"/>
    <s v="OFF-BI-10004236"/>
    <x v="1"/>
    <x v="8"/>
    <s v="XtraLife ClearVue Slant-D Ring Binder, White, 3&quot;"/>
    <n v="11.744"/>
    <n v="1"/>
    <n v="0.2"/>
    <n v="3.8167999999999997"/>
  </r>
  <r>
    <n v="6242"/>
    <x v="3110"/>
    <x v="3"/>
    <x v="39"/>
    <d v="2014-06-01T00:00:00"/>
    <s v="Second Class"/>
    <s v="LO-17170"/>
    <x v="628"/>
    <x v="1"/>
    <s v="United States"/>
    <s v="Concord"/>
    <x v="38"/>
    <n v="3301"/>
    <x v="3"/>
    <s v="FUR-FU-10001185"/>
    <x v="0"/>
    <x v="5"/>
    <s v="Advantus Employee of the Month Certificate Frame, 11 x 13-1/2"/>
    <n v="247.44"/>
    <n v="8"/>
    <n v="0"/>
    <n v="101.4504"/>
  </r>
  <r>
    <n v="6243"/>
    <x v="3111"/>
    <x v="2"/>
    <x v="1059"/>
    <d v="2011-12-28T00:00:00"/>
    <s v="Standard Class"/>
    <s v="DP-13390"/>
    <x v="503"/>
    <x v="2"/>
    <s v="United States"/>
    <s v="Columbia"/>
    <x v="18"/>
    <n v="38401"/>
    <x v="0"/>
    <s v="OFF-BI-10000977"/>
    <x v="1"/>
    <x v="8"/>
    <s v="Ibico Plastic Spiral Binding Combs"/>
    <n v="18.240000000000002"/>
    <n v="2"/>
    <n v="0.7"/>
    <n v="-14.591999999999999"/>
  </r>
  <r>
    <n v="6244"/>
    <x v="3112"/>
    <x v="0"/>
    <x v="390"/>
    <d v="2013-11-29T00:00:00"/>
    <s v="Standard Class"/>
    <s v="CR-12580"/>
    <x v="615"/>
    <x v="2"/>
    <s v="United States"/>
    <s v="Bellevue"/>
    <x v="4"/>
    <n v="98006"/>
    <x v="1"/>
    <s v="OFF-SU-10004782"/>
    <x v="1"/>
    <x v="14"/>
    <s v="Elite 5&quot; Scissors"/>
    <n v="25.349999999999998"/>
    <n v="3"/>
    <n v="0"/>
    <n v="7.6049999999999978"/>
  </r>
  <r>
    <n v="6245"/>
    <x v="3113"/>
    <x v="1"/>
    <x v="312"/>
    <d v="2012-11-25T00:00:00"/>
    <s v="Standard Class"/>
    <s v="KB-16405"/>
    <x v="683"/>
    <x v="2"/>
    <s v="United States"/>
    <s v="Seattle"/>
    <x v="4"/>
    <n v="98105"/>
    <x v="1"/>
    <s v="OFF-AR-10002067"/>
    <x v="1"/>
    <x v="6"/>
    <s v="Newell 334"/>
    <n v="119.03999999999999"/>
    <n v="6"/>
    <n v="0"/>
    <n v="30.950400000000002"/>
  </r>
  <r>
    <n v="6246"/>
    <x v="3113"/>
    <x v="1"/>
    <x v="312"/>
    <d v="2012-11-25T00:00:00"/>
    <s v="Standard Class"/>
    <s v="KB-16405"/>
    <x v="683"/>
    <x v="2"/>
    <s v="United States"/>
    <s v="Seattle"/>
    <x v="4"/>
    <n v="98105"/>
    <x v="1"/>
    <s v="FUR-FU-10002364"/>
    <x v="0"/>
    <x v="5"/>
    <s v="Eldon Expressions Wood Desk Accessories, Oak"/>
    <n v="22.14"/>
    <n v="3"/>
    <n v="0"/>
    <n v="6.4205999999999976"/>
  </r>
  <r>
    <n v="6247"/>
    <x v="3113"/>
    <x v="1"/>
    <x v="312"/>
    <d v="2012-11-25T00:00:00"/>
    <s v="Standard Class"/>
    <s v="KB-16405"/>
    <x v="683"/>
    <x v="2"/>
    <s v="United States"/>
    <s v="Seattle"/>
    <x v="4"/>
    <n v="98105"/>
    <x v="1"/>
    <s v="TEC-AC-10002018"/>
    <x v="2"/>
    <x v="11"/>
    <s v="AmazonBasics 3-Button USB Wired Mouse"/>
    <n v="13.98"/>
    <n v="2"/>
    <n v="0"/>
    <n v="6.011400000000001"/>
  </r>
  <r>
    <n v="6248"/>
    <x v="3114"/>
    <x v="3"/>
    <x v="148"/>
    <d v="2014-06-05T00:00:00"/>
    <s v="Standard Class"/>
    <s v="ML-17410"/>
    <x v="586"/>
    <x v="0"/>
    <s v="United States"/>
    <s v="Columbus"/>
    <x v="14"/>
    <n v="47201"/>
    <x v="2"/>
    <s v="OFF-BI-10000632"/>
    <x v="1"/>
    <x v="8"/>
    <s v="Satellite Sectional Post Binders"/>
    <n v="43.41"/>
    <n v="1"/>
    <n v="0"/>
    <n v="19.968599999999999"/>
  </r>
  <r>
    <n v="6249"/>
    <x v="3114"/>
    <x v="3"/>
    <x v="148"/>
    <d v="2014-06-05T00:00:00"/>
    <s v="Standard Class"/>
    <s v="ML-17410"/>
    <x v="586"/>
    <x v="0"/>
    <s v="United States"/>
    <s v="Columbus"/>
    <x v="14"/>
    <n v="47201"/>
    <x v="2"/>
    <s v="FUR-FU-10003981"/>
    <x v="0"/>
    <x v="5"/>
    <s v="Eldon Wave Desk Accessories"/>
    <n v="6.24"/>
    <n v="3"/>
    <n v="0"/>
    <n v="2.6208000000000005"/>
  </r>
  <r>
    <n v="6250"/>
    <x v="3114"/>
    <x v="3"/>
    <x v="148"/>
    <d v="2014-06-05T00:00:00"/>
    <s v="Standard Class"/>
    <s v="ML-17410"/>
    <x v="586"/>
    <x v="0"/>
    <s v="United States"/>
    <s v="Columbus"/>
    <x v="14"/>
    <n v="47201"/>
    <x v="2"/>
    <s v="OFF-AP-10001564"/>
    <x v="1"/>
    <x v="9"/>
    <s v="Hoover Commercial Lightweight Upright Vacuum with E-Z Empty Dirt Cup"/>
    <n v="465.16"/>
    <n v="2"/>
    <n v="0"/>
    <n v="120.94159999999999"/>
  </r>
  <r>
    <n v="6251"/>
    <x v="3114"/>
    <x v="3"/>
    <x v="148"/>
    <d v="2014-06-05T00:00:00"/>
    <s v="Standard Class"/>
    <s v="ML-17410"/>
    <x v="586"/>
    <x v="0"/>
    <s v="United States"/>
    <s v="Columbus"/>
    <x v="14"/>
    <n v="47201"/>
    <x v="2"/>
    <s v="OFF-PA-10004082"/>
    <x v="1"/>
    <x v="10"/>
    <s v="Adams Telephone Message Book w/Frequently-Called Numbers Space, 400 Messages per Book"/>
    <n v="7.98"/>
    <n v="1"/>
    <n v="0"/>
    <n v="3.99"/>
  </r>
  <r>
    <n v="6252"/>
    <x v="3115"/>
    <x v="2"/>
    <x v="266"/>
    <d v="2011-12-04T00:00:00"/>
    <s v="First Class"/>
    <s v="MC-17575"/>
    <x v="430"/>
    <x v="0"/>
    <s v="United States"/>
    <s v="Chicago"/>
    <x v="10"/>
    <n v="60623"/>
    <x v="2"/>
    <s v="OFF-AP-10004249"/>
    <x v="1"/>
    <x v="9"/>
    <s v="Staples"/>
    <n v="2.3939999999999997"/>
    <n v="1"/>
    <n v="0.8"/>
    <n v="-6.344100000000001"/>
  </r>
  <r>
    <n v="6253"/>
    <x v="3116"/>
    <x v="2"/>
    <x v="884"/>
    <d v="2011-04-07T00:00:00"/>
    <s v="Same Day"/>
    <s v="VM-21685"/>
    <x v="91"/>
    <x v="2"/>
    <s v="United States"/>
    <s v="Marietta"/>
    <x v="32"/>
    <n v="30062"/>
    <x v="0"/>
    <s v="OFF-PA-10003441"/>
    <x v="1"/>
    <x v="10"/>
    <s v="Xerox 226"/>
    <n v="58.320000000000007"/>
    <n v="9"/>
    <n v="0"/>
    <n v="27.993600000000001"/>
  </r>
  <r>
    <n v="6254"/>
    <x v="3116"/>
    <x v="2"/>
    <x v="884"/>
    <d v="2011-04-07T00:00:00"/>
    <s v="Same Day"/>
    <s v="VM-21685"/>
    <x v="91"/>
    <x v="2"/>
    <s v="United States"/>
    <s v="Marietta"/>
    <x v="32"/>
    <n v="30062"/>
    <x v="0"/>
    <s v="TEC-PH-10004922"/>
    <x v="2"/>
    <x v="7"/>
    <s v="RCA Visys Integrated PBX 8-Line Router"/>
    <n v="200.96999999999997"/>
    <n v="3"/>
    <n v="0"/>
    <n v="50.242500000000007"/>
  </r>
  <r>
    <n v="6255"/>
    <x v="3117"/>
    <x v="1"/>
    <x v="1014"/>
    <d v="2012-09-14T00:00:00"/>
    <s v="Standard Class"/>
    <s v="VW-21775"/>
    <x v="100"/>
    <x v="1"/>
    <s v="United States"/>
    <s v="Montgomery"/>
    <x v="19"/>
    <n v="36116"/>
    <x v="0"/>
    <s v="FUR-FU-10001731"/>
    <x v="0"/>
    <x v="5"/>
    <s v="Acrylic Self-Standing Desk Frames"/>
    <n v="21.36"/>
    <n v="8"/>
    <n v="0"/>
    <n v="8.1167999999999996"/>
  </r>
  <r>
    <n v="6256"/>
    <x v="3118"/>
    <x v="3"/>
    <x v="428"/>
    <d v="2014-09-16T00:00:00"/>
    <s v="Standard Class"/>
    <s v="GK-14620"/>
    <x v="136"/>
    <x v="1"/>
    <s v="United States"/>
    <s v="Plano"/>
    <x v="5"/>
    <n v="75023"/>
    <x v="2"/>
    <s v="OFF-LA-10000134"/>
    <x v="1"/>
    <x v="2"/>
    <s v="Avery 511"/>
    <n v="9.8560000000000016"/>
    <n v="4"/>
    <n v="0.2"/>
    <n v="3.4495999999999993"/>
  </r>
  <r>
    <n v="6257"/>
    <x v="3119"/>
    <x v="1"/>
    <x v="684"/>
    <d v="2012-09-08T00:00:00"/>
    <s v="Second Class"/>
    <s v="AT-10435"/>
    <x v="401"/>
    <x v="2"/>
    <s v="United States"/>
    <s v="Tamarac"/>
    <x v="2"/>
    <n v="33319"/>
    <x v="0"/>
    <s v="OFF-BI-10003166"/>
    <x v="1"/>
    <x v="8"/>
    <s v="GBC Plasticlear Binding Covers"/>
    <n v="3.4440000000000008"/>
    <n v="1"/>
    <n v="0.7"/>
    <n v="-2.5255999999999998"/>
  </r>
  <r>
    <n v="6258"/>
    <x v="3120"/>
    <x v="3"/>
    <x v="808"/>
    <d v="2014-11-07T00:00:00"/>
    <s v="Second Class"/>
    <s v="AR-10825"/>
    <x v="255"/>
    <x v="1"/>
    <s v="United States"/>
    <s v="Columbus"/>
    <x v="24"/>
    <n v="43229"/>
    <x v="3"/>
    <s v="OFF-SU-10000646"/>
    <x v="1"/>
    <x v="14"/>
    <s v="Premier Automatic Letter Opener"/>
    <n v="384.59200000000004"/>
    <n v="2"/>
    <n v="0.2"/>
    <n v="-81.725799999999978"/>
  </r>
  <r>
    <n v="6259"/>
    <x v="3121"/>
    <x v="1"/>
    <x v="262"/>
    <d v="2012-03-30T00:00:00"/>
    <s v="Second Class"/>
    <s v="JH-15820"/>
    <x v="581"/>
    <x v="0"/>
    <s v="United States"/>
    <s v="New York City"/>
    <x v="15"/>
    <n v="10009"/>
    <x v="3"/>
    <s v="OFF-EN-10004459"/>
    <x v="1"/>
    <x v="12"/>
    <s v="Security-Tint Envelopes"/>
    <n v="22.919999999999998"/>
    <n v="3"/>
    <n v="0"/>
    <n v="11.230799999999999"/>
  </r>
  <r>
    <n v="6260"/>
    <x v="3122"/>
    <x v="1"/>
    <x v="863"/>
    <d v="2012-08-17T00:00:00"/>
    <s v="Second Class"/>
    <s v="RA-19285"/>
    <x v="267"/>
    <x v="0"/>
    <s v="United States"/>
    <s v="Richmond"/>
    <x v="14"/>
    <n v="47374"/>
    <x v="2"/>
    <s v="OFF-BI-10003529"/>
    <x v="1"/>
    <x v="8"/>
    <s v="Avery Round Ring Poly Binders"/>
    <n v="11.36"/>
    <n v="4"/>
    <n v="0"/>
    <n v="5.5663999999999998"/>
  </r>
  <r>
    <n v="6261"/>
    <x v="3123"/>
    <x v="1"/>
    <x v="793"/>
    <d v="2012-05-18T00:00:00"/>
    <s v="Standard Class"/>
    <s v="RO-19780"/>
    <x v="197"/>
    <x v="0"/>
    <s v="United States"/>
    <s v="Seattle"/>
    <x v="4"/>
    <n v="98115"/>
    <x v="1"/>
    <s v="OFF-BI-10002949"/>
    <x v="1"/>
    <x v="8"/>
    <s v="Prestige Round Ring Binders"/>
    <n v="14.592000000000002"/>
    <n v="3"/>
    <n v="0.2"/>
    <n v="4.9247999999999985"/>
  </r>
  <r>
    <n v="6262"/>
    <x v="3124"/>
    <x v="3"/>
    <x v="283"/>
    <d v="2014-07-28T00:00:00"/>
    <s v="Standard Class"/>
    <s v="LR-17035"/>
    <x v="756"/>
    <x v="1"/>
    <s v="United States"/>
    <s v="Long Beach"/>
    <x v="15"/>
    <n v="11561"/>
    <x v="3"/>
    <s v="OFF-LA-10001158"/>
    <x v="1"/>
    <x v="2"/>
    <s v="Avery Address/Shipping Labels for Typewriters, 4&quot; x 2&quot;"/>
    <n v="41.4"/>
    <n v="4"/>
    <n v="0"/>
    <n v="19.872"/>
  </r>
  <r>
    <n v="6263"/>
    <x v="3125"/>
    <x v="0"/>
    <x v="446"/>
    <d v="2013-09-27T00:00:00"/>
    <s v="First Class"/>
    <s v="MK-17905"/>
    <x v="149"/>
    <x v="1"/>
    <s v="United States"/>
    <s v="Rockford"/>
    <x v="10"/>
    <n v="61107"/>
    <x v="2"/>
    <s v="OFF-BI-10004584"/>
    <x v="1"/>
    <x v="8"/>
    <s v="GBC ProClick 150 Presentation Binding System"/>
    <n v="442.37199999999996"/>
    <n v="7"/>
    <n v="0.8"/>
    <n v="-729.91380000000004"/>
  </r>
  <r>
    <n v="6264"/>
    <x v="3126"/>
    <x v="3"/>
    <x v="1024"/>
    <d v="2014-05-11T00:00:00"/>
    <s v="Standard Class"/>
    <s v="YS-21880"/>
    <x v="453"/>
    <x v="1"/>
    <s v="United States"/>
    <s v="Columbus"/>
    <x v="32"/>
    <n v="31907"/>
    <x v="0"/>
    <s v="OFF-BI-10004965"/>
    <x v="1"/>
    <x v="8"/>
    <s v="Ibico Covers for Plastic or Wire Binding Elements"/>
    <n v="34.5"/>
    <n v="3"/>
    <n v="0"/>
    <n v="15.524999999999999"/>
  </r>
  <r>
    <n v="6265"/>
    <x v="3127"/>
    <x v="0"/>
    <x v="1099"/>
    <d v="2013-10-07T00:00:00"/>
    <s v="Same Day"/>
    <s v="JH-15910"/>
    <x v="101"/>
    <x v="0"/>
    <s v="United States"/>
    <s v="Tulsa"/>
    <x v="26"/>
    <n v="74133"/>
    <x v="2"/>
    <s v="OFF-BI-10004654"/>
    <x v="1"/>
    <x v="8"/>
    <s v="Avery Binding System Hidden Tab Executive Style Index Sets"/>
    <n v="28.849999999999998"/>
    <n v="5"/>
    <n v="0"/>
    <n v="14.424999999999999"/>
  </r>
  <r>
    <n v="6266"/>
    <x v="3128"/>
    <x v="2"/>
    <x v="935"/>
    <d v="2011-11-08T00:00:00"/>
    <s v="Standard Class"/>
    <s v="AT-10735"/>
    <x v="247"/>
    <x v="0"/>
    <s v="United States"/>
    <s v="Nashville"/>
    <x v="18"/>
    <n v="37211"/>
    <x v="0"/>
    <s v="OFF-PA-10000141"/>
    <x v="1"/>
    <x v="10"/>
    <s v="Ampad Evidence Wirebond Steno Books, 6&quot; x 9&quot;"/>
    <n v="3.4880000000000004"/>
    <n v="2"/>
    <n v="0.2"/>
    <n v="1.1771999999999998"/>
  </r>
  <r>
    <n v="6267"/>
    <x v="3128"/>
    <x v="2"/>
    <x v="935"/>
    <d v="2011-11-08T00:00:00"/>
    <s v="Standard Class"/>
    <s v="AT-10735"/>
    <x v="247"/>
    <x v="0"/>
    <s v="United States"/>
    <s v="Nashville"/>
    <x v="18"/>
    <n v="37211"/>
    <x v="0"/>
    <s v="OFF-PA-10001019"/>
    <x v="1"/>
    <x v="10"/>
    <s v="Xerox 1884"/>
    <n v="143.85600000000002"/>
    <n v="9"/>
    <n v="0.2"/>
    <n v="48.551399999999994"/>
  </r>
  <r>
    <n v="6268"/>
    <x v="3129"/>
    <x v="1"/>
    <x v="486"/>
    <d v="2012-10-04T00:00:00"/>
    <s v="Second Class"/>
    <s v="RM-19675"/>
    <x v="84"/>
    <x v="2"/>
    <s v="United States"/>
    <s v="Cambridge"/>
    <x v="31"/>
    <n v="2138"/>
    <x v="3"/>
    <s v="TEC-PH-10002496"/>
    <x v="2"/>
    <x v="7"/>
    <s v="Cisco SPA301"/>
    <n v="311.98"/>
    <n v="2"/>
    <n v="0"/>
    <n v="93.593999999999994"/>
  </r>
  <r>
    <n v="6269"/>
    <x v="3129"/>
    <x v="1"/>
    <x v="486"/>
    <d v="2012-10-04T00:00:00"/>
    <s v="Second Class"/>
    <s v="RM-19675"/>
    <x v="84"/>
    <x v="2"/>
    <s v="United States"/>
    <s v="Cambridge"/>
    <x v="31"/>
    <n v="2138"/>
    <x v="3"/>
    <s v="OFF-BI-10000829"/>
    <x v="1"/>
    <x v="8"/>
    <s v="Avery Non-Stick Binders"/>
    <n v="22.450000000000003"/>
    <n v="5"/>
    <n v="0"/>
    <n v="10.327"/>
  </r>
  <r>
    <n v="6270"/>
    <x v="3130"/>
    <x v="3"/>
    <x v="574"/>
    <d v="2014-12-07T00:00:00"/>
    <s v="Standard Class"/>
    <s v="BB-11545"/>
    <x v="179"/>
    <x v="1"/>
    <s v="United States"/>
    <s v="Oakland"/>
    <x v="1"/>
    <n v="94601"/>
    <x v="1"/>
    <s v="TEC-PH-10001448"/>
    <x v="2"/>
    <x v="7"/>
    <s v="Anker Astro 15000mAh USB Portable Charger"/>
    <n v="39.992000000000004"/>
    <n v="1"/>
    <n v="0.2"/>
    <n v="-7.9984000000000073"/>
  </r>
  <r>
    <n v="6271"/>
    <x v="3130"/>
    <x v="3"/>
    <x v="574"/>
    <d v="2014-12-07T00:00:00"/>
    <s v="Standard Class"/>
    <s v="BB-11545"/>
    <x v="179"/>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x v="179"/>
    <x v="1"/>
    <s v="United States"/>
    <s v="Oakland"/>
    <x v="1"/>
    <n v="94601"/>
    <x v="1"/>
    <s v="OFF-AR-10004022"/>
    <x v="1"/>
    <x v="6"/>
    <s v="Panasonic KP-380BK Classic Electric Pencil Sharpener"/>
    <n v="179.89999999999998"/>
    <n v="5"/>
    <n v="0"/>
    <n v="44.974999999999987"/>
  </r>
  <r>
    <n v="6273"/>
    <x v="3131"/>
    <x v="3"/>
    <x v="157"/>
    <d v="2014-12-13T00:00:00"/>
    <s v="First Class"/>
    <s v="AS-10285"/>
    <x v="155"/>
    <x v="1"/>
    <s v="United States"/>
    <s v="Palatine"/>
    <x v="10"/>
    <n v="60067"/>
    <x v="2"/>
    <s v="TEC-AC-10001284"/>
    <x v="2"/>
    <x v="11"/>
    <s v="Enermax Briskie RF Wireless Keyboard and Mouse Combo"/>
    <n v="116.312"/>
    <n v="7"/>
    <n v="0.2"/>
    <n v="23.262400000000003"/>
  </r>
  <r>
    <n v="6274"/>
    <x v="3132"/>
    <x v="0"/>
    <x v="19"/>
    <d v="2013-07-23T00:00:00"/>
    <s v="Second Class"/>
    <s v="DK-13375"/>
    <x v="589"/>
    <x v="0"/>
    <s v="United States"/>
    <s v="Seattle"/>
    <x v="4"/>
    <n v="98105"/>
    <x v="1"/>
    <s v="FUR-FU-10001847"/>
    <x v="0"/>
    <x v="5"/>
    <s v="Eldon Image Series Black Desk Accessories"/>
    <n v="12.419999999999998"/>
    <n v="3"/>
    <n v="0"/>
    <n v="4.4711999999999996"/>
  </r>
  <r>
    <n v="6275"/>
    <x v="3132"/>
    <x v="0"/>
    <x v="19"/>
    <d v="2013-07-23T00:00:00"/>
    <s v="Second Class"/>
    <s v="DK-13375"/>
    <x v="589"/>
    <x v="0"/>
    <s v="United States"/>
    <s v="Seattle"/>
    <x v="4"/>
    <n v="98105"/>
    <x v="1"/>
    <s v="TEC-AC-10004595"/>
    <x v="2"/>
    <x v="11"/>
    <s v="First Data TMFD35 PIN Pad"/>
    <n v="428.40000000000003"/>
    <n v="3"/>
    <n v="0"/>
    <n v="89.963999999999999"/>
  </r>
  <r>
    <n v="6276"/>
    <x v="3132"/>
    <x v="0"/>
    <x v="19"/>
    <d v="2013-07-23T00:00:00"/>
    <s v="Second Class"/>
    <s v="DK-13375"/>
    <x v="589"/>
    <x v="0"/>
    <s v="United States"/>
    <s v="Seattle"/>
    <x v="4"/>
    <n v="98105"/>
    <x v="1"/>
    <s v="FUR-FU-10004164"/>
    <x v="0"/>
    <x v="5"/>
    <s v="Eldon 300 Class Desk Accessories, Black"/>
    <n v="24.75"/>
    <n v="5"/>
    <n v="0"/>
    <n v="10.890000000000002"/>
  </r>
  <r>
    <n v="6277"/>
    <x v="3132"/>
    <x v="0"/>
    <x v="19"/>
    <d v="2013-07-23T00:00:00"/>
    <s v="Second Class"/>
    <s v="DK-13375"/>
    <x v="589"/>
    <x v="0"/>
    <s v="United States"/>
    <s v="Seattle"/>
    <x v="4"/>
    <n v="98105"/>
    <x v="1"/>
    <s v="OFF-LA-10001074"/>
    <x v="1"/>
    <x v="2"/>
    <s v="Round Specialty Laser Printer Labels"/>
    <n v="87.71"/>
    <n v="7"/>
    <n v="0"/>
    <n v="41.223699999999994"/>
  </r>
  <r>
    <n v="6278"/>
    <x v="3132"/>
    <x v="0"/>
    <x v="19"/>
    <d v="2013-07-23T00:00:00"/>
    <s v="Second Class"/>
    <s v="DK-13375"/>
    <x v="589"/>
    <x v="0"/>
    <s v="United States"/>
    <s v="Seattle"/>
    <x v="4"/>
    <n v="98105"/>
    <x v="1"/>
    <s v="OFF-ST-10000604"/>
    <x v="1"/>
    <x v="4"/>
    <s v="Home/Office Personal File Carts"/>
    <n v="69.52"/>
    <n v="2"/>
    <n v="0"/>
    <n v="17.379999999999995"/>
  </r>
  <r>
    <n v="6279"/>
    <x v="3132"/>
    <x v="0"/>
    <x v="19"/>
    <d v="2013-07-23T00:00:00"/>
    <s v="Second Class"/>
    <s v="DK-13375"/>
    <x v="589"/>
    <x v="0"/>
    <s v="United States"/>
    <s v="Seattle"/>
    <x v="4"/>
    <n v="98105"/>
    <x v="1"/>
    <s v="TEC-PH-10000148"/>
    <x v="2"/>
    <x v="7"/>
    <s v="Cyber Acoustics AC-202b Speech Recognition Stereo Headset"/>
    <n v="20.784000000000002"/>
    <n v="2"/>
    <n v="0.2"/>
    <n v="-4.6764000000000001"/>
  </r>
  <r>
    <n v="6280"/>
    <x v="3132"/>
    <x v="0"/>
    <x v="19"/>
    <d v="2013-07-23T00:00:00"/>
    <s v="Second Class"/>
    <s v="DK-13375"/>
    <x v="589"/>
    <x v="0"/>
    <s v="United States"/>
    <s v="Seattle"/>
    <x v="4"/>
    <n v="98105"/>
    <x v="1"/>
    <s v="OFF-BI-10000042"/>
    <x v="1"/>
    <x v="8"/>
    <s v="Pressboard Data Binder, Crimson, 12&quot; X 8 1/2&quot;"/>
    <n v="12.816000000000001"/>
    <n v="3"/>
    <n v="0.2"/>
    <n v="4.1651999999999987"/>
  </r>
  <r>
    <n v="6281"/>
    <x v="3133"/>
    <x v="3"/>
    <x v="605"/>
    <d v="2014-05-17T00:00:00"/>
    <s v="Standard Class"/>
    <s v="JH-15910"/>
    <x v="101"/>
    <x v="0"/>
    <s v="United States"/>
    <s v="Cincinnati"/>
    <x v="24"/>
    <n v="45231"/>
    <x v="3"/>
    <s v="OFF-LA-10000443"/>
    <x v="1"/>
    <x v="2"/>
    <s v="Avery 501"/>
    <n v="5.9039999999999999"/>
    <n v="2"/>
    <n v="0.2"/>
    <n v="1.9925999999999999"/>
  </r>
  <r>
    <n v="6282"/>
    <x v="3134"/>
    <x v="1"/>
    <x v="312"/>
    <d v="2012-11-26T00:00:00"/>
    <s v="Standard Class"/>
    <s v="JK-15205"/>
    <x v="523"/>
    <x v="0"/>
    <s v="United States"/>
    <s v="Marion"/>
    <x v="24"/>
    <n v="43302"/>
    <x v="3"/>
    <s v="FUR-FU-10002874"/>
    <x v="0"/>
    <x v="5"/>
    <s v="Ultra Commercial Grade Dual Valve Door Closer"/>
    <n v="63.824000000000005"/>
    <n v="2"/>
    <n v="0.2"/>
    <n v="9.5735999999999937"/>
  </r>
  <r>
    <n v="6283"/>
    <x v="3134"/>
    <x v="1"/>
    <x v="312"/>
    <d v="2012-11-26T00:00:00"/>
    <s v="Standard Class"/>
    <s v="JK-15205"/>
    <x v="523"/>
    <x v="0"/>
    <s v="United States"/>
    <s v="Marion"/>
    <x v="24"/>
    <n v="43302"/>
    <x v="3"/>
    <s v="OFF-ST-10003994"/>
    <x v="1"/>
    <x v="4"/>
    <s v="Belkin 19&quot; Center-Weighted Shelf, Gray"/>
    <n v="141.55199999999999"/>
    <n v="3"/>
    <n v="0.2"/>
    <n v="-26.541000000000004"/>
  </r>
  <r>
    <n v="6284"/>
    <x v="3135"/>
    <x v="0"/>
    <x v="446"/>
    <d v="2013-09-29T00:00:00"/>
    <s v="Standard Class"/>
    <s v="EH-13765"/>
    <x v="553"/>
    <x v="1"/>
    <s v="United States"/>
    <s v="Los Angeles"/>
    <x v="1"/>
    <n v="90049"/>
    <x v="1"/>
    <s v="OFF-EN-10001453"/>
    <x v="1"/>
    <x v="12"/>
    <s v="Tyvek Interoffice Envelopes, 9 1/2&quot; x 12 1/2&quot;, 100/Box"/>
    <n v="304.89999999999998"/>
    <n v="5"/>
    <n v="0"/>
    <n v="143.30299999999997"/>
  </r>
  <r>
    <n v="6285"/>
    <x v="3135"/>
    <x v="0"/>
    <x v="446"/>
    <d v="2013-09-29T00:00:00"/>
    <s v="Standard Class"/>
    <s v="EH-13765"/>
    <x v="553"/>
    <x v="1"/>
    <s v="United States"/>
    <s v="Los Angeles"/>
    <x v="1"/>
    <n v="90049"/>
    <x v="1"/>
    <s v="FUR-CH-10000988"/>
    <x v="0"/>
    <x v="1"/>
    <s v="Hon Olson Stacker Stools"/>
    <n v="563.24"/>
    <n v="5"/>
    <n v="0.2"/>
    <n v="56.324000000000012"/>
  </r>
  <r>
    <n v="6286"/>
    <x v="3136"/>
    <x v="0"/>
    <x v="147"/>
    <d v="2013-10-27T00:00:00"/>
    <s v="Standard Class"/>
    <s v="VW-21775"/>
    <x v="100"/>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x v="344"/>
    <x v="2"/>
    <s v="United States"/>
    <s v="Lebanon"/>
    <x v="18"/>
    <n v="37087"/>
    <x v="0"/>
    <s v="TEC-PH-10001061"/>
    <x v="2"/>
    <x v="7"/>
    <s v="Apple iPhone 5C"/>
    <n v="239.976"/>
    <n v="3"/>
    <n v="0.2"/>
    <n v="17.998199999999997"/>
  </r>
  <r>
    <n v="6288"/>
    <x v="3138"/>
    <x v="2"/>
    <x v="1001"/>
    <d v="2011-07-12T00:00:00"/>
    <s v="Standard Class"/>
    <s v="EB-13705"/>
    <x v="182"/>
    <x v="1"/>
    <s v="United States"/>
    <s v="San Francisco"/>
    <x v="1"/>
    <n v="94122"/>
    <x v="1"/>
    <s v="FUR-TA-10003715"/>
    <x v="0"/>
    <x v="3"/>
    <s v="Hon 2111 Invitation Series Corner Table"/>
    <n v="502.48800000000006"/>
    <n v="3"/>
    <n v="0.2"/>
    <n v="-87.935400000000044"/>
  </r>
  <r>
    <n v="6289"/>
    <x v="3138"/>
    <x v="2"/>
    <x v="1001"/>
    <d v="2011-07-12T00:00:00"/>
    <s v="Standard Class"/>
    <s v="EB-13705"/>
    <x v="182"/>
    <x v="1"/>
    <s v="United States"/>
    <s v="San Francisco"/>
    <x v="1"/>
    <n v="94122"/>
    <x v="1"/>
    <s v="OFF-BI-10001597"/>
    <x v="1"/>
    <x v="8"/>
    <s v="Wilson Jones Ledger-Size, Piano-Hinge Binder, 2&quot;, Blue"/>
    <n v="196.70400000000001"/>
    <n v="6"/>
    <n v="0.2"/>
    <n v="68.846399999999974"/>
  </r>
  <r>
    <n v="6290"/>
    <x v="3139"/>
    <x v="1"/>
    <x v="649"/>
    <d v="2012-03-18T00:00:00"/>
    <s v="Second Class"/>
    <s v="NF-18595"/>
    <x v="376"/>
    <x v="2"/>
    <s v="United States"/>
    <s v="Chico"/>
    <x v="1"/>
    <n v="95928"/>
    <x v="1"/>
    <s v="FUR-CH-10004063"/>
    <x v="0"/>
    <x v="1"/>
    <s v="Global Deluxe High-Back Manager's Chair"/>
    <n v="915.13600000000008"/>
    <n v="4"/>
    <n v="0.2"/>
    <n v="102.95279999999988"/>
  </r>
  <r>
    <n v="6291"/>
    <x v="3139"/>
    <x v="1"/>
    <x v="649"/>
    <d v="2012-03-18T00:00:00"/>
    <s v="Second Class"/>
    <s v="NF-18595"/>
    <x v="376"/>
    <x v="2"/>
    <s v="United States"/>
    <s v="Chico"/>
    <x v="1"/>
    <n v="95928"/>
    <x v="1"/>
    <s v="FUR-FU-10001979"/>
    <x v="0"/>
    <x v="5"/>
    <s v="Dana Halogen Swing-Arm Architect Lamp"/>
    <n v="327.76"/>
    <n v="8"/>
    <n v="0"/>
    <n v="91.772800000000018"/>
  </r>
  <r>
    <n v="6292"/>
    <x v="3140"/>
    <x v="3"/>
    <x v="574"/>
    <d v="2014-12-06T00:00:00"/>
    <s v="First Class"/>
    <s v="ME-17725"/>
    <x v="250"/>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x v="616"/>
    <x v="0"/>
    <s v="United States"/>
    <s v="Los Angeles"/>
    <x v="1"/>
    <n v="90008"/>
    <x v="1"/>
    <s v="TEC-PH-10002923"/>
    <x v="2"/>
    <x v="7"/>
    <s v="Logitech B530 USB Headset - headset - Full size, Binaural"/>
    <n v="88.77600000000001"/>
    <n v="3"/>
    <n v="0.2"/>
    <n v="7.7679000000000009"/>
  </r>
  <r>
    <n v="6294"/>
    <x v="3141"/>
    <x v="1"/>
    <x v="1100"/>
    <d v="2012-04-26T00:00:00"/>
    <s v="Standard Class"/>
    <s v="AZ-10750"/>
    <x v="616"/>
    <x v="0"/>
    <s v="United States"/>
    <s v="Los Angeles"/>
    <x v="1"/>
    <n v="90008"/>
    <x v="1"/>
    <s v="OFF-AR-10004691"/>
    <x v="1"/>
    <x v="6"/>
    <s v="Boston 1730 StandUp Electric Pencil Sharpener"/>
    <n v="64.14"/>
    <n v="3"/>
    <n v="0"/>
    <n v="16.676400000000001"/>
  </r>
  <r>
    <n v="6295"/>
    <x v="3142"/>
    <x v="2"/>
    <x v="1101"/>
    <d v="2011-09-19T00:00:00"/>
    <s v="First Class"/>
    <s v="RF-19345"/>
    <x v="575"/>
    <x v="1"/>
    <s v="United States"/>
    <s v="New York City"/>
    <x v="15"/>
    <n v="10024"/>
    <x v="3"/>
    <s v="OFF-BI-10002931"/>
    <x v="1"/>
    <x v="8"/>
    <s v="Avery Trapezoid Extra Heavy Duty 4&quot; Binders"/>
    <n v="33.552"/>
    <n v="1"/>
    <n v="0.2"/>
    <n v="12.581999999999999"/>
  </r>
  <r>
    <n v="6296"/>
    <x v="3143"/>
    <x v="2"/>
    <x v="129"/>
    <d v="2012-01-01T00:00:00"/>
    <s v="Standard Class"/>
    <s v="AJ-10780"/>
    <x v="321"/>
    <x v="1"/>
    <s v="United States"/>
    <s v="Beverly"/>
    <x v="31"/>
    <n v="1915"/>
    <x v="3"/>
    <s v="OFF-AP-10002651"/>
    <x v="1"/>
    <x v="9"/>
    <s v="Hoover Upright Vacuum With Dirt Cup"/>
    <n v="1737.1799999999998"/>
    <n v="6"/>
    <n v="0"/>
    <n v="503.78219999999976"/>
  </r>
  <r>
    <n v="6297"/>
    <x v="3143"/>
    <x v="2"/>
    <x v="129"/>
    <d v="2012-01-01T00:00:00"/>
    <s v="Standard Class"/>
    <s v="AJ-10780"/>
    <x v="321"/>
    <x v="1"/>
    <s v="United States"/>
    <s v="Beverly"/>
    <x v="31"/>
    <n v="1915"/>
    <x v="3"/>
    <s v="OFF-ST-10000689"/>
    <x v="1"/>
    <x v="4"/>
    <s v="Fellowes Strictly Business Drawer File, Letter/Legal Size"/>
    <n v="704.25"/>
    <n v="5"/>
    <n v="0"/>
    <n v="84.51"/>
  </r>
  <r>
    <n v="6298"/>
    <x v="3143"/>
    <x v="2"/>
    <x v="129"/>
    <d v="2012-01-01T00:00:00"/>
    <s v="Standard Class"/>
    <s v="AJ-10780"/>
    <x v="321"/>
    <x v="1"/>
    <s v="United States"/>
    <s v="Beverly"/>
    <x v="31"/>
    <n v="1915"/>
    <x v="3"/>
    <s v="OFF-PA-10003302"/>
    <x v="1"/>
    <x v="10"/>
    <s v="Xerox 1906"/>
    <n v="141.76"/>
    <n v="4"/>
    <n v="0"/>
    <n v="66.627199999999988"/>
  </r>
  <r>
    <n v="6299"/>
    <x v="3144"/>
    <x v="2"/>
    <x v="618"/>
    <d v="2011-10-26T00:00:00"/>
    <s v="Standard Class"/>
    <s v="SF-20965"/>
    <x v="245"/>
    <x v="1"/>
    <s v="United States"/>
    <s v="San Diego"/>
    <x v="1"/>
    <n v="92024"/>
    <x v="1"/>
    <s v="OFF-BI-10001460"/>
    <x v="1"/>
    <x v="8"/>
    <s v="Plastic Binding Combs"/>
    <n v="36.36"/>
    <n v="3"/>
    <n v="0.2"/>
    <n v="12.2715"/>
  </r>
  <r>
    <n v="6300"/>
    <x v="3145"/>
    <x v="3"/>
    <x v="329"/>
    <d v="2014-12-04T00:00:00"/>
    <s v="First Class"/>
    <s v="MZ-17335"/>
    <x v="595"/>
    <x v="2"/>
    <s v="United States"/>
    <s v="San Francisco"/>
    <x v="1"/>
    <n v="94109"/>
    <x v="1"/>
    <s v="FUR-FU-10003489"/>
    <x v="0"/>
    <x v="5"/>
    <s v="Contemporary Borderless Frame"/>
    <n v="25.83"/>
    <n v="3"/>
    <n v="0"/>
    <n v="9.5570999999999984"/>
  </r>
  <r>
    <n v="6301"/>
    <x v="3146"/>
    <x v="2"/>
    <x v="571"/>
    <d v="2011-06-12T00:00:00"/>
    <s v="Standard Class"/>
    <s v="SB-20170"/>
    <x v="641"/>
    <x v="0"/>
    <s v="United States"/>
    <s v="Chicago"/>
    <x v="10"/>
    <n v="60623"/>
    <x v="2"/>
    <s v="OFF-BI-10002794"/>
    <x v="1"/>
    <x v="8"/>
    <s v="Avery Trapezoid Ring Binder, 3&quot; Capacity, Black, 1040 sheets"/>
    <n v="24.587999999999994"/>
    <n v="3"/>
    <n v="0.8"/>
    <n v="-38.11140000000001"/>
  </r>
  <r>
    <n v="6302"/>
    <x v="3146"/>
    <x v="2"/>
    <x v="571"/>
    <d v="2011-06-12T00:00:00"/>
    <s v="Standard Class"/>
    <s v="SB-20170"/>
    <x v="641"/>
    <x v="0"/>
    <s v="United States"/>
    <s v="Chicago"/>
    <x v="10"/>
    <n v="60623"/>
    <x v="2"/>
    <s v="OFF-EN-10000461"/>
    <x v="1"/>
    <x v="12"/>
    <s v="#10- 4 1/8&quot; x 9 1/2&quot; Recycled Envelopes"/>
    <n v="13.984000000000002"/>
    <n v="2"/>
    <n v="0.2"/>
    <n v="4.7195999999999998"/>
  </r>
  <r>
    <n v="6303"/>
    <x v="3147"/>
    <x v="3"/>
    <x v="51"/>
    <d v="2014-11-28T00:00:00"/>
    <s v="Standard Class"/>
    <s v="AH-10210"/>
    <x v="117"/>
    <x v="0"/>
    <s v="United States"/>
    <s v="Dallas"/>
    <x v="5"/>
    <n v="75220"/>
    <x v="2"/>
    <s v="TEC-PH-10001305"/>
    <x v="2"/>
    <x v="7"/>
    <s v="Panasonic KX TS208W Corded phone"/>
    <n v="195.96000000000004"/>
    <n v="5"/>
    <n v="0.2"/>
    <n v="19.596000000000018"/>
  </r>
  <r>
    <n v="6304"/>
    <x v="3148"/>
    <x v="3"/>
    <x v="978"/>
    <d v="2014-06-21T00:00:00"/>
    <s v="Second Class"/>
    <s v="NK-18490"/>
    <x v="71"/>
    <x v="2"/>
    <s v="United States"/>
    <s v="Corpus Christi"/>
    <x v="5"/>
    <n v="78415"/>
    <x v="2"/>
    <s v="OFF-PA-10000167"/>
    <x v="1"/>
    <x v="10"/>
    <s v="Xerox 1925"/>
    <n v="74.352000000000004"/>
    <n v="3"/>
    <n v="0.2"/>
    <n v="23.234999999999992"/>
  </r>
  <r>
    <n v="6305"/>
    <x v="3149"/>
    <x v="3"/>
    <x v="1024"/>
    <d v="2014-05-06T00:00:00"/>
    <s v="Same Day"/>
    <s v="AI-10855"/>
    <x v="482"/>
    <x v="0"/>
    <s v="United States"/>
    <s v="New York City"/>
    <x v="15"/>
    <n v="10035"/>
    <x v="3"/>
    <s v="OFF-PA-10002947"/>
    <x v="1"/>
    <x v="10"/>
    <s v="Xerox 1923"/>
    <n v="6.68"/>
    <n v="1"/>
    <n v="0"/>
    <n v="3.2063999999999999"/>
  </r>
  <r>
    <n v="6306"/>
    <x v="3150"/>
    <x v="0"/>
    <x v="254"/>
    <d v="2013-11-07T00:00:00"/>
    <s v="Second Class"/>
    <s v="TP-21565"/>
    <x v="734"/>
    <x v="1"/>
    <s v="United States"/>
    <s v="Eugene"/>
    <x v="21"/>
    <n v="97405"/>
    <x v="1"/>
    <s v="OFF-SU-10002301"/>
    <x v="1"/>
    <x v="14"/>
    <s v="Serrated Blade or Curved Handle Hand Letter Openers"/>
    <n v="17.584000000000003"/>
    <n v="7"/>
    <n v="0.2"/>
    <n v="-4.1761999999999997"/>
  </r>
  <r>
    <n v="6307"/>
    <x v="3150"/>
    <x v="0"/>
    <x v="254"/>
    <d v="2013-11-07T00:00:00"/>
    <s v="Second Class"/>
    <s v="TP-21565"/>
    <x v="734"/>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x v="734"/>
    <x v="1"/>
    <s v="United States"/>
    <s v="Eugene"/>
    <x v="21"/>
    <n v="97405"/>
    <x v="1"/>
    <s v="OFF-PA-10004353"/>
    <x v="1"/>
    <x v="10"/>
    <s v="Southworth 25% Cotton Premium Laser Paper and Envelopes"/>
    <n v="47.952000000000005"/>
    <n v="3"/>
    <n v="0.2"/>
    <n v="16.783200000000001"/>
  </r>
  <r>
    <n v="6309"/>
    <x v="3150"/>
    <x v="0"/>
    <x v="254"/>
    <d v="2013-11-07T00:00:00"/>
    <s v="Second Class"/>
    <s v="TP-21565"/>
    <x v="734"/>
    <x v="1"/>
    <s v="United States"/>
    <s v="Eugene"/>
    <x v="21"/>
    <n v="97405"/>
    <x v="1"/>
    <s v="FUR-CH-10000229"/>
    <x v="0"/>
    <x v="1"/>
    <s v="Global Enterprise Series Seating High-Back Swivel/Tilt Chairs"/>
    <n v="650.35200000000009"/>
    <n v="3"/>
    <n v="0.2"/>
    <n v="-97.552800000000076"/>
  </r>
  <r>
    <n v="6310"/>
    <x v="3150"/>
    <x v="0"/>
    <x v="254"/>
    <d v="2013-11-07T00:00:00"/>
    <s v="Second Class"/>
    <s v="TP-21565"/>
    <x v="734"/>
    <x v="1"/>
    <s v="United States"/>
    <s v="Eugene"/>
    <x v="21"/>
    <n v="97405"/>
    <x v="1"/>
    <s v="OFF-LA-10003930"/>
    <x v="1"/>
    <x v="2"/>
    <s v="Dot Matrix Printer Tape Reel Labels, White, 5000/Box"/>
    <n v="629.18400000000008"/>
    <n v="8"/>
    <n v="0.2"/>
    <n v="228.07919999999999"/>
  </r>
  <r>
    <n v="6311"/>
    <x v="3150"/>
    <x v="0"/>
    <x v="254"/>
    <d v="2013-11-07T00:00:00"/>
    <s v="Second Class"/>
    <s v="TP-21565"/>
    <x v="734"/>
    <x v="1"/>
    <s v="United States"/>
    <s v="Eugene"/>
    <x v="21"/>
    <n v="97405"/>
    <x v="1"/>
    <s v="OFF-PA-10000176"/>
    <x v="1"/>
    <x v="10"/>
    <s v="Xerox 1887"/>
    <n v="15.176"/>
    <n v="1"/>
    <n v="0.2"/>
    <n v="5.3115999999999985"/>
  </r>
  <r>
    <n v="6312"/>
    <x v="3151"/>
    <x v="2"/>
    <x v="1102"/>
    <d v="2011-09-16T00:00:00"/>
    <s v="Standard Class"/>
    <s v="LW-17125"/>
    <x v="752"/>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x v="243"/>
    <x v="1"/>
    <s v="United States"/>
    <s v="Fairfield"/>
    <x v="29"/>
    <n v="6824"/>
    <x v="3"/>
    <s v="OFF-ST-10001932"/>
    <x v="1"/>
    <x v="4"/>
    <s v="Fellowes Staxonsteel Drawer Files"/>
    <n v="579.51"/>
    <n v="3"/>
    <n v="0"/>
    <n v="81.131400000000014"/>
  </r>
  <r>
    <n v="6314"/>
    <x v="3152"/>
    <x v="3"/>
    <x v="911"/>
    <d v="2014-02-22T00:00:00"/>
    <s v="Standard Class"/>
    <s v="NG-18355"/>
    <x v="243"/>
    <x v="1"/>
    <s v="United States"/>
    <s v="Fairfield"/>
    <x v="29"/>
    <n v="6824"/>
    <x v="3"/>
    <s v="TEC-PH-10000923"/>
    <x v="2"/>
    <x v="7"/>
    <s v="Belkin SportFit Armband For iPhone 5s/5c, Fuchsia"/>
    <n v="14.99"/>
    <n v="1"/>
    <n v="0"/>
    <n v="7.3451000000000004"/>
  </r>
  <r>
    <n v="6315"/>
    <x v="3153"/>
    <x v="2"/>
    <x v="156"/>
    <d v="2011-11-29T00:00:00"/>
    <s v="Standard Class"/>
    <s v="NG-18355"/>
    <x v="243"/>
    <x v="1"/>
    <s v="United States"/>
    <s v="Jackson"/>
    <x v="12"/>
    <n v="49201"/>
    <x v="2"/>
    <s v="OFF-AR-10000380"/>
    <x v="1"/>
    <x v="6"/>
    <s v="Hunt PowerHouse Electric Pencil Sharpener, Blue"/>
    <n v="151.91999999999999"/>
    <n v="4"/>
    <n v="0"/>
    <n v="45.575999999999979"/>
  </r>
  <r>
    <n v="6316"/>
    <x v="3153"/>
    <x v="2"/>
    <x v="156"/>
    <d v="2011-11-29T00:00:00"/>
    <s v="Standard Class"/>
    <s v="NG-18355"/>
    <x v="243"/>
    <x v="1"/>
    <s v="United States"/>
    <s v="Jackson"/>
    <x v="12"/>
    <n v="49201"/>
    <x v="2"/>
    <s v="OFF-LA-10003930"/>
    <x v="1"/>
    <x v="2"/>
    <s v="Dot Matrix Printer Tape Reel Labels, White, 5000/Box"/>
    <n v="196.62"/>
    <n v="2"/>
    <n v="0"/>
    <n v="96.343800000000002"/>
  </r>
  <r>
    <n v="6317"/>
    <x v="3153"/>
    <x v="2"/>
    <x v="156"/>
    <d v="2011-11-29T00:00:00"/>
    <s v="Standard Class"/>
    <s v="NG-18355"/>
    <x v="243"/>
    <x v="1"/>
    <s v="United States"/>
    <s v="Jackson"/>
    <x v="12"/>
    <n v="49201"/>
    <x v="2"/>
    <s v="OFF-PA-10001815"/>
    <x v="1"/>
    <x v="10"/>
    <s v="Xerox 1885"/>
    <n v="144.12"/>
    <n v="3"/>
    <n v="0"/>
    <n v="69.177599999999984"/>
  </r>
  <r>
    <n v="6318"/>
    <x v="3153"/>
    <x v="2"/>
    <x v="156"/>
    <d v="2011-11-29T00:00:00"/>
    <s v="Standard Class"/>
    <s v="NG-18355"/>
    <x v="243"/>
    <x v="1"/>
    <s v="United States"/>
    <s v="Jackson"/>
    <x v="12"/>
    <n v="49201"/>
    <x v="2"/>
    <s v="OFF-PA-10004082"/>
    <x v="1"/>
    <x v="10"/>
    <s v="Adams Telephone Message Book w/Frequently-Called Numbers Space, 400 Messages per Book"/>
    <n v="15.96"/>
    <n v="2"/>
    <n v="0"/>
    <n v="7.98"/>
  </r>
  <r>
    <n v="6319"/>
    <x v="3154"/>
    <x v="3"/>
    <x v="920"/>
    <d v="2014-11-30T00:00:00"/>
    <s v="Second Class"/>
    <s v="EB-13750"/>
    <x v="494"/>
    <x v="1"/>
    <s v="United States"/>
    <s v="Laguna Niguel"/>
    <x v="1"/>
    <n v="92677"/>
    <x v="1"/>
    <s v="TEC-PH-10004071"/>
    <x v="2"/>
    <x v="7"/>
    <s v="PayAnywhere Card Reader"/>
    <n v="39.960000000000008"/>
    <n v="5"/>
    <n v="0.2"/>
    <n v="3.4964999999999993"/>
  </r>
  <r>
    <n v="6320"/>
    <x v="3154"/>
    <x v="3"/>
    <x v="920"/>
    <d v="2014-11-30T00:00:00"/>
    <s v="Second Class"/>
    <s v="EB-13750"/>
    <x v="494"/>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x v="133"/>
    <x v="1"/>
    <s v="United States"/>
    <s v="Jacksonville"/>
    <x v="2"/>
    <n v="32216"/>
    <x v="0"/>
    <s v="OFF-PA-10001800"/>
    <x v="1"/>
    <x v="10"/>
    <s v="Xerox 220"/>
    <n v="10.368000000000002"/>
    <n v="2"/>
    <n v="0.2"/>
    <n v="3.6288"/>
  </r>
  <r>
    <n v="6322"/>
    <x v="3156"/>
    <x v="2"/>
    <x v="303"/>
    <d v="2011-10-17T00:00:00"/>
    <s v="Standard Class"/>
    <s v="SP-20545"/>
    <x v="259"/>
    <x v="1"/>
    <s v="United States"/>
    <s v="Mount Vernon"/>
    <x v="15"/>
    <n v="10550"/>
    <x v="3"/>
    <s v="OFF-BI-10002764"/>
    <x v="1"/>
    <x v="8"/>
    <s v="Recycled Pressboard Report Cover with Reinforced Top Hinge"/>
    <n v="7.7520000000000007"/>
    <n v="3"/>
    <n v="0.2"/>
    <n v="2.8100999999999998"/>
  </r>
  <r>
    <n v="6323"/>
    <x v="3157"/>
    <x v="2"/>
    <x v="561"/>
    <d v="2011-06-07T00:00:00"/>
    <s v="Second Class"/>
    <s v="RB-19795"/>
    <x v="176"/>
    <x v="2"/>
    <s v="United States"/>
    <s v="Midland"/>
    <x v="12"/>
    <n v="48640"/>
    <x v="2"/>
    <s v="OFF-EN-10004459"/>
    <x v="1"/>
    <x v="12"/>
    <s v="Security-Tint Envelopes"/>
    <n v="15.28"/>
    <n v="2"/>
    <n v="0"/>
    <n v="7.4871999999999996"/>
  </r>
  <r>
    <n v="6324"/>
    <x v="3158"/>
    <x v="2"/>
    <x v="1103"/>
    <d v="2011-06-23T00:00:00"/>
    <s v="Standard Class"/>
    <s v="DB-13660"/>
    <x v="551"/>
    <x v="0"/>
    <s v="United States"/>
    <s v="Newark"/>
    <x v="13"/>
    <n v="19711"/>
    <x v="3"/>
    <s v="TEC-MA-10000423"/>
    <x v="2"/>
    <x v="15"/>
    <s v="Texas Instruments TI-34 Scientific Calculator"/>
    <n v="65.97"/>
    <n v="3"/>
    <n v="0"/>
    <n v="31.005899999999997"/>
  </r>
  <r>
    <n v="6325"/>
    <x v="3159"/>
    <x v="1"/>
    <x v="1104"/>
    <d v="2012-11-02T00:00:00"/>
    <s v="Standard Class"/>
    <s v="NB-18655"/>
    <x v="240"/>
    <x v="1"/>
    <s v="United States"/>
    <s v="San Francisco"/>
    <x v="1"/>
    <n v="94109"/>
    <x v="1"/>
    <s v="OFF-PA-10002986"/>
    <x v="1"/>
    <x v="10"/>
    <s v="Xerox 1898"/>
    <n v="33.4"/>
    <n v="5"/>
    <n v="0"/>
    <n v="16.032"/>
  </r>
  <r>
    <n v="6326"/>
    <x v="3159"/>
    <x v="1"/>
    <x v="1104"/>
    <d v="2012-11-02T00:00:00"/>
    <s v="Standard Class"/>
    <s v="NB-18655"/>
    <x v="240"/>
    <x v="1"/>
    <s v="United States"/>
    <s v="San Francisco"/>
    <x v="1"/>
    <n v="94109"/>
    <x v="1"/>
    <s v="OFF-EN-10001434"/>
    <x v="1"/>
    <x v="12"/>
    <s v="Strathmore #10 Envelopes, Ultimate White"/>
    <n v="210.84"/>
    <n v="4"/>
    <n v="0"/>
    <n v="103.3116"/>
  </r>
  <r>
    <n v="6327"/>
    <x v="3160"/>
    <x v="2"/>
    <x v="407"/>
    <d v="2011-01-27T00:00:00"/>
    <s v="Standard Class"/>
    <s v="XP-21865"/>
    <x v="190"/>
    <x v="0"/>
    <s v="United States"/>
    <s v="Westland"/>
    <x v="12"/>
    <n v="48185"/>
    <x v="2"/>
    <s v="OFF-ST-10000760"/>
    <x v="1"/>
    <x v="4"/>
    <s v="Eldon Fold 'N Roll Cart System"/>
    <n v="13.98"/>
    <n v="1"/>
    <n v="0"/>
    <n v="4.0541999999999998"/>
  </r>
  <r>
    <n v="6328"/>
    <x v="3160"/>
    <x v="2"/>
    <x v="407"/>
    <d v="2011-01-27T00:00:00"/>
    <s v="Standard Class"/>
    <s v="XP-21865"/>
    <x v="190"/>
    <x v="0"/>
    <s v="United States"/>
    <s v="Westland"/>
    <x v="12"/>
    <n v="48185"/>
    <x v="2"/>
    <s v="FUR-FU-10002918"/>
    <x v="0"/>
    <x v="5"/>
    <s v="Eldon ClusterMat Chair Mat with Cordless Antistatic Protection"/>
    <n v="272.94"/>
    <n v="3"/>
    <n v="0"/>
    <n v="30.023400000000009"/>
  </r>
  <r>
    <n v="6329"/>
    <x v="3160"/>
    <x v="2"/>
    <x v="407"/>
    <d v="2011-01-27T00:00:00"/>
    <s v="Standard Class"/>
    <s v="XP-21865"/>
    <x v="190"/>
    <x v="0"/>
    <s v="United States"/>
    <s v="Westland"/>
    <x v="12"/>
    <n v="48185"/>
    <x v="2"/>
    <s v="OFF-BI-10000605"/>
    <x v="1"/>
    <x v="8"/>
    <s v="Acco Pressboard Covers with Storage Hooks, 9 1/2&quot; x 11&quot;, Executive Red"/>
    <n v="19.05"/>
    <n v="5"/>
    <n v="0"/>
    <n v="8.9534999999999982"/>
  </r>
  <r>
    <n v="6330"/>
    <x v="3160"/>
    <x v="2"/>
    <x v="407"/>
    <d v="2011-01-27T00:00:00"/>
    <s v="Standard Class"/>
    <s v="XP-21865"/>
    <x v="190"/>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x v="190"/>
    <x v="0"/>
    <s v="United States"/>
    <s v="Westland"/>
    <x v="12"/>
    <n v="48185"/>
    <x v="2"/>
    <s v="OFF-ST-10003123"/>
    <x v="1"/>
    <x v="4"/>
    <s v="Fellowes Bases and Tops For Staxonsteel/High-Stak Systems"/>
    <n v="66.58"/>
    <n v="2"/>
    <n v="0"/>
    <n v="15.979199999999999"/>
  </r>
  <r>
    <n v="6332"/>
    <x v="3160"/>
    <x v="2"/>
    <x v="407"/>
    <d v="2011-01-27T00:00:00"/>
    <s v="Standard Class"/>
    <s v="XP-21865"/>
    <x v="190"/>
    <x v="0"/>
    <s v="United States"/>
    <s v="Westland"/>
    <x v="12"/>
    <n v="48185"/>
    <x v="2"/>
    <s v="OFF-AR-10004456"/>
    <x v="1"/>
    <x v="6"/>
    <s v="Panasonic KP-4ABK Battery-Operated Pencil Sharpener"/>
    <n v="43.92"/>
    <n v="3"/>
    <n v="0"/>
    <n v="12.736799999999999"/>
  </r>
  <r>
    <n v="6333"/>
    <x v="3160"/>
    <x v="2"/>
    <x v="407"/>
    <d v="2011-01-27T00:00:00"/>
    <s v="Standard Class"/>
    <s v="XP-21865"/>
    <x v="190"/>
    <x v="0"/>
    <s v="United States"/>
    <s v="Westland"/>
    <x v="12"/>
    <n v="48185"/>
    <x v="2"/>
    <s v="FUR-FU-10002268"/>
    <x v="0"/>
    <x v="5"/>
    <s v="Ultra Door Push Plate"/>
    <n v="14.73"/>
    <n v="3"/>
    <n v="0"/>
    <n v="4.8608999999999991"/>
  </r>
  <r>
    <n v="6334"/>
    <x v="3160"/>
    <x v="2"/>
    <x v="407"/>
    <d v="2011-01-27T00:00:00"/>
    <s v="Standard Class"/>
    <s v="XP-21865"/>
    <x v="190"/>
    <x v="0"/>
    <s v="United States"/>
    <s v="Westland"/>
    <x v="12"/>
    <n v="48185"/>
    <x v="2"/>
    <s v="OFF-BI-10004364"/>
    <x v="1"/>
    <x v="8"/>
    <s v="Storex Dura Pro Binders"/>
    <n v="29.700000000000003"/>
    <n v="5"/>
    <n v="0"/>
    <n v="13.365"/>
  </r>
  <r>
    <n v="6335"/>
    <x v="3161"/>
    <x v="2"/>
    <x v="384"/>
    <d v="2011-07-15T00:00:00"/>
    <s v="Standard Class"/>
    <s v="MH-17455"/>
    <x v="708"/>
    <x v="0"/>
    <s v="United States"/>
    <s v="New York City"/>
    <x v="15"/>
    <n v="10011"/>
    <x v="3"/>
    <s v="OFF-PA-10001970"/>
    <x v="1"/>
    <x v="10"/>
    <s v="Xerox 1881"/>
    <n v="49.12"/>
    <n v="4"/>
    <n v="0"/>
    <n v="23.086399999999998"/>
  </r>
  <r>
    <n v="6336"/>
    <x v="3161"/>
    <x v="2"/>
    <x v="384"/>
    <d v="2011-07-15T00:00:00"/>
    <s v="Standard Class"/>
    <s v="MH-17455"/>
    <x v="708"/>
    <x v="0"/>
    <s v="United States"/>
    <s v="New York City"/>
    <x v="15"/>
    <n v="10011"/>
    <x v="3"/>
    <s v="OFF-BI-10002954"/>
    <x v="1"/>
    <x v="8"/>
    <s v="Newell 3-Hole Punched Plastic Slotted Magazine Holders for Binders"/>
    <n v="18.28"/>
    <n v="5"/>
    <n v="0.2"/>
    <n v="6.3979999999999997"/>
  </r>
  <r>
    <n v="6337"/>
    <x v="3162"/>
    <x v="0"/>
    <x v="133"/>
    <d v="2013-09-07T00:00:00"/>
    <s v="Standard Class"/>
    <s v="BG-11740"/>
    <x v="696"/>
    <x v="0"/>
    <s v="United States"/>
    <s v="Los Angeles"/>
    <x v="1"/>
    <n v="90008"/>
    <x v="1"/>
    <s v="FUR-FU-10000672"/>
    <x v="0"/>
    <x v="5"/>
    <s v="Executive Impressions 10&quot; Spectator Wall Clock"/>
    <n v="47.04"/>
    <n v="4"/>
    <n v="0"/>
    <n v="15.993599999999997"/>
  </r>
  <r>
    <n v="6338"/>
    <x v="3162"/>
    <x v="0"/>
    <x v="133"/>
    <d v="2013-09-07T00:00:00"/>
    <s v="Standard Class"/>
    <s v="BG-11740"/>
    <x v="696"/>
    <x v="0"/>
    <s v="United States"/>
    <s v="Los Angeles"/>
    <x v="1"/>
    <n v="90008"/>
    <x v="1"/>
    <s v="TEC-PH-10004908"/>
    <x v="2"/>
    <x v="7"/>
    <s v="Panasonic KX TS3282W Corded phone"/>
    <n v="339.96000000000004"/>
    <n v="5"/>
    <n v="0.2"/>
    <n v="42.494999999999948"/>
  </r>
  <r>
    <n v="6339"/>
    <x v="3163"/>
    <x v="3"/>
    <x v="361"/>
    <d v="2014-10-10T00:00:00"/>
    <s v="Standard Class"/>
    <s v="TS-21370"/>
    <x v="477"/>
    <x v="1"/>
    <s v="United States"/>
    <s v="New York City"/>
    <x v="15"/>
    <n v="10035"/>
    <x v="3"/>
    <s v="TEC-PH-10003095"/>
    <x v="2"/>
    <x v="7"/>
    <s v="Samsung HM1900 Bluetooth Headset"/>
    <n v="87.8"/>
    <n v="4"/>
    <n v="0"/>
    <n v="43.9"/>
  </r>
  <r>
    <n v="6340"/>
    <x v="3163"/>
    <x v="3"/>
    <x v="361"/>
    <d v="2014-10-10T00:00:00"/>
    <s v="Standard Class"/>
    <s v="TS-21370"/>
    <x v="477"/>
    <x v="1"/>
    <s v="United States"/>
    <s v="New York City"/>
    <x v="15"/>
    <n v="10035"/>
    <x v="3"/>
    <s v="FUR-CH-10002880"/>
    <x v="0"/>
    <x v="1"/>
    <s v="Global High-Back Leather Tilter, Burgundy"/>
    <n v="221.38200000000001"/>
    <n v="2"/>
    <n v="0.1"/>
    <n v="2.4597999999999871"/>
  </r>
  <r>
    <n v="6341"/>
    <x v="3163"/>
    <x v="3"/>
    <x v="361"/>
    <d v="2014-10-10T00:00:00"/>
    <s v="Standard Class"/>
    <s v="TS-21370"/>
    <x v="477"/>
    <x v="1"/>
    <s v="United States"/>
    <s v="New York City"/>
    <x v="15"/>
    <n v="10035"/>
    <x v="3"/>
    <s v="TEC-MA-10001047"/>
    <x v="2"/>
    <x v="15"/>
    <s v="3D Systems Cube Printer, 2nd Generation, Magenta"/>
    <n v="5199.96"/>
    <n v="4"/>
    <n v="0"/>
    <n v="1351.9895999999999"/>
  </r>
  <r>
    <n v="6342"/>
    <x v="3164"/>
    <x v="3"/>
    <x v="413"/>
    <d v="2014-01-03T00:00:00"/>
    <s v="First Class"/>
    <s v="DB-13660"/>
    <x v="551"/>
    <x v="0"/>
    <s v="United States"/>
    <s v="Lancaster"/>
    <x v="24"/>
    <n v="43130"/>
    <x v="3"/>
    <s v="OFF-ST-10002554"/>
    <x v="1"/>
    <x v="4"/>
    <s v="Tennsco Industrial Shelving"/>
    <n v="156.512"/>
    <n v="4"/>
    <n v="0.2"/>
    <n v="-35.215199999999996"/>
  </r>
  <r>
    <n v="6343"/>
    <x v="3165"/>
    <x v="1"/>
    <x v="1105"/>
    <d v="2012-03-10T00:00:00"/>
    <s v="First Class"/>
    <s v="EM-14140"/>
    <x v="670"/>
    <x v="2"/>
    <s v="United States"/>
    <s v="Newark"/>
    <x v="13"/>
    <n v="19711"/>
    <x v="3"/>
    <s v="TEC-AC-10004469"/>
    <x v="2"/>
    <x v="11"/>
    <s v="Microsoft Sculpt Comfort Mouse"/>
    <n v="119.85000000000001"/>
    <n v="3"/>
    <n v="0"/>
    <n v="52.734000000000009"/>
  </r>
  <r>
    <n v="6344"/>
    <x v="3165"/>
    <x v="1"/>
    <x v="1105"/>
    <d v="2012-03-10T00:00:00"/>
    <s v="First Class"/>
    <s v="EM-14140"/>
    <x v="670"/>
    <x v="2"/>
    <s v="United States"/>
    <s v="Newark"/>
    <x v="13"/>
    <n v="19711"/>
    <x v="3"/>
    <s v="OFF-BI-10000309"/>
    <x v="1"/>
    <x v="8"/>
    <s v="GBC Twin Loop Wire Binding Elements, 9/16&quot; Spine, Black"/>
    <n v="30.44"/>
    <n v="2"/>
    <n v="0"/>
    <n v="14.9156"/>
  </r>
  <r>
    <n v="6345"/>
    <x v="3165"/>
    <x v="1"/>
    <x v="1105"/>
    <d v="2012-03-10T00:00:00"/>
    <s v="First Class"/>
    <s v="EM-14140"/>
    <x v="670"/>
    <x v="2"/>
    <s v="United States"/>
    <s v="Newark"/>
    <x v="13"/>
    <n v="19711"/>
    <x v="3"/>
    <s v="OFF-BI-10001765"/>
    <x v="1"/>
    <x v="8"/>
    <s v="Wilson Jones Heavy-Duty Casebound Ring Binders with Metal Hinges"/>
    <n v="69.28"/>
    <n v="2"/>
    <n v="0"/>
    <n v="33.254399999999997"/>
  </r>
  <r>
    <n v="6346"/>
    <x v="3165"/>
    <x v="1"/>
    <x v="1105"/>
    <d v="2012-03-10T00:00:00"/>
    <s v="First Class"/>
    <s v="EM-14140"/>
    <x v="670"/>
    <x v="2"/>
    <s v="United States"/>
    <s v="Newark"/>
    <x v="13"/>
    <n v="19711"/>
    <x v="3"/>
    <s v="TEC-PH-10001619"/>
    <x v="2"/>
    <x v="7"/>
    <s v="LG G3"/>
    <n v="587.97"/>
    <n v="3"/>
    <n v="0"/>
    <n v="170.51129999999998"/>
  </r>
  <r>
    <n v="6347"/>
    <x v="3166"/>
    <x v="3"/>
    <x v="179"/>
    <d v="2014-10-21T00:00:00"/>
    <s v="Same Day"/>
    <s v="RB-19465"/>
    <x v="46"/>
    <x v="2"/>
    <s v="United States"/>
    <s v="New York City"/>
    <x v="15"/>
    <n v="10024"/>
    <x v="3"/>
    <s v="OFF-LA-10002034"/>
    <x v="1"/>
    <x v="2"/>
    <s v="Avery 478"/>
    <n v="24.55"/>
    <n v="5"/>
    <n v="0"/>
    <n v="12.029499999999999"/>
  </r>
  <r>
    <n v="6348"/>
    <x v="3167"/>
    <x v="1"/>
    <x v="489"/>
    <d v="2012-05-06T00:00:00"/>
    <s v="Standard Class"/>
    <s v="PO-18850"/>
    <x v="138"/>
    <x v="0"/>
    <s v="United States"/>
    <s v="San Francisco"/>
    <x v="1"/>
    <n v="94109"/>
    <x v="1"/>
    <s v="OFF-BI-10000309"/>
    <x v="1"/>
    <x v="8"/>
    <s v="GBC Twin Loop Wire Binding Elements, 9/16&quot; Spine, Black"/>
    <n v="12.176000000000002"/>
    <n v="1"/>
    <n v="0.2"/>
    <n v="4.4137999999999993"/>
  </r>
  <r>
    <n v="6349"/>
    <x v="3167"/>
    <x v="1"/>
    <x v="489"/>
    <d v="2012-05-06T00:00:00"/>
    <s v="Standard Class"/>
    <s v="PO-18850"/>
    <x v="138"/>
    <x v="0"/>
    <s v="United States"/>
    <s v="San Francisco"/>
    <x v="1"/>
    <n v="94109"/>
    <x v="1"/>
    <s v="OFF-ST-10000876"/>
    <x v="1"/>
    <x v="4"/>
    <s v="Eldon Simplefile Box Office"/>
    <n v="37.32"/>
    <n v="3"/>
    <n v="0"/>
    <n v="10.4496"/>
  </r>
  <r>
    <n v="6350"/>
    <x v="3167"/>
    <x v="1"/>
    <x v="489"/>
    <d v="2012-05-06T00:00:00"/>
    <s v="Standard Class"/>
    <s v="PO-18850"/>
    <x v="138"/>
    <x v="0"/>
    <s v="United States"/>
    <s v="San Francisco"/>
    <x v="1"/>
    <n v="94109"/>
    <x v="1"/>
    <s v="OFF-SU-10002573"/>
    <x v="1"/>
    <x v="14"/>
    <s v="Acme 10&quot; Easy Grip Assistive Scissors"/>
    <n v="35.06"/>
    <n v="2"/>
    <n v="0"/>
    <n v="10.517999999999997"/>
  </r>
  <r>
    <n v="6351"/>
    <x v="3168"/>
    <x v="3"/>
    <x v="213"/>
    <d v="2014-09-09T00:00:00"/>
    <s v="Standard Class"/>
    <s v="AG-10900"/>
    <x v="151"/>
    <x v="0"/>
    <s v="United States"/>
    <s v="Dallas"/>
    <x v="5"/>
    <n v="75217"/>
    <x v="2"/>
    <s v="FUR-FU-10004622"/>
    <x v="0"/>
    <x v="5"/>
    <s v="Eldon Advantage Foldable Chair Mats for Low Pile Carpets"/>
    <n v="108.40000000000002"/>
    <n v="5"/>
    <n v="0.6"/>
    <n v="-105.69000000000003"/>
  </r>
  <r>
    <n v="6352"/>
    <x v="3169"/>
    <x v="3"/>
    <x v="132"/>
    <d v="2014-11-09T00:00:00"/>
    <s v="Standard Class"/>
    <s v="BF-11275"/>
    <x v="667"/>
    <x v="1"/>
    <s v="United States"/>
    <s v="Miami"/>
    <x v="2"/>
    <n v="33178"/>
    <x v="0"/>
    <s v="TEC-PH-10002549"/>
    <x v="2"/>
    <x v="7"/>
    <s v="Polycom SoundPoint IP 450 VoIP phone"/>
    <n v="361.37600000000003"/>
    <n v="2"/>
    <n v="0.2"/>
    <n v="27.103200000000001"/>
  </r>
  <r>
    <n v="6353"/>
    <x v="3170"/>
    <x v="1"/>
    <x v="1023"/>
    <d v="2012-09-19T00:00:00"/>
    <s v="Standard Class"/>
    <s v="HG-14845"/>
    <x v="668"/>
    <x v="0"/>
    <s v="United States"/>
    <s v="Philadelphia"/>
    <x v="9"/>
    <n v="19120"/>
    <x v="3"/>
    <s v="OFF-BI-10004209"/>
    <x v="1"/>
    <x v="8"/>
    <s v="Fellowes Twister Kit, Gray/Clear, 3/pkg"/>
    <n v="2.4119999999999999"/>
    <n v="1"/>
    <n v="0.7"/>
    <n v="-2.0099999999999998"/>
  </r>
  <r>
    <n v="6354"/>
    <x v="3171"/>
    <x v="1"/>
    <x v="684"/>
    <d v="2012-09-12T00:00:00"/>
    <s v="Standard Class"/>
    <s v="BS-11590"/>
    <x v="29"/>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x v="29"/>
    <x v="1"/>
    <s v="United States"/>
    <s v="New York City"/>
    <x v="15"/>
    <n v="10011"/>
    <x v="3"/>
    <s v="TEC-PH-10002922"/>
    <x v="2"/>
    <x v="7"/>
    <s v="ShoreTel ShorePhone IP 230 VoIP phone"/>
    <n v="337.98"/>
    <n v="2"/>
    <n v="0"/>
    <n v="101.39399999999998"/>
  </r>
  <r>
    <n v="6356"/>
    <x v="3172"/>
    <x v="2"/>
    <x v="191"/>
    <d v="2011-10-13T00:00:00"/>
    <s v="Standard Class"/>
    <s v="JD-16015"/>
    <x v="557"/>
    <x v="0"/>
    <s v="United States"/>
    <s v="Philadelphia"/>
    <x v="9"/>
    <n v="19120"/>
    <x v="3"/>
    <s v="OFF-ST-10000642"/>
    <x v="1"/>
    <x v="4"/>
    <s v="Tennsco Lockers, Gray"/>
    <n v="83.920000000000016"/>
    <n v="5"/>
    <n v="0.2"/>
    <n v="-13.637000000000011"/>
  </r>
  <r>
    <n v="6357"/>
    <x v="3173"/>
    <x v="3"/>
    <x v="205"/>
    <d v="2014-01-29T00:00:00"/>
    <s v="Standard Class"/>
    <s v="CS-12250"/>
    <x v="294"/>
    <x v="1"/>
    <s v="United States"/>
    <s v="Seattle"/>
    <x v="4"/>
    <n v="98103"/>
    <x v="1"/>
    <s v="OFF-BI-10001757"/>
    <x v="1"/>
    <x v="8"/>
    <s v="Pressboard Hanging Data Binders for Unburst Sheets"/>
    <n v="19.68"/>
    <n v="5"/>
    <n v="0.2"/>
    <n v="6.8879999999999981"/>
  </r>
  <r>
    <n v="6358"/>
    <x v="3173"/>
    <x v="3"/>
    <x v="205"/>
    <d v="2014-01-29T00:00:00"/>
    <s v="Standard Class"/>
    <s v="CS-12250"/>
    <x v="294"/>
    <x v="1"/>
    <s v="United States"/>
    <s v="Seattle"/>
    <x v="4"/>
    <n v="98103"/>
    <x v="1"/>
    <s v="OFF-PA-10004621"/>
    <x v="1"/>
    <x v="10"/>
    <s v="Xerox 212"/>
    <n v="25.92"/>
    <n v="4"/>
    <n v="0"/>
    <n v="12.441600000000001"/>
  </r>
  <r>
    <n v="6359"/>
    <x v="3173"/>
    <x v="3"/>
    <x v="205"/>
    <d v="2014-01-29T00:00:00"/>
    <s v="Standard Class"/>
    <s v="CS-12250"/>
    <x v="294"/>
    <x v="1"/>
    <s v="United States"/>
    <s v="Seattle"/>
    <x v="4"/>
    <n v="98103"/>
    <x v="1"/>
    <s v="OFF-PA-10002262"/>
    <x v="1"/>
    <x v="10"/>
    <s v="Xerox 192"/>
    <n v="6.48"/>
    <n v="1"/>
    <n v="0"/>
    <n v="3.1104000000000003"/>
  </r>
  <r>
    <n v="6360"/>
    <x v="3173"/>
    <x v="3"/>
    <x v="205"/>
    <d v="2014-01-29T00:00:00"/>
    <s v="Standard Class"/>
    <s v="CS-12250"/>
    <x v="294"/>
    <x v="1"/>
    <s v="United States"/>
    <s v="Seattle"/>
    <x v="4"/>
    <n v="98103"/>
    <x v="1"/>
    <s v="TEC-PH-10004100"/>
    <x v="2"/>
    <x v="7"/>
    <s v="Griffin GC17055 Auxiliary Audio Cable"/>
    <n v="86.352000000000004"/>
    <n v="6"/>
    <n v="0.2"/>
    <n v="8.6352000000000011"/>
  </r>
  <r>
    <n v="6361"/>
    <x v="3174"/>
    <x v="1"/>
    <x v="895"/>
    <d v="2012-12-15T00:00:00"/>
    <s v="Standard Class"/>
    <s v="FC-14245"/>
    <x v="763"/>
    <x v="2"/>
    <s v="United States"/>
    <s v="Los Angeles"/>
    <x v="1"/>
    <n v="90032"/>
    <x v="1"/>
    <s v="OFF-AR-10003582"/>
    <x v="1"/>
    <x v="6"/>
    <s v="Boston Electric Pencil Sharpener, Model 1818, Charcoal Black"/>
    <n v="56.3"/>
    <n v="2"/>
    <n v="0"/>
    <n v="15.764000000000003"/>
  </r>
  <r>
    <n v="6362"/>
    <x v="3175"/>
    <x v="2"/>
    <x v="641"/>
    <d v="2011-11-30T00:00:00"/>
    <s v="Standard Class"/>
    <s v="SE-20110"/>
    <x v="339"/>
    <x v="0"/>
    <s v="United States"/>
    <s v="Springfield"/>
    <x v="21"/>
    <n v="97477"/>
    <x v="1"/>
    <s v="OFF-AR-10003179"/>
    <x v="1"/>
    <x v="6"/>
    <s v="Dixon Ticonderoga Core-Lock Colored Pencils"/>
    <n v="51.016000000000005"/>
    <n v="7"/>
    <n v="0.2"/>
    <n v="8.2900999999999954"/>
  </r>
  <r>
    <n v="6363"/>
    <x v="3176"/>
    <x v="3"/>
    <x v="610"/>
    <d v="2014-11-26T00:00:00"/>
    <s v="Standard Class"/>
    <s v="CK-12205"/>
    <x v="237"/>
    <x v="0"/>
    <s v="United States"/>
    <s v="Renton"/>
    <x v="4"/>
    <n v="98059"/>
    <x v="1"/>
    <s v="OFF-BI-10001670"/>
    <x v="1"/>
    <x v="8"/>
    <s v="Vinyl Sectional Post Binders"/>
    <n v="150.80000000000001"/>
    <n v="5"/>
    <n v="0.2"/>
    <n v="56.55"/>
  </r>
  <r>
    <n v="6364"/>
    <x v="3176"/>
    <x v="3"/>
    <x v="610"/>
    <d v="2014-11-26T00:00:00"/>
    <s v="Standard Class"/>
    <s v="CK-12205"/>
    <x v="237"/>
    <x v="0"/>
    <s v="United States"/>
    <s v="Renton"/>
    <x v="4"/>
    <n v="98059"/>
    <x v="1"/>
    <s v="TEC-MA-10002073"/>
    <x v="2"/>
    <x v="15"/>
    <s v="3D Systems Cube Printer, 2nd Generation, White"/>
    <n v="1039.992"/>
    <n v="1"/>
    <n v="0.2"/>
    <n v="103.99920000000003"/>
  </r>
  <r>
    <n v="6365"/>
    <x v="3176"/>
    <x v="3"/>
    <x v="610"/>
    <d v="2014-11-26T00:00:00"/>
    <s v="Standard Class"/>
    <s v="CK-12205"/>
    <x v="237"/>
    <x v="0"/>
    <s v="United States"/>
    <s v="Renton"/>
    <x v="4"/>
    <n v="98059"/>
    <x v="1"/>
    <s v="OFF-PA-10003797"/>
    <x v="1"/>
    <x v="10"/>
    <s v="Xerox 209"/>
    <n v="51.84"/>
    <n v="8"/>
    <n v="0"/>
    <n v="24.883200000000002"/>
  </r>
  <r>
    <n v="6366"/>
    <x v="3177"/>
    <x v="3"/>
    <x v="1095"/>
    <d v="2014-04-06T00:00:00"/>
    <s v="First Class"/>
    <s v="DS-13030"/>
    <x v="284"/>
    <x v="2"/>
    <s v="United States"/>
    <s v="New York City"/>
    <x v="15"/>
    <n v="10009"/>
    <x v="3"/>
    <s v="TEC-PH-10004006"/>
    <x v="2"/>
    <x v="7"/>
    <s v="Panasonic KX - TS880B Telephone"/>
    <n v="41.22"/>
    <n v="1"/>
    <n v="0"/>
    <n v="11.1294"/>
  </r>
  <r>
    <n v="6367"/>
    <x v="3177"/>
    <x v="3"/>
    <x v="1095"/>
    <d v="2014-04-06T00:00:00"/>
    <s v="First Class"/>
    <s v="DS-13030"/>
    <x v="284"/>
    <x v="2"/>
    <s v="United States"/>
    <s v="New York City"/>
    <x v="15"/>
    <n v="10009"/>
    <x v="3"/>
    <s v="OFF-SU-10000646"/>
    <x v="1"/>
    <x v="14"/>
    <s v="Premier Automatic Letter Opener"/>
    <n v="240.37"/>
    <n v="1"/>
    <n v="0"/>
    <n v="7.2111000000000161"/>
  </r>
  <r>
    <n v="6368"/>
    <x v="3177"/>
    <x v="3"/>
    <x v="1095"/>
    <d v="2014-04-06T00:00:00"/>
    <s v="First Class"/>
    <s v="DS-13030"/>
    <x v="284"/>
    <x v="2"/>
    <s v="United States"/>
    <s v="New York City"/>
    <x v="15"/>
    <n v="10009"/>
    <x v="3"/>
    <s v="TEC-PH-10002262"/>
    <x v="2"/>
    <x v="7"/>
    <s v="LG Electronics Tone+ HBS-730 Bluetooth Headset"/>
    <n v="119.02"/>
    <n v="2"/>
    <n v="0"/>
    <n v="33.325600000000009"/>
  </r>
  <r>
    <n v="6369"/>
    <x v="3178"/>
    <x v="3"/>
    <x v="240"/>
    <d v="2014-05-25T00:00:00"/>
    <s v="Standard Class"/>
    <s v="SA-20830"/>
    <x v="193"/>
    <x v="0"/>
    <s v="United States"/>
    <s v="San Jose"/>
    <x v="1"/>
    <n v="95123"/>
    <x v="1"/>
    <s v="OFF-BI-10002082"/>
    <x v="1"/>
    <x v="8"/>
    <s v="GBC Twin Loop Wire Binding Elements"/>
    <n v="133.12"/>
    <n v="5"/>
    <n v="0.2"/>
    <n v="49.92"/>
  </r>
  <r>
    <n v="6370"/>
    <x v="3179"/>
    <x v="0"/>
    <x v="339"/>
    <d v="2013-10-08T00:00:00"/>
    <s v="Standard Class"/>
    <s v="TP-21565"/>
    <x v="734"/>
    <x v="1"/>
    <s v="United States"/>
    <s v="Grand Prairie"/>
    <x v="5"/>
    <n v="75051"/>
    <x v="2"/>
    <s v="FUR-FU-10001756"/>
    <x v="0"/>
    <x v="5"/>
    <s v="Eldon Expressions Desk Accessory, Wood Photo Frame, Mahogany"/>
    <n v="38.08"/>
    <n v="5"/>
    <n v="0.6"/>
    <n v="-29.512000000000008"/>
  </r>
  <r>
    <n v="6371"/>
    <x v="3180"/>
    <x v="0"/>
    <x v="831"/>
    <d v="2013-11-22T00:00:00"/>
    <s v="Same Day"/>
    <s v="JK-16120"/>
    <x v="451"/>
    <x v="2"/>
    <s v="United States"/>
    <s v="New York City"/>
    <x v="15"/>
    <n v="10009"/>
    <x v="3"/>
    <s v="FUR-BO-10002598"/>
    <x v="0"/>
    <x v="0"/>
    <s v="Hon Metal Bookcases, Putty"/>
    <n v="113.56800000000001"/>
    <n v="2"/>
    <n v="0.2"/>
    <n v="12.776399999999988"/>
  </r>
  <r>
    <n v="6372"/>
    <x v="3181"/>
    <x v="3"/>
    <x v="621"/>
    <d v="2014-10-06T00:00:00"/>
    <s v="Second Class"/>
    <s v="CC-12430"/>
    <x v="254"/>
    <x v="2"/>
    <s v="United States"/>
    <s v="New York City"/>
    <x v="15"/>
    <n v="10009"/>
    <x v="3"/>
    <s v="FUR-FU-10001934"/>
    <x v="0"/>
    <x v="5"/>
    <s v="Magnifier Swing Arm Lamp"/>
    <n v="83.92"/>
    <n v="4"/>
    <n v="0"/>
    <n v="21.819200000000002"/>
  </r>
  <r>
    <n v="6373"/>
    <x v="3181"/>
    <x v="3"/>
    <x v="621"/>
    <d v="2014-10-06T00:00:00"/>
    <s v="Second Class"/>
    <s v="CC-12430"/>
    <x v="254"/>
    <x v="2"/>
    <s v="United States"/>
    <s v="New York City"/>
    <x v="15"/>
    <n v="10009"/>
    <x v="3"/>
    <s v="OFF-AR-10001130"/>
    <x v="1"/>
    <x v="6"/>
    <s v="Quartet Alpha White Chalk, 12/Pack"/>
    <n v="6.63"/>
    <n v="3"/>
    <n v="0"/>
    <n v="3.1160999999999999"/>
  </r>
  <r>
    <n v="6374"/>
    <x v="3181"/>
    <x v="3"/>
    <x v="621"/>
    <d v="2014-10-06T00:00:00"/>
    <s v="Second Class"/>
    <s v="CC-12430"/>
    <x v="254"/>
    <x v="2"/>
    <s v="United States"/>
    <s v="New York City"/>
    <x v="15"/>
    <n v="10009"/>
    <x v="3"/>
    <s v="TEC-AC-10002049"/>
    <x v="2"/>
    <x v="11"/>
    <s v="Logitech G19 Programmable Gaming Keyboard"/>
    <n v="371.96999999999997"/>
    <n v="3"/>
    <n v="0"/>
    <n v="66.954599999999971"/>
  </r>
  <r>
    <n v="6375"/>
    <x v="3182"/>
    <x v="2"/>
    <x v="333"/>
    <d v="2011-05-03T00:00:00"/>
    <s v="Standard Class"/>
    <s v="LA-16780"/>
    <x v="156"/>
    <x v="1"/>
    <s v="United States"/>
    <s v="Memphis"/>
    <x v="18"/>
    <n v="38109"/>
    <x v="0"/>
    <s v="FUR-CH-10001394"/>
    <x v="0"/>
    <x v="1"/>
    <s v="Global Leather Executive Chair"/>
    <n v="561.58400000000006"/>
    <n v="2"/>
    <n v="0.2"/>
    <n v="70.197999999999922"/>
  </r>
  <r>
    <n v="6376"/>
    <x v="3182"/>
    <x v="2"/>
    <x v="333"/>
    <d v="2011-05-03T00:00:00"/>
    <s v="Standard Class"/>
    <s v="LA-16780"/>
    <x v="156"/>
    <x v="1"/>
    <s v="United States"/>
    <s v="Memphis"/>
    <x v="18"/>
    <n v="38109"/>
    <x v="0"/>
    <s v="OFF-ST-10000798"/>
    <x v="1"/>
    <x v="4"/>
    <s v="2300 Heavy-Duty Transfer File Systems by Perma"/>
    <n v="99.920000000000016"/>
    <n v="5"/>
    <n v="0.2"/>
    <n v="-1.249000000000013"/>
  </r>
  <r>
    <n v="6377"/>
    <x v="3183"/>
    <x v="0"/>
    <x v="877"/>
    <d v="2013-10-11T00:00:00"/>
    <s v="First Class"/>
    <s v="AW-10930"/>
    <x v="585"/>
    <x v="2"/>
    <s v="United States"/>
    <s v="Philadelphia"/>
    <x v="9"/>
    <n v="19143"/>
    <x v="3"/>
    <s v="OFF-LA-10000134"/>
    <x v="1"/>
    <x v="2"/>
    <s v="Avery 511"/>
    <n v="4.9280000000000008"/>
    <n v="2"/>
    <n v="0.2"/>
    <n v="1.7247999999999997"/>
  </r>
  <r>
    <n v="6378"/>
    <x v="3184"/>
    <x v="0"/>
    <x v="272"/>
    <d v="2013-12-23T00:00:00"/>
    <s v="Standard Class"/>
    <s v="BP-11230"/>
    <x v="546"/>
    <x v="0"/>
    <s v="United States"/>
    <s v="Los Angeles"/>
    <x v="1"/>
    <n v="90004"/>
    <x v="1"/>
    <s v="FUR-FU-10002364"/>
    <x v="0"/>
    <x v="5"/>
    <s v="Eldon Expressions Wood Desk Accessories, Oak"/>
    <n v="14.76"/>
    <n v="2"/>
    <n v="0"/>
    <n v="4.2803999999999984"/>
  </r>
  <r>
    <n v="6379"/>
    <x v="3185"/>
    <x v="3"/>
    <x v="318"/>
    <d v="2014-04-15T00:00:00"/>
    <s v="Standard Class"/>
    <s v="DB-13360"/>
    <x v="748"/>
    <x v="2"/>
    <s v="United States"/>
    <s v="Waterbury"/>
    <x v="29"/>
    <n v="6708"/>
    <x v="3"/>
    <s v="TEC-AC-10004571"/>
    <x v="2"/>
    <x v="11"/>
    <s v="Logitech G700s Rechargeable Gaming Mouse"/>
    <n v="99.99"/>
    <n v="1"/>
    <n v="0"/>
    <n v="41.995800000000003"/>
  </r>
  <r>
    <n v="6380"/>
    <x v="3185"/>
    <x v="3"/>
    <x v="318"/>
    <d v="2014-04-15T00:00:00"/>
    <s v="Standard Class"/>
    <s v="DB-13360"/>
    <x v="748"/>
    <x v="2"/>
    <s v="United States"/>
    <s v="Waterbury"/>
    <x v="29"/>
    <n v="6708"/>
    <x v="3"/>
    <s v="OFF-ST-10003692"/>
    <x v="1"/>
    <x v="4"/>
    <s v="Recycled Steel Personal File for Hanging File Folders"/>
    <n v="286.14999999999998"/>
    <n v="5"/>
    <n v="0"/>
    <n v="71.537499999999994"/>
  </r>
  <r>
    <n v="6381"/>
    <x v="3186"/>
    <x v="2"/>
    <x v="918"/>
    <d v="2011-04-13T00:00:00"/>
    <s v="Standard Class"/>
    <s v="PC-19000"/>
    <x v="480"/>
    <x v="2"/>
    <s v="United States"/>
    <s v="Chandler"/>
    <x v="16"/>
    <n v="85224"/>
    <x v="1"/>
    <s v="OFF-FA-10001883"/>
    <x v="1"/>
    <x v="13"/>
    <s v="Alliance Super-Size Bands, Assorted Sizes"/>
    <n v="49.792000000000002"/>
    <n v="8"/>
    <n v="0.2"/>
    <n v="-11.825600000000001"/>
  </r>
  <r>
    <n v="6382"/>
    <x v="3187"/>
    <x v="0"/>
    <x v="892"/>
    <d v="2013-04-03T00:00:00"/>
    <s v="Standard Class"/>
    <s v="TB-21595"/>
    <x v="180"/>
    <x v="0"/>
    <s v="United States"/>
    <s v="Springfield"/>
    <x v="24"/>
    <n v="45503"/>
    <x v="3"/>
    <s v="FUR-BO-10004015"/>
    <x v="0"/>
    <x v="0"/>
    <s v="Bush Andora Bookcase, Maple/Graphite Gray Finish"/>
    <n v="299.97499999999997"/>
    <n v="5"/>
    <n v="0.5"/>
    <n v="-167.98600000000002"/>
  </r>
  <r>
    <n v="6383"/>
    <x v="3187"/>
    <x v="0"/>
    <x v="892"/>
    <d v="2013-04-03T00:00:00"/>
    <s v="Standard Class"/>
    <s v="TB-21595"/>
    <x v="180"/>
    <x v="0"/>
    <s v="United States"/>
    <s v="Springfield"/>
    <x v="24"/>
    <n v="45503"/>
    <x v="3"/>
    <s v="TEC-PH-10000141"/>
    <x v="2"/>
    <x v="7"/>
    <s v="Clearsounds A400"/>
    <n v="158.37599999999998"/>
    <n v="4"/>
    <n v="0.4"/>
    <n v="-36.954399999999993"/>
  </r>
  <r>
    <n v="6384"/>
    <x v="3188"/>
    <x v="3"/>
    <x v="787"/>
    <d v="2014-01-19T00:00:00"/>
    <s v="First Class"/>
    <s v="TB-21250"/>
    <x v="621"/>
    <x v="0"/>
    <s v="United States"/>
    <s v="Austin"/>
    <x v="5"/>
    <n v="78745"/>
    <x v="2"/>
    <s v="OFF-BI-10001597"/>
    <x v="1"/>
    <x v="8"/>
    <s v="Wilson Jones Ledger-Size, Piano-Hinge Binder, 2&quot;, Blue"/>
    <n v="32.783999999999992"/>
    <n v="4"/>
    <n v="0.8"/>
    <n v="-52.454400000000007"/>
  </r>
  <r>
    <n v="6385"/>
    <x v="3188"/>
    <x v="3"/>
    <x v="787"/>
    <d v="2014-01-19T00:00:00"/>
    <s v="First Class"/>
    <s v="TB-21250"/>
    <x v="621"/>
    <x v="0"/>
    <s v="United States"/>
    <s v="Austin"/>
    <x v="5"/>
    <n v="78745"/>
    <x v="2"/>
    <s v="TEC-AC-10003628"/>
    <x v="2"/>
    <x v="11"/>
    <s v="Logitech 910-002974 M325 Wireless Mouse for Web Scrolling"/>
    <n v="47.984000000000002"/>
    <n v="2"/>
    <n v="0.2"/>
    <n v="14.395200000000004"/>
  </r>
  <r>
    <n v="6386"/>
    <x v="3188"/>
    <x v="3"/>
    <x v="787"/>
    <d v="2014-01-19T00:00:00"/>
    <s v="First Class"/>
    <s v="TB-21250"/>
    <x v="621"/>
    <x v="0"/>
    <s v="United States"/>
    <s v="Austin"/>
    <x v="5"/>
    <n v="78745"/>
    <x v="2"/>
    <s v="TEC-AC-10002331"/>
    <x v="2"/>
    <x v="11"/>
    <s v="Maxell 74 Minute CDR, 10/Pack"/>
    <n v="62.591999999999999"/>
    <n v="8"/>
    <n v="0.2"/>
    <n v="13.300799999999999"/>
  </r>
  <r>
    <n v="6387"/>
    <x v="3188"/>
    <x v="3"/>
    <x v="787"/>
    <d v="2014-01-19T00:00:00"/>
    <s v="First Class"/>
    <s v="TB-21250"/>
    <x v="621"/>
    <x v="0"/>
    <s v="United States"/>
    <s v="Austin"/>
    <x v="5"/>
    <n v="78745"/>
    <x v="2"/>
    <s v="OFF-BI-10001098"/>
    <x v="1"/>
    <x v="8"/>
    <s v="Acco D-Ring Binder w/DublLock"/>
    <n v="4.2759999999999989"/>
    <n v="1"/>
    <n v="0.8"/>
    <n v="-6.6278000000000006"/>
  </r>
  <r>
    <n v="6388"/>
    <x v="3189"/>
    <x v="2"/>
    <x v="1106"/>
    <d v="2011-02-05T00:00:00"/>
    <s v="Standard Class"/>
    <s v="MV-18190"/>
    <x v="160"/>
    <x v="0"/>
    <s v="United States"/>
    <s v="Detroit"/>
    <x v="12"/>
    <n v="48234"/>
    <x v="2"/>
    <s v="OFF-PA-10001204"/>
    <x v="1"/>
    <x v="10"/>
    <s v="Xerox 1972"/>
    <n v="10.56"/>
    <n v="2"/>
    <n v="0"/>
    <n v="4.7519999999999998"/>
  </r>
  <r>
    <n v="6389"/>
    <x v="3189"/>
    <x v="2"/>
    <x v="1106"/>
    <d v="2011-02-05T00:00:00"/>
    <s v="Standard Class"/>
    <s v="MV-18190"/>
    <x v="160"/>
    <x v="0"/>
    <s v="United States"/>
    <s v="Detroit"/>
    <x v="12"/>
    <n v="48234"/>
    <x v="2"/>
    <s v="OFF-ST-10000991"/>
    <x v="1"/>
    <x v="4"/>
    <s v="Space Solutions HD Industrial Steel Shelving."/>
    <n v="229.94"/>
    <n v="2"/>
    <n v="0"/>
    <n v="6.8982000000000028"/>
  </r>
  <r>
    <n v="6390"/>
    <x v="3190"/>
    <x v="1"/>
    <x v="1107"/>
    <d v="2012-02-11T00:00:00"/>
    <s v="Standard Class"/>
    <s v="DK-12835"/>
    <x v="460"/>
    <x v="1"/>
    <s v="United States"/>
    <s v="Springfield"/>
    <x v="17"/>
    <n v="22153"/>
    <x v="0"/>
    <s v="OFF-EN-10000056"/>
    <x v="1"/>
    <x v="12"/>
    <s v="Cameo Buff Policy Envelopes"/>
    <n v="311.14999999999998"/>
    <n v="5"/>
    <n v="0"/>
    <n v="146.24049999999997"/>
  </r>
  <r>
    <n v="6391"/>
    <x v="3190"/>
    <x v="1"/>
    <x v="1107"/>
    <d v="2012-02-11T00:00:00"/>
    <s v="Standard Class"/>
    <s v="DK-12835"/>
    <x v="460"/>
    <x v="1"/>
    <s v="United States"/>
    <s v="Springfield"/>
    <x v="17"/>
    <n v="22153"/>
    <x v="0"/>
    <s v="OFF-PA-10003349"/>
    <x v="1"/>
    <x v="10"/>
    <s v="Xerox 1957"/>
    <n v="12.96"/>
    <n v="2"/>
    <n v="0"/>
    <n v="6.3504000000000005"/>
  </r>
  <r>
    <n v="6392"/>
    <x v="3191"/>
    <x v="0"/>
    <x v="882"/>
    <d v="2013-12-20T00:00:00"/>
    <s v="Standard Class"/>
    <s v="PK-19075"/>
    <x v="7"/>
    <x v="0"/>
    <s v="United States"/>
    <s v="New York City"/>
    <x v="15"/>
    <n v="10011"/>
    <x v="3"/>
    <s v="OFF-PA-10001471"/>
    <x v="1"/>
    <x v="10"/>
    <s v="Strathmore Photo Frame Cards"/>
    <n v="14.62"/>
    <n v="2"/>
    <n v="0"/>
    <n v="6.7251999999999992"/>
  </r>
  <r>
    <n v="6393"/>
    <x v="3191"/>
    <x v="0"/>
    <x v="882"/>
    <d v="2013-12-20T00:00:00"/>
    <s v="Standard Class"/>
    <s v="PK-19075"/>
    <x v="7"/>
    <x v="0"/>
    <s v="United States"/>
    <s v="New York City"/>
    <x v="15"/>
    <n v="10011"/>
    <x v="3"/>
    <s v="OFF-LA-10003190"/>
    <x v="1"/>
    <x v="2"/>
    <s v="Avery 474"/>
    <n v="5.76"/>
    <n v="2"/>
    <n v="0"/>
    <n v="2.8224"/>
  </r>
  <r>
    <n v="6394"/>
    <x v="3191"/>
    <x v="0"/>
    <x v="882"/>
    <d v="2013-12-20T00:00:00"/>
    <s v="Standard Class"/>
    <s v="PK-19075"/>
    <x v="7"/>
    <x v="0"/>
    <s v="United States"/>
    <s v="New York City"/>
    <x v="15"/>
    <n v="10011"/>
    <x v="3"/>
    <s v="OFF-FA-10000621"/>
    <x v="1"/>
    <x v="13"/>
    <s v="OIC Colored Binder Clips, Assorted Sizes"/>
    <n v="21.48"/>
    <n v="6"/>
    <n v="0"/>
    <n v="10.5252"/>
  </r>
  <r>
    <n v="6395"/>
    <x v="3191"/>
    <x v="0"/>
    <x v="882"/>
    <d v="2013-12-20T00:00:00"/>
    <s v="Standard Class"/>
    <s v="PK-19075"/>
    <x v="7"/>
    <x v="0"/>
    <s v="United States"/>
    <s v="New York City"/>
    <x v="15"/>
    <n v="10011"/>
    <x v="3"/>
    <s v="FUR-FU-10002937"/>
    <x v="0"/>
    <x v="5"/>
    <s v="GE 48&quot; Fluorescent Tube, Cool White Energy Saver, 34 Watts, 30/Box"/>
    <n v="396.92"/>
    <n v="4"/>
    <n v="0"/>
    <n v="198.46"/>
  </r>
  <r>
    <n v="6396"/>
    <x v="3191"/>
    <x v="0"/>
    <x v="882"/>
    <d v="2013-12-20T00:00:00"/>
    <s v="Standard Class"/>
    <s v="PK-19075"/>
    <x v="7"/>
    <x v="0"/>
    <s v="United States"/>
    <s v="New York City"/>
    <x v="15"/>
    <n v="10011"/>
    <x v="3"/>
    <s v="OFF-ST-10004507"/>
    <x v="1"/>
    <x v="4"/>
    <s v="Advantus Rolling Storage Box"/>
    <n v="17.149999999999999"/>
    <n v="1"/>
    <n v="0"/>
    <n v="4.6304999999999996"/>
  </r>
  <r>
    <n v="6397"/>
    <x v="3191"/>
    <x v="0"/>
    <x v="882"/>
    <d v="2013-12-20T00:00:00"/>
    <s v="Standard Class"/>
    <s v="PK-19075"/>
    <x v="7"/>
    <x v="0"/>
    <s v="United States"/>
    <s v="New York City"/>
    <x v="15"/>
    <n v="10011"/>
    <x v="3"/>
    <s v="OFF-BI-10000279"/>
    <x v="1"/>
    <x v="8"/>
    <s v="Acco Recycled 2&quot; Capacity Laser Printer Hanging Data Binders"/>
    <n v="23.12"/>
    <n v="2"/>
    <n v="0.2"/>
    <n v="7.8029999999999982"/>
  </r>
  <r>
    <n v="6398"/>
    <x v="3192"/>
    <x v="3"/>
    <x v="1108"/>
    <d v="2014-11-05T00:00:00"/>
    <s v="Standard Class"/>
    <s v="AH-10120"/>
    <x v="571"/>
    <x v="2"/>
    <s v="United States"/>
    <s v="Dallas"/>
    <x v="5"/>
    <n v="75217"/>
    <x v="2"/>
    <s v="OFF-AR-10003651"/>
    <x v="1"/>
    <x v="6"/>
    <s v="Newell 350"/>
    <n v="5.2480000000000002"/>
    <n v="2"/>
    <n v="0.2"/>
    <n v="0.59039999999999915"/>
  </r>
  <r>
    <n v="6399"/>
    <x v="3193"/>
    <x v="3"/>
    <x v="634"/>
    <d v="2014-08-13T00:00:00"/>
    <s v="Standard Class"/>
    <s v="GM-14455"/>
    <x v="39"/>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x v="39"/>
    <x v="2"/>
    <s v="United States"/>
    <s v="Concord"/>
    <x v="38"/>
    <n v="3301"/>
    <x v="3"/>
    <s v="OFF-LA-10002195"/>
    <x v="1"/>
    <x v="2"/>
    <s v="Avery 481"/>
    <n v="24.64"/>
    <n v="8"/>
    <n v="0"/>
    <n v="11.827199999999999"/>
  </r>
  <r>
    <n v="6401"/>
    <x v="3193"/>
    <x v="3"/>
    <x v="634"/>
    <d v="2014-08-13T00:00:00"/>
    <s v="Standard Class"/>
    <s v="GM-14455"/>
    <x v="39"/>
    <x v="2"/>
    <s v="United States"/>
    <s v="Concord"/>
    <x v="38"/>
    <n v="3301"/>
    <x v="3"/>
    <s v="OFF-AR-10000380"/>
    <x v="1"/>
    <x v="6"/>
    <s v="Hunt PowerHouse Electric Pencil Sharpener, Blue"/>
    <n v="227.88"/>
    <n v="6"/>
    <n v="0"/>
    <n v="68.363999999999976"/>
  </r>
  <r>
    <n v="6402"/>
    <x v="3194"/>
    <x v="3"/>
    <x v="1109"/>
    <d v="2014-06-01T00:00:00"/>
    <s v="First Class"/>
    <s v="BD-11725"/>
    <x v="232"/>
    <x v="0"/>
    <s v="United States"/>
    <s v="Lafayette"/>
    <x v="28"/>
    <n v="70506"/>
    <x v="0"/>
    <s v="FUR-BO-10000330"/>
    <x v="0"/>
    <x v="0"/>
    <s v="Sauder Camden County Barrister Bookcase, Planked Cherry Finish"/>
    <n v="241.96"/>
    <n v="2"/>
    <n v="0"/>
    <n v="33.874400000000009"/>
  </r>
  <r>
    <n v="6403"/>
    <x v="3194"/>
    <x v="3"/>
    <x v="1109"/>
    <d v="2014-06-01T00:00:00"/>
    <s v="First Class"/>
    <s v="BD-11725"/>
    <x v="232"/>
    <x v="0"/>
    <s v="United States"/>
    <s v="Lafayette"/>
    <x v="28"/>
    <n v="70506"/>
    <x v="0"/>
    <s v="OFF-BI-10000591"/>
    <x v="1"/>
    <x v="8"/>
    <s v="Avery Binder Labels"/>
    <n v="3.89"/>
    <n v="1"/>
    <n v="0"/>
    <n v="1.8672"/>
  </r>
  <r>
    <n v="6404"/>
    <x v="3194"/>
    <x v="3"/>
    <x v="1109"/>
    <d v="2014-06-01T00:00:00"/>
    <s v="First Class"/>
    <s v="BD-11725"/>
    <x v="232"/>
    <x v="0"/>
    <s v="United States"/>
    <s v="Lafayette"/>
    <x v="28"/>
    <n v="70506"/>
    <x v="0"/>
    <s v="FUR-FU-10001731"/>
    <x v="0"/>
    <x v="5"/>
    <s v="Acrylic Self-Standing Desk Frames"/>
    <n v="8.01"/>
    <n v="3"/>
    <n v="0"/>
    <n v="3.0438000000000001"/>
  </r>
  <r>
    <n v="6405"/>
    <x v="3195"/>
    <x v="1"/>
    <x v="672"/>
    <d v="2012-12-05T00:00:00"/>
    <s v="Standard Class"/>
    <s v="RM-19375"/>
    <x v="528"/>
    <x v="0"/>
    <s v="United States"/>
    <s v="Raleigh"/>
    <x v="3"/>
    <n v="27604"/>
    <x v="0"/>
    <s v="TEC-PH-10001198"/>
    <x v="2"/>
    <x v="7"/>
    <s v="Avaya 4621SW VoIP phone"/>
    <n v="177.48000000000002"/>
    <n v="3"/>
    <n v="0.2"/>
    <n v="19.966499999999982"/>
  </r>
  <r>
    <n v="6406"/>
    <x v="3196"/>
    <x v="3"/>
    <x v="515"/>
    <d v="2014-09-03T00:00:00"/>
    <s v="Second Class"/>
    <s v="BW-11110"/>
    <x v="308"/>
    <x v="1"/>
    <s v="United States"/>
    <s v="Spokane"/>
    <x v="4"/>
    <n v="99207"/>
    <x v="1"/>
    <s v="FUR-CH-10002331"/>
    <x v="0"/>
    <x v="1"/>
    <s v="Hon 4700 Series Mobuis Mid-Back Task Chairs with Adjustable Arms"/>
    <n v="569.5680000000001"/>
    <n v="2"/>
    <n v="0.2"/>
    <n v="7.119599999999906"/>
  </r>
  <r>
    <n v="6407"/>
    <x v="3196"/>
    <x v="3"/>
    <x v="515"/>
    <d v="2014-09-03T00:00:00"/>
    <s v="Second Class"/>
    <s v="BW-11110"/>
    <x v="308"/>
    <x v="1"/>
    <s v="United States"/>
    <s v="Spokane"/>
    <x v="4"/>
    <n v="99207"/>
    <x v="1"/>
    <s v="OFF-ST-10002370"/>
    <x v="1"/>
    <x v="4"/>
    <s v="Sortfiler Multipurpose Personal File Organizer, Black"/>
    <n v="149.73000000000002"/>
    <n v="7"/>
    <n v="0"/>
    <n v="43.421699999999994"/>
  </r>
  <r>
    <n v="6408"/>
    <x v="3197"/>
    <x v="3"/>
    <x v="304"/>
    <d v="2014-05-16T00:00:00"/>
    <s v="First Class"/>
    <s v="GT-14710"/>
    <x v="218"/>
    <x v="0"/>
    <s v="United States"/>
    <s v="Houston"/>
    <x v="5"/>
    <n v="77041"/>
    <x v="2"/>
    <s v="FUR-CH-10003981"/>
    <x v="0"/>
    <x v="1"/>
    <s v="Global Commerce Series Low-Back Swivel/Tilt Chairs"/>
    <n v="899.43"/>
    <n v="5"/>
    <n v="0.3"/>
    <n v="-12.84900000000016"/>
  </r>
  <r>
    <n v="6409"/>
    <x v="3197"/>
    <x v="3"/>
    <x v="304"/>
    <d v="2014-05-16T00:00:00"/>
    <s v="First Class"/>
    <s v="GT-14710"/>
    <x v="218"/>
    <x v="0"/>
    <s v="United States"/>
    <s v="Houston"/>
    <x v="5"/>
    <n v="77041"/>
    <x v="2"/>
    <s v="OFF-AR-10001446"/>
    <x v="1"/>
    <x v="6"/>
    <s v="Newell 309"/>
    <n v="46.2"/>
    <n v="5"/>
    <n v="0.2"/>
    <n v="5.7749999999999986"/>
  </r>
  <r>
    <n v="6410"/>
    <x v="3197"/>
    <x v="3"/>
    <x v="304"/>
    <d v="2014-05-16T00:00:00"/>
    <s v="First Class"/>
    <s v="GT-14710"/>
    <x v="218"/>
    <x v="0"/>
    <s v="United States"/>
    <s v="Houston"/>
    <x v="5"/>
    <n v="77041"/>
    <x v="2"/>
    <s v="OFF-PA-10000300"/>
    <x v="1"/>
    <x v="10"/>
    <s v="Xerox 1936"/>
    <n v="47.952000000000005"/>
    <n v="3"/>
    <n v="0.2"/>
    <n v="16.183799999999998"/>
  </r>
  <r>
    <n v="6411"/>
    <x v="3197"/>
    <x v="3"/>
    <x v="304"/>
    <d v="2014-05-16T00:00:00"/>
    <s v="First Class"/>
    <s v="GT-14710"/>
    <x v="218"/>
    <x v="0"/>
    <s v="United States"/>
    <s v="Houston"/>
    <x v="5"/>
    <n v="77041"/>
    <x v="2"/>
    <s v="TEC-PH-10004071"/>
    <x v="2"/>
    <x v="7"/>
    <s v="PayAnywhere Card Reader"/>
    <n v="7.9920000000000009"/>
    <n v="1"/>
    <n v="0.2"/>
    <n v="0.69930000000000003"/>
  </r>
  <r>
    <n v="6412"/>
    <x v="3197"/>
    <x v="3"/>
    <x v="304"/>
    <d v="2014-05-16T00:00:00"/>
    <s v="First Class"/>
    <s v="GT-14710"/>
    <x v="218"/>
    <x v="0"/>
    <s v="United States"/>
    <s v="Houston"/>
    <x v="5"/>
    <n v="77041"/>
    <x v="2"/>
    <s v="OFF-PA-10003134"/>
    <x v="1"/>
    <x v="10"/>
    <s v="Xerox 1937"/>
    <n v="76.864000000000004"/>
    <n v="2"/>
    <n v="0.2"/>
    <n v="26.902399999999993"/>
  </r>
  <r>
    <n v="6413"/>
    <x v="3198"/>
    <x v="3"/>
    <x v="629"/>
    <d v="2014-08-24T00:00:00"/>
    <s v="Standard Class"/>
    <s v="AH-10120"/>
    <x v="571"/>
    <x v="2"/>
    <s v="United States"/>
    <s v="Louisville"/>
    <x v="0"/>
    <n v="40214"/>
    <x v="0"/>
    <s v="OFF-BI-10002735"/>
    <x v="1"/>
    <x v="8"/>
    <s v="GBC Prestige Therm-A-Bind Covers"/>
    <n v="102.93"/>
    <n v="3"/>
    <n v="0"/>
    <n v="48.377100000000006"/>
  </r>
  <r>
    <n v="6414"/>
    <x v="3198"/>
    <x v="3"/>
    <x v="629"/>
    <d v="2014-08-24T00:00:00"/>
    <s v="Standard Class"/>
    <s v="AH-10120"/>
    <x v="571"/>
    <x v="2"/>
    <s v="United States"/>
    <s v="Louisville"/>
    <x v="0"/>
    <n v="40214"/>
    <x v="0"/>
    <s v="TEC-AC-10004510"/>
    <x v="2"/>
    <x v="11"/>
    <s v="Logitech Desktop MK120 Mouse and keyboard Combo"/>
    <n v="98.16"/>
    <n v="6"/>
    <n v="0"/>
    <n v="9.8159999999999954"/>
  </r>
  <r>
    <n v="6415"/>
    <x v="3199"/>
    <x v="3"/>
    <x v="468"/>
    <d v="2014-11-15T00:00:00"/>
    <s v="Second Class"/>
    <s v="DR-12940"/>
    <x v="660"/>
    <x v="2"/>
    <s v="United States"/>
    <s v="Hollywood"/>
    <x v="2"/>
    <n v="33021"/>
    <x v="0"/>
    <s v="OFF-BI-10004099"/>
    <x v="1"/>
    <x v="8"/>
    <s v="GBC VeloBinder Strips"/>
    <n v="11.520000000000001"/>
    <n v="5"/>
    <n v="0.7"/>
    <n v="-7.6799999999999962"/>
  </r>
  <r>
    <n v="6416"/>
    <x v="3200"/>
    <x v="3"/>
    <x v="170"/>
    <d v="2014-08-22T00:00:00"/>
    <s v="Same Day"/>
    <s v="DL-13495"/>
    <x v="393"/>
    <x v="1"/>
    <s v="United States"/>
    <s v="Chandler"/>
    <x v="16"/>
    <n v="85224"/>
    <x v="1"/>
    <s v="OFF-PA-10003395"/>
    <x v="1"/>
    <x v="10"/>
    <s v="Xerox 1941"/>
    <n v="83.88"/>
    <n v="1"/>
    <n v="0.2"/>
    <n v="29.357999999999997"/>
  </r>
  <r>
    <n v="6417"/>
    <x v="3201"/>
    <x v="0"/>
    <x v="387"/>
    <d v="2013-03-13T00:00:00"/>
    <s v="Standard Class"/>
    <s v="BD-11620"/>
    <x v="379"/>
    <x v="0"/>
    <s v="United States"/>
    <s v="Philadelphia"/>
    <x v="9"/>
    <n v="19120"/>
    <x v="3"/>
    <s v="TEC-PH-10002890"/>
    <x v="2"/>
    <x v="7"/>
    <s v="AT&amp;T 17929 Lendline Telephone"/>
    <n v="108.57600000000001"/>
    <n v="4"/>
    <n v="0.4"/>
    <n v="-25.334400000000002"/>
  </r>
  <r>
    <n v="6418"/>
    <x v="3201"/>
    <x v="0"/>
    <x v="387"/>
    <d v="2013-03-13T00:00:00"/>
    <s v="Standard Class"/>
    <s v="BD-11620"/>
    <x v="379"/>
    <x v="0"/>
    <s v="United States"/>
    <s v="Philadelphia"/>
    <x v="9"/>
    <n v="19120"/>
    <x v="3"/>
    <s v="OFF-FA-10004968"/>
    <x v="1"/>
    <x v="13"/>
    <s v="Rubber Band Ball"/>
    <n v="5.9840000000000009"/>
    <n v="2"/>
    <n v="0.2"/>
    <n v="-1.3463999999999998"/>
  </r>
  <r>
    <n v="6419"/>
    <x v="3202"/>
    <x v="0"/>
    <x v="731"/>
    <d v="2013-11-06T00:00:00"/>
    <s v="Standard Class"/>
    <s v="HW-14935"/>
    <x v="304"/>
    <x v="1"/>
    <s v="United States"/>
    <s v="Tulsa"/>
    <x v="26"/>
    <n v="74133"/>
    <x v="2"/>
    <s v="OFF-SU-10001218"/>
    <x v="1"/>
    <x v="14"/>
    <s v="Fiskars Softgrip Scissors"/>
    <n v="21.96"/>
    <n v="2"/>
    <n v="0"/>
    <n v="6.1488000000000014"/>
  </r>
  <r>
    <n v="6420"/>
    <x v="3202"/>
    <x v="0"/>
    <x v="731"/>
    <d v="2013-11-06T00:00:00"/>
    <s v="Standard Class"/>
    <s v="HW-14935"/>
    <x v="304"/>
    <x v="1"/>
    <s v="United States"/>
    <s v="Tulsa"/>
    <x v="26"/>
    <n v="74133"/>
    <x v="2"/>
    <s v="FUR-CH-10002084"/>
    <x v="0"/>
    <x v="1"/>
    <s v="Hon Mobius Operator's Chair"/>
    <n v="368.96999999999997"/>
    <n v="3"/>
    <n v="0"/>
    <n v="81.173400000000001"/>
  </r>
  <r>
    <n v="6421"/>
    <x v="3202"/>
    <x v="0"/>
    <x v="731"/>
    <d v="2013-11-06T00:00:00"/>
    <s v="Standard Class"/>
    <s v="HW-14935"/>
    <x v="304"/>
    <x v="1"/>
    <s v="United States"/>
    <s v="Tulsa"/>
    <x v="26"/>
    <n v="74133"/>
    <x v="2"/>
    <s v="OFF-AR-10004269"/>
    <x v="1"/>
    <x v="6"/>
    <s v="Newell 31"/>
    <n v="12.39"/>
    <n v="3"/>
    <n v="0"/>
    <n v="3.4692000000000003"/>
  </r>
  <r>
    <n v="6422"/>
    <x v="3202"/>
    <x v="0"/>
    <x v="731"/>
    <d v="2013-11-06T00:00:00"/>
    <s v="Standard Class"/>
    <s v="HW-14935"/>
    <x v="304"/>
    <x v="1"/>
    <s v="United States"/>
    <s v="Tulsa"/>
    <x v="26"/>
    <n v="74133"/>
    <x v="2"/>
    <s v="OFF-ST-10001128"/>
    <x v="1"/>
    <x v="4"/>
    <s v="Carina Mini System Audio Rack, Model AR050B"/>
    <n v="332.94"/>
    <n v="3"/>
    <n v="0"/>
    <n v="9.9882000000000204"/>
  </r>
  <r>
    <n v="6423"/>
    <x v="3203"/>
    <x v="2"/>
    <x v="711"/>
    <d v="2011-08-01T00:00:00"/>
    <s v="Standard Class"/>
    <s v="JO-15145"/>
    <x v="705"/>
    <x v="1"/>
    <s v="United States"/>
    <s v="Draper"/>
    <x v="7"/>
    <n v="84020"/>
    <x v="1"/>
    <s v="TEC-AC-10002006"/>
    <x v="2"/>
    <x v="11"/>
    <s v="Memorex Micro Travel Drive 16 GB"/>
    <n v="111.93"/>
    <n v="7"/>
    <n v="0"/>
    <n v="34.698299999999996"/>
  </r>
  <r>
    <n v="6424"/>
    <x v="3204"/>
    <x v="1"/>
    <x v="1040"/>
    <d v="2012-10-27T00:00:00"/>
    <s v="First Class"/>
    <s v="RD-19660"/>
    <x v="372"/>
    <x v="2"/>
    <s v="United States"/>
    <s v="Oakland"/>
    <x v="1"/>
    <n v="94601"/>
    <x v="1"/>
    <s v="FUR-CH-10003956"/>
    <x v="0"/>
    <x v="1"/>
    <s v="Novimex High-Tech Fabric Mesh Task Chair"/>
    <n v="454.27200000000005"/>
    <n v="8"/>
    <n v="0.2"/>
    <n v="-73.819200000000052"/>
  </r>
  <r>
    <n v="6425"/>
    <x v="3205"/>
    <x v="3"/>
    <x v="971"/>
    <d v="2014-08-25T00:00:00"/>
    <s v="Standard Class"/>
    <s v="DO-13645"/>
    <x v="770"/>
    <x v="0"/>
    <s v="United States"/>
    <s v="Lawrence"/>
    <x v="31"/>
    <n v="1841"/>
    <x v="3"/>
    <s v="OFF-PA-10000552"/>
    <x v="1"/>
    <x v="10"/>
    <s v="Xerox 200"/>
    <n v="19.440000000000001"/>
    <n v="3"/>
    <n v="0"/>
    <n v="9.3312000000000008"/>
  </r>
  <r>
    <n v="6426"/>
    <x v="3206"/>
    <x v="0"/>
    <x v="454"/>
    <d v="2013-05-28T00:00:00"/>
    <s v="Standard Class"/>
    <s v="CC-12370"/>
    <x v="666"/>
    <x v="0"/>
    <s v="United States"/>
    <s v="Philadelphia"/>
    <x v="9"/>
    <n v="19120"/>
    <x v="3"/>
    <s v="TEC-CO-10004722"/>
    <x v="2"/>
    <x v="16"/>
    <s v="Canon imageCLASS 2200 Advanced Copier"/>
    <n v="8399.9759999999987"/>
    <n v="4"/>
    <n v="0.4"/>
    <n v="1119.996799999999"/>
  </r>
  <r>
    <n v="6427"/>
    <x v="3206"/>
    <x v="0"/>
    <x v="454"/>
    <d v="2013-05-28T00:00:00"/>
    <s v="Standard Class"/>
    <s v="CC-12370"/>
    <x v="666"/>
    <x v="0"/>
    <s v="United States"/>
    <s v="Philadelphia"/>
    <x v="9"/>
    <n v="19120"/>
    <x v="3"/>
    <s v="OFF-BI-10004308"/>
    <x v="1"/>
    <x v="8"/>
    <s v="Avery Legal 4-Ring Binder"/>
    <n v="6.2940000000000014"/>
    <n v="1"/>
    <n v="0.7"/>
    <n v="-4.1959999999999997"/>
  </r>
  <r>
    <n v="6428"/>
    <x v="3206"/>
    <x v="0"/>
    <x v="454"/>
    <d v="2013-05-28T00:00:00"/>
    <s v="Standard Class"/>
    <s v="CC-12370"/>
    <x v="666"/>
    <x v="0"/>
    <s v="United States"/>
    <s v="Philadelphia"/>
    <x v="9"/>
    <n v="19120"/>
    <x v="3"/>
    <s v="OFF-PA-10000029"/>
    <x v="1"/>
    <x v="10"/>
    <s v="Xerox 224"/>
    <n v="10.368000000000002"/>
    <n v="2"/>
    <n v="0.2"/>
    <n v="3.6288"/>
  </r>
  <r>
    <n v="6429"/>
    <x v="3206"/>
    <x v="0"/>
    <x v="454"/>
    <d v="2013-05-28T00:00:00"/>
    <s v="Standard Class"/>
    <s v="CC-12370"/>
    <x v="666"/>
    <x v="0"/>
    <s v="United States"/>
    <s v="Philadelphia"/>
    <x v="9"/>
    <n v="19120"/>
    <x v="3"/>
    <s v="TEC-PH-10004080"/>
    <x v="2"/>
    <x v="7"/>
    <s v="Avaya 5410 Digital phone"/>
    <n v="122.38199999999999"/>
    <n v="3"/>
    <n v="0.4"/>
    <n v="-24.476399999999998"/>
  </r>
  <r>
    <n v="6430"/>
    <x v="3207"/>
    <x v="2"/>
    <x v="935"/>
    <d v="2011-11-07T00:00:00"/>
    <s v="Standard Class"/>
    <s v="SH-20395"/>
    <x v="129"/>
    <x v="0"/>
    <s v="United States"/>
    <s v="Jacksonville"/>
    <x v="3"/>
    <n v="28540"/>
    <x v="0"/>
    <s v="OFF-ST-10001558"/>
    <x v="1"/>
    <x v="4"/>
    <s v="Acco Perma 4000 Stacking Storage Drawers"/>
    <n v="25.983999999999998"/>
    <n v="2"/>
    <n v="0.2"/>
    <n v="-1.6239999999999997"/>
  </r>
  <r>
    <n v="6431"/>
    <x v="3207"/>
    <x v="2"/>
    <x v="935"/>
    <d v="2011-11-07T00:00:00"/>
    <s v="Standard Class"/>
    <s v="SH-20395"/>
    <x v="129"/>
    <x v="0"/>
    <s v="United States"/>
    <s v="Jacksonville"/>
    <x v="3"/>
    <n v="28540"/>
    <x v="0"/>
    <s v="FUR-TA-10001768"/>
    <x v="0"/>
    <x v="3"/>
    <s v="Hon Racetrack Conference Tables"/>
    <n v="945.03600000000006"/>
    <n v="6"/>
    <n v="0.4"/>
    <n v="-299.26140000000009"/>
  </r>
  <r>
    <n v="6432"/>
    <x v="3207"/>
    <x v="2"/>
    <x v="935"/>
    <d v="2011-11-07T00:00:00"/>
    <s v="Standard Class"/>
    <s v="SH-20395"/>
    <x v="129"/>
    <x v="0"/>
    <s v="United States"/>
    <s v="Jacksonville"/>
    <x v="3"/>
    <n v="28540"/>
    <x v="0"/>
    <s v="OFF-BI-10002982"/>
    <x v="1"/>
    <x v="8"/>
    <s v="Avery Self-Adhesive Photo Pockets for Polaroid Photos"/>
    <n v="14.301000000000002"/>
    <n v="7"/>
    <n v="0.7"/>
    <n v="-10.487400000000001"/>
  </r>
  <r>
    <n v="6433"/>
    <x v="3207"/>
    <x v="2"/>
    <x v="935"/>
    <d v="2011-11-07T00:00:00"/>
    <s v="Standard Class"/>
    <s v="SH-20395"/>
    <x v="129"/>
    <x v="0"/>
    <s v="United States"/>
    <s v="Jacksonville"/>
    <x v="3"/>
    <n v="28540"/>
    <x v="0"/>
    <s v="FUR-FU-10001468"/>
    <x v="0"/>
    <x v="5"/>
    <s v="Tenex Antistatic Computer Chair Mats"/>
    <n v="410.35199999999998"/>
    <n v="3"/>
    <n v="0.2"/>
    <n v="-51.29400000000004"/>
  </r>
  <r>
    <n v="6434"/>
    <x v="3208"/>
    <x v="1"/>
    <x v="1110"/>
    <d v="2012-04-04T00:00:00"/>
    <s v="Standard Class"/>
    <s v="FC-14335"/>
    <x v="712"/>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x v="712"/>
    <x v="1"/>
    <s v="United States"/>
    <s v="Chicago"/>
    <x v="10"/>
    <n v="60610"/>
    <x v="2"/>
    <s v="TEC-PH-10002890"/>
    <x v="2"/>
    <x v="7"/>
    <s v="AT&amp;T 17929 Lendline Telephone"/>
    <n v="180.96"/>
    <n v="5"/>
    <n v="0.2"/>
    <n v="13.571999999999996"/>
  </r>
  <r>
    <n v="6436"/>
    <x v="3209"/>
    <x v="3"/>
    <x v="837"/>
    <d v="2014-05-30T00:00:00"/>
    <s v="First Class"/>
    <s v="JG-15160"/>
    <x v="506"/>
    <x v="0"/>
    <s v="United States"/>
    <s v="Pocatello"/>
    <x v="45"/>
    <n v="83201"/>
    <x v="1"/>
    <s v="FUR-FU-10004963"/>
    <x v="0"/>
    <x v="5"/>
    <s v="Eldon 400 Class Desk Accessories, Black Carbon"/>
    <n v="35"/>
    <n v="4"/>
    <n v="0"/>
    <n v="14.700000000000003"/>
  </r>
  <r>
    <n v="6437"/>
    <x v="3209"/>
    <x v="3"/>
    <x v="837"/>
    <d v="2014-05-30T00:00:00"/>
    <s v="First Class"/>
    <s v="JG-15160"/>
    <x v="506"/>
    <x v="0"/>
    <s v="United States"/>
    <s v="Pocatello"/>
    <x v="45"/>
    <n v="83201"/>
    <x v="1"/>
    <s v="OFF-ST-10000025"/>
    <x v="1"/>
    <x v="4"/>
    <s v="Fellowes Stor/Drawer Steel Plus Storage Drawers"/>
    <n v="477.15000000000003"/>
    <n v="5"/>
    <n v="0"/>
    <n v="28.628999999999962"/>
  </r>
  <r>
    <n v="6438"/>
    <x v="3209"/>
    <x v="3"/>
    <x v="837"/>
    <d v="2014-05-30T00:00:00"/>
    <s v="First Class"/>
    <s v="JG-15160"/>
    <x v="506"/>
    <x v="0"/>
    <s v="United States"/>
    <s v="Pocatello"/>
    <x v="45"/>
    <n v="83201"/>
    <x v="1"/>
    <s v="TEC-PH-10004389"/>
    <x v="2"/>
    <x v="7"/>
    <s v="Nokia Lumia 925"/>
    <n v="302.37599999999998"/>
    <n v="3"/>
    <n v="0.2"/>
    <n v="22.678200000000018"/>
  </r>
  <r>
    <n v="6439"/>
    <x v="3210"/>
    <x v="3"/>
    <x v="817"/>
    <d v="2014-12-20T00:00:00"/>
    <s v="Standard Class"/>
    <s v="LC-16885"/>
    <x v="62"/>
    <x v="0"/>
    <s v="United States"/>
    <s v="Plano"/>
    <x v="5"/>
    <n v="75023"/>
    <x v="2"/>
    <s v="FUR-TA-10000577"/>
    <x v="0"/>
    <x v="3"/>
    <s v="Bretford CR4500 Series Slim Rectangular Table"/>
    <n v="974.98799999999983"/>
    <n v="4"/>
    <n v="0.3"/>
    <n v="-97.49879999999996"/>
  </r>
  <r>
    <n v="6440"/>
    <x v="3211"/>
    <x v="2"/>
    <x v="777"/>
    <d v="2011-10-06T00:00:00"/>
    <s v="First Class"/>
    <s v="CC-12220"/>
    <x v="417"/>
    <x v="0"/>
    <s v="United States"/>
    <s v="New York City"/>
    <x v="15"/>
    <n v="10024"/>
    <x v="3"/>
    <s v="FUR-CH-10003298"/>
    <x v="0"/>
    <x v="1"/>
    <s v="Office Star - Contemporary Task Swivel chair with Loop Arms, Charcoal"/>
    <n v="589.41"/>
    <n v="5"/>
    <n v="0.1"/>
    <n v="-6.5490000000000492"/>
  </r>
  <r>
    <n v="6441"/>
    <x v="3212"/>
    <x v="0"/>
    <x v="63"/>
    <d v="2013-10-21T00:00:00"/>
    <s v="Standard Class"/>
    <s v="BW-11110"/>
    <x v="308"/>
    <x v="1"/>
    <s v="United States"/>
    <s v="New York City"/>
    <x v="15"/>
    <n v="10024"/>
    <x v="3"/>
    <s v="OFF-AR-10001860"/>
    <x v="1"/>
    <x v="6"/>
    <s v="BIC Liqua Brite Liner"/>
    <n v="34.700000000000003"/>
    <n v="5"/>
    <n v="0"/>
    <n v="12.492000000000001"/>
  </r>
  <r>
    <n v="6442"/>
    <x v="3212"/>
    <x v="0"/>
    <x v="63"/>
    <d v="2013-10-21T00:00:00"/>
    <s v="Standard Class"/>
    <s v="BW-11110"/>
    <x v="308"/>
    <x v="1"/>
    <s v="United States"/>
    <s v="New York City"/>
    <x v="15"/>
    <n v="10024"/>
    <x v="3"/>
    <s v="OFF-ST-10003123"/>
    <x v="1"/>
    <x v="4"/>
    <s v="Fellowes Bases and Tops For Staxonsteel/High-Stak Systems"/>
    <n v="99.87"/>
    <n v="3"/>
    <n v="0"/>
    <n v="23.968799999999998"/>
  </r>
  <r>
    <n v="6443"/>
    <x v="3212"/>
    <x v="0"/>
    <x v="63"/>
    <d v="2013-10-21T00:00:00"/>
    <s v="Standard Class"/>
    <s v="BW-11110"/>
    <x v="308"/>
    <x v="1"/>
    <s v="United States"/>
    <s v="New York City"/>
    <x v="15"/>
    <n v="10024"/>
    <x v="3"/>
    <s v="OFF-PA-10001295"/>
    <x v="1"/>
    <x v="10"/>
    <s v="Computer Printout Paper with Letter-Trim Perforations"/>
    <n v="37.94"/>
    <n v="2"/>
    <n v="0"/>
    <n v="18.211199999999998"/>
  </r>
  <r>
    <n v="6444"/>
    <x v="3212"/>
    <x v="0"/>
    <x v="63"/>
    <d v="2013-10-21T00:00:00"/>
    <s v="Standard Class"/>
    <s v="BW-11110"/>
    <x v="308"/>
    <x v="1"/>
    <s v="United States"/>
    <s v="New York City"/>
    <x v="15"/>
    <n v="10024"/>
    <x v="3"/>
    <s v="OFF-LA-10000407"/>
    <x v="1"/>
    <x v="2"/>
    <s v="Avery White Multi-Purpose Labels"/>
    <n v="24.900000000000002"/>
    <n v="5"/>
    <n v="0"/>
    <n v="11.454000000000001"/>
  </r>
  <r>
    <n v="6445"/>
    <x v="3212"/>
    <x v="0"/>
    <x v="63"/>
    <d v="2013-10-21T00:00:00"/>
    <s v="Standard Class"/>
    <s v="BW-11110"/>
    <x v="308"/>
    <x v="1"/>
    <s v="United States"/>
    <s v="New York City"/>
    <x v="15"/>
    <n v="10024"/>
    <x v="3"/>
    <s v="FUR-FU-10003535"/>
    <x v="0"/>
    <x v="5"/>
    <s v="Howard Miller Distant Time Traveler Alarm Clock"/>
    <n v="82.26"/>
    <n v="3"/>
    <n v="0"/>
    <n v="33.726600000000005"/>
  </r>
  <r>
    <n v="6446"/>
    <x v="3213"/>
    <x v="1"/>
    <x v="616"/>
    <d v="2012-03-10T00:00:00"/>
    <s v="Standard Class"/>
    <s v="JJ-15445"/>
    <x v="370"/>
    <x v="0"/>
    <s v="United States"/>
    <s v="Chicago"/>
    <x v="10"/>
    <n v="60623"/>
    <x v="2"/>
    <s v="OFF-FA-10000611"/>
    <x v="1"/>
    <x v="13"/>
    <s v="Binder Clips by OIC"/>
    <n v="7.1039999999999992"/>
    <n v="6"/>
    <n v="0.2"/>
    <n v="2.4863999999999997"/>
  </r>
  <r>
    <n v="6447"/>
    <x v="3214"/>
    <x v="3"/>
    <x v="168"/>
    <d v="2014-03-07T00:00:00"/>
    <s v="Second Class"/>
    <s v="TT-21460"/>
    <x v="499"/>
    <x v="2"/>
    <s v="United States"/>
    <s v="Houston"/>
    <x v="5"/>
    <n v="77095"/>
    <x v="2"/>
    <s v="FUR-FU-10004848"/>
    <x v="0"/>
    <x v="5"/>
    <s v="Howard Miller 13-3/4&quot; Diameter Brushed Chrome Round Wall Clock"/>
    <n v="103.50000000000001"/>
    <n v="5"/>
    <n v="0.6"/>
    <n v="-77.625"/>
  </r>
  <r>
    <n v="6448"/>
    <x v="3214"/>
    <x v="3"/>
    <x v="168"/>
    <d v="2014-03-07T00:00:00"/>
    <s v="Second Class"/>
    <s v="TT-21460"/>
    <x v="499"/>
    <x v="2"/>
    <s v="United States"/>
    <s v="Houston"/>
    <x v="5"/>
    <n v="77095"/>
    <x v="2"/>
    <s v="OFF-LA-10002381"/>
    <x v="1"/>
    <x v="2"/>
    <s v="Avery 497"/>
    <n v="2.4640000000000004"/>
    <n v="1"/>
    <n v="0.2"/>
    <n v="0.86239999999999983"/>
  </r>
  <r>
    <n v="6449"/>
    <x v="3214"/>
    <x v="3"/>
    <x v="168"/>
    <d v="2014-03-07T00:00:00"/>
    <s v="Second Class"/>
    <s v="TT-21460"/>
    <x v="499"/>
    <x v="2"/>
    <s v="United States"/>
    <s v="Houston"/>
    <x v="5"/>
    <n v="77095"/>
    <x v="2"/>
    <s v="OFF-ST-10000918"/>
    <x v="1"/>
    <x v="4"/>
    <s v="Crate-A-Files"/>
    <n v="8.7200000000000006"/>
    <n v="1"/>
    <n v="0.2"/>
    <n v="0.65399999999999947"/>
  </r>
  <r>
    <n v="6450"/>
    <x v="3215"/>
    <x v="1"/>
    <x v="12"/>
    <d v="2012-09-29T00:00:00"/>
    <s v="Standard Class"/>
    <s v="EH-13990"/>
    <x v="552"/>
    <x v="0"/>
    <s v="United States"/>
    <s v="Meriden"/>
    <x v="29"/>
    <n v="6450"/>
    <x v="3"/>
    <s v="OFF-BI-10000822"/>
    <x v="1"/>
    <x v="8"/>
    <s v="Acco PRESSTEX Data Binder with Storage Hooks, Light Blue, 9 1/2&quot; X 11&quot;"/>
    <n v="10.76"/>
    <n v="2"/>
    <n v="0"/>
    <n v="5.1647999999999996"/>
  </r>
  <r>
    <n v="6451"/>
    <x v="3215"/>
    <x v="1"/>
    <x v="12"/>
    <d v="2012-09-29T00:00:00"/>
    <s v="Standard Class"/>
    <s v="EH-13990"/>
    <x v="552"/>
    <x v="0"/>
    <s v="United States"/>
    <s v="Meriden"/>
    <x v="29"/>
    <n v="6450"/>
    <x v="3"/>
    <s v="OFF-PA-10002222"/>
    <x v="1"/>
    <x v="10"/>
    <s v="Xerox Color Copier Paper, 11&quot; x 17&quot;, Ream"/>
    <n v="45.68"/>
    <n v="2"/>
    <n v="0"/>
    <n v="21.012799999999999"/>
  </r>
  <r>
    <n v="6452"/>
    <x v="3215"/>
    <x v="1"/>
    <x v="12"/>
    <d v="2012-09-29T00:00:00"/>
    <s v="Standard Class"/>
    <s v="EH-13990"/>
    <x v="552"/>
    <x v="0"/>
    <s v="United States"/>
    <s v="Meriden"/>
    <x v="29"/>
    <n v="6450"/>
    <x v="3"/>
    <s v="OFF-AR-10004930"/>
    <x v="1"/>
    <x v="6"/>
    <s v="Turquoise Lead Holder with Pocket Clip"/>
    <n v="6.7"/>
    <n v="1"/>
    <n v="0"/>
    <n v="2.2109999999999994"/>
  </r>
  <r>
    <n v="6453"/>
    <x v="3216"/>
    <x v="1"/>
    <x v="546"/>
    <d v="2012-12-23T00:00:00"/>
    <s v="Second Class"/>
    <s v="PR-18880"/>
    <x v="701"/>
    <x v="0"/>
    <s v="United States"/>
    <s v="Glenview"/>
    <x v="10"/>
    <n v="60025"/>
    <x v="2"/>
    <s v="TEC-PH-10001750"/>
    <x v="2"/>
    <x v="7"/>
    <s v="Samsung Rugby III"/>
    <n v="158.376"/>
    <n v="3"/>
    <n v="0.2"/>
    <n v="13.857900000000008"/>
  </r>
  <r>
    <n v="6454"/>
    <x v="3217"/>
    <x v="1"/>
    <x v="1049"/>
    <d v="2012-10-13T00:00:00"/>
    <s v="Standard Class"/>
    <s v="BT-11680"/>
    <x v="537"/>
    <x v="0"/>
    <s v="United States"/>
    <s v="Houston"/>
    <x v="5"/>
    <n v="77036"/>
    <x v="2"/>
    <s v="OFF-AR-10000657"/>
    <x v="1"/>
    <x v="6"/>
    <s v="Binney &amp; Smith inkTank Desk Highlighter, Chisel Tip, Yellow, 12/Box"/>
    <n v="3.44"/>
    <n v="2"/>
    <n v="0.2"/>
    <n v="0.55899999999999961"/>
  </r>
  <r>
    <n v="6455"/>
    <x v="3218"/>
    <x v="3"/>
    <x v="689"/>
    <d v="2014-08-04T00:00:00"/>
    <s v="First Class"/>
    <s v="EC-14050"/>
    <x v="685"/>
    <x v="0"/>
    <s v="United States"/>
    <s v="San Francisco"/>
    <x v="1"/>
    <n v="94110"/>
    <x v="1"/>
    <s v="OFF-ST-10003442"/>
    <x v="1"/>
    <x v="4"/>
    <s v="Eldon Portable Mobile Manager"/>
    <n v="56.56"/>
    <n v="2"/>
    <n v="0"/>
    <n v="15.2712"/>
  </r>
  <r>
    <n v="6456"/>
    <x v="3218"/>
    <x v="3"/>
    <x v="689"/>
    <d v="2014-08-04T00:00:00"/>
    <s v="First Class"/>
    <s v="EC-14050"/>
    <x v="685"/>
    <x v="0"/>
    <s v="United States"/>
    <s v="San Francisco"/>
    <x v="1"/>
    <n v="94110"/>
    <x v="1"/>
    <s v="FUR-FU-10003142"/>
    <x v="0"/>
    <x v="5"/>
    <s v="Master Big Foot Doorstop, Beige"/>
    <n v="36.96"/>
    <n v="7"/>
    <n v="0"/>
    <n v="11.457599999999998"/>
  </r>
  <r>
    <n v="6457"/>
    <x v="3219"/>
    <x v="2"/>
    <x v="79"/>
    <d v="2011-08-11T00:00:00"/>
    <s v="Standard Class"/>
    <s v="SP-20650"/>
    <x v="70"/>
    <x v="1"/>
    <s v="United States"/>
    <s v="New York City"/>
    <x v="15"/>
    <n v="10009"/>
    <x v="3"/>
    <s v="TEC-PH-10002468"/>
    <x v="2"/>
    <x v="7"/>
    <s v="Plantronics CS 50-USB - headset - Convertible, Monaural"/>
    <n v="135.99"/>
    <n v="1"/>
    <n v="0"/>
    <n v="36.717300000000009"/>
  </r>
  <r>
    <n v="6458"/>
    <x v="3219"/>
    <x v="2"/>
    <x v="79"/>
    <d v="2011-08-11T00:00:00"/>
    <s v="Standard Class"/>
    <s v="SP-20650"/>
    <x v="70"/>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x v="321"/>
    <x v="1"/>
    <s v="United States"/>
    <s v="Baltimore"/>
    <x v="39"/>
    <n v="21215"/>
    <x v="3"/>
    <s v="OFF-AR-10001919"/>
    <x v="1"/>
    <x v="6"/>
    <s v="OIC #2 Pencils, Medium Soft"/>
    <n v="3.76"/>
    <n v="2"/>
    <n v="0"/>
    <n v="1.0903999999999998"/>
  </r>
  <r>
    <n v="6460"/>
    <x v="3220"/>
    <x v="3"/>
    <x v="304"/>
    <d v="2014-05-18T00:00:00"/>
    <s v="First Class"/>
    <s v="AJ-10780"/>
    <x v="321"/>
    <x v="1"/>
    <s v="United States"/>
    <s v="Baltimore"/>
    <x v="39"/>
    <n v="21215"/>
    <x v="3"/>
    <s v="OFF-AR-10003045"/>
    <x v="1"/>
    <x v="6"/>
    <s v="Prang Colored Pencils"/>
    <n v="14.7"/>
    <n v="5"/>
    <n v="0"/>
    <n v="6.6150000000000002"/>
  </r>
  <r>
    <n v="6461"/>
    <x v="3220"/>
    <x v="3"/>
    <x v="304"/>
    <d v="2014-05-18T00:00:00"/>
    <s v="First Class"/>
    <s v="AJ-10780"/>
    <x v="321"/>
    <x v="1"/>
    <s v="United States"/>
    <s v="Baltimore"/>
    <x v="39"/>
    <n v="21215"/>
    <x v="3"/>
    <s v="OFF-AR-10003338"/>
    <x v="1"/>
    <x v="6"/>
    <s v="Eberhard Faber 3 1/2&quot; Golf Pencils"/>
    <n v="37.200000000000003"/>
    <n v="5"/>
    <n v="0"/>
    <n v="9.3000000000000007"/>
  </r>
  <r>
    <n v="6462"/>
    <x v="3220"/>
    <x v="3"/>
    <x v="304"/>
    <d v="2014-05-18T00:00:00"/>
    <s v="First Class"/>
    <s v="AJ-10780"/>
    <x v="321"/>
    <x v="1"/>
    <s v="United States"/>
    <s v="Baltimore"/>
    <x v="39"/>
    <n v="21215"/>
    <x v="3"/>
    <s v="TEC-AC-10003280"/>
    <x v="2"/>
    <x v="11"/>
    <s v="Belkin F8E887 USB Wired Ergonomic Keyboard"/>
    <n v="89.97"/>
    <n v="3"/>
    <n v="0"/>
    <n v="18.893699999999995"/>
  </r>
  <r>
    <n v="6463"/>
    <x v="3220"/>
    <x v="3"/>
    <x v="304"/>
    <d v="2014-05-18T00:00:00"/>
    <s v="First Class"/>
    <s v="AJ-10780"/>
    <x v="321"/>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x v="321"/>
    <x v="1"/>
    <s v="United States"/>
    <s v="Baltimore"/>
    <x v="39"/>
    <n v="21215"/>
    <x v="3"/>
    <s v="OFF-LA-10004544"/>
    <x v="1"/>
    <x v="2"/>
    <s v="Avery 505"/>
    <n v="74"/>
    <n v="5"/>
    <n v="0"/>
    <n v="37"/>
  </r>
  <r>
    <n v="6465"/>
    <x v="3221"/>
    <x v="0"/>
    <x v="897"/>
    <d v="2013-09-29T00:00:00"/>
    <s v="Standard Class"/>
    <s v="AS-10630"/>
    <x v="357"/>
    <x v="2"/>
    <s v="United States"/>
    <s v="Louisville"/>
    <x v="0"/>
    <n v="40214"/>
    <x v="0"/>
    <s v="FUR-FU-10004586"/>
    <x v="0"/>
    <x v="5"/>
    <s v="G.E. Longer-Life Indoor Recessed Floodlight Bulbs"/>
    <n v="13.28"/>
    <n v="2"/>
    <n v="0"/>
    <n v="6.3743999999999996"/>
  </r>
  <r>
    <n v="6466"/>
    <x v="3222"/>
    <x v="1"/>
    <x v="50"/>
    <d v="2012-11-17T00:00:00"/>
    <s v="Standard Class"/>
    <s v="AA-10375"/>
    <x v="211"/>
    <x v="0"/>
    <s v="United States"/>
    <s v="Lebanon"/>
    <x v="18"/>
    <n v="37087"/>
    <x v="0"/>
    <s v="OFF-ST-10003572"/>
    <x v="1"/>
    <x v="4"/>
    <s v="Portfile Personal File Boxes"/>
    <n v="84.960000000000008"/>
    <n v="6"/>
    <n v="0.2"/>
    <n v="6.3719999999999999"/>
  </r>
  <r>
    <n v="6467"/>
    <x v="3223"/>
    <x v="3"/>
    <x v="1053"/>
    <d v="2014-05-26T00:00:00"/>
    <s v="Second Class"/>
    <s v="EH-13945"/>
    <x v="13"/>
    <x v="0"/>
    <s v="United States"/>
    <s v="Los Angeles"/>
    <x v="1"/>
    <n v="90008"/>
    <x v="1"/>
    <s v="TEC-AC-10002331"/>
    <x v="2"/>
    <x v="11"/>
    <s v="Maxell 74 Minute CDR, 10/Pack"/>
    <n v="68.459999999999994"/>
    <n v="7"/>
    <n v="0"/>
    <n v="25.330199999999998"/>
  </r>
  <r>
    <n v="6468"/>
    <x v="3224"/>
    <x v="0"/>
    <x v="499"/>
    <d v="2013-12-09T00:00:00"/>
    <s v="Standard Class"/>
    <s v="DB-13270"/>
    <x v="489"/>
    <x v="2"/>
    <s v="United States"/>
    <s v="Providence"/>
    <x v="34"/>
    <n v="2908"/>
    <x v="3"/>
    <s v="OFF-ST-10000142"/>
    <x v="1"/>
    <x v="4"/>
    <s v="Deluxe Rollaway Locking File with Drawer"/>
    <n v="2079.4"/>
    <n v="5"/>
    <n v="0"/>
    <n v="582.23199999999997"/>
  </r>
  <r>
    <n v="6469"/>
    <x v="3224"/>
    <x v="0"/>
    <x v="499"/>
    <d v="2013-12-09T00:00:00"/>
    <s v="Standard Class"/>
    <s v="DB-13270"/>
    <x v="489"/>
    <x v="2"/>
    <s v="United States"/>
    <s v="Providence"/>
    <x v="34"/>
    <n v="2908"/>
    <x v="3"/>
    <s v="TEC-PH-10000441"/>
    <x v="2"/>
    <x v="7"/>
    <s v="VTech DS6151"/>
    <n v="629.94999999999993"/>
    <n v="5"/>
    <n v="0"/>
    <n v="176.38600000000002"/>
  </r>
  <r>
    <n v="6470"/>
    <x v="3224"/>
    <x v="0"/>
    <x v="499"/>
    <d v="2013-12-09T00:00:00"/>
    <s v="Standard Class"/>
    <s v="DB-13270"/>
    <x v="489"/>
    <x v="2"/>
    <s v="United States"/>
    <s v="Providence"/>
    <x v="34"/>
    <n v="2908"/>
    <x v="3"/>
    <s v="FUR-FU-10004864"/>
    <x v="0"/>
    <x v="5"/>
    <s v="Eldon 500 Class Desk Accessories"/>
    <n v="72.42"/>
    <n v="6"/>
    <n v="0"/>
    <n v="23.898600000000002"/>
  </r>
  <r>
    <n v="6471"/>
    <x v="3225"/>
    <x v="1"/>
    <x v="1111"/>
    <d v="2012-09-02T00:00:00"/>
    <s v="Standard Class"/>
    <s v="CC-12100"/>
    <x v="385"/>
    <x v="2"/>
    <s v="United States"/>
    <s v="Detroit"/>
    <x v="12"/>
    <n v="48234"/>
    <x v="2"/>
    <s v="TEC-PH-10001750"/>
    <x v="2"/>
    <x v="7"/>
    <s v="Samsung Rugby III"/>
    <n v="131.97999999999999"/>
    <n v="2"/>
    <n v="0"/>
    <n v="35.634600000000006"/>
  </r>
  <r>
    <n v="6472"/>
    <x v="3225"/>
    <x v="1"/>
    <x v="1111"/>
    <d v="2012-09-02T00:00:00"/>
    <s v="Standard Class"/>
    <s v="CC-12100"/>
    <x v="385"/>
    <x v="2"/>
    <s v="United States"/>
    <s v="Detroit"/>
    <x v="12"/>
    <n v="48234"/>
    <x v="2"/>
    <s v="TEC-AC-10004510"/>
    <x v="2"/>
    <x v="11"/>
    <s v="Logitech Desktop MK120 Mouse and keyboard Combo"/>
    <n v="114.52"/>
    <n v="7"/>
    <n v="0"/>
    <n v="11.451999999999995"/>
  </r>
  <r>
    <n v="6473"/>
    <x v="3226"/>
    <x v="2"/>
    <x v="571"/>
    <d v="2011-06-10T00:00:00"/>
    <s v="Standard Class"/>
    <s v="VT-21700"/>
    <x v="725"/>
    <x v="2"/>
    <s v="United States"/>
    <s v="Houston"/>
    <x v="5"/>
    <n v="77070"/>
    <x v="2"/>
    <s v="OFF-LA-10001074"/>
    <x v="1"/>
    <x v="2"/>
    <s v="Round Specialty Laser Printer Labels"/>
    <n v="100.24000000000001"/>
    <n v="10"/>
    <n v="0.2"/>
    <n v="33.830999999999989"/>
  </r>
  <r>
    <n v="6474"/>
    <x v="3227"/>
    <x v="0"/>
    <x v="196"/>
    <d v="2013-03-21T00:00:00"/>
    <s v="Second Class"/>
    <s v="DB-13060"/>
    <x v="72"/>
    <x v="0"/>
    <s v="United States"/>
    <s v="Columbia"/>
    <x v="18"/>
    <n v="38401"/>
    <x v="0"/>
    <s v="OFF-AP-10003590"/>
    <x v="1"/>
    <x v="9"/>
    <s v="Hoover WindTunnel Plus Canister Vacuum"/>
    <n v="871.80000000000007"/>
    <n v="3"/>
    <n v="0.2"/>
    <n v="87.180000000000092"/>
  </r>
  <r>
    <n v="6475"/>
    <x v="3228"/>
    <x v="2"/>
    <x v="1112"/>
    <d v="2011-01-16T00:00:00"/>
    <s v="First Class"/>
    <s v="BS-11590"/>
    <x v="29"/>
    <x v="1"/>
    <s v="United States"/>
    <s v="Philadelphia"/>
    <x v="9"/>
    <n v="19140"/>
    <x v="3"/>
    <s v="FUR-BO-10003433"/>
    <x v="0"/>
    <x v="0"/>
    <s v="Sauder Cornerstone Collection Library"/>
    <n v="61.96"/>
    <n v="4"/>
    <n v="0.5"/>
    <n v="-53.285600000000009"/>
  </r>
  <r>
    <n v="6476"/>
    <x v="3229"/>
    <x v="3"/>
    <x v="95"/>
    <d v="2014-06-11T00:00:00"/>
    <s v="Standard Class"/>
    <s v="NR-18550"/>
    <x v="749"/>
    <x v="0"/>
    <s v="United States"/>
    <s v="Pembroke Pines"/>
    <x v="2"/>
    <n v="33024"/>
    <x v="0"/>
    <s v="OFF-BI-10002432"/>
    <x v="1"/>
    <x v="8"/>
    <s v="Wilson Jones Standard D-Ring Binders"/>
    <n v="4.5540000000000003"/>
    <n v="3"/>
    <n v="0.7"/>
    <n v="-3.4913999999999987"/>
  </r>
  <r>
    <n v="6477"/>
    <x v="3229"/>
    <x v="3"/>
    <x v="95"/>
    <d v="2014-06-11T00:00:00"/>
    <s v="Standard Class"/>
    <s v="NR-18550"/>
    <x v="749"/>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x v="749"/>
    <x v="0"/>
    <s v="United States"/>
    <s v="Pembroke Pines"/>
    <x v="2"/>
    <n v="33024"/>
    <x v="0"/>
    <s v="TEC-AC-10003832"/>
    <x v="2"/>
    <x v="11"/>
    <s v="Logitech P710e Mobile Speakerphone"/>
    <n v="205.99200000000002"/>
    <n v="1"/>
    <n v="0.2"/>
    <n v="-2.5749000000000279"/>
  </r>
  <r>
    <n v="6479"/>
    <x v="3229"/>
    <x v="3"/>
    <x v="95"/>
    <d v="2014-06-11T00:00:00"/>
    <s v="Standard Class"/>
    <s v="NR-18550"/>
    <x v="749"/>
    <x v="0"/>
    <s v="United States"/>
    <s v="Pembroke Pines"/>
    <x v="2"/>
    <n v="33024"/>
    <x v="0"/>
    <s v="OFF-PA-10000809"/>
    <x v="1"/>
    <x v="10"/>
    <s v="Xerox 206"/>
    <n v="15.552000000000003"/>
    <n v="3"/>
    <n v="0.2"/>
    <n v="5.4432"/>
  </r>
  <r>
    <n v="6480"/>
    <x v="3229"/>
    <x v="3"/>
    <x v="95"/>
    <d v="2014-06-11T00:00:00"/>
    <s v="Standard Class"/>
    <s v="NR-18550"/>
    <x v="749"/>
    <x v="0"/>
    <s v="United States"/>
    <s v="Pembroke Pines"/>
    <x v="2"/>
    <n v="33024"/>
    <x v="0"/>
    <s v="TEC-PH-10000441"/>
    <x v="2"/>
    <x v="7"/>
    <s v="VTech DS6151"/>
    <n v="503.96000000000004"/>
    <n v="5"/>
    <n v="0.2"/>
    <n v="50.396000000000015"/>
  </r>
  <r>
    <n v="6481"/>
    <x v="3229"/>
    <x v="3"/>
    <x v="95"/>
    <d v="2014-06-11T00:00:00"/>
    <s v="Standard Class"/>
    <s v="NR-18550"/>
    <x v="749"/>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x v="749"/>
    <x v="0"/>
    <s v="United States"/>
    <s v="Pembroke Pines"/>
    <x v="2"/>
    <n v="33024"/>
    <x v="0"/>
    <s v="FUR-BO-10002824"/>
    <x v="0"/>
    <x v="0"/>
    <s v="Bush Mission Pointe Library"/>
    <n v="241.56799999999998"/>
    <n v="2"/>
    <n v="0.2"/>
    <n v="0"/>
  </r>
  <r>
    <n v="6483"/>
    <x v="3229"/>
    <x v="3"/>
    <x v="95"/>
    <d v="2014-06-11T00:00:00"/>
    <s v="Standard Class"/>
    <s v="NR-18550"/>
    <x v="749"/>
    <x v="0"/>
    <s v="United States"/>
    <s v="Pembroke Pines"/>
    <x v="2"/>
    <n v="33024"/>
    <x v="0"/>
    <s v="TEC-AC-10002942"/>
    <x v="2"/>
    <x v="11"/>
    <s v="WD My Passport Ultra 1TB Portable External Hard Drive"/>
    <n v="110.4"/>
    <n v="2"/>
    <n v="0.2"/>
    <n v="-4.1400000000000077"/>
  </r>
  <r>
    <n v="6484"/>
    <x v="3230"/>
    <x v="3"/>
    <x v="95"/>
    <d v="2014-06-10T00:00:00"/>
    <s v="Standard Class"/>
    <s v="KN-16390"/>
    <x v="471"/>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x v="471"/>
    <x v="1"/>
    <s v="United States"/>
    <s v="New York City"/>
    <x v="15"/>
    <n v="10011"/>
    <x v="3"/>
    <s v="TEC-MA-10003173"/>
    <x v="2"/>
    <x v="15"/>
    <s v="Hewlett-Packard 300S Scientific Calculator"/>
    <n v="78.66"/>
    <n v="6"/>
    <n v="0"/>
    <n v="36.183599999999991"/>
  </r>
  <r>
    <n v="6486"/>
    <x v="3230"/>
    <x v="3"/>
    <x v="95"/>
    <d v="2014-06-10T00:00:00"/>
    <s v="Standard Class"/>
    <s v="KN-16390"/>
    <x v="471"/>
    <x v="1"/>
    <s v="United States"/>
    <s v="New York City"/>
    <x v="15"/>
    <n v="10011"/>
    <x v="3"/>
    <s v="OFF-PA-10004156"/>
    <x v="1"/>
    <x v="10"/>
    <s v="Xerox 188"/>
    <n v="45.36"/>
    <n v="4"/>
    <n v="0"/>
    <n v="22.226399999999998"/>
  </r>
  <r>
    <n v="6487"/>
    <x v="3231"/>
    <x v="1"/>
    <x v="1113"/>
    <d v="2012-03-26T00:00:00"/>
    <s v="Standard Class"/>
    <s v="JW-16075"/>
    <x v="493"/>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x v="493"/>
    <x v="0"/>
    <s v="United States"/>
    <s v="Jacksonville"/>
    <x v="3"/>
    <n v="28540"/>
    <x v="0"/>
    <s v="OFF-BI-10000948"/>
    <x v="1"/>
    <x v="8"/>
    <s v="GBC Laser Imprintable Binding System Covers, Desert Sand"/>
    <n v="12.843000000000002"/>
    <n v="3"/>
    <n v="0.7"/>
    <n v="-9.8462999999999994"/>
  </r>
  <r>
    <n v="6489"/>
    <x v="3231"/>
    <x v="1"/>
    <x v="1113"/>
    <d v="2012-03-26T00:00:00"/>
    <s v="Standard Class"/>
    <s v="JW-16075"/>
    <x v="493"/>
    <x v="0"/>
    <s v="United States"/>
    <s v="Jacksonville"/>
    <x v="3"/>
    <n v="28540"/>
    <x v="0"/>
    <s v="OFF-PA-10002254"/>
    <x v="1"/>
    <x v="10"/>
    <s v="Xerox 1883"/>
    <n v="295.45600000000002"/>
    <n v="14"/>
    <n v="0.2"/>
    <n v="96.023199999999974"/>
  </r>
  <r>
    <n v="6490"/>
    <x v="3232"/>
    <x v="3"/>
    <x v="20"/>
    <d v="2014-09-25T00:00:00"/>
    <s v="Standard Class"/>
    <s v="JM-15535"/>
    <x v="341"/>
    <x v="0"/>
    <s v="United States"/>
    <s v="New York City"/>
    <x v="15"/>
    <n v="10011"/>
    <x v="3"/>
    <s v="OFF-PA-10004782"/>
    <x v="1"/>
    <x v="10"/>
    <s v="Xerox 228"/>
    <n v="32.400000000000006"/>
    <n v="5"/>
    <n v="0"/>
    <n v="15.552000000000001"/>
  </r>
  <r>
    <n v="6491"/>
    <x v="3233"/>
    <x v="2"/>
    <x v="1114"/>
    <d v="2011-09-19T00:00:00"/>
    <s v="Standard Class"/>
    <s v="MF-18250"/>
    <x v="751"/>
    <x v="1"/>
    <s v="United States"/>
    <s v="Philadelphia"/>
    <x v="9"/>
    <n v="19120"/>
    <x v="3"/>
    <s v="FUR-FU-10000222"/>
    <x v="0"/>
    <x v="5"/>
    <s v="Seth Thomas 16&quot; Steel Case Clock"/>
    <n v="103.93599999999999"/>
    <n v="4"/>
    <n v="0.2"/>
    <n v="16.889599999999998"/>
  </r>
  <r>
    <n v="6492"/>
    <x v="3234"/>
    <x v="0"/>
    <x v="73"/>
    <d v="2013-11-26T00:00:00"/>
    <s v="Standard Class"/>
    <s v="FA-14230"/>
    <x v="135"/>
    <x v="1"/>
    <s v="United States"/>
    <s v="Orlando"/>
    <x v="2"/>
    <n v="32839"/>
    <x v="0"/>
    <s v="FUR-BO-10004695"/>
    <x v="0"/>
    <x v="0"/>
    <s v="O'Sullivan 2-Door Barrister Bookcase in Odessa Pine"/>
    <n v="289.56799999999998"/>
    <n v="2"/>
    <n v="0.2"/>
    <n v="10.858799999999974"/>
  </r>
  <r>
    <n v="6493"/>
    <x v="3234"/>
    <x v="0"/>
    <x v="73"/>
    <d v="2013-11-26T00:00:00"/>
    <s v="Standard Class"/>
    <s v="FA-14230"/>
    <x v="135"/>
    <x v="1"/>
    <s v="United States"/>
    <s v="Orlando"/>
    <x v="2"/>
    <n v="32839"/>
    <x v="0"/>
    <s v="OFF-ST-10003327"/>
    <x v="1"/>
    <x v="4"/>
    <s v="Akro-Mils 12-Gallon Tote"/>
    <n v="39.72"/>
    <n v="5"/>
    <n v="0.2"/>
    <n v="4.4684999999999953"/>
  </r>
  <r>
    <n v="6494"/>
    <x v="3234"/>
    <x v="0"/>
    <x v="73"/>
    <d v="2013-11-26T00:00:00"/>
    <s v="Standard Class"/>
    <s v="FA-14230"/>
    <x v="135"/>
    <x v="1"/>
    <s v="United States"/>
    <s v="Orlando"/>
    <x v="2"/>
    <n v="32839"/>
    <x v="0"/>
    <s v="TEC-PH-10003357"/>
    <x v="2"/>
    <x v="7"/>
    <s v="Grandstream GXP2100 Mainstream Business Phone"/>
    <n v="244.768"/>
    <n v="4"/>
    <n v="0.2"/>
    <n v="24.476800000000004"/>
  </r>
  <r>
    <n v="6495"/>
    <x v="3235"/>
    <x v="3"/>
    <x v="960"/>
    <d v="2014-11-02T00:00:00"/>
    <s v="Second Class"/>
    <s v="KH-16510"/>
    <x v="168"/>
    <x v="0"/>
    <s v="United States"/>
    <s v="Houston"/>
    <x v="5"/>
    <n v="77095"/>
    <x v="2"/>
    <s v="TEC-AC-10002167"/>
    <x v="2"/>
    <x v="11"/>
    <s v="Imation 8gb Micro Traveldrive Usb 2.0 Flash Drive"/>
    <n v="24"/>
    <n v="2"/>
    <n v="0.2"/>
    <n v="-2.6999999999999993"/>
  </r>
  <r>
    <n v="6496"/>
    <x v="3235"/>
    <x v="3"/>
    <x v="960"/>
    <d v="2014-11-02T00:00:00"/>
    <s v="Second Class"/>
    <s v="KH-16510"/>
    <x v="168"/>
    <x v="0"/>
    <s v="United States"/>
    <s v="Houston"/>
    <x v="5"/>
    <n v="77095"/>
    <x v="2"/>
    <s v="OFF-PA-10001937"/>
    <x v="1"/>
    <x v="10"/>
    <s v="Xerox 21"/>
    <n v="15.552000000000003"/>
    <n v="3"/>
    <n v="0.2"/>
    <n v="5.4432"/>
  </r>
  <r>
    <n v="6497"/>
    <x v="3235"/>
    <x v="3"/>
    <x v="960"/>
    <d v="2014-11-02T00:00:00"/>
    <s v="Second Class"/>
    <s v="KH-16510"/>
    <x v="168"/>
    <x v="0"/>
    <s v="United States"/>
    <s v="Houston"/>
    <x v="5"/>
    <n v="77095"/>
    <x v="2"/>
    <s v="TEC-AC-10004510"/>
    <x v="2"/>
    <x v="11"/>
    <s v="Logitech Desktop MK120 Mouse and keyboard Combo"/>
    <n v="26.176000000000002"/>
    <n v="2"/>
    <n v="0.2"/>
    <n v="-3.272000000000002"/>
  </r>
  <r>
    <n v="6498"/>
    <x v="3236"/>
    <x v="1"/>
    <x v="1115"/>
    <d v="2012-07-28T00:00:00"/>
    <s v="Standard Class"/>
    <s v="SS-20515"/>
    <x v="776"/>
    <x v="2"/>
    <s v="United States"/>
    <s v="Louisville"/>
    <x v="0"/>
    <n v="40214"/>
    <x v="0"/>
    <s v="FUR-FU-10001487"/>
    <x v="0"/>
    <x v="5"/>
    <s v="Eldon Expressions Wood and Plastic Desk Accessories, Cherry Wood"/>
    <n v="20.94"/>
    <n v="3"/>
    <n v="0"/>
    <n v="6.0725999999999987"/>
  </r>
  <r>
    <n v="6499"/>
    <x v="3236"/>
    <x v="1"/>
    <x v="1115"/>
    <d v="2012-07-28T00:00:00"/>
    <s v="Standard Class"/>
    <s v="SS-20515"/>
    <x v="776"/>
    <x v="2"/>
    <s v="United States"/>
    <s v="Louisville"/>
    <x v="0"/>
    <n v="40214"/>
    <x v="0"/>
    <s v="OFF-BI-10000069"/>
    <x v="1"/>
    <x v="8"/>
    <s v="GBC Prepunched Paper, 19-Hole, for Binding Systems, 24-lb"/>
    <n v="135.09"/>
    <n v="9"/>
    <n v="0"/>
    <n v="62.14139999999999"/>
  </r>
  <r>
    <n v="6500"/>
    <x v="3236"/>
    <x v="1"/>
    <x v="1115"/>
    <d v="2012-07-28T00:00:00"/>
    <s v="Standard Class"/>
    <s v="SS-20515"/>
    <x v="776"/>
    <x v="2"/>
    <s v="United States"/>
    <s v="Louisville"/>
    <x v="0"/>
    <n v="40214"/>
    <x v="0"/>
    <s v="TEC-AC-10003289"/>
    <x v="2"/>
    <x v="11"/>
    <s v="Anker Ultra-Slim Mini Bluetooth 3.0 Wireless Keyboard"/>
    <n v="279.85999999999996"/>
    <n v="14"/>
    <n v="0"/>
    <n v="64.367799999999988"/>
  </r>
  <r>
    <n v="6501"/>
    <x v="3236"/>
    <x v="1"/>
    <x v="1115"/>
    <d v="2012-07-28T00:00:00"/>
    <s v="Standard Class"/>
    <s v="SS-20515"/>
    <x v="776"/>
    <x v="2"/>
    <s v="United States"/>
    <s v="Louisville"/>
    <x v="0"/>
    <n v="40214"/>
    <x v="0"/>
    <s v="OFF-BI-10000069"/>
    <x v="1"/>
    <x v="8"/>
    <s v="GBC Prepunched Paper, 19-Hole, for Binding Systems, 24-lb"/>
    <n v="90.06"/>
    <n v="6"/>
    <n v="0"/>
    <n v="41.427599999999991"/>
  </r>
  <r>
    <n v="6502"/>
    <x v="3237"/>
    <x v="2"/>
    <x v="981"/>
    <d v="2011-11-06T00:00:00"/>
    <s v="Standard Class"/>
    <s v="LC-17050"/>
    <x v="702"/>
    <x v="0"/>
    <s v="United States"/>
    <s v="Medina"/>
    <x v="24"/>
    <n v="44256"/>
    <x v="3"/>
    <s v="TEC-PH-10001299"/>
    <x v="2"/>
    <x v="7"/>
    <s v="Polycom CX300 Desktop Phone USB VoIP phone"/>
    <n v="539.96399999999994"/>
    <n v="6"/>
    <n v="0.4"/>
    <n v="-107.99280000000002"/>
  </r>
  <r>
    <n v="6503"/>
    <x v="3237"/>
    <x v="2"/>
    <x v="981"/>
    <d v="2011-11-06T00:00:00"/>
    <s v="Standard Class"/>
    <s v="LC-17050"/>
    <x v="702"/>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x v="702"/>
    <x v="0"/>
    <s v="United States"/>
    <s v="Medina"/>
    <x v="24"/>
    <n v="44256"/>
    <x v="3"/>
    <s v="OFF-BI-10001098"/>
    <x v="1"/>
    <x v="8"/>
    <s v="Acco D-Ring Binder w/DublLock"/>
    <n v="19.242000000000001"/>
    <n v="3"/>
    <n v="0.7"/>
    <n v="-13.4694"/>
  </r>
  <r>
    <n v="6505"/>
    <x v="3238"/>
    <x v="3"/>
    <x v="701"/>
    <d v="2014-11-23T00:00:00"/>
    <s v="Second Class"/>
    <s v="VW-21775"/>
    <x v="100"/>
    <x v="1"/>
    <s v="United States"/>
    <s v="New York City"/>
    <x v="15"/>
    <n v="10011"/>
    <x v="3"/>
    <s v="OFF-ST-10000142"/>
    <x v="1"/>
    <x v="4"/>
    <s v="Deluxe Rollaway Locking File with Drawer"/>
    <n v="1247.6399999999999"/>
    <n v="3"/>
    <n v="0"/>
    <n v="349.33919999999995"/>
  </r>
  <r>
    <n v="6506"/>
    <x v="3239"/>
    <x v="0"/>
    <x v="190"/>
    <d v="2013-07-01T00:00:00"/>
    <s v="Standard Class"/>
    <s v="LD-16855"/>
    <x v="777"/>
    <x v="1"/>
    <s v="United States"/>
    <s v="Chicago"/>
    <x v="10"/>
    <n v="60653"/>
    <x v="2"/>
    <s v="OFF-AR-10001547"/>
    <x v="1"/>
    <x v="6"/>
    <s v="Newell 311"/>
    <n v="5.3040000000000003"/>
    <n v="3"/>
    <n v="0.2"/>
    <n v="0.46409999999999996"/>
  </r>
  <r>
    <n v="6507"/>
    <x v="3240"/>
    <x v="0"/>
    <x v="790"/>
    <d v="2013-10-12T00:00:00"/>
    <s v="Second Class"/>
    <s v="SP-20545"/>
    <x v="259"/>
    <x v="1"/>
    <s v="United States"/>
    <s v="Philadelphia"/>
    <x v="9"/>
    <n v="19143"/>
    <x v="3"/>
    <s v="OFF-PA-10001593"/>
    <x v="1"/>
    <x v="10"/>
    <s v="Xerox 1947"/>
    <n v="19.136000000000003"/>
    <n v="4"/>
    <n v="0.2"/>
    <n v="5.9799999999999986"/>
  </r>
  <r>
    <n v="6508"/>
    <x v="3240"/>
    <x v="0"/>
    <x v="790"/>
    <d v="2013-10-12T00:00:00"/>
    <s v="Second Class"/>
    <s v="SP-20545"/>
    <x v="259"/>
    <x v="1"/>
    <s v="United States"/>
    <s v="Philadelphia"/>
    <x v="9"/>
    <n v="19143"/>
    <x v="3"/>
    <s v="FUR-FU-10004071"/>
    <x v="0"/>
    <x v="5"/>
    <s v="Luxo Professional Magnifying Clamp-On Fluorescent Lamps"/>
    <n v="332.83200000000005"/>
    <n v="4"/>
    <n v="0.2"/>
    <n v="-24.962399999999988"/>
  </r>
  <r>
    <n v="6509"/>
    <x v="3241"/>
    <x v="3"/>
    <x v="698"/>
    <d v="2014-12-27T00:00:00"/>
    <s v="Standard Class"/>
    <s v="DK-13150"/>
    <x v="83"/>
    <x v="1"/>
    <s v="United States"/>
    <s v="New York City"/>
    <x v="15"/>
    <n v="10009"/>
    <x v="3"/>
    <s v="OFF-PA-10001970"/>
    <x v="1"/>
    <x v="10"/>
    <s v="Xerox 1908"/>
    <n v="279.89999999999998"/>
    <n v="5"/>
    <n v="0"/>
    <n v="137.15100000000001"/>
  </r>
  <r>
    <n v="6510"/>
    <x v="3241"/>
    <x v="3"/>
    <x v="698"/>
    <d v="2014-12-27T00:00:00"/>
    <s v="Standard Class"/>
    <s v="DK-13150"/>
    <x v="83"/>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x v="83"/>
    <x v="1"/>
    <s v="United States"/>
    <s v="New York City"/>
    <x v="15"/>
    <n v="10009"/>
    <x v="3"/>
    <s v="OFF-PA-10004156"/>
    <x v="1"/>
    <x v="10"/>
    <s v="Xerox 188"/>
    <n v="34.019999999999996"/>
    <n v="3"/>
    <n v="0"/>
    <n v="16.669799999999999"/>
  </r>
  <r>
    <n v="6512"/>
    <x v="3242"/>
    <x v="3"/>
    <x v="904"/>
    <d v="2014-03-11T00:00:00"/>
    <s v="Standard Class"/>
    <s v="FC-14245"/>
    <x v="763"/>
    <x v="2"/>
    <s v="United States"/>
    <s v="San Francisco"/>
    <x v="1"/>
    <n v="94109"/>
    <x v="1"/>
    <s v="OFF-AR-10003158"/>
    <x v="1"/>
    <x v="6"/>
    <s v="Fluorescent Highlighters by Dixon"/>
    <n v="23.88"/>
    <n v="6"/>
    <n v="0"/>
    <n v="8.1191999999999993"/>
  </r>
  <r>
    <n v="6513"/>
    <x v="3242"/>
    <x v="3"/>
    <x v="904"/>
    <d v="2014-03-11T00:00:00"/>
    <s v="Standard Class"/>
    <s v="FC-14245"/>
    <x v="763"/>
    <x v="2"/>
    <s v="United States"/>
    <s v="San Francisco"/>
    <x v="1"/>
    <n v="94109"/>
    <x v="1"/>
    <s v="OFF-LA-10004559"/>
    <x v="1"/>
    <x v="2"/>
    <s v="Avery 49"/>
    <n v="11.52"/>
    <n v="4"/>
    <n v="0"/>
    <n v="5.6448"/>
  </r>
  <r>
    <n v="6514"/>
    <x v="3242"/>
    <x v="3"/>
    <x v="904"/>
    <d v="2014-03-11T00:00:00"/>
    <s v="Standard Class"/>
    <s v="FC-14245"/>
    <x v="763"/>
    <x v="2"/>
    <s v="United States"/>
    <s v="San Francisco"/>
    <x v="1"/>
    <n v="94109"/>
    <x v="1"/>
    <s v="OFF-PA-10001033"/>
    <x v="1"/>
    <x v="10"/>
    <s v="Xerox 1893"/>
    <n v="286.93"/>
    <n v="7"/>
    <n v="0"/>
    <n v="140.59569999999999"/>
  </r>
  <r>
    <n v="6515"/>
    <x v="3242"/>
    <x v="3"/>
    <x v="904"/>
    <d v="2014-03-11T00:00:00"/>
    <s v="Standard Class"/>
    <s v="FC-14245"/>
    <x v="763"/>
    <x v="2"/>
    <s v="United States"/>
    <s v="San Francisco"/>
    <x v="1"/>
    <n v="94109"/>
    <x v="1"/>
    <s v="TEC-PH-10001336"/>
    <x v="2"/>
    <x v="7"/>
    <s v="Digium D40 VoIP phone"/>
    <n v="206.38400000000001"/>
    <n v="2"/>
    <n v="0.2"/>
    <n v="23.218199999999996"/>
  </r>
  <r>
    <n v="6516"/>
    <x v="3243"/>
    <x v="3"/>
    <x v="175"/>
    <d v="2014-09-20T00:00:00"/>
    <s v="Standard Class"/>
    <s v="RD-19480"/>
    <x v="502"/>
    <x v="0"/>
    <s v="United States"/>
    <s v="San Francisco"/>
    <x v="1"/>
    <n v="94122"/>
    <x v="1"/>
    <s v="FUR-CH-10002961"/>
    <x v="0"/>
    <x v="1"/>
    <s v="Leather Task Chair, Black"/>
    <n v="218.35200000000003"/>
    <n v="3"/>
    <n v="0.2"/>
    <n v="0"/>
  </r>
  <r>
    <n v="6517"/>
    <x v="3243"/>
    <x v="3"/>
    <x v="175"/>
    <d v="2014-09-20T00:00:00"/>
    <s v="Standard Class"/>
    <s v="RD-19480"/>
    <x v="502"/>
    <x v="0"/>
    <s v="United States"/>
    <s v="San Francisco"/>
    <x v="1"/>
    <n v="94122"/>
    <x v="1"/>
    <s v="FUR-FU-10001488"/>
    <x v="0"/>
    <x v="5"/>
    <s v="Tenex 46&quot; x 60&quot; Computer Anti-Static Chairmat, Rectangular Shaped"/>
    <n v="529.9"/>
    <n v="5"/>
    <n v="0"/>
    <n v="105.97999999999999"/>
  </r>
  <r>
    <n v="6518"/>
    <x v="3243"/>
    <x v="3"/>
    <x v="175"/>
    <d v="2014-09-20T00:00:00"/>
    <s v="Standard Class"/>
    <s v="RD-19480"/>
    <x v="502"/>
    <x v="0"/>
    <s v="United States"/>
    <s v="San Francisco"/>
    <x v="1"/>
    <n v="94122"/>
    <x v="1"/>
    <s v="OFF-AR-10001915"/>
    <x v="1"/>
    <x v="6"/>
    <s v="Peel-Off China Markers"/>
    <n v="99.3"/>
    <n v="10"/>
    <n v="0"/>
    <n v="41.706000000000003"/>
  </r>
  <r>
    <n v="6519"/>
    <x v="3243"/>
    <x v="3"/>
    <x v="175"/>
    <d v="2014-09-20T00:00:00"/>
    <s v="Standard Class"/>
    <s v="RD-19480"/>
    <x v="502"/>
    <x v="0"/>
    <s v="United States"/>
    <s v="San Francisco"/>
    <x v="1"/>
    <n v="94122"/>
    <x v="1"/>
    <s v="OFF-AP-10001205"/>
    <x v="1"/>
    <x v="9"/>
    <s v="Belkin 5 Outlet SurgeMaster Power Centers"/>
    <n v="108.96"/>
    <n v="2"/>
    <n v="0"/>
    <n v="30.508800000000008"/>
  </r>
  <r>
    <n v="6520"/>
    <x v="3243"/>
    <x v="3"/>
    <x v="175"/>
    <d v="2014-09-20T00:00:00"/>
    <s v="Standard Class"/>
    <s v="RD-19480"/>
    <x v="502"/>
    <x v="0"/>
    <s v="United States"/>
    <s v="San Francisco"/>
    <x v="1"/>
    <n v="94122"/>
    <x v="1"/>
    <s v="OFF-BI-10004528"/>
    <x v="1"/>
    <x v="8"/>
    <s v="Cardinal Poly Pocket Divider Pockets for Ring Binders"/>
    <n v="2.6880000000000002"/>
    <n v="1"/>
    <n v="0.2"/>
    <n v="0.83999999999999975"/>
  </r>
  <r>
    <n v="6521"/>
    <x v="3244"/>
    <x v="3"/>
    <x v="1034"/>
    <d v="2014-01-19T00:00:00"/>
    <s v="Second Class"/>
    <s v="AR-10540"/>
    <x v="481"/>
    <x v="0"/>
    <s v="United States"/>
    <s v="Jackson"/>
    <x v="12"/>
    <n v="49201"/>
    <x v="2"/>
    <s v="OFF-BI-10004995"/>
    <x v="1"/>
    <x v="8"/>
    <s v="GBC DocuBind P400 Electric Binding System"/>
    <n v="5443.96"/>
    <n v="4"/>
    <n v="0"/>
    <n v="2504.2215999999999"/>
  </r>
  <r>
    <n v="6522"/>
    <x v="3244"/>
    <x v="3"/>
    <x v="1034"/>
    <d v="2014-01-19T00:00:00"/>
    <s v="Second Class"/>
    <s v="AR-10540"/>
    <x v="481"/>
    <x v="0"/>
    <s v="United States"/>
    <s v="Jackson"/>
    <x v="12"/>
    <n v="49201"/>
    <x v="2"/>
    <s v="FUR-CH-10004626"/>
    <x v="0"/>
    <x v="1"/>
    <s v="Office Star Flex Back Scooter Chair with Aluminum Finish Frame"/>
    <n v="302.67"/>
    <n v="3"/>
    <n v="0"/>
    <n v="72.640799999999999"/>
  </r>
  <r>
    <n v="6523"/>
    <x v="3244"/>
    <x v="3"/>
    <x v="1034"/>
    <d v="2014-01-19T00:00:00"/>
    <s v="Second Class"/>
    <s v="AR-10540"/>
    <x v="481"/>
    <x v="0"/>
    <s v="United States"/>
    <s v="Jackson"/>
    <x v="12"/>
    <n v="49201"/>
    <x v="2"/>
    <s v="OFF-PA-10001260"/>
    <x v="1"/>
    <x v="10"/>
    <s v="TOPS Money Receipt Book, Consecutively Numbered in Red,"/>
    <n v="56.07"/>
    <n v="7"/>
    <n v="0"/>
    <n v="25.231499999999997"/>
  </r>
  <r>
    <n v="6524"/>
    <x v="3245"/>
    <x v="0"/>
    <x v="274"/>
    <d v="2013-07-14T00:00:00"/>
    <s v="Standard Class"/>
    <s v="CC-12100"/>
    <x v="385"/>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x v="385"/>
    <x v="2"/>
    <s v="United States"/>
    <s v="Philadelphia"/>
    <x v="9"/>
    <n v="19120"/>
    <x v="3"/>
    <s v="TEC-PH-10002310"/>
    <x v="2"/>
    <x v="7"/>
    <s v="Panasonic KX T7731-B Digital phone"/>
    <n v="59.993999999999993"/>
    <n v="1"/>
    <n v="0.4"/>
    <n v="-12.998700000000007"/>
  </r>
  <r>
    <n v="6526"/>
    <x v="3245"/>
    <x v="0"/>
    <x v="274"/>
    <d v="2013-07-14T00:00:00"/>
    <s v="Standard Class"/>
    <s v="CC-12100"/>
    <x v="385"/>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x v="385"/>
    <x v="2"/>
    <s v="United States"/>
    <s v="Philadelphia"/>
    <x v="9"/>
    <n v="19120"/>
    <x v="3"/>
    <s v="OFF-BI-10001308"/>
    <x v="1"/>
    <x v="8"/>
    <s v="GBC Standard Plastic Binding Systems' Combs"/>
    <n v="9.4200000000000017"/>
    <n v="5"/>
    <n v="0.7"/>
    <n v="-7.8500000000000014"/>
  </r>
  <r>
    <n v="6528"/>
    <x v="3246"/>
    <x v="0"/>
    <x v="443"/>
    <d v="2013-12-29T00:00:00"/>
    <s v="Second Class"/>
    <s v="CA-11965"/>
    <x v="662"/>
    <x v="1"/>
    <s v="United States"/>
    <s v="Warwick"/>
    <x v="34"/>
    <n v="2886"/>
    <x v="3"/>
    <s v="TEC-CO-10002095"/>
    <x v="2"/>
    <x v="16"/>
    <s v="Hewlett Packard 610 Color Digital Copier / Printer"/>
    <n v="1999.96"/>
    <n v="4"/>
    <n v="0"/>
    <n v="899.98199999999997"/>
  </r>
  <r>
    <n v="6529"/>
    <x v="3247"/>
    <x v="2"/>
    <x v="1091"/>
    <d v="2011-12-26T00:00:00"/>
    <s v="Standard Class"/>
    <s v="BT-11530"/>
    <x v="404"/>
    <x v="2"/>
    <s v="United States"/>
    <s v="New York City"/>
    <x v="15"/>
    <n v="10024"/>
    <x v="3"/>
    <s v="OFF-ST-10004946"/>
    <x v="1"/>
    <x v="4"/>
    <s v="Desktop 3-Pocket Hot File"/>
    <n v="216.4"/>
    <n v="4"/>
    <n v="0"/>
    <n v="56.26400000000001"/>
  </r>
  <r>
    <n v="6530"/>
    <x v="3248"/>
    <x v="2"/>
    <x v="1116"/>
    <d v="2011-02-28T00:00:00"/>
    <s v="Standard Class"/>
    <s v="MG-17875"/>
    <x v="675"/>
    <x v="2"/>
    <s v="United States"/>
    <s v="El Paso"/>
    <x v="5"/>
    <n v="79907"/>
    <x v="2"/>
    <s v="OFF-LA-10004425"/>
    <x v="1"/>
    <x v="2"/>
    <s v="Staples"/>
    <n v="6.9360000000000008"/>
    <n v="3"/>
    <n v="0.2"/>
    <n v="2.3409000000000004"/>
  </r>
  <r>
    <n v="6531"/>
    <x v="3248"/>
    <x v="2"/>
    <x v="1116"/>
    <d v="2011-02-28T00:00:00"/>
    <s v="Standard Class"/>
    <s v="MG-17875"/>
    <x v="675"/>
    <x v="2"/>
    <s v="United States"/>
    <s v="El Paso"/>
    <x v="5"/>
    <n v="79907"/>
    <x v="2"/>
    <s v="OFF-BI-10000320"/>
    <x v="1"/>
    <x v="8"/>
    <s v="GBC Plastic Binding Combs"/>
    <n v="4.427999999999999"/>
    <n v="3"/>
    <n v="0.8"/>
    <n v="-6.8633999999999986"/>
  </r>
  <r>
    <n v="6532"/>
    <x v="3249"/>
    <x v="3"/>
    <x v="769"/>
    <d v="2014-12-09T00:00:00"/>
    <s v="Standard Class"/>
    <s v="TP-21130"/>
    <x v="236"/>
    <x v="0"/>
    <s v="United States"/>
    <s v="Rochester"/>
    <x v="11"/>
    <n v="55901"/>
    <x v="2"/>
    <s v="OFF-AR-10001315"/>
    <x v="1"/>
    <x v="6"/>
    <s v="Newell 310"/>
    <n v="8.8000000000000007"/>
    <n v="5"/>
    <n v="0"/>
    <n v="2.5519999999999996"/>
  </r>
  <r>
    <n v="6533"/>
    <x v="3249"/>
    <x v="3"/>
    <x v="769"/>
    <d v="2014-12-09T00:00:00"/>
    <s v="Standard Class"/>
    <s v="TP-21130"/>
    <x v="236"/>
    <x v="0"/>
    <s v="United States"/>
    <s v="Rochester"/>
    <x v="11"/>
    <n v="55901"/>
    <x v="2"/>
    <s v="TEC-AC-10004595"/>
    <x v="2"/>
    <x v="11"/>
    <s v="First Data TMFD35 PIN Pad"/>
    <n v="142.80000000000001"/>
    <n v="1"/>
    <n v="0"/>
    <n v="29.988"/>
  </r>
  <r>
    <n v="6534"/>
    <x v="3249"/>
    <x v="3"/>
    <x v="769"/>
    <d v="2014-12-09T00:00:00"/>
    <s v="Standard Class"/>
    <s v="TP-21130"/>
    <x v="236"/>
    <x v="0"/>
    <s v="United States"/>
    <s v="Rochester"/>
    <x v="11"/>
    <n v="55901"/>
    <x v="2"/>
    <s v="TEC-AC-10001539"/>
    <x v="2"/>
    <x v="11"/>
    <s v="Logitech G430 Surround Sound Gaming Headset with Dolby 7.1 Technology"/>
    <n v="399.95"/>
    <n v="5"/>
    <n v="0"/>
    <n v="143.982"/>
  </r>
  <r>
    <n v="6535"/>
    <x v="3250"/>
    <x v="2"/>
    <x v="664"/>
    <d v="2011-11-22T00:00:00"/>
    <s v="Standard Class"/>
    <s v="GT-14710"/>
    <x v="218"/>
    <x v="0"/>
    <s v="United States"/>
    <s v="Buffalo"/>
    <x v="15"/>
    <n v="14215"/>
    <x v="3"/>
    <s v="OFF-BI-10001359"/>
    <x v="1"/>
    <x v="8"/>
    <s v="GBC DocuBind TL300 Electric Binding System"/>
    <n v="2152.7760000000003"/>
    <n v="3"/>
    <n v="0.2"/>
    <n v="726.56189999999981"/>
  </r>
  <r>
    <n v="6536"/>
    <x v="3250"/>
    <x v="2"/>
    <x v="664"/>
    <d v="2011-11-22T00:00:00"/>
    <s v="Standard Class"/>
    <s v="GT-14710"/>
    <x v="218"/>
    <x v="0"/>
    <s v="United States"/>
    <s v="Buffalo"/>
    <x v="15"/>
    <n v="14215"/>
    <x v="3"/>
    <s v="FUR-BO-10002213"/>
    <x v="0"/>
    <x v="0"/>
    <s v="DMI Eclipse Executive Suite Bookcases"/>
    <n v="4007.8400000000006"/>
    <n v="10"/>
    <n v="0.2"/>
    <n v="-50.098000000000297"/>
  </r>
  <r>
    <n v="6537"/>
    <x v="3251"/>
    <x v="2"/>
    <x v="22"/>
    <d v="2011-10-23T00:00:00"/>
    <s v="First Class"/>
    <s v="FH-14365"/>
    <x v="92"/>
    <x v="1"/>
    <s v="United States"/>
    <s v="Knoxville"/>
    <x v="18"/>
    <n v="37918"/>
    <x v="0"/>
    <s v="FUR-TA-10003008"/>
    <x v="0"/>
    <x v="3"/>
    <s v="Lesro Round Back Collection Coffee Table, End Table"/>
    <n v="328.59000000000003"/>
    <n v="3"/>
    <n v="0.4"/>
    <n v="-147.8655"/>
  </r>
  <r>
    <n v="6538"/>
    <x v="3251"/>
    <x v="2"/>
    <x v="22"/>
    <d v="2011-10-23T00:00:00"/>
    <s v="First Class"/>
    <s v="FH-14365"/>
    <x v="92"/>
    <x v="1"/>
    <s v="United States"/>
    <s v="Knoxville"/>
    <x v="18"/>
    <n v="37918"/>
    <x v="0"/>
    <s v="OFF-ST-10000934"/>
    <x v="1"/>
    <x v="4"/>
    <s v="Contico 72&quot;H Heavy-Duty Storage System"/>
    <n v="98.352000000000004"/>
    <n v="3"/>
    <n v="0.2"/>
    <n v="-24.588000000000001"/>
  </r>
  <r>
    <n v="6539"/>
    <x v="3252"/>
    <x v="1"/>
    <x v="969"/>
    <d v="2012-10-30T00:00:00"/>
    <s v="Standard Class"/>
    <s v="HK-14890"/>
    <x v="96"/>
    <x v="1"/>
    <s v="United States"/>
    <s v="Newark"/>
    <x v="13"/>
    <n v="19711"/>
    <x v="3"/>
    <s v="TEC-PH-10004042"/>
    <x v="2"/>
    <x v="7"/>
    <s v="ClearOne Communications CHAT 70 OC Speaker Phone"/>
    <n v="158.99"/>
    <n v="1"/>
    <n v="0"/>
    <n v="41.337400000000002"/>
  </r>
  <r>
    <n v="6540"/>
    <x v="3252"/>
    <x v="1"/>
    <x v="969"/>
    <d v="2012-10-30T00:00:00"/>
    <s v="Standard Class"/>
    <s v="HK-14890"/>
    <x v="96"/>
    <x v="1"/>
    <s v="United States"/>
    <s v="Newark"/>
    <x v="13"/>
    <n v="19711"/>
    <x v="3"/>
    <s v="FUR-CH-10002439"/>
    <x v="0"/>
    <x v="1"/>
    <s v="Iceberg Nesting Folding Chair, 19w x 6d x 43h"/>
    <n v="291.10000000000002"/>
    <n v="5"/>
    <n v="0"/>
    <n v="75.686000000000007"/>
  </r>
  <r>
    <n v="6541"/>
    <x v="3253"/>
    <x v="3"/>
    <x v="673"/>
    <d v="2014-11-20T00:00:00"/>
    <s v="First Class"/>
    <s v="CC-12220"/>
    <x v="417"/>
    <x v="0"/>
    <s v="United States"/>
    <s v="Seattle"/>
    <x v="4"/>
    <n v="98103"/>
    <x v="1"/>
    <s v="OFF-PA-10001363"/>
    <x v="1"/>
    <x v="10"/>
    <s v="Xerox 1933"/>
    <n v="73.679999999999993"/>
    <n v="6"/>
    <n v="0"/>
    <n v="34.629599999999996"/>
  </r>
  <r>
    <n v="6542"/>
    <x v="3253"/>
    <x v="3"/>
    <x v="673"/>
    <d v="2014-11-20T00:00:00"/>
    <s v="First Class"/>
    <s v="CC-12220"/>
    <x v="417"/>
    <x v="0"/>
    <s v="United States"/>
    <s v="Seattle"/>
    <x v="4"/>
    <n v="98103"/>
    <x v="1"/>
    <s v="FUR-FU-10003394"/>
    <x v="0"/>
    <x v="5"/>
    <s v="Tenex &quot;The Solids&quot; Textured Chair Mats"/>
    <n v="139.91999999999999"/>
    <n v="2"/>
    <n v="0"/>
    <n v="23.786399999999986"/>
  </r>
  <r>
    <n v="6543"/>
    <x v="3253"/>
    <x v="3"/>
    <x v="673"/>
    <d v="2014-11-20T00:00:00"/>
    <s v="First Class"/>
    <s v="CC-12220"/>
    <x v="417"/>
    <x v="0"/>
    <s v="United States"/>
    <s v="Seattle"/>
    <x v="4"/>
    <n v="98103"/>
    <x v="1"/>
    <s v="TEC-PH-10003171"/>
    <x v="2"/>
    <x v="7"/>
    <s v="Plantronics Encore H101 Dual Earpieces Headset"/>
    <n v="107.88"/>
    <n v="3"/>
    <n v="0.2"/>
    <n v="10.787999999999997"/>
  </r>
  <r>
    <n v="6544"/>
    <x v="3253"/>
    <x v="3"/>
    <x v="673"/>
    <d v="2014-11-20T00:00:00"/>
    <s v="First Class"/>
    <s v="CC-12220"/>
    <x v="417"/>
    <x v="0"/>
    <s v="United States"/>
    <s v="Seattle"/>
    <x v="4"/>
    <n v="98103"/>
    <x v="1"/>
    <s v="OFF-ST-10003123"/>
    <x v="1"/>
    <x v="4"/>
    <s v="Fellowes Bases and Tops For Staxonsteel/High-Stak Systems"/>
    <n v="33.29"/>
    <n v="1"/>
    <n v="0"/>
    <n v="7.9895999999999994"/>
  </r>
  <r>
    <n v="6545"/>
    <x v="3254"/>
    <x v="3"/>
    <x v="304"/>
    <d v="2014-05-19T00:00:00"/>
    <s v="Standard Class"/>
    <s v="DP-13000"/>
    <x v="24"/>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x v="24"/>
    <x v="0"/>
    <s v="United States"/>
    <s v="Cleveland"/>
    <x v="24"/>
    <n v="44105"/>
    <x v="3"/>
    <s v="OFF-LA-10000973"/>
    <x v="1"/>
    <x v="2"/>
    <s v="Avery 502"/>
    <n v="5.04"/>
    <n v="2"/>
    <n v="0.2"/>
    <n v="1.764"/>
  </r>
  <r>
    <n v="6547"/>
    <x v="3254"/>
    <x v="3"/>
    <x v="304"/>
    <d v="2014-05-19T00:00:00"/>
    <s v="Standard Class"/>
    <s v="DP-13000"/>
    <x v="24"/>
    <x v="0"/>
    <s v="United States"/>
    <s v="Cleveland"/>
    <x v="24"/>
    <n v="44105"/>
    <x v="3"/>
    <s v="OFF-PA-10000483"/>
    <x v="1"/>
    <x v="10"/>
    <s v="Xerox 19"/>
    <n v="24.784000000000002"/>
    <n v="1"/>
    <n v="0.2"/>
    <n v="7.7449999999999983"/>
  </r>
  <r>
    <n v="6548"/>
    <x v="3255"/>
    <x v="2"/>
    <x v="72"/>
    <d v="2011-03-05T00:00:00"/>
    <s v="Standard Class"/>
    <s v="VF-21715"/>
    <x v="665"/>
    <x v="2"/>
    <s v="United States"/>
    <s v="Elmhurst"/>
    <x v="10"/>
    <n v="60126"/>
    <x v="2"/>
    <s v="FUR-CH-10000863"/>
    <x v="0"/>
    <x v="1"/>
    <s v="Novimex Swivel Fabric Task Chair"/>
    <n v="634.11599999999999"/>
    <n v="6"/>
    <n v="0.3"/>
    <n v="-172.11720000000003"/>
  </r>
  <r>
    <n v="6549"/>
    <x v="3255"/>
    <x v="2"/>
    <x v="72"/>
    <d v="2011-03-05T00:00:00"/>
    <s v="Standard Class"/>
    <s v="VF-21715"/>
    <x v="665"/>
    <x v="2"/>
    <s v="United States"/>
    <s v="Elmhurst"/>
    <x v="10"/>
    <n v="60126"/>
    <x v="2"/>
    <s v="OFF-PA-10003036"/>
    <x v="1"/>
    <x v="10"/>
    <s v="Black Print Carbonless 8 1/2&quot; x 8 1/4&quot; Rapid Memo Book"/>
    <n v="17.472000000000001"/>
    <n v="3"/>
    <n v="0.2"/>
    <n v="5.6783999999999981"/>
  </r>
  <r>
    <n v="6550"/>
    <x v="3256"/>
    <x v="1"/>
    <x v="117"/>
    <d v="2012-08-01T00:00:00"/>
    <s v="First Class"/>
    <s v="GH-14410"/>
    <x v="689"/>
    <x v="2"/>
    <s v="United States"/>
    <s v="Lakeville"/>
    <x v="11"/>
    <n v="55044"/>
    <x v="2"/>
    <s v="FUR-CH-10002304"/>
    <x v="0"/>
    <x v="1"/>
    <s v="Global Stack Chair without Arms, Black"/>
    <n v="155.88"/>
    <n v="6"/>
    <n v="0"/>
    <n v="38.970000000000006"/>
  </r>
  <r>
    <n v="6551"/>
    <x v="3257"/>
    <x v="1"/>
    <x v="549"/>
    <d v="2012-11-03T00:00:00"/>
    <s v="Second Class"/>
    <s v="JH-16180"/>
    <x v="423"/>
    <x v="0"/>
    <s v="United States"/>
    <s v="New York City"/>
    <x v="15"/>
    <n v="10035"/>
    <x v="3"/>
    <s v="FUR-CH-10000422"/>
    <x v="0"/>
    <x v="1"/>
    <s v="Global Highback Leather Tilter in Burgundy"/>
    <n v="327.56399999999996"/>
    <n v="4"/>
    <n v="0.1"/>
    <n v="21.837600000000023"/>
  </r>
  <r>
    <n v="6552"/>
    <x v="3258"/>
    <x v="3"/>
    <x v="819"/>
    <d v="2014-12-22T00:00:00"/>
    <s v="Second Class"/>
    <s v="RB-19465"/>
    <x v="46"/>
    <x v="2"/>
    <s v="United States"/>
    <s v="Los Angeles"/>
    <x v="1"/>
    <n v="90036"/>
    <x v="1"/>
    <s v="OFF-PA-10002986"/>
    <x v="1"/>
    <x v="10"/>
    <s v="Xerox 1898"/>
    <n v="13.36"/>
    <n v="2"/>
    <n v="0"/>
    <n v="6.4127999999999998"/>
  </r>
  <r>
    <n v="6553"/>
    <x v="3258"/>
    <x v="3"/>
    <x v="819"/>
    <d v="2014-12-22T00:00:00"/>
    <s v="Second Class"/>
    <s v="RB-19465"/>
    <x v="46"/>
    <x v="2"/>
    <s v="United States"/>
    <s v="Los Angeles"/>
    <x v="1"/>
    <n v="90036"/>
    <x v="1"/>
    <s v="OFF-ST-10002289"/>
    <x v="1"/>
    <x v="4"/>
    <s v="Safco Wire Cube Shelving System, For Use as 4 or 5 14&quot; Cubes, Black"/>
    <n v="158.9"/>
    <n v="5"/>
    <n v="0"/>
    <n v="7.9449999999999932"/>
  </r>
  <r>
    <n v="6554"/>
    <x v="3259"/>
    <x v="2"/>
    <x v="22"/>
    <d v="2011-10-22T00:00:00"/>
    <s v="Second Class"/>
    <s v="LS-16975"/>
    <x v="60"/>
    <x v="2"/>
    <s v="United States"/>
    <s v="Chicago"/>
    <x v="10"/>
    <n v="60653"/>
    <x v="2"/>
    <s v="TEC-AC-10001606"/>
    <x v="2"/>
    <x v="11"/>
    <s v="Logitech Wireless Performance Mouse MX for PC and Mac"/>
    <n v="319.96800000000002"/>
    <n v="4"/>
    <n v="0.2"/>
    <n v="71.992800000000003"/>
  </r>
  <r>
    <n v="6555"/>
    <x v="3259"/>
    <x v="2"/>
    <x v="22"/>
    <d v="2011-10-22T00:00:00"/>
    <s v="Second Class"/>
    <s v="LS-16975"/>
    <x v="60"/>
    <x v="2"/>
    <s v="United States"/>
    <s v="Chicago"/>
    <x v="10"/>
    <n v="60653"/>
    <x v="2"/>
    <s v="OFF-ST-10003805"/>
    <x v="1"/>
    <x v="4"/>
    <s v="24 Capacity Maxi Data Binder Racks, Pearl"/>
    <n v="505.32000000000005"/>
    <n v="3"/>
    <n v="0.2"/>
    <n v="31.582499999999953"/>
  </r>
  <r>
    <n v="6556"/>
    <x v="3259"/>
    <x v="2"/>
    <x v="22"/>
    <d v="2011-10-22T00:00:00"/>
    <s v="Second Class"/>
    <s v="LS-16975"/>
    <x v="60"/>
    <x v="2"/>
    <s v="United States"/>
    <s v="Chicago"/>
    <x v="10"/>
    <n v="60653"/>
    <x v="2"/>
    <s v="OFF-PA-10002109"/>
    <x v="1"/>
    <x v="10"/>
    <s v="Wirebound Voice Message Log Book"/>
    <n v="3.8079999999999998"/>
    <n v="1"/>
    <n v="0.2"/>
    <n v="1.2375999999999996"/>
  </r>
  <r>
    <n v="6557"/>
    <x v="3259"/>
    <x v="2"/>
    <x v="22"/>
    <d v="2011-10-22T00:00:00"/>
    <s v="Second Class"/>
    <s v="LS-16975"/>
    <x v="60"/>
    <x v="2"/>
    <s v="United States"/>
    <s v="Chicago"/>
    <x v="10"/>
    <n v="60653"/>
    <x v="2"/>
    <s v="OFF-BI-10000632"/>
    <x v="1"/>
    <x v="8"/>
    <s v="Satellite Sectional Post Binders"/>
    <n v="8.6819999999999968"/>
    <n v="1"/>
    <n v="0.8"/>
    <n v="-14.759400000000003"/>
  </r>
  <r>
    <n v="6558"/>
    <x v="3259"/>
    <x v="2"/>
    <x v="22"/>
    <d v="2011-10-22T00:00:00"/>
    <s v="Second Class"/>
    <s v="LS-16975"/>
    <x v="60"/>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x v="494"/>
    <x v="1"/>
    <s v="United States"/>
    <s v="Buffalo"/>
    <x v="15"/>
    <n v="14215"/>
    <x v="3"/>
    <s v="FUR-CH-10004997"/>
    <x v="0"/>
    <x v="1"/>
    <s v="Hon Every-Day Series Multi-Task Chairs"/>
    <n v="1522.6379999999999"/>
    <n v="9"/>
    <n v="0.1"/>
    <n v="169.18200000000004"/>
  </r>
  <r>
    <n v="6560"/>
    <x v="3261"/>
    <x v="0"/>
    <x v="658"/>
    <d v="2013-07-27T00:00:00"/>
    <s v="Standard Class"/>
    <s v="DK-12835"/>
    <x v="460"/>
    <x v="1"/>
    <s v="United States"/>
    <s v="Roseville"/>
    <x v="1"/>
    <n v="95661"/>
    <x v="1"/>
    <s v="OFF-EN-10003001"/>
    <x v="1"/>
    <x v="12"/>
    <s v="Ames Color-File Green Diamond Border X-ray Mailers"/>
    <n v="419.90000000000003"/>
    <n v="5"/>
    <n v="0"/>
    <n v="197.35299999999998"/>
  </r>
  <r>
    <n v="6561"/>
    <x v="3261"/>
    <x v="0"/>
    <x v="658"/>
    <d v="2013-07-27T00:00:00"/>
    <s v="Standard Class"/>
    <s v="DK-12835"/>
    <x v="460"/>
    <x v="1"/>
    <s v="United States"/>
    <s v="Roseville"/>
    <x v="1"/>
    <n v="95661"/>
    <x v="1"/>
    <s v="OFF-LA-10003766"/>
    <x v="1"/>
    <x v="2"/>
    <s v="Self-Adhesive Removable Labels"/>
    <n v="3.15"/>
    <n v="1"/>
    <n v="0"/>
    <n v="1.512"/>
  </r>
  <r>
    <n v="6562"/>
    <x v="3262"/>
    <x v="3"/>
    <x v="185"/>
    <d v="2014-04-03T00:00:00"/>
    <s v="First Class"/>
    <s v="SC-20260"/>
    <x v="609"/>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x v="564"/>
    <x v="0"/>
    <s v="United States"/>
    <s v="Lawrence"/>
    <x v="31"/>
    <n v="1841"/>
    <x v="3"/>
    <s v="OFF-BI-10001078"/>
    <x v="1"/>
    <x v="8"/>
    <s v="Acco PRESSTEX Data Binder with Storage Hooks, Dark Blue, 14 7/8&quot; X 11&quot;"/>
    <n v="16.14"/>
    <n v="3"/>
    <n v="0"/>
    <n v="7.9085999999999999"/>
  </r>
  <r>
    <n v="6564"/>
    <x v="3263"/>
    <x v="2"/>
    <x v="1118"/>
    <d v="2011-05-12T00:00:00"/>
    <s v="Standard Class"/>
    <s v="CT-11995"/>
    <x v="564"/>
    <x v="0"/>
    <s v="United States"/>
    <s v="Lawrence"/>
    <x v="31"/>
    <n v="1841"/>
    <x v="3"/>
    <s v="FUR-TA-10003469"/>
    <x v="0"/>
    <x v="3"/>
    <s v="Balt Split Level Computer Training Table"/>
    <n v="194.25"/>
    <n v="2"/>
    <n v="0.3"/>
    <n v="-38.849999999999994"/>
  </r>
  <r>
    <n v="6565"/>
    <x v="3263"/>
    <x v="2"/>
    <x v="1118"/>
    <d v="2011-05-12T00:00:00"/>
    <s v="Standard Class"/>
    <s v="CT-11995"/>
    <x v="564"/>
    <x v="0"/>
    <s v="United States"/>
    <s v="Lawrence"/>
    <x v="31"/>
    <n v="1841"/>
    <x v="3"/>
    <s v="OFF-AR-10002578"/>
    <x v="1"/>
    <x v="6"/>
    <s v="Newell 335"/>
    <n v="8.64"/>
    <n v="3"/>
    <n v="0"/>
    <n v="2.5055999999999998"/>
  </r>
  <r>
    <n v="6566"/>
    <x v="3263"/>
    <x v="2"/>
    <x v="1118"/>
    <d v="2011-05-12T00:00:00"/>
    <s v="Standard Class"/>
    <s v="CT-11995"/>
    <x v="564"/>
    <x v="0"/>
    <s v="United States"/>
    <s v="Lawrence"/>
    <x v="31"/>
    <n v="1841"/>
    <x v="3"/>
    <s v="FUR-CH-10004675"/>
    <x v="0"/>
    <x v="1"/>
    <s v="Lifetime Advantage Folding Chairs, 4/Carton"/>
    <n v="872.32"/>
    <n v="4"/>
    <n v="0"/>
    <n v="244.24959999999999"/>
  </r>
  <r>
    <n v="6567"/>
    <x v="3264"/>
    <x v="3"/>
    <x v="1119"/>
    <d v="2014-02-09T00:00:00"/>
    <s v="Second Class"/>
    <s v="CB-12025"/>
    <x v="90"/>
    <x v="0"/>
    <s v="United States"/>
    <s v="Waco"/>
    <x v="5"/>
    <n v="76706"/>
    <x v="2"/>
    <s v="OFF-BI-10004632"/>
    <x v="1"/>
    <x v="8"/>
    <s v="Ibico Hi-Tech Manual Binding System"/>
    <n v="243.99199999999996"/>
    <n v="4"/>
    <n v="0.8"/>
    <n v="-426.9860000000001"/>
  </r>
  <r>
    <n v="6568"/>
    <x v="3264"/>
    <x v="3"/>
    <x v="1119"/>
    <d v="2014-02-09T00:00:00"/>
    <s v="Second Class"/>
    <s v="CB-12025"/>
    <x v="90"/>
    <x v="0"/>
    <s v="United States"/>
    <s v="Waco"/>
    <x v="5"/>
    <n v="76706"/>
    <x v="2"/>
    <s v="OFF-AR-10003087"/>
    <x v="1"/>
    <x v="6"/>
    <s v="Staples"/>
    <n v="7.120000000000001"/>
    <n v="5"/>
    <n v="0.2"/>
    <n v="0.71199999999999974"/>
  </r>
  <r>
    <n v="6569"/>
    <x v="3265"/>
    <x v="2"/>
    <x v="891"/>
    <d v="2011-04-22T00:00:00"/>
    <s v="Standard Class"/>
    <s v="KM-16720"/>
    <x v="27"/>
    <x v="0"/>
    <s v="United States"/>
    <s v="Houston"/>
    <x v="5"/>
    <n v="77095"/>
    <x v="2"/>
    <s v="OFF-AR-10001868"/>
    <x v="1"/>
    <x v="6"/>
    <s v="Prang Dustless Chalk Sticks"/>
    <n v="2.6880000000000002"/>
    <n v="2"/>
    <n v="0.2"/>
    <n v="1.008"/>
  </r>
  <r>
    <n v="6570"/>
    <x v="3265"/>
    <x v="2"/>
    <x v="891"/>
    <d v="2011-04-22T00:00:00"/>
    <s v="Standard Class"/>
    <s v="KM-16720"/>
    <x v="27"/>
    <x v="0"/>
    <s v="United States"/>
    <s v="Houston"/>
    <x v="5"/>
    <n v="77095"/>
    <x v="2"/>
    <s v="FUR-CH-10002602"/>
    <x v="0"/>
    <x v="1"/>
    <s v="DMI Arturo Collection Mission-style Design Wood Chair"/>
    <n v="317.05799999999999"/>
    <n v="3"/>
    <n v="0.3"/>
    <n v="-18.117599999999996"/>
  </r>
  <r>
    <n v="6571"/>
    <x v="3265"/>
    <x v="2"/>
    <x v="891"/>
    <d v="2011-04-22T00:00:00"/>
    <s v="Standard Class"/>
    <s v="KM-16720"/>
    <x v="27"/>
    <x v="0"/>
    <s v="United States"/>
    <s v="Houston"/>
    <x v="5"/>
    <n v="77095"/>
    <x v="2"/>
    <s v="OFF-EN-10000056"/>
    <x v="1"/>
    <x v="12"/>
    <s v="Cameo Buff Policy Envelopes"/>
    <n v="149.352"/>
    <n v="3"/>
    <n v="0.2"/>
    <n v="50.40629999999998"/>
  </r>
  <r>
    <n v="6572"/>
    <x v="3265"/>
    <x v="2"/>
    <x v="891"/>
    <d v="2011-04-22T00:00:00"/>
    <s v="Standard Class"/>
    <s v="KM-16720"/>
    <x v="27"/>
    <x v="0"/>
    <s v="United States"/>
    <s v="Houston"/>
    <x v="5"/>
    <n v="77095"/>
    <x v="2"/>
    <s v="TEC-AC-10000474"/>
    <x v="2"/>
    <x v="11"/>
    <s v="Kensington Expert Mouse Optical USB Trackball for PC or Mac"/>
    <n v="227.976"/>
    <n v="3"/>
    <n v="0.2"/>
    <n v="28.496999999999957"/>
  </r>
  <r>
    <n v="6573"/>
    <x v="3266"/>
    <x v="0"/>
    <x v="1120"/>
    <d v="2013-05-17T00:00:00"/>
    <s v="Standard Class"/>
    <s v="RD-19720"/>
    <x v="742"/>
    <x v="0"/>
    <s v="United States"/>
    <s v="Seattle"/>
    <x v="4"/>
    <n v="98105"/>
    <x v="1"/>
    <s v="OFF-PA-10003971"/>
    <x v="1"/>
    <x v="10"/>
    <s v="Xerox 1965"/>
    <n v="11.96"/>
    <n v="2"/>
    <n v="0"/>
    <n v="5.8604000000000003"/>
  </r>
  <r>
    <n v="6574"/>
    <x v="3267"/>
    <x v="0"/>
    <x v="881"/>
    <d v="2013-12-01T00:00:00"/>
    <s v="Standard Class"/>
    <s v="BP-11050"/>
    <x v="771"/>
    <x v="1"/>
    <s v="United States"/>
    <s v="Plainfield"/>
    <x v="30"/>
    <n v="7060"/>
    <x v="3"/>
    <s v="OFF-ST-10000689"/>
    <x v="1"/>
    <x v="4"/>
    <s v="Fellowes Strictly Business Drawer File, Letter/Legal Size"/>
    <n v="563.4"/>
    <n v="4"/>
    <n v="0"/>
    <n v="67.608000000000004"/>
  </r>
  <r>
    <n v="6575"/>
    <x v="3267"/>
    <x v="0"/>
    <x v="881"/>
    <d v="2013-12-01T00:00:00"/>
    <s v="Standard Class"/>
    <s v="BP-11050"/>
    <x v="771"/>
    <x v="1"/>
    <s v="United States"/>
    <s v="Plainfield"/>
    <x v="30"/>
    <n v="7060"/>
    <x v="3"/>
    <s v="TEC-MA-10004255"/>
    <x v="2"/>
    <x v="15"/>
    <s v="Konica Minolta magicolor 1690MF Multifunction Printer"/>
    <n v="319.92"/>
    <n v="8"/>
    <n v="0"/>
    <n v="118.37040000000002"/>
  </r>
  <r>
    <n v="6576"/>
    <x v="3268"/>
    <x v="3"/>
    <x v="448"/>
    <d v="2014-03-09T00:00:00"/>
    <s v="Standard Class"/>
    <s v="EJ-13720"/>
    <x v="719"/>
    <x v="0"/>
    <s v="United States"/>
    <s v="Los Angeles"/>
    <x v="1"/>
    <n v="90008"/>
    <x v="1"/>
    <s v="TEC-AC-10000990"/>
    <x v="2"/>
    <x v="11"/>
    <s v="Imation Bio 2GB USB Flash Drive Imation Corp"/>
    <n v="1049.44"/>
    <n v="8"/>
    <n v="0"/>
    <n v="440.76480000000004"/>
  </r>
  <r>
    <n v="6577"/>
    <x v="3268"/>
    <x v="3"/>
    <x v="448"/>
    <d v="2014-03-09T00:00:00"/>
    <s v="Standard Class"/>
    <s v="EJ-13720"/>
    <x v="719"/>
    <x v="0"/>
    <s v="United States"/>
    <s v="Los Angeles"/>
    <x v="1"/>
    <n v="90008"/>
    <x v="1"/>
    <s v="FUR-CH-10003968"/>
    <x v="0"/>
    <x v="1"/>
    <s v="Novimex Turbo Task Chair"/>
    <n v="170.35200000000003"/>
    <n v="3"/>
    <n v="0.2"/>
    <n v="-17.035200000000003"/>
  </r>
  <r>
    <n v="6578"/>
    <x v="3269"/>
    <x v="1"/>
    <x v="401"/>
    <d v="2012-12-11T00:00:00"/>
    <s v="Second Class"/>
    <s v="RO-19780"/>
    <x v="197"/>
    <x v="0"/>
    <s v="United States"/>
    <s v="Arlington"/>
    <x v="17"/>
    <n v="22204"/>
    <x v="0"/>
    <s v="TEC-PH-10001615"/>
    <x v="2"/>
    <x v="7"/>
    <s v="AT&amp;T CL82213"/>
    <n v="173.94"/>
    <n v="6"/>
    <n v="0"/>
    <n v="50.442599999999977"/>
  </r>
  <r>
    <n v="6579"/>
    <x v="3270"/>
    <x v="2"/>
    <x v="55"/>
    <d v="2011-08-30T00:00:00"/>
    <s v="Standard Class"/>
    <s v="MW-18220"/>
    <x v="596"/>
    <x v="0"/>
    <s v="United States"/>
    <s v="Seattle"/>
    <x v="4"/>
    <n v="98103"/>
    <x v="1"/>
    <s v="TEC-PH-10000895"/>
    <x v="2"/>
    <x v="7"/>
    <s v="Polycom VVX 310 VoIP phone"/>
    <n v="1007.9440000000002"/>
    <n v="7"/>
    <n v="0.2"/>
    <n v="75.595799999999997"/>
  </r>
  <r>
    <n v="6580"/>
    <x v="3271"/>
    <x v="0"/>
    <x v="332"/>
    <d v="2013-10-23T00:00:00"/>
    <s v="Same Day"/>
    <s v="MS-17530"/>
    <x v="652"/>
    <x v="0"/>
    <s v="United States"/>
    <s v="Seattle"/>
    <x v="4"/>
    <n v="98105"/>
    <x v="1"/>
    <s v="OFF-PA-10003001"/>
    <x v="1"/>
    <x v="10"/>
    <s v="Xerox 1986"/>
    <n v="6.68"/>
    <n v="1"/>
    <n v="0"/>
    <n v="3.2063999999999999"/>
  </r>
  <r>
    <n v="6581"/>
    <x v="3271"/>
    <x v="0"/>
    <x v="332"/>
    <d v="2013-10-23T00:00:00"/>
    <s v="Same Day"/>
    <s v="MS-17530"/>
    <x v="652"/>
    <x v="0"/>
    <s v="United States"/>
    <s v="Seattle"/>
    <x v="4"/>
    <n v="98105"/>
    <x v="1"/>
    <s v="OFF-AR-10002766"/>
    <x v="1"/>
    <x v="6"/>
    <s v="Prang Drawing Pencil Set"/>
    <n v="8.34"/>
    <n v="3"/>
    <n v="0"/>
    <n v="2.2517999999999998"/>
  </r>
  <r>
    <n v="6582"/>
    <x v="3271"/>
    <x v="0"/>
    <x v="332"/>
    <d v="2013-10-23T00:00:00"/>
    <s v="Same Day"/>
    <s v="MS-17530"/>
    <x v="652"/>
    <x v="0"/>
    <s v="United States"/>
    <s v="Seattle"/>
    <x v="4"/>
    <n v="98105"/>
    <x v="1"/>
    <s v="FUR-FU-10003095"/>
    <x v="0"/>
    <x v="5"/>
    <s v="Linden 12&quot; Wall Clock With Oak Frame"/>
    <n v="101.94"/>
    <n v="3"/>
    <n v="0"/>
    <n v="30.581999999999987"/>
  </r>
  <r>
    <n v="6583"/>
    <x v="3272"/>
    <x v="0"/>
    <x v="1121"/>
    <d v="2013-08-12T00:00:00"/>
    <s v="Standard Class"/>
    <s v="DW-13585"/>
    <x v="61"/>
    <x v="1"/>
    <s v="United States"/>
    <s v="Edmonds"/>
    <x v="4"/>
    <n v="98026"/>
    <x v="1"/>
    <s v="TEC-AC-10003610"/>
    <x v="2"/>
    <x v="11"/>
    <s v="Logitech Illuminated - Keyboard"/>
    <n v="179.97"/>
    <n v="3"/>
    <n v="0"/>
    <n v="86.385600000000011"/>
  </r>
  <r>
    <n v="6584"/>
    <x v="3273"/>
    <x v="3"/>
    <x v="246"/>
    <d v="2014-07-28T00:00:00"/>
    <s v="Standard Class"/>
    <s v="AM-10705"/>
    <x v="562"/>
    <x v="0"/>
    <s v="United States"/>
    <s v="Salem"/>
    <x v="17"/>
    <n v="24153"/>
    <x v="0"/>
    <s v="OFF-AR-10003727"/>
    <x v="1"/>
    <x v="6"/>
    <s v="Berol Giant Pencil Sharpener"/>
    <n v="101.94"/>
    <n v="6"/>
    <n v="0"/>
    <n v="29.562599999999986"/>
  </r>
  <r>
    <n v="6585"/>
    <x v="3273"/>
    <x v="3"/>
    <x v="246"/>
    <d v="2014-07-28T00:00:00"/>
    <s v="Standard Class"/>
    <s v="AM-10705"/>
    <x v="562"/>
    <x v="0"/>
    <s v="United States"/>
    <s v="Salem"/>
    <x v="17"/>
    <n v="24153"/>
    <x v="0"/>
    <s v="TEC-PH-10002660"/>
    <x v="2"/>
    <x v="7"/>
    <s v="Nortel Networks T7316 E Nt8 B27"/>
    <n v="271.95999999999998"/>
    <n v="4"/>
    <n v="0"/>
    <n v="67.990000000000009"/>
  </r>
  <r>
    <n v="6586"/>
    <x v="3273"/>
    <x v="3"/>
    <x v="246"/>
    <d v="2014-07-28T00:00:00"/>
    <s v="Standard Class"/>
    <s v="AM-10705"/>
    <x v="562"/>
    <x v="0"/>
    <s v="United States"/>
    <s v="Salem"/>
    <x v="17"/>
    <n v="24153"/>
    <x v="0"/>
    <s v="FUR-FU-10003274"/>
    <x v="0"/>
    <x v="5"/>
    <s v="Regeneration Desk Collection"/>
    <n v="8.8000000000000007"/>
    <n v="5"/>
    <n v="0"/>
    <n v="3.8720000000000003"/>
  </r>
  <r>
    <n v="6587"/>
    <x v="3273"/>
    <x v="3"/>
    <x v="246"/>
    <d v="2014-07-28T00:00:00"/>
    <s v="Standard Class"/>
    <s v="AM-10705"/>
    <x v="562"/>
    <x v="0"/>
    <s v="United States"/>
    <s v="Salem"/>
    <x v="17"/>
    <n v="24153"/>
    <x v="0"/>
    <s v="OFF-AR-10003829"/>
    <x v="1"/>
    <x v="6"/>
    <s v="Newell 35"/>
    <n v="19.68"/>
    <n v="6"/>
    <n v="0"/>
    <n v="5.7071999999999976"/>
  </r>
  <r>
    <n v="6588"/>
    <x v="3273"/>
    <x v="3"/>
    <x v="246"/>
    <d v="2014-07-28T00:00:00"/>
    <s v="Standard Class"/>
    <s v="AM-10705"/>
    <x v="562"/>
    <x v="0"/>
    <s v="United States"/>
    <s v="Salem"/>
    <x v="17"/>
    <n v="24153"/>
    <x v="0"/>
    <s v="FUR-BO-10003441"/>
    <x v="0"/>
    <x v="0"/>
    <s v="Bush Westfield Collection Bookcases, Fully Assembled"/>
    <n v="302.94"/>
    <n v="3"/>
    <n v="0"/>
    <n v="69.67619999999998"/>
  </r>
  <r>
    <n v="6589"/>
    <x v="3273"/>
    <x v="3"/>
    <x v="246"/>
    <d v="2014-07-28T00:00:00"/>
    <s v="Standard Class"/>
    <s v="AM-10705"/>
    <x v="562"/>
    <x v="0"/>
    <s v="United States"/>
    <s v="Salem"/>
    <x v="17"/>
    <n v="24153"/>
    <x v="0"/>
    <s v="OFF-BI-10003355"/>
    <x v="1"/>
    <x v="8"/>
    <s v="Cardinal Holdit Business Card Pockets"/>
    <n v="14.940000000000001"/>
    <n v="3"/>
    <n v="0"/>
    <n v="7.1712000000000007"/>
  </r>
  <r>
    <n v="6590"/>
    <x v="3273"/>
    <x v="3"/>
    <x v="246"/>
    <d v="2014-07-28T00:00:00"/>
    <s v="Standard Class"/>
    <s v="AM-10705"/>
    <x v="562"/>
    <x v="0"/>
    <s v="United States"/>
    <s v="Salem"/>
    <x v="17"/>
    <n v="24153"/>
    <x v="0"/>
    <s v="OFF-SU-10003505"/>
    <x v="1"/>
    <x v="14"/>
    <s v="Premier Electric Letter Opener"/>
    <n v="231.72"/>
    <n v="2"/>
    <n v="0"/>
    <n v="11.585999999999984"/>
  </r>
  <r>
    <n v="6591"/>
    <x v="3274"/>
    <x v="2"/>
    <x v="893"/>
    <d v="2011-03-26T00:00:00"/>
    <s v="First Class"/>
    <s v="BG-11740"/>
    <x v="696"/>
    <x v="0"/>
    <s v="United States"/>
    <s v="Delray Beach"/>
    <x v="2"/>
    <n v="33445"/>
    <x v="0"/>
    <s v="OFF-LA-10004484"/>
    <x v="1"/>
    <x v="2"/>
    <s v="Avery 476"/>
    <n v="9.9120000000000008"/>
    <n v="3"/>
    <n v="0.2"/>
    <n v="3.2213999999999996"/>
  </r>
  <r>
    <n v="6592"/>
    <x v="3275"/>
    <x v="1"/>
    <x v="28"/>
    <d v="2012-05-06T00:00:00"/>
    <s v="Standard Class"/>
    <s v="KB-16585"/>
    <x v="10"/>
    <x v="1"/>
    <s v="United States"/>
    <s v="San Francisco"/>
    <x v="1"/>
    <n v="94110"/>
    <x v="1"/>
    <s v="OFF-AR-10000658"/>
    <x v="1"/>
    <x v="6"/>
    <s v="Newell 324"/>
    <n v="34.650000000000006"/>
    <n v="3"/>
    <n v="0"/>
    <n v="9.702"/>
  </r>
  <r>
    <n v="6593"/>
    <x v="3275"/>
    <x v="1"/>
    <x v="28"/>
    <d v="2012-05-06T00:00:00"/>
    <s v="Standard Class"/>
    <s v="KB-16585"/>
    <x v="10"/>
    <x v="1"/>
    <s v="United States"/>
    <s v="San Francisco"/>
    <x v="1"/>
    <n v="94110"/>
    <x v="1"/>
    <s v="TEC-PH-10000347"/>
    <x v="2"/>
    <x v="7"/>
    <s v="Cush Cases Heavy Duty Rugged Cover Case for Samsung Galaxy S5 - Purple"/>
    <n v="19.8"/>
    <n v="5"/>
    <n v="0.2"/>
    <n v="1.7324999999999999"/>
  </r>
  <r>
    <n v="6594"/>
    <x v="3276"/>
    <x v="0"/>
    <x v="900"/>
    <d v="2013-06-17T00:00:00"/>
    <s v="Second Class"/>
    <s v="GT-14710"/>
    <x v="218"/>
    <x v="0"/>
    <s v="United States"/>
    <s v="New York City"/>
    <x v="15"/>
    <n v="10024"/>
    <x v="3"/>
    <s v="OFF-BI-10001989"/>
    <x v="1"/>
    <x v="8"/>
    <s v="Premium Transparent Presentation Covers by GBC"/>
    <n v="33.568000000000005"/>
    <n v="2"/>
    <n v="0.2"/>
    <n v="11.748799999999997"/>
  </r>
  <r>
    <n v="6595"/>
    <x v="3277"/>
    <x v="1"/>
    <x v="124"/>
    <d v="2012-05-11T00:00:00"/>
    <s v="Standard Class"/>
    <s v="SV-20815"/>
    <x v="458"/>
    <x v="1"/>
    <s v="United States"/>
    <s v="Indianapolis"/>
    <x v="14"/>
    <n v="46203"/>
    <x v="2"/>
    <s v="OFF-AR-10001897"/>
    <x v="1"/>
    <x v="6"/>
    <s v="Model L Table or Wall-Mount Pencil Sharpener"/>
    <n v="125.92999999999999"/>
    <n v="7"/>
    <n v="0"/>
    <n v="35.260400000000004"/>
  </r>
  <r>
    <n v="6596"/>
    <x v="3278"/>
    <x v="3"/>
    <x v="756"/>
    <d v="2014-04-27T00:00:00"/>
    <s v="First Class"/>
    <s v="GG-14650"/>
    <x v="55"/>
    <x v="1"/>
    <s v="United States"/>
    <s v="Columbus"/>
    <x v="24"/>
    <n v="43229"/>
    <x v="3"/>
    <s v="OFF-BI-10000285"/>
    <x v="1"/>
    <x v="8"/>
    <s v="XtraLife ClearVue Slant-D Ring Binders by Cardinal"/>
    <n v="11.760000000000002"/>
    <n v="5"/>
    <n v="0.7"/>
    <n v="-7.8399999999999963"/>
  </r>
  <r>
    <n v="6597"/>
    <x v="3278"/>
    <x v="3"/>
    <x v="756"/>
    <d v="2014-04-27T00:00:00"/>
    <s v="First Class"/>
    <s v="GG-14650"/>
    <x v="55"/>
    <x v="1"/>
    <s v="United States"/>
    <s v="Columbus"/>
    <x v="24"/>
    <n v="43229"/>
    <x v="3"/>
    <s v="OFF-PA-10001804"/>
    <x v="1"/>
    <x v="10"/>
    <s v="Xerox 195"/>
    <n v="5.3440000000000003"/>
    <n v="1"/>
    <n v="0.2"/>
    <n v="1.8703999999999998"/>
  </r>
  <r>
    <n v="6598"/>
    <x v="3279"/>
    <x v="2"/>
    <x v="571"/>
    <d v="2011-06-12T00:00:00"/>
    <s v="Standard Class"/>
    <s v="SV-20785"/>
    <x v="647"/>
    <x v="0"/>
    <s v="United States"/>
    <s v="Jacksonville"/>
    <x v="2"/>
    <n v="32216"/>
    <x v="0"/>
    <s v="OFF-BI-10002557"/>
    <x v="1"/>
    <x v="8"/>
    <s v="Presstex Flexible Ring Binders"/>
    <n v="1.3650000000000002"/>
    <n v="1"/>
    <n v="0.7"/>
    <n v="-0.9099999999999997"/>
  </r>
  <r>
    <n v="6599"/>
    <x v="3279"/>
    <x v="2"/>
    <x v="571"/>
    <d v="2011-06-12T00:00:00"/>
    <s v="Standard Class"/>
    <s v="SV-20785"/>
    <x v="647"/>
    <x v="0"/>
    <s v="United States"/>
    <s v="Jacksonville"/>
    <x v="2"/>
    <n v="32216"/>
    <x v="0"/>
    <s v="OFF-PA-10002319"/>
    <x v="1"/>
    <x v="10"/>
    <s v="Xerox 1944"/>
    <n v="62.015999999999998"/>
    <n v="2"/>
    <n v="0.2"/>
    <n v="22.480800000000002"/>
  </r>
  <r>
    <n v="6600"/>
    <x v="3280"/>
    <x v="2"/>
    <x v="266"/>
    <d v="2011-12-07T00:00:00"/>
    <s v="Standard Class"/>
    <s v="ON-18715"/>
    <x v="21"/>
    <x v="1"/>
    <s v="United States"/>
    <s v="Clinton"/>
    <x v="39"/>
    <n v="20735"/>
    <x v="3"/>
    <s v="FUR-FU-10003849"/>
    <x v="0"/>
    <x v="5"/>
    <s v="DAX Metal Frame, Desktop, Stepped-Edge"/>
    <n v="60.72"/>
    <n v="3"/>
    <n v="0"/>
    <n v="23.680799999999998"/>
  </r>
  <r>
    <n v="6601"/>
    <x v="3280"/>
    <x v="2"/>
    <x v="266"/>
    <d v="2011-12-07T00:00:00"/>
    <s v="Standard Class"/>
    <s v="ON-18715"/>
    <x v="21"/>
    <x v="1"/>
    <s v="United States"/>
    <s v="Clinton"/>
    <x v="39"/>
    <n v="20735"/>
    <x v="3"/>
    <s v="OFF-PA-10002923"/>
    <x v="1"/>
    <x v="10"/>
    <s v="Xerox 1942"/>
    <n v="146.82"/>
    <n v="3"/>
    <n v="0"/>
    <n v="73.41"/>
  </r>
  <r>
    <n v="6602"/>
    <x v="3280"/>
    <x v="2"/>
    <x v="266"/>
    <d v="2011-12-07T00:00:00"/>
    <s v="Standard Class"/>
    <s v="ON-18715"/>
    <x v="21"/>
    <x v="1"/>
    <s v="United States"/>
    <s v="Clinton"/>
    <x v="39"/>
    <n v="20735"/>
    <x v="3"/>
    <s v="FUR-CH-10004754"/>
    <x v="0"/>
    <x v="1"/>
    <s v="Global Stack Chair with Arms, Black"/>
    <n v="239.84"/>
    <n v="8"/>
    <n v="0"/>
    <n v="64.756799999999998"/>
  </r>
  <r>
    <n v="6603"/>
    <x v="3280"/>
    <x v="2"/>
    <x v="266"/>
    <d v="2011-12-07T00:00:00"/>
    <s v="Standard Class"/>
    <s v="ON-18715"/>
    <x v="21"/>
    <x v="1"/>
    <s v="United States"/>
    <s v="Clinton"/>
    <x v="39"/>
    <n v="20735"/>
    <x v="3"/>
    <s v="OFF-LA-10000634"/>
    <x v="1"/>
    <x v="2"/>
    <s v="Avery 509"/>
    <n v="15.66"/>
    <n v="6"/>
    <n v="0"/>
    <n v="7.2035999999999998"/>
  </r>
  <r>
    <n v="6604"/>
    <x v="3281"/>
    <x v="3"/>
    <x v="46"/>
    <d v="2014-06-21T00:00:00"/>
    <s v="First Class"/>
    <s v="RA-19945"/>
    <x v="362"/>
    <x v="0"/>
    <s v="United States"/>
    <s v="Commerce City"/>
    <x v="22"/>
    <n v="80022"/>
    <x v="1"/>
    <s v="OFF-ST-10001418"/>
    <x v="1"/>
    <x v="4"/>
    <s v="Carina Media Storage Towers in Natural &amp; Black"/>
    <n v="146.352"/>
    <n v="3"/>
    <n v="0.2"/>
    <n v="-32.929200000000002"/>
  </r>
  <r>
    <n v="6605"/>
    <x v="3282"/>
    <x v="0"/>
    <x v="439"/>
    <d v="2013-06-01T00:00:00"/>
    <s v="Standard Class"/>
    <s v="SV-20785"/>
    <x v="647"/>
    <x v="0"/>
    <s v="United States"/>
    <s v="Santa Ana"/>
    <x v="1"/>
    <n v="92704"/>
    <x v="1"/>
    <s v="OFF-FA-10003467"/>
    <x v="1"/>
    <x v="13"/>
    <s v="Alliance Big Bands Rubber Bands, 12/Pack"/>
    <n v="5.9399999999999995"/>
    <n v="3"/>
    <n v="0"/>
    <n v="0"/>
  </r>
  <r>
    <n v="6606"/>
    <x v="3282"/>
    <x v="0"/>
    <x v="439"/>
    <d v="2013-06-01T00:00:00"/>
    <s v="Standard Class"/>
    <s v="SV-20785"/>
    <x v="647"/>
    <x v="0"/>
    <s v="United States"/>
    <s v="Santa Ana"/>
    <x v="1"/>
    <n v="92704"/>
    <x v="1"/>
    <s v="OFF-PA-10001293"/>
    <x v="1"/>
    <x v="10"/>
    <s v="Xerox 1946"/>
    <n v="45.36"/>
    <n v="7"/>
    <n v="0"/>
    <n v="21.772800000000004"/>
  </r>
  <r>
    <n v="6607"/>
    <x v="3282"/>
    <x v="0"/>
    <x v="439"/>
    <d v="2013-06-01T00:00:00"/>
    <s v="Standard Class"/>
    <s v="SV-20785"/>
    <x v="647"/>
    <x v="0"/>
    <s v="United States"/>
    <s v="Santa Ana"/>
    <x v="1"/>
    <n v="92704"/>
    <x v="1"/>
    <s v="TEC-PH-10003885"/>
    <x v="2"/>
    <x v="7"/>
    <s v="Cisco SPA508G"/>
    <n v="211.16800000000001"/>
    <n v="4"/>
    <n v="0.2"/>
    <n v="23.756399999999985"/>
  </r>
  <r>
    <n v="6608"/>
    <x v="3282"/>
    <x v="0"/>
    <x v="439"/>
    <d v="2013-06-01T00:00:00"/>
    <s v="Standard Class"/>
    <s v="SV-20785"/>
    <x v="647"/>
    <x v="0"/>
    <s v="United States"/>
    <s v="Santa Ana"/>
    <x v="1"/>
    <n v="92704"/>
    <x v="1"/>
    <s v="FUR-CH-10004860"/>
    <x v="0"/>
    <x v="1"/>
    <s v="Global Low Back Tilter Chair"/>
    <n v="484.70400000000006"/>
    <n v="6"/>
    <n v="0.2"/>
    <n v="-84.823200000000071"/>
  </r>
  <r>
    <n v="6609"/>
    <x v="3282"/>
    <x v="0"/>
    <x v="439"/>
    <d v="2013-06-01T00:00:00"/>
    <s v="Standard Class"/>
    <s v="SV-20785"/>
    <x v="647"/>
    <x v="0"/>
    <s v="United States"/>
    <s v="Santa Ana"/>
    <x v="1"/>
    <n v="92704"/>
    <x v="1"/>
    <s v="TEC-MA-10002428"/>
    <x v="2"/>
    <x v="15"/>
    <s v="Fellowes Powershred HS-440 4-Sheet High Security Shredder"/>
    <n v="371.97600000000006"/>
    <n v="3"/>
    <n v="0.2"/>
    <n v="116.24249999999996"/>
  </r>
  <r>
    <n v="6610"/>
    <x v="3283"/>
    <x v="1"/>
    <x v="366"/>
    <d v="2012-03-10T00:00:00"/>
    <s v="Same Day"/>
    <s v="KB-16585"/>
    <x v="10"/>
    <x v="1"/>
    <s v="United States"/>
    <s v="Clinton"/>
    <x v="39"/>
    <n v="20735"/>
    <x v="3"/>
    <s v="OFF-ST-10002406"/>
    <x v="1"/>
    <x v="4"/>
    <s v="Pizazz Global Quick File"/>
    <n v="89.820000000000007"/>
    <n v="6"/>
    <n v="0"/>
    <n v="25.149600000000007"/>
  </r>
  <r>
    <n v="6611"/>
    <x v="3284"/>
    <x v="0"/>
    <x v="201"/>
    <d v="2013-10-23T00:00:00"/>
    <s v="First Class"/>
    <s v="AG-10495"/>
    <x v="122"/>
    <x v="1"/>
    <s v="United States"/>
    <s v="Los Angeles"/>
    <x v="1"/>
    <n v="90049"/>
    <x v="1"/>
    <s v="OFF-BI-10004209"/>
    <x v="1"/>
    <x v="8"/>
    <s v="Fellowes Twister Kit, Gray/Clear, 3/pkg"/>
    <n v="19.295999999999999"/>
    <n v="3"/>
    <n v="0.2"/>
    <n v="6.0299999999999994"/>
  </r>
  <r>
    <n v="6612"/>
    <x v="3285"/>
    <x v="1"/>
    <x v="1122"/>
    <d v="2012-04-28T00:00:00"/>
    <s v="Standard Class"/>
    <s v="JK-16090"/>
    <x v="765"/>
    <x v="0"/>
    <s v="United States"/>
    <s v="Louisville"/>
    <x v="0"/>
    <n v="40214"/>
    <x v="0"/>
    <s v="FUR-CH-10001891"/>
    <x v="0"/>
    <x v="1"/>
    <s v="Global Deluxe Office Fabric Chairs"/>
    <n v="191.96"/>
    <n v="2"/>
    <n v="0"/>
    <n v="51.829200000000014"/>
  </r>
  <r>
    <n v="6613"/>
    <x v="3285"/>
    <x v="1"/>
    <x v="1122"/>
    <d v="2012-04-28T00:00:00"/>
    <s v="Standard Class"/>
    <s v="JK-16090"/>
    <x v="765"/>
    <x v="0"/>
    <s v="United States"/>
    <s v="Louisville"/>
    <x v="0"/>
    <n v="40214"/>
    <x v="0"/>
    <s v="OFF-BI-10002215"/>
    <x v="1"/>
    <x v="8"/>
    <s v="Wilson Jones Hanging View Binder, White, 1&quot;"/>
    <n v="21.299999999999997"/>
    <n v="3"/>
    <n v="0"/>
    <n v="9.7979999999999983"/>
  </r>
  <r>
    <n v="6614"/>
    <x v="3285"/>
    <x v="1"/>
    <x v="1122"/>
    <d v="2012-04-28T00:00:00"/>
    <s v="Standard Class"/>
    <s v="JK-16090"/>
    <x v="765"/>
    <x v="0"/>
    <s v="United States"/>
    <s v="Louisville"/>
    <x v="0"/>
    <n v="40214"/>
    <x v="0"/>
    <s v="TEC-PH-10002103"/>
    <x v="2"/>
    <x v="7"/>
    <s v="Jabra SPEAK 410"/>
    <n v="469.95"/>
    <n v="5"/>
    <n v="0"/>
    <n v="131.58600000000001"/>
  </r>
  <r>
    <n v="6615"/>
    <x v="3285"/>
    <x v="1"/>
    <x v="1122"/>
    <d v="2012-04-28T00:00:00"/>
    <s v="Standard Class"/>
    <s v="JK-16090"/>
    <x v="765"/>
    <x v="0"/>
    <s v="United States"/>
    <s v="Louisville"/>
    <x v="0"/>
    <n v="40214"/>
    <x v="0"/>
    <s v="FUR-FU-10003394"/>
    <x v="0"/>
    <x v="5"/>
    <s v="Tenex &quot;The Solids&quot; Textured Chair Mats"/>
    <n v="209.88"/>
    <n v="3"/>
    <n v="0"/>
    <n v="35.679599999999979"/>
  </r>
  <r>
    <n v="6616"/>
    <x v="3286"/>
    <x v="0"/>
    <x v="26"/>
    <d v="2013-06-20T00:00:00"/>
    <s v="First Class"/>
    <s v="MV-18190"/>
    <x v="160"/>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x v="160"/>
    <x v="0"/>
    <s v="United States"/>
    <s v="Los Angeles"/>
    <x v="1"/>
    <n v="90045"/>
    <x v="1"/>
    <s v="OFF-LA-10000081"/>
    <x v="1"/>
    <x v="2"/>
    <s v="Avery 496"/>
    <n v="22.5"/>
    <n v="6"/>
    <n v="0"/>
    <n v="10.799999999999999"/>
  </r>
  <r>
    <n v="6618"/>
    <x v="3286"/>
    <x v="0"/>
    <x v="26"/>
    <d v="2013-06-20T00:00:00"/>
    <s v="First Class"/>
    <s v="MV-18190"/>
    <x v="160"/>
    <x v="0"/>
    <s v="United States"/>
    <s v="Los Angeles"/>
    <x v="1"/>
    <n v="90045"/>
    <x v="1"/>
    <s v="OFF-PA-10001497"/>
    <x v="1"/>
    <x v="10"/>
    <s v="Xerox 1914"/>
    <n v="219.84"/>
    <n v="4"/>
    <n v="0"/>
    <n v="107.7216"/>
  </r>
  <r>
    <n v="6619"/>
    <x v="3287"/>
    <x v="3"/>
    <x v="1123"/>
    <d v="2014-01-19T00:00:00"/>
    <s v="Second Class"/>
    <s v="CP-12085"/>
    <x v="434"/>
    <x v="1"/>
    <s v="United States"/>
    <s v="Springfield"/>
    <x v="25"/>
    <n v="65807"/>
    <x v="2"/>
    <s v="OFF-PA-10004983"/>
    <x v="1"/>
    <x v="10"/>
    <s v="Xerox 23"/>
    <n v="32.400000000000006"/>
    <n v="5"/>
    <n v="0"/>
    <n v="15.552000000000001"/>
  </r>
  <r>
    <n v="6620"/>
    <x v="3287"/>
    <x v="3"/>
    <x v="1123"/>
    <d v="2014-01-19T00:00:00"/>
    <s v="Second Class"/>
    <s v="CP-12085"/>
    <x v="434"/>
    <x v="1"/>
    <s v="United States"/>
    <s v="Springfield"/>
    <x v="25"/>
    <n v="65807"/>
    <x v="2"/>
    <s v="OFF-AR-10004010"/>
    <x v="1"/>
    <x v="6"/>
    <s v="Hunt Boston Vacuum Mount KS Pencil Sharpener"/>
    <n v="209.94"/>
    <n v="6"/>
    <n v="0"/>
    <n v="54.584400000000002"/>
  </r>
  <r>
    <n v="6621"/>
    <x v="3287"/>
    <x v="3"/>
    <x v="1123"/>
    <d v="2014-01-19T00:00:00"/>
    <s v="Second Class"/>
    <s v="CP-12085"/>
    <x v="434"/>
    <x v="1"/>
    <s v="United States"/>
    <s v="Springfield"/>
    <x v="25"/>
    <n v="65807"/>
    <x v="2"/>
    <s v="OFF-SU-10002881"/>
    <x v="1"/>
    <x v="14"/>
    <s v="Martin Yale Chadless Opener Electric Letter Opener"/>
    <n v="4164.0499999999993"/>
    <n v="5"/>
    <n v="0"/>
    <n v="83.281000000000063"/>
  </r>
  <r>
    <n v="6622"/>
    <x v="3287"/>
    <x v="3"/>
    <x v="1123"/>
    <d v="2014-01-19T00:00:00"/>
    <s v="Second Class"/>
    <s v="CP-12085"/>
    <x v="434"/>
    <x v="1"/>
    <s v="United States"/>
    <s v="Springfield"/>
    <x v="25"/>
    <n v="65807"/>
    <x v="2"/>
    <s v="FUR-BO-10001608"/>
    <x v="0"/>
    <x v="0"/>
    <s v="Hon Metal Bookcases, Black"/>
    <n v="212.94"/>
    <n v="3"/>
    <n v="0"/>
    <n v="53.235000000000014"/>
  </r>
  <r>
    <n v="6623"/>
    <x v="3288"/>
    <x v="2"/>
    <x v="1124"/>
    <d v="2011-09-09T00:00:00"/>
    <s v="First Class"/>
    <s v="VP-21760"/>
    <x v="778"/>
    <x v="1"/>
    <s v="United States"/>
    <s v="San Francisco"/>
    <x v="1"/>
    <n v="94109"/>
    <x v="1"/>
    <s v="FUR-FU-10001487"/>
    <x v="0"/>
    <x v="5"/>
    <s v="Eldon Expressions Wood and Plastic Desk Accessories, Cherry Wood"/>
    <n v="41.88"/>
    <n v="6"/>
    <n v="0"/>
    <n v="12.145199999999997"/>
  </r>
  <r>
    <n v="6624"/>
    <x v="3288"/>
    <x v="2"/>
    <x v="1124"/>
    <d v="2011-09-09T00:00:00"/>
    <s v="First Class"/>
    <s v="VP-21760"/>
    <x v="778"/>
    <x v="1"/>
    <s v="United States"/>
    <s v="San Francisco"/>
    <x v="1"/>
    <n v="94109"/>
    <x v="1"/>
    <s v="OFF-LA-10001934"/>
    <x v="1"/>
    <x v="2"/>
    <s v="Avery 516"/>
    <n v="58.48"/>
    <n v="8"/>
    <n v="0"/>
    <n v="27.485599999999998"/>
  </r>
  <r>
    <n v="6625"/>
    <x v="3289"/>
    <x v="1"/>
    <x v="1125"/>
    <d v="2012-01-23T00:00:00"/>
    <s v="Standard Class"/>
    <s v="PM-18940"/>
    <x v="400"/>
    <x v="0"/>
    <s v="United States"/>
    <s v="Texas City"/>
    <x v="5"/>
    <n v="77590"/>
    <x v="2"/>
    <s v="FUR-TA-10002855"/>
    <x v="0"/>
    <x v="3"/>
    <s v="Bevis Round Conference Table Top &amp; Single Column Base"/>
    <n v="102.438"/>
    <n v="1"/>
    <n v="0.3"/>
    <n v="-13.170600000000007"/>
  </r>
  <r>
    <n v="6626"/>
    <x v="3289"/>
    <x v="1"/>
    <x v="1125"/>
    <d v="2012-01-23T00:00:00"/>
    <s v="Standard Class"/>
    <s v="PM-18940"/>
    <x v="400"/>
    <x v="0"/>
    <s v="United States"/>
    <s v="Texas City"/>
    <x v="5"/>
    <n v="77590"/>
    <x v="2"/>
    <s v="FUR-CH-10004875"/>
    <x v="0"/>
    <x v="1"/>
    <s v="Harbour Creations 67200 Series Stacking Chairs"/>
    <n v="199.304"/>
    <n v="4"/>
    <n v="0.3"/>
    <n v="-8.5416000000000025"/>
  </r>
  <r>
    <n v="6627"/>
    <x v="3290"/>
    <x v="2"/>
    <x v="637"/>
    <d v="2011-12-21T00:00:00"/>
    <s v="Standard Class"/>
    <s v="TB-21400"/>
    <x v="483"/>
    <x v="0"/>
    <s v="United States"/>
    <s v="New York City"/>
    <x v="15"/>
    <n v="10024"/>
    <x v="3"/>
    <s v="TEC-MA-10001127"/>
    <x v="2"/>
    <x v="15"/>
    <s v="HP Designjet T520 Inkjet Large Format Printer - 24&quot; Color"/>
    <n v="6999.96"/>
    <n v="4"/>
    <n v="0"/>
    <n v="2239.9871999999996"/>
  </r>
  <r>
    <n v="6628"/>
    <x v="3291"/>
    <x v="2"/>
    <x v="235"/>
    <d v="2011-05-27T00:00:00"/>
    <s v="Standard Class"/>
    <s v="EH-13990"/>
    <x v="552"/>
    <x v="0"/>
    <s v="United States"/>
    <s v="Bellevue"/>
    <x v="4"/>
    <n v="98006"/>
    <x v="1"/>
    <s v="OFF-PA-10003177"/>
    <x v="1"/>
    <x v="10"/>
    <s v="Xerox 1999"/>
    <n v="12.96"/>
    <n v="2"/>
    <n v="0"/>
    <n v="6.2208000000000006"/>
  </r>
  <r>
    <n v="6629"/>
    <x v="3292"/>
    <x v="1"/>
    <x v="444"/>
    <d v="2012-09-22T00:00:00"/>
    <s v="Second Class"/>
    <s v="GW-14605"/>
    <x v="543"/>
    <x v="0"/>
    <s v="United States"/>
    <s v="New York City"/>
    <x v="15"/>
    <n v="10024"/>
    <x v="3"/>
    <s v="TEC-PH-10000011"/>
    <x v="2"/>
    <x v="7"/>
    <s v="PureGear Roll-On Screen Protector"/>
    <n v="279.85999999999996"/>
    <n v="14"/>
    <n v="0"/>
    <n v="134.33279999999996"/>
  </r>
  <r>
    <n v="6630"/>
    <x v="3293"/>
    <x v="1"/>
    <x v="653"/>
    <d v="2012-10-06T00:00:00"/>
    <s v="Standard Class"/>
    <s v="NP-18685"/>
    <x v="472"/>
    <x v="2"/>
    <s v="United States"/>
    <s v="Wilson"/>
    <x v="3"/>
    <n v="27893"/>
    <x v="0"/>
    <s v="OFF-BI-10001757"/>
    <x v="1"/>
    <x v="8"/>
    <s v="Pressboard Hanging Data Binders for Unburst Sheets"/>
    <n v="7.3800000000000008"/>
    <n v="5"/>
    <n v="0.7"/>
    <n v="-5.4120000000000008"/>
  </r>
  <r>
    <n v="6631"/>
    <x v="3294"/>
    <x v="0"/>
    <x v="591"/>
    <d v="2013-12-31T00:00:00"/>
    <s v="Standard Class"/>
    <s v="JE-15715"/>
    <x v="555"/>
    <x v="0"/>
    <s v="United States"/>
    <s v="Seattle"/>
    <x v="4"/>
    <n v="98115"/>
    <x v="1"/>
    <s v="FUR-CH-10000847"/>
    <x v="0"/>
    <x v="1"/>
    <s v="Global Executive Mid-Back Manager's Chair"/>
    <n v="698.35200000000009"/>
    <n v="3"/>
    <n v="0.2"/>
    <n v="52.376399999999961"/>
  </r>
  <r>
    <n v="6632"/>
    <x v="3294"/>
    <x v="0"/>
    <x v="591"/>
    <d v="2013-12-31T00:00:00"/>
    <s v="Standard Class"/>
    <s v="JE-15715"/>
    <x v="555"/>
    <x v="0"/>
    <s v="United States"/>
    <s v="Seattle"/>
    <x v="4"/>
    <n v="98115"/>
    <x v="1"/>
    <s v="FUR-TA-10001307"/>
    <x v="0"/>
    <x v="3"/>
    <s v="SAFCO PlanMaster Heigh-Adjustable Drafting Table Base, 43w x 30d x 30-37h, Black"/>
    <n v="1747.25"/>
    <n v="5"/>
    <n v="0"/>
    <n v="629.01"/>
  </r>
  <r>
    <n v="6633"/>
    <x v="3295"/>
    <x v="0"/>
    <x v="715"/>
    <d v="2013-05-09T00:00:00"/>
    <s v="Second Class"/>
    <s v="BE-11455"/>
    <x v="534"/>
    <x v="2"/>
    <s v="United States"/>
    <s v="Springfield"/>
    <x v="25"/>
    <n v="65807"/>
    <x v="2"/>
    <s v="OFF-AP-10001205"/>
    <x v="1"/>
    <x v="9"/>
    <s v="Belkin 5 Outlet SurgeMaster Power Centers"/>
    <n v="54.48"/>
    <n v="1"/>
    <n v="0"/>
    <n v="15.254400000000004"/>
  </r>
  <r>
    <n v="6634"/>
    <x v="3296"/>
    <x v="0"/>
    <x v="1057"/>
    <d v="2013-10-25T00:00:00"/>
    <s v="Same Day"/>
    <s v="SS-20590"/>
    <x v="196"/>
    <x v="0"/>
    <s v="United States"/>
    <s v="San Francisco"/>
    <x v="1"/>
    <n v="94109"/>
    <x v="1"/>
    <s v="TEC-AC-10001838"/>
    <x v="2"/>
    <x v="11"/>
    <s v="Razer Tiamat Over Ear 7.1 Surround Sound PC Gaming Headset"/>
    <n v="199.99"/>
    <n v="1"/>
    <n v="0"/>
    <n v="85.995700000000014"/>
  </r>
  <r>
    <n v="6635"/>
    <x v="3297"/>
    <x v="3"/>
    <x v="636"/>
    <d v="2014-05-07T00:00:00"/>
    <s v="Same Day"/>
    <s v="MB-18085"/>
    <x v="469"/>
    <x v="0"/>
    <s v="United States"/>
    <s v="Charlotte"/>
    <x v="3"/>
    <n v="28205"/>
    <x v="0"/>
    <s v="OFF-BI-10003982"/>
    <x v="1"/>
    <x v="8"/>
    <s v="Wilson Jones Century Plastic Molded Ring Binders"/>
    <n v="68.541000000000011"/>
    <n v="11"/>
    <n v="0.7"/>
    <n v="-52.548099999999991"/>
  </r>
  <r>
    <n v="6636"/>
    <x v="3297"/>
    <x v="3"/>
    <x v="636"/>
    <d v="2014-05-07T00:00:00"/>
    <s v="Same Day"/>
    <s v="MB-18085"/>
    <x v="469"/>
    <x v="0"/>
    <s v="United States"/>
    <s v="Charlotte"/>
    <x v="3"/>
    <n v="28205"/>
    <x v="0"/>
    <s v="TEC-PH-10004977"/>
    <x v="2"/>
    <x v="7"/>
    <s v="GE 30524EE4"/>
    <n v="627.16800000000012"/>
    <n v="4"/>
    <n v="0.2"/>
    <n v="70.55639999999994"/>
  </r>
  <r>
    <n v="6637"/>
    <x v="3297"/>
    <x v="3"/>
    <x v="636"/>
    <d v="2014-05-07T00:00:00"/>
    <s v="Same Day"/>
    <s v="MB-18085"/>
    <x v="469"/>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x v="261"/>
    <x v="0"/>
    <s v="United States"/>
    <s v="New York City"/>
    <x v="15"/>
    <n v="10011"/>
    <x v="3"/>
    <s v="OFF-AR-10001573"/>
    <x v="1"/>
    <x v="6"/>
    <s v="American Pencil"/>
    <n v="6.99"/>
    <n v="3"/>
    <n v="0"/>
    <n v="2.027099999999999"/>
  </r>
  <r>
    <n v="6639"/>
    <x v="3298"/>
    <x v="3"/>
    <x v="344"/>
    <d v="2014-12-01T00:00:00"/>
    <s v="Second Class"/>
    <s v="RP-19390"/>
    <x v="261"/>
    <x v="0"/>
    <s v="United States"/>
    <s v="New York City"/>
    <x v="15"/>
    <n v="10011"/>
    <x v="3"/>
    <s v="OFF-BI-10001196"/>
    <x v="1"/>
    <x v="8"/>
    <s v="Avery Flip-Chart Easel Binder, Black"/>
    <n v="107.42400000000001"/>
    <n v="6"/>
    <n v="0.2"/>
    <n v="36.255599999999994"/>
  </r>
  <r>
    <n v="6640"/>
    <x v="3299"/>
    <x v="2"/>
    <x v="656"/>
    <d v="2011-11-02T00:00:00"/>
    <s v="Second Class"/>
    <s v="AJ-10780"/>
    <x v="321"/>
    <x v="1"/>
    <s v="United States"/>
    <s v="Lorain"/>
    <x v="24"/>
    <n v="44052"/>
    <x v="3"/>
    <s v="FUR-TA-10003954"/>
    <x v="0"/>
    <x v="3"/>
    <s v="Hon 94000 Series Round Tables"/>
    <n v="1421.664"/>
    <n v="8"/>
    <n v="0.4"/>
    <n v="-734.52639999999997"/>
  </r>
  <r>
    <n v="6641"/>
    <x v="3300"/>
    <x v="3"/>
    <x v="485"/>
    <d v="2014-08-10T00:00:00"/>
    <s v="Standard Class"/>
    <s v="PO-18865"/>
    <x v="22"/>
    <x v="0"/>
    <s v="United States"/>
    <s v="Indianapolis"/>
    <x v="14"/>
    <n v="46203"/>
    <x v="2"/>
    <s v="OFF-BI-10001989"/>
    <x v="1"/>
    <x v="8"/>
    <s v="Premium Transparent Presentation Covers by GBC"/>
    <n v="125.88"/>
    <n v="6"/>
    <n v="0"/>
    <n v="60.422399999999996"/>
  </r>
  <r>
    <n v="6642"/>
    <x v="3300"/>
    <x v="3"/>
    <x v="485"/>
    <d v="2014-08-10T00:00:00"/>
    <s v="Standard Class"/>
    <s v="PO-18865"/>
    <x v="22"/>
    <x v="0"/>
    <s v="United States"/>
    <s v="Indianapolis"/>
    <x v="14"/>
    <n v="46203"/>
    <x v="2"/>
    <s v="TEC-AC-10001714"/>
    <x v="2"/>
    <x v="11"/>
    <s v="Logitech MX Performance Wireless Mouse"/>
    <n v="79.78"/>
    <n v="2"/>
    <n v="0"/>
    <n v="29.518599999999999"/>
  </r>
  <r>
    <n v="6643"/>
    <x v="3300"/>
    <x v="3"/>
    <x v="485"/>
    <d v="2014-08-10T00:00:00"/>
    <s v="Standard Class"/>
    <s v="PO-18865"/>
    <x v="22"/>
    <x v="0"/>
    <s v="United States"/>
    <s v="Indianapolis"/>
    <x v="14"/>
    <n v="46203"/>
    <x v="2"/>
    <s v="OFF-LA-10003498"/>
    <x v="1"/>
    <x v="2"/>
    <s v="Avery 475"/>
    <n v="133.20000000000002"/>
    <n v="9"/>
    <n v="0"/>
    <n v="66.600000000000009"/>
  </r>
  <r>
    <n v="6644"/>
    <x v="3301"/>
    <x v="1"/>
    <x v="544"/>
    <d v="2012-08-16T00:00:00"/>
    <s v="Standard Class"/>
    <s v="WB-21850"/>
    <x v="576"/>
    <x v="0"/>
    <s v="United States"/>
    <s v="Redmond"/>
    <x v="21"/>
    <n v="97756"/>
    <x v="1"/>
    <s v="TEC-PH-10000576"/>
    <x v="2"/>
    <x v="7"/>
    <s v="AT&amp;T 1080 Corded phone"/>
    <n v="438.36800000000005"/>
    <n v="4"/>
    <n v="0.2"/>
    <n v="38.357200000000006"/>
  </r>
  <r>
    <n v="6645"/>
    <x v="3301"/>
    <x v="1"/>
    <x v="544"/>
    <d v="2012-08-16T00:00:00"/>
    <s v="Standard Class"/>
    <s v="WB-21850"/>
    <x v="576"/>
    <x v="0"/>
    <s v="United States"/>
    <s v="Redmond"/>
    <x v="21"/>
    <n v="97756"/>
    <x v="1"/>
    <s v="TEC-PH-10004188"/>
    <x v="2"/>
    <x v="7"/>
    <s v="OtterBox Commuter Series Case - Samsung Galaxy S4"/>
    <n v="139.94400000000002"/>
    <n v="7"/>
    <n v="0.2"/>
    <n v="-31.487400000000001"/>
  </r>
  <r>
    <n v="6646"/>
    <x v="3301"/>
    <x v="1"/>
    <x v="544"/>
    <d v="2012-08-16T00:00:00"/>
    <s v="Standard Class"/>
    <s v="WB-21850"/>
    <x v="576"/>
    <x v="0"/>
    <s v="United States"/>
    <s v="Redmond"/>
    <x v="21"/>
    <n v="97756"/>
    <x v="1"/>
    <s v="OFF-AP-10001469"/>
    <x v="1"/>
    <x v="9"/>
    <s v="Fellowes 8 Outlet Superior Workstation Surge Protector"/>
    <n v="133.47200000000001"/>
    <n v="4"/>
    <n v="0.2"/>
    <n v="15.015599999999985"/>
  </r>
  <r>
    <n v="6647"/>
    <x v="3302"/>
    <x v="0"/>
    <x v="272"/>
    <d v="2013-12-22T00:00:00"/>
    <s v="Standard Class"/>
    <s v="MP-18175"/>
    <x v="486"/>
    <x v="2"/>
    <s v="United States"/>
    <s v="Springfield"/>
    <x v="21"/>
    <n v="97477"/>
    <x v="1"/>
    <s v="FUR-TA-10003473"/>
    <x v="0"/>
    <x v="3"/>
    <s v="Bretford Rectangular Conference Table Tops"/>
    <n v="564.19499999999994"/>
    <n v="3"/>
    <n v="0.5"/>
    <n v="-304.66529999999989"/>
  </r>
  <r>
    <n v="6648"/>
    <x v="3302"/>
    <x v="0"/>
    <x v="272"/>
    <d v="2013-12-22T00:00:00"/>
    <s v="Standard Class"/>
    <s v="MP-18175"/>
    <x v="486"/>
    <x v="2"/>
    <s v="United States"/>
    <s v="Springfield"/>
    <x v="21"/>
    <n v="97477"/>
    <x v="1"/>
    <s v="OFF-AP-10001205"/>
    <x v="1"/>
    <x v="9"/>
    <s v="Belkin 5 Outlet SurgeMaster Power Centers"/>
    <n v="87.168000000000006"/>
    <n v="2"/>
    <n v="0.2"/>
    <n v="8.7168000000000063"/>
  </r>
  <r>
    <n v="6649"/>
    <x v="3303"/>
    <x v="3"/>
    <x v="565"/>
    <d v="2014-09-12T00:00:00"/>
    <s v="First Class"/>
    <s v="BF-11020"/>
    <x v="292"/>
    <x v="1"/>
    <s v="United States"/>
    <s v="Arlington"/>
    <x v="5"/>
    <n v="76017"/>
    <x v="2"/>
    <s v="OFF-BI-10002429"/>
    <x v="1"/>
    <x v="8"/>
    <s v="Premier Elliptical Ring Binder, Black"/>
    <n v="42.615999999999993"/>
    <n v="7"/>
    <n v="0.8"/>
    <n v="-68.185600000000022"/>
  </r>
  <r>
    <n v="6650"/>
    <x v="3303"/>
    <x v="3"/>
    <x v="565"/>
    <d v="2014-09-12T00:00:00"/>
    <s v="First Class"/>
    <s v="BF-11020"/>
    <x v="292"/>
    <x v="1"/>
    <s v="United States"/>
    <s v="Arlington"/>
    <x v="5"/>
    <n v="76017"/>
    <x v="2"/>
    <s v="TEC-CO-10001943"/>
    <x v="2"/>
    <x v="16"/>
    <s v="Canon PC-428 Personal Copier"/>
    <n v="319.98400000000004"/>
    <n v="2"/>
    <n v="0.2"/>
    <n v="107.99459999999999"/>
  </r>
  <r>
    <n v="6651"/>
    <x v="3303"/>
    <x v="3"/>
    <x v="565"/>
    <d v="2014-09-12T00:00:00"/>
    <s v="First Class"/>
    <s v="BF-11020"/>
    <x v="292"/>
    <x v="1"/>
    <s v="United States"/>
    <s v="Arlington"/>
    <x v="5"/>
    <n v="76017"/>
    <x v="2"/>
    <s v="OFF-FA-10004854"/>
    <x v="1"/>
    <x v="13"/>
    <s v="Vinyl Coated Wire Paper Clips in Organizer Box, 800/Box"/>
    <n v="45.92"/>
    <n v="5"/>
    <n v="0.2"/>
    <n v="15.498000000000001"/>
  </r>
  <r>
    <n v="6652"/>
    <x v="3303"/>
    <x v="3"/>
    <x v="565"/>
    <d v="2014-09-12T00:00:00"/>
    <s v="First Class"/>
    <s v="BF-11020"/>
    <x v="292"/>
    <x v="1"/>
    <s v="United States"/>
    <s v="Arlington"/>
    <x v="5"/>
    <n v="76017"/>
    <x v="2"/>
    <s v="FUR-FU-10001095"/>
    <x v="0"/>
    <x v="5"/>
    <s v="DAX Black Cherry Wood-Tone Poster Frame"/>
    <n v="21.184000000000001"/>
    <n v="2"/>
    <n v="0.6"/>
    <n v="-11.651199999999999"/>
  </r>
  <r>
    <n v="6653"/>
    <x v="3303"/>
    <x v="3"/>
    <x v="565"/>
    <d v="2014-09-12T00:00:00"/>
    <s v="First Class"/>
    <s v="BF-11020"/>
    <x v="292"/>
    <x v="1"/>
    <s v="United States"/>
    <s v="Arlington"/>
    <x v="5"/>
    <n v="76017"/>
    <x v="2"/>
    <s v="OFF-PA-10000061"/>
    <x v="1"/>
    <x v="10"/>
    <s v="Xerox 205"/>
    <n v="20.736000000000004"/>
    <n v="4"/>
    <n v="0.2"/>
    <n v="7.2576000000000001"/>
  </r>
  <r>
    <n v="6654"/>
    <x v="3303"/>
    <x v="3"/>
    <x v="565"/>
    <d v="2014-09-12T00:00:00"/>
    <s v="First Class"/>
    <s v="BF-11020"/>
    <x v="292"/>
    <x v="1"/>
    <s v="United States"/>
    <s v="Arlington"/>
    <x v="5"/>
    <n v="76017"/>
    <x v="2"/>
    <s v="FUR-CH-10003535"/>
    <x v="0"/>
    <x v="1"/>
    <s v="Global Armless Task Chair, Royal Blue"/>
    <n v="213.42999999999995"/>
    <n v="5"/>
    <n v="0.3"/>
    <n v="-39.636999999999993"/>
  </r>
  <r>
    <n v="6655"/>
    <x v="3304"/>
    <x v="3"/>
    <x v="297"/>
    <d v="2014-02-28T00:00:00"/>
    <s v="Standard Class"/>
    <s v="KM-16375"/>
    <x v="454"/>
    <x v="2"/>
    <s v="United States"/>
    <s v="Gilbert"/>
    <x v="16"/>
    <n v="85234"/>
    <x v="1"/>
    <s v="TEC-PH-10004447"/>
    <x v="2"/>
    <x v="7"/>
    <s v="Toshiba IPT2010-SD IP Telephone"/>
    <n v="333.57600000000002"/>
    <n v="3"/>
    <n v="0.2"/>
    <n v="25.018199999999993"/>
  </r>
  <r>
    <n v="6656"/>
    <x v="3304"/>
    <x v="3"/>
    <x v="297"/>
    <d v="2014-02-28T00:00:00"/>
    <s v="Standard Class"/>
    <s v="KM-16375"/>
    <x v="454"/>
    <x v="2"/>
    <s v="United States"/>
    <s v="Gilbert"/>
    <x v="16"/>
    <n v="85234"/>
    <x v="1"/>
    <s v="TEC-AC-10001114"/>
    <x v="2"/>
    <x v="11"/>
    <s v="Microsoft Wireless Mobile Mouse 4000"/>
    <n v="31.992000000000004"/>
    <n v="1"/>
    <n v="0.2"/>
    <n v="4.7987999999999964"/>
  </r>
  <r>
    <n v="6657"/>
    <x v="3304"/>
    <x v="3"/>
    <x v="297"/>
    <d v="2014-02-28T00:00:00"/>
    <s v="Standard Class"/>
    <s v="KM-16375"/>
    <x v="454"/>
    <x v="2"/>
    <s v="United States"/>
    <s v="Gilbert"/>
    <x v="16"/>
    <n v="85234"/>
    <x v="1"/>
    <s v="OFF-ST-10000563"/>
    <x v="1"/>
    <x v="4"/>
    <s v="Fellowes Bankers Box Stor/Drawer Steel Plus"/>
    <n v="51.168000000000006"/>
    <n v="2"/>
    <n v="0.2"/>
    <n v="-6.3960000000000008"/>
  </r>
  <r>
    <n v="6658"/>
    <x v="3304"/>
    <x v="3"/>
    <x v="297"/>
    <d v="2014-02-28T00:00:00"/>
    <s v="Standard Class"/>
    <s v="KM-16375"/>
    <x v="454"/>
    <x v="2"/>
    <s v="United States"/>
    <s v="Gilbert"/>
    <x v="16"/>
    <n v="85234"/>
    <x v="1"/>
    <s v="OFF-EN-10004846"/>
    <x v="1"/>
    <x v="12"/>
    <s v="Letter or Legal Size Expandable Poly String Tie Envelopes"/>
    <n v="10.64"/>
    <n v="5"/>
    <n v="0.2"/>
    <n v="3.8570000000000002"/>
  </r>
  <r>
    <n v="6659"/>
    <x v="3304"/>
    <x v="3"/>
    <x v="297"/>
    <d v="2014-02-28T00:00:00"/>
    <s v="Standard Class"/>
    <s v="KM-16375"/>
    <x v="454"/>
    <x v="2"/>
    <s v="United States"/>
    <s v="Gilbert"/>
    <x v="16"/>
    <n v="85234"/>
    <x v="1"/>
    <s v="FUR-FU-10002253"/>
    <x v="0"/>
    <x v="5"/>
    <s v="Howard Miller 13&quot; Diameter Pewter Finish Round Wall Clock"/>
    <n v="68.703999999999994"/>
    <n v="2"/>
    <n v="0.2"/>
    <n v="16.317200000000003"/>
  </r>
  <r>
    <n v="6660"/>
    <x v="3304"/>
    <x v="3"/>
    <x v="297"/>
    <d v="2014-02-28T00:00:00"/>
    <s v="Standard Class"/>
    <s v="KM-16375"/>
    <x v="454"/>
    <x v="2"/>
    <s v="United States"/>
    <s v="Gilbert"/>
    <x v="16"/>
    <n v="85234"/>
    <x v="1"/>
    <s v="FUR-TA-10001039"/>
    <x v="0"/>
    <x v="3"/>
    <s v="KI Adjustable-Height Table"/>
    <n v="386.91"/>
    <n v="9"/>
    <n v="0.5"/>
    <n v="-185.71679999999998"/>
  </r>
  <r>
    <n v="6661"/>
    <x v="3305"/>
    <x v="1"/>
    <x v="816"/>
    <d v="2012-08-10T00:00:00"/>
    <s v="Second Class"/>
    <s v="DB-13405"/>
    <x v="591"/>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x v="591"/>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x v="591"/>
    <x v="0"/>
    <s v="United States"/>
    <s v="Lawrence"/>
    <x v="31"/>
    <n v="1841"/>
    <x v="3"/>
    <s v="OFF-BI-10001718"/>
    <x v="1"/>
    <x v="8"/>
    <s v="GBC DocuBind P50 Personal Binding Machine"/>
    <n v="447.85999999999996"/>
    <n v="7"/>
    <n v="0"/>
    <n v="210.49419999999998"/>
  </r>
  <r>
    <n v="6664"/>
    <x v="3306"/>
    <x v="3"/>
    <x v="40"/>
    <d v="2014-11-02T00:00:00"/>
    <s v="Standard Class"/>
    <s v="OT-18730"/>
    <x v="220"/>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x v="220"/>
    <x v="0"/>
    <s v="United States"/>
    <s v="Virginia Beach"/>
    <x v="17"/>
    <n v="23464"/>
    <x v="0"/>
    <s v="OFF-EN-10002831"/>
    <x v="1"/>
    <x v="12"/>
    <s v="Tyvek  Top-Opening Peel &amp; Seel  Envelopes, Gray"/>
    <n v="251.57999999999998"/>
    <n v="7"/>
    <n v="0"/>
    <n v="113.21099999999998"/>
  </r>
  <r>
    <n v="6666"/>
    <x v="3307"/>
    <x v="0"/>
    <x v="216"/>
    <d v="2013-07-19T00:00:00"/>
    <s v="Second Class"/>
    <s v="JS-15880"/>
    <x v="365"/>
    <x v="0"/>
    <s v="United States"/>
    <s v="Irving"/>
    <x v="5"/>
    <n v="75061"/>
    <x v="2"/>
    <s v="OFF-PA-10001497"/>
    <x v="1"/>
    <x v="10"/>
    <s v="Xerox 1914"/>
    <n v="219.84000000000003"/>
    <n v="5"/>
    <n v="0.2"/>
    <n v="79.691999999999979"/>
  </r>
  <r>
    <n v="6667"/>
    <x v="3308"/>
    <x v="3"/>
    <x v="605"/>
    <d v="2014-05-15T00:00:00"/>
    <s v="Second Class"/>
    <s v="CA-12775"/>
    <x v="222"/>
    <x v="0"/>
    <s v="United States"/>
    <s v="Vineland"/>
    <x v="30"/>
    <n v="8360"/>
    <x v="3"/>
    <s v="FUR-FU-10000719"/>
    <x v="0"/>
    <x v="5"/>
    <s v="DAX Cubicle Frames, 8-1/2 x 11"/>
    <n v="42.85"/>
    <n v="5"/>
    <n v="0"/>
    <n v="15.426000000000002"/>
  </r>
  <r>
    <n v="6668"/>
    <x v="3308"/>
    <x v="3"/>
    <x v="605"/>
    <d v="2014-05-15T00:00:00"/>
    <s v="Second Class"/>
    <s v="CA-12775"/>
    <x v="222"/>
    <x v="0"/>
    <s v="United States"/>
    <s v="Vineland"/>
    <x v="30"/>
    <n v="8360"/>
    <x v="3"/>
    <s v="OFF-LA-10002271"/>
    <x v="1"/>
    <x v="2"/>
    <s v="Smead Alpha-Z Color-Coded Second Alphabetical Labels and Starter Set"/>
    <n v="6.16"/>
    <n v="2"/>
    <n v="0"/>
    <n v="2.9567999999999999"/>
  </r>
  <r>
    <n v="6669"/>
    <x v="3308"/>
    <x v="3"/>
    <x v="605"/>
    <d v="2014-05-15T00:00:00"/>
    <s v="Second Class"/>
    <s v="CA-12775"/>
    <x v="222"/>
    <x v="0"/>
    <s v="United States"/>
    <s v="Vineland"/>
    <x v="30"/>
    <n v="8360"/>
    <x v="3"/>
    <s v="OFF-SU-10004661"/>
    <x v="1"/>
    <x v="14"/>
    <s v="Acme Titanium Bonded Scissors"/>
    <n v="17"/>
    <n v="2"/>
    <n v="0"/>
    <n v="4.42"/>
  </r>
  <r>
    <n v="6670"/>
    <x v="3308"/>
    <x v="3"/>
    <x v="605"/>
    <d v="2014-05-15T00:00:00"/>
    <s v="Second Class"/>
    <s v="CA-12775"/>
    <x v="222"/>
    <x v="0"/>
    <s v="United States"/>
    <s v="Vineland"/>
    <x v="30"/>
    <n v="8360"/>
    <x v="3"/>
    <s v="TEC-AC-10004859"/>
    <x v="2"/>
    <x v="11"/>
    <s v="Maxell Pro 80 Minute CD-R, 10/Pack"/>
    <n v="87.4"/>
    <n v="5"/>
    <n v="0"/>
    <n v="34.960000000000008"/>
  </r>
  <r>
    <n v="6671"/>
    <x v="3309"/>
    <x v="3"/>
    <x v="1126"/>
    <d v="2014-05-30T00:00:00"/>
    <s v="Standard Class"/>
    <s v="MH-18115"/>
    <x v="414"/>
    <x v="2"/>
    <s v="United States"/>
    <s v="Columbus"/>
    <x v="32"/>
    <n v="31907"/>
    <x v="0"/>
    <s v="OFF-BI-10002824"/>
    <x v="1"/>
    <x v="8"/>
    <s v="Recycled Easel Ring Binders"/>
    <n v="29.84"/>
    <n v="2"/>
    <n v="0"/>
    <n v="13.427999999999997"/>
  </r>
  <r>
    <n v="6672"/>
    <x v="3310"/>
    <x v="2"/>
    <x v="709"/>
    <d v="2011-08-27T00:00:00"/>
    <s v="Second Class"/>
    <s v="RB-19645"/>
    <x v="516"/>
    <x v="1"/>
    <s v="United States"/>
    <s v="Los Angeles"/>
    <x v="1"/>
    <n v="90032"/>
    <x v="1"/>
    <s v="OFF-BI-10001575"/>
    <x v="1"/>
    <x v="8"/>
    <s v="GBC Linen Binding Covers"/>
    <n v="49.568000000000005"/>
    <n v="2"/>
    <n v="0.2"/>
    <n v="17.348799999999997"/>
  </r>
  <r>
    <n v="6673"/>
    <x v="3311"/>
    <x v="1"/>
    <x v="861"/>
    <d v="2012-09-16T00:00:00"/>
    <s v="Standard Class"/>
    <s v="SB-20290"/>
    <x v="115"/>
    <x v="1"/>
    <s v="United States"/>
    <s v="San Diego"/>
    <x v="1"/>
    <n v="92024"/>
    <x v="1"/>
    <s v="OFF-AR-10000380"/>
    <x v="1"/>
    <x v="6"/>
    <s v="Hunt PowerHouse Electric Pencil Sharpener, Blue"/>
    <n v="265.85999999999996"/>
    <n v="7"/>
    <n v="0"/>
    <n v="79.757999999999967"/>
  </r>
  <r>
    <n v="6674"/>
    <x v="3312"/>
    <x v="1"/>
    <x v="577"/>
    <d v="2012-09-12T00:00:00"/>
    <s v="Standard Class"/>
    <s v="TW-21025"/>
    <x v="69"/>
    <x v="2"/>
    <s v="United States"/>
    <s v="Charlottesville"/>
    <x v="17"/>
    <n v="22901"/>
    <x v="0"/>
    <s v="FUR-FU-10000820"/>
    <x v="0"/>
    <x v="5"/>
    <s v="Tensor Brushed Steel Torchiere Floor Lamp"/>
    <n v="67.959999999999994"/>
    <n v="4"/>
    <n v="0"/>
    <n v="12.232799999999997"/>
  </r>
  <r>
    <n v="6675"/>
    <x v="3313"/>
    <x v="1"/>
    <x v="82"/>
    <d v="2012-11-23T00:00:00"/>
    <s v="Second Class"/>
    <s v="DL-13330"/>
    <x v="658"/>
    <x v="0"/>
    <s v="United States"/>
    <s v="Lawrence"/>
    <x v="14"/>
    <n v="46226"/>
    <x v="2"/>
    <s v="OFF-AR-10003759"/>
    <x v="1"/>
    <x v="6"/>
    <s v="Crayola Anti Dust Chalk, 12/Pack"/>
    <n v="10.92"/>
    <n v="6"/>
    <n v="0"/>
    <n v="4.9139999999999997"/>
  </r>
  <r>
    <n v="6676"/>
    <x v="3313"/>
    <x v="1"/>
    <x v="82"/>
    <d v="2012-11-23T00:00:00"/>
    <s v="Second Class"/>
    <s v="DL-13330"/>
    <x v="658"/>
    <x v="0"/>
    <s v="United States"/>
    <s v="Lawrence"/>
    <x v="14"/>
    <n v="46226"/>
    <x v="2"/>
    <s v="TEC-MA-10002930"/>
    <x v="2"/>
    <x v="15"/>
    <s v="Ricoh - Ink Collector Unit for GX3000 Series Printers"/>
    <n v="83.9"/>
    <n v="2"/>
    <n v="0"/>
    <n v="22.653000000000006"/>
  </r>
  <r>
    <n v="6677"/>
    <x v="3313"/>
    <x v="1"/>
    <x v="82"/>
    <d v="2012-11-23T00:00:00"/>
    <s v="Second Class"/>
    <s v="DL-13330"/>
    <x v="658"/>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x v="658"/>
    <x v="0"/>
    <s v="United States"/>
    <s v="Lawrence"/>
    <x v="14"/>
    <n v="46226"/>
    <x v="2"/>
    <s v="TEC-AC-10000990"/>
    <x v="2"/>
    <x v="11"/>
    <s v="Imation Bio 2GB USB Flash Drive Imation Corp"/>
    <n v="393.54"/>
    <n v="3"/>
    <n v="0"/>
    <n v="165.28680000000003"/>
  </r>
  <r>
    <n v="6679"/>
    <x v="3314"/>
    <x v="2"/>
    <x v="982"/>
    <d v="2011-10-14T00:00:00"/>
    <s v="Standard Class"/>
    <s v="SD-20485"/>
    <x v="174"/>
    <x v="2"/>
    <s v="United States"/>
    <s v="Phoenix"/>
    <x v="16"/>
    <n v="85023"/>
    <x v="1"/>
    <s v="FUR-FU-10003724"/>
    <x v="0"/>
    <x v="5"/>
    <s v="Westinghouse Clip-On Gooseneck Lamps"/>
    <n v="46.872"/>
    <n v="7"/>
    <n v="0.2"/>
    <n v="3.5153999999999979"/>
  </r>
  <r>
    <n v="6680"/>
    <x v="3315"/>
    <x v="3"/>
    <x v="264"/>
    <d v="2014-09-08T00:00:00"/>
    <s v="Second Class"/>
    <s v="TB-21055"/>
    <x v="26"/>
    <x v="0"/>
    <s v="United States"/>
    <s v="Meriden"/>
    <x v="29"/>
    <n v="6450"/>
    <x v="3"/>
    <s v="OFF-ST-10000918"/>
    <x v="1"/>
    <x v="4"/>
    <s v="Crate-A-Files"/>
    <n v="10.9"/>
    <n v="1"/>
    <n v="0"/>
    <n v="2.8339999999999996"/>
  </r>
  <r>
    <n v="6681"/>
    <x v="3315"/>
    <x v="3"/>
    <x v="264"/>
    <d v="2014-09-08T00:00:00"/>
    <s v="Second Class"/>
    <s v="TB-21055"/>
    <x v="26"/>
    <x v="0"/>
    <s v="United States"/>
    <s v="Meriden"/>
    <x v="29"/>
    <n v="6450"/>
    <x v="3"/>
    <s v="OFF-PA-10000157"/>
    <x v="1"/>
    <x v="10"/>
    <s v="Xerox 191"/>
    <n v="79.92"/>
    <n v="4"/>
    <n v="0"/>
    <n v="37.562399999999997"/>
  </r>
  <r>
    <n v="6682"/>
    <x v="3315"/>
    <x v="3"/>
    <x v="264"/>
    <d v="2014-09-08T00:00:00"/>
    <s v="Second Class"/>
    <s v="TB-21055"/>
    <x v="26"/>
    <x v="0"/>
    <s v="United States"/>
    <s v="Meriden"/>
    <x v="29"/>
    <n v="6450"/>
    <x v="3"/>
    <s v="OFF-PA-10002499"/>
    <x v="1"/>
    <x v="10"/>
    <s v="Xerox 1890"/>
    <n v="146.82"/>
    <n v="3"/>
    <n v="0"/>
    <n v="73.41"/>
  </r>
  <r>
    <n v="6683"/>
    <x v="3316"/>
    <x v="3"/>
    <x v="314"/>
    <d v="2014-01-03T00:00:00"/>
    <s v="First Class"/>
    <s v="DP-13390"/>
    <x v="503"/>
    <x v="2"/>
    <s v="United States"/>
    <s v="Franklin"/>
    <x v="6"/>
    <n v="53132"/>
    <x v="2"/>
    <s v="OFF-BI-10002012"/>
    <x v="1"/>
    <x v="8"/>
    <s v="Wilson Jones Easy Flow II Sheet Lifters"/>
    <n v="3.6"/>
    <n v="2"/>
    <n v="0"/>
    <n v="1.728"/>
  </r>
  <r>
    <n v="6684"/>
    <x v="3317"/>
    <x v="2"/>
    <x v="1127"/>
    <d v="2011-11-10T00:00:00"/>
    <s v="Standard Class"/>
    <s v="DE-13255"/>
    <x v="368"/>
    <x v="2"/>
    <s v="United States"/>
    <s v="Los Angeles"/>
    <x v="1"/>
    <n v="90008"/>
    <x v="1"/>
    <s v="FUR-FU-10000320"/>
    <x v="0"/>
    <x v="5"/>
    <s v="OIC Stacking Trays"/>
    <n v="20.04"/>
    <n v="6"/>
    <n v="0"/>
    <n v="8.8176000000000023"/>
  </r>
  <r>
    <n v="6685"/>
    <x v="3318"/>
    <x v="1"/>
    <x v="997"/>
    <d v="2012-12-22T00:00:00"/>
    <s v="Standard Class"/>
    <s v="MC-18100"/>
    <x v="498"/>
    <x v="0"/>
    <s v="United States"/>
    <s v="Bloomington"/>
    <x v="10"/>
    <n v="61701"/>
    <x v="2"/>
    <s v="OFF-ST-10003716"/>
    <x v="1"/>
    <x v="4"/>
    <s v="Tennsco Double-Tier Lockers"/>
    <n v="180.01600000000002"/>
    <n v="1"/>
    <n v="0.2"/>
    <n v="-15.751400000000004"/>
  </r>
  <r>
    <n v="6686"/>
    <x v="3318"/>
    <x v="1"/>
    <x v="997"/>
    <d v="2012-12-22T00:00:00"/>
    <s v="Standard Class"/>
    <s v="MC-18100"/>
    <x v="498"/>
    <x v="0"/>
    <s v="United States"/>
    <s v="Bloomington"/>
    <x v="10"/>
    <n v="61701"/>
    <x v="2"/>
    <s v="FUR-FU-10000965"/>
    <x v="0"/>
    <x v="5"/>
    <s v="Howard Miller 11-1/2&quot; Diameter Ridgewood Wall Clock"/>
    <n v="41.552"/>
    <n v="2"/>
    <n v="0.6"/>
    <n v="-19.737199999999994"/>
  </r>
  <r>
    <n v="6687"/>
    <x v="3318"/>
    <x v="1"/>
    <x v="997"/>
    <d v="2012-12-22T00:00:00"/>
    <s v="Standard Class"/>
    <s v="MC-18100"/>
    <x v="498"/>
    <x v="0"/>
    <s v="United States"/>
    <s v="Bloomington"/>
    <x v="10"/>
    <n v="61701"/>
    <x v="2"/>
    <s v="OFF-AR-10003829"/>
    <x v="1"/>
    <x v="6"/>
    <s v="Newell 35"/>
    <n v="13.120000000000001"/>
    <n v="5"/>
    <n v="0.2"/>
    <n v="1.4759999999999982"/>
  </r>
  <r>
    <n v="6688"/>
    <x v="3319"/>
    <x v="1"/>
    <x v="263"/>
    <d v="2012-05-21T00:00:00"/>
    <s v="Standard Class"/>
    <s v="HG-15025"/>
    <x v="643"/>
    <x v="0"/>
    <s v="United States"/>
    <s v="Los Angeles"/>
    <x v="1"/>
    <n v="90032"/>
    <x v="1"/>
    <s v="OFF-ST-10003470"/>
    <x v="1"/>
    <x v="4"/>
    <s v="Tennsco Snap-Together Open Shelving Units, Starter Sets and Add-On Units"/>
    <n v="1117.92"/>
    <n v="4"/>
    <n v="0"/>
    <n v="55.895999999999958"/>
  </r>
  <r>
    <n v="6689"/>
    <x v="3320"/>
    <x v="3"/>
    <x v="434"/>
    <d v="2014-03-16T00:00:00"/>
    <s v="Second Class"/>
    <s v="CM-11815"/>
    <x v="698"/>
    <x v="1"/>
    <s v="United States"/>
    <s v="San Francisco"/>
    <x v="1"/>
    <n v="94109"/>
    <x v="1"/>
    <s v="TEC-AC-10004568"/>
    <x v="2"/>
    <x v="11"/>
    <s v="Maxell LTO Ultrium - 800 GB"/>
    <n v="111.96"/>
    <n v="4"/>
    <n v="0"/>
    <n v="21.27239999999999"/>
  </r>
  <r>
    <n v="6690"/>
    <x v="3321"/>
    <x v="3"/>
    <x v="574"/>
    <d v="2014-12-10T00:00:00"/>
    <s v="Standard Class"/>
    <s v="RP-19855"/>
    <x v="532"/>
    <x v="1"/>
    <s v="United States"/>
    <s v="Houston"/>
    <x v="5"/>
    <n v="77095"/>
    <x v="2"/>
    <s v="OFF-AR-10000817"/>
    <x v="1"/>
    <x v="6"/>
    <s v="Manco Dry-Lighter Erasable Highlighter"/>
    <n v="12.160000000000002"/>
    <n v="5"/>
    <n v="0.2"/>
    <n v="2.1279999999999988"/>
  </r>
  <r>
    <n v="6691"/>
    <x v="3322"/>
    <x v="3"/>
    <x v="689"/>
    <d v="2014-08-06T00:00:00"/>
    <s v="Standard Class"/>
    <s v="LS-17200"/>
    <x v="624"/>
    <x v="1"/>
    <s v="United States"/>
    <s v="Milwaukee"/>
    <x v="6"/>
    <n v="53209"/>
    <x v="2"/>
    <s v="OFF-BI-10003460"/>
    <x v="1"/>
    <x v="8"/>
    <s v="Acco 3-Hole Punch"/>
    <n v="17.52"/>
    <n v="4"/>
    <n v="0"/>
    <n v="8.4095999999999993"/>
  </r>
  <r>
    <n v="6692"/>
    <x v="3322"/>
    <x v="3"/>
    <x v="689"/>
    <d v="2014-08-06T00:00:00"/>
    <s v="Standard Class"/>
    <s v="LS-17200"/>
    <x v="624"/>
    <x v="1"/>
    <s v="United States"/>
    <s v="Milwaukee"/>
    <x v="6"/>
    <n v="53209"/>
    <x v="2"/>
    <s v="OFF-AP-10002472"/>
    <x v="1"/>
    <x v="9"/>
    <s v="3M Office Air Cleaner"/>
    <n v="155.88"/>
    <n v="6"/>
    <n v="0"/>
    <n v="54.558"/>
  </r>
  <r>
    <n v="6693"/>
    <x v="3323"/>
    <x v="3"/>
    <x v="938"/>
    <d v="2014-08-14T00:00:00"/>
    <s v="Second Class"/>
    <s v="DR-12940"/>
    <x v="660"/>
    <x v="2"/>
    <s v="United States"/>
    <s v="Lake Charles"/>
    <x v="28"/>
    <n v="70601"/>
    <x v="0"/>
    <s v="OFF-BI-10000632"/>
    <x v="1"/>
    <x v="8"/>
    <s v="Satellite Sectional Post Binders"/>
    <n v="477.51"/>
    <n v="11"/>
    <n v="0"/>
    <n v="219.65459999999999"/>
  </r>
  <r>
    <n v="6694"/>
    <x v="3324"/>
    <x v="3"/>
    <x v="1033"/>
    <d v="2014-10-03T00:00:00"/>
    <s v="Second Class"/>
    <s v="CC-12475"/>
    <x v="693"/>
    <x v="0"/>
    <s v="United States"/>
    <s v="Baltimore"/>
    <x v="39"/>
    <n v="21215"/>
    <x v="3"/>
    <s v="OFF-PA-10000062"/>
    <x v="1"/>
    <x v="10"/>
    <s v="Green Bar Computer Printout Paper"/>
    <n v="164.88"/>
    <n v="3"/>
    <n v="0"/>
    <n v="80.791200000000003"/>
  </r>
  <r>
    <n v="6695"/>
    <x v="3325"/>
    <x v="0"/>
    <x v="370"/>
    <d v="2013-08-31T00:00:00"/>
    <s v="Standard Class"/>
    <s v="SS-20515"/>
    <x v="776"/>
    <x v="2"/>
    <s v="United States"/>
    <s v="Franklin"/>
    <x v="6"/>
    <n v="53132"/>
    <x v="2"/>
    <s v="TEC-AC-10002006"/>
    <x v="2"/>
    <x v="11"/>
    <s v="Memorex Micro Travel Drive 16 GB"/>
    <n v="47.97"/>
    <n v="3"/>
    <n v="0"/>
    <n v="14.870699999999998"/>
  </r>
  <r>
    <n v="6696"/>
    <x v="3326"/>
    <x v="0"/>
    <x v="499"/>
    <d v="2013-12-08T00:00:00"/>
    <s v="Standard Class"/>
    <s v="JF-15190"/>
    <x v="440"/>
    <x v="0"/>
    <s v="United States"/>
    <s v="New York City"/>
    <x v="15"/>
    <n v="10024"/>
    <x v="3"/>
    <s v="OFF-BI-10004318"/>
    <x v="1"/>
    <x v="8"/>
    <s v="Ibico EB-19 Dual Function Manual Binding System"/>
    <n v="415.17600000000004"/>
    <n v="3"/>
    <n v="0.2"/>
    <n v="134.93219999999999"/>
  </r>
  <r>
    <n v="6697"/>
    <x v="3326"/>
    <x v="0"/>
    <x v="499"/>
    <d v="2013-12-08T00:00:00"/>
    <s v="Standard Class"/>
    <s v="JF-15190"/>
    <x v="440"/>
    <x v="0"/>
    <s v="United States"/>
    <s v="New York City"/>
    <x v="15"/>
    <n v="10024"/>
    <x v="3"/>
    <s v="OFF-BI-10004236"/>
    <x v="1"/>
    <x v="8"/>
    <s v="XtraLife ClearVue Slant-D Ring Binder, White, 3&quot;"/>
    <n v="35.231999999999999"/>
    <n v="3"/>
    <n v="0.2"/>
    <n v="11.450399999999998"/>
  </r>
  <r>
    <n v="6698"/>
    <x v="3326"/>
    <x v="0"/>
    <x v="499"/>
    <d v="2013-12-08T00:00:00"/>
    <s v="Standard Class"/>
    <s v="JF-15190"/>
    <x v="440"/>
    <x v="0"/>
    <s v="United States"/>
    <s v="New York City"/>
    <x v="15"/>
    <n v="10024"/>
    <x v="3"/>
    <s v="OFF-PA-10000062"/>
    <x v="1"/>
    <x v="10"/>
    <s v="Green Bar Computer Printout Paper"/>
    <n v="54.96"/>
    <n v="1"/>
    <n v="0"/>
    <n v="26.930399999999999"/>
  </r>
  <r>
    <n v="6699"/>
    <x v="3327"/>
    <x v="3"/>
    <x v="246"/>
    <d v="2014-07-26T00:00:00"/>
    <s v="Standard Class"/>
    <s v="SW-20455"/>
    <x v="517"/>
    <x v="0"/>
    <s v="United States"/>
    <s v="San Diego"/>
    <x v="1"/>
    <n v="92024"/>
    <x v="1"/>
    <s v="OFF-PA-10003205"/>
    <x v="1"/>
    <x v="10"/>
    <s v="Wirebound Message Forms, Four 2 3/4 x 5 Forms per Page, Pink Paper"/>
    <n v="16.34"/>
    <n v="2"/>
    <n v="0"/>
    <n v="7.6798000000000002"/>
  </r>
  <r>
    <n v="6700"/>
    <x v="3327"/>
    <x v="3"/>
    <x v="246"/>
    <d v="2014-07-26T00:00:00"/>
    <s v="Standard Class"/>
    <s v="SW-20455"/>
    <x v="517"/>
    <x v="0"/>
    <s v="United States"/>
    <s v="San Diego"/>
    <x v="1"/>
    <n v="92024"/>
    <x v="1"/>
    <s v="FUR-CH-10000988"/>
    <x v="0"/>
    <x v="1"/>
    <s v="Hon Olson Stacker Stools"/>
    <n v="225.29600000000002"/>
    <n v="2"/>
    <n v="0.2"/>
    <n v="22.529599999999995"/>
  </r>
  <r>
    <n v="6701"/>
    <x v="3327"/>
    <x v="3"/>
    <x v="246"/>
    <d v="2014-07-26T00:00:00"/>
    <s v="Standard Class"/>
    <s v="SW-20455"/>
    <x v="517"/>
    <x v="0"/>
    <s v="United States"/>
    <s v="San Diego"/>
    <x v="1"/>
    <n v="92024"/>
    <x v="1"/>
    <s v="OFF-BI-10001524"/>
    <x v="1"/>
    <x v="8"/>
    <s v="GBC Premium Transparent Covers with Diagonal Lined Pattern"/>
    <n v="50.352000000000004"/>
    <n v="3"/>
    <n v="0.2"/>
    <n v="17.623199999999997"/>
  </r>
  <r>
    <n v="6702"/>
    <x v="3328"/>
    <x v="1"/>
    <x v="1128"/>
    <d v="2012-05-24T00:00:00"/>
    <s v="Standard Class"/>
    <s v="SG-20470"/>
    <x v="495"/>
    <x v="0"/>
    <s v="United States"/>
    <s v="Wilson"/>
    <x v="3"/>
    <n v="27893"/>
    <x v="0"/>
    <s v="FUR-FU-10001986"/>
    <x v="0"/>
    <x v="5"/>
    <s v="Dana Fluorescent Magnifying Lamp, White, 36&quot;"/>
    <n v="163.136"/>
    <n v="4"/>
    <n v="0.2"/>
    <n v="20.391999999999989"/>
  </r>
  <r>
    <n v="6703"/>
    <x v="3328"/>
    <x v="1"/>
    <x v="1128"/>
    <d v="2012-05-24T00:00:00"/>
    <s v="Standard Class"/>
    <s v="SG-20470"/>
    <x v="495"/>
    <x v="0"/>
    <s v="United States"/>
    <s v="Wilson"/>
    <x v="3"/>
    <n v="27893"/>
    <x v="0"/>
    <s v="OFF-BI-10001031"/>
    <x v="1"/>
    <x v="8"/>
    <s v="Pressboard Data Binders by Wilson Jones"/>
    <n v="6.4080000000000004"/>
    <n v="4"/>
    <n v="0.7"/>
    <n v="-4.9127999999999989"/>
  </r>
  <r>
    <n v="6704"/>
    <x v="3329"/>
    <x v="1"/>
    <x v="537"/>
    <d v="2012-06-28T00:00:00"/>
    <s v="Standard Class"/>
    <s v="CS-12355"/>
    <x v="394"/>
    <x v="0"/>
    <s v="United States"/>
    <s v="Long Beach"/>
    <x v="1"/>
    <n v="90805"/>
    <x v="1"/>
    <s v="TEC-PH-10002468"/>
    <x v="2"/>
    <x v="7"/>
    <s v="Plantronics CS 50-USB - headset - Convertible, Monaural"/>
    <n v="217.58400000000003"/>
    <n v="2"/>
    <n v="0.2"/>
    <n v="19.03860000000001"/>
  </r>
  <r>
    <n v="6705"/>
    <x v="3329"/>
    <x v="1"/>
    <x v="537"/>
    <d v="2012-06-28T00:00:00"/>
    <s v="Standard Class"/>
    <s v="CS-12355"/>
    <x v="394"/>
    <x v="0"/>
    <s v="United States"/>
    <s v="Long Beach"/>
    <x v="1"/>
    <n v="90805"/>
    <x v="1"/>
    <s v="OFF-FA-10003059"/>
    <x v="1"/>
    <x v="13"/>
    <s v="Assorted Color Push Pins"/>
    <n v="5.43"/>
    <n v="3"/>
    <n v="0"/>
    <n v="1.7918999999999998"/>
  </r>
  <r>
    <n v="6706"/>
    <x v="3329"/>
    <x v="1"/>
    <x v="537"/>
    <d v="2012-06-28T00:00:00"/>
    <s v="Standard Class"/>
    <s v="CS-12355"/>
    <x v="394"/>
    <x v="0"/>
    <s v="United States"/>
    <s v="Long Beach"/>
    <x v="1"/>
    <n v="90805"/>
    <x v="1"/>
    <s v="TEC-PH-10003931"/>
    <x v="2"/>
    <x v="7"/>
    <s v="JBL Micro Wireless Portable Bluetooth Speaker"/>
    <n v="143.976"/>
    <n v="3"/>
    <n v="0.2"/>
    <n v="8.998500000000007"/>
  </r>
  <r>
    <n v="6707"/>
    <x v="3330"/>
    <x v="0"/>
    <x v="545"/>
    <d v="2013-09-16T00:00:00"/>
    <s v="Standard Class"/>
    <s v="SC-20695"/>
    <x v="281"/>
    <x v="1"/>
    <s v="United States"/>
    <s v="Fort Lauderdale"/>
    <x v="2"/>
    <n v="33311"/>
    <x v="0"/>
    <s v="TEC-PH-10003505"/>
    <x v="2"/>
    <x v="7"/>
    <s v="Geemarc AmpliPOWER60"/>
    <n v="519.67999999999995"/>
    <n v="7"/>
    <n v="0.2"/>
    <n v="58.46399999999997"/>
  </r>
  <r>
    <n v="6708"/>
    <x v="3331"/>
    <x v="2"/>
    <x v="138"/>
    <d v="2011-04-18T00:00:00"/>
    <s v="Standard Class"/>
    <s v="BF-11170"/>
    <x v="408"/>
    <x v="2"/>
    <s v="United States"/>
    <s v="Baltimore"/>
    <x v="39"/>
    <n v="21215"/>
    <x v="3"/>
    <s v="OFF-LA-10002368"/>
    <x v="1"/>
    <x v="2"/>
    <s v="Avery 479"/>
    <n v="7.83"/>
    <n v="3"/>
    <n v="0"/>
    <n v="3.6017999999999999"/>
  </r>
  <r>
    <n v="6709"/>
    <x v="3332"/>
    <x v="1"/>
    <x v="717"/>
    <d v="2012-11-19T00:00:00"/>
    <s v="Standard Class"/>
    <s v="GZ-14470"/>
    <x v="47"/>
    <x v="0"/>
    <s v="United States"/>
    <s v="Rio Rancho"/>
    <x v="27"/>
    <n v="87124"/>
    <x v="1"/>
    <s v="FUR-CH-10004287"/>
    <x v="0"/>
    <x v="1"/>
    <s v="SAFCO Arco Folding Chair"/>
    <n v="883.84"/>
    <n v="4"/>
    <n v="0.2"/>
    <n v="99.431999999999931"/>
  </r>
  <r>
    <n v="6710"/>
    <x v="3332"/>
    <x v="1"/>
    <x v="717"/>
    <d v="2012-11-19T00:00:00"/>
    <s v="Standard Class"/>
    <s v="GZ-14470"/>
    <x v="47"/>
    <x v="0"/>
    <s v="United States"/>
    <s v="Rio Rancho"/>
    <x v="27"/>
    <n v="87124"/>
    <x v="1"/>
    <s v="FUR-CH-10001891"/>
    <x v="0"/>
    <x v="1"/>
    <s v="Global Deluxe Office Fabric Chairs"/>
    <n v="230.35200000000003"/>
    <n v="3"/>
    <n v="0.2"/>
    <n v="20.155800000000013"/>
  </r>
  <r>
    <n v="6711"/>
    <x v="3333"/>
    <x v="0"/>
    <x v="10"/>
    <d v="2013-12-13T00:00:00"/>
    <s v="First Class"/>
    <s v="SP-20650"/>
    <x v="70"/>
    <x v="1"/>
    <s v="United States"/>
    <s v="Stockton"/>
    <x v="1"/>
    <n v="95207"/>
    <x v="1"/>
    <s v="OFF-BI-10002133"/>
    <x v="1"/>
    <x v="8"/>
    <s v="Wilson Jones Elliptical Ring 3 1/2&quot; Capacity Binders, 800 sheets"/>
    <n v="273.92"/>
    <n v="8"/>
    <n v="0.2"/>
    <n v="99.295999999999978"/>
  </r>
  <r>
    <n v="6712"/>
    <x v="3334"/>
    <x v="3"/>
    <x v="238"/>
    <d v="2014-08-22T00:00:00"/>
    <s v="Second Class"/>
    <s v="PJ-19015"/>
    <x v="307"/>
    <x v="0"/>
    <s v="United States"/>
    <s v="Columbus"/>
    <x v="24"/>
    <n v="43229"/>
    <x v="3"/>
    <s v="OFF-AR-10001419"/>
    <x v="1"/>
    <x v="6"/>
    <s v="Newell 325"/>
    <n v="9.9120000000000008"/>
    <n v="3"/>
    <n v="0.2"/>
    <n v="1.2389999999999994"/>
  </r>
  <r>
    <n v="6713"/>
    <x v="3335"/>
    <x v="3"/>
    <x v="817"/>
    <d v="2014-12-15T00:00:00"/>
    <s v="Same Day"/>
    <s v="DB-13060"/>
    <x v="72"/>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x v="72"/>
    <x v="0"/>
    <s v="United States"/>
    <s v="Skokie"/>
    <x v="10"/>
    <n v="60076"/>
    <x v="2"/>
    <s v="FUR-FU-10004091"/>
    <x v="0"/>
    <x v="5"/>
    <s v="Howard Miller 13&quot; Diameter Goldtone Round Wall Clock"/>
    <n v="56.328000000000003"/>
    <n v="3"/>
    <n v="0.6"/>
    <n v="-26.755799999999994"/>
  </r>
  <r>
    <n v="6715"/>
    <x v="3335"/>
    <x v="3"/>
    <x v="817"/>
    <d v="2014-12-15T00:00:00"/>
    <s v="Same Day"/>
    <s v="DB-13060"/>
    <x v="72"/>
    <x v="0"/>
    <s v="United States"/>
    <s v="Skokie"/>
    <x v="10"/>
    <n v="60076"/>
    <x v="2"/>
    <s v="TEC-AC-10004510"/>
    <x v="2"/>
    <x v="11"/>
    <s v="Logitech Desktop MK120 Mouse and keyboard Combo"/>
    <n v="39.264000000000003"/>
    <n v="3"/>
    <n v="0.2"/>
    <n v="-4.908000000000003"/>
  </r>
  <r>
    <n v="6716"/>
    <x v="3335"/>
    <x v="3"/>
    <x v="817"/>
    <d v="2014-12-15T00:00:00"/>
    <s v="Same Day"/>
    <s v="DB-13060"/>
    <x v="72"/>
    <x v="0"/>
    <s v="United States"/>
    <s v="Skokie"/>
    <x v="10"/>
    <n v="60076"/>
    <x v="2"/>
    <s v="OFF-AR-10002987"/>
    <x v="1"/>
    <x v="6"/>
    <s v="Prismacolor Color Pencil Set"/>
    <n v="95.231999999999999"/>
    <n v="6"/>
    <n v="0.2"/>
    <n v="24.998400000000011"/>
  </r>
  <r>
    <n v="6717"/>
    <x v="3336"/>
    <x v="0"/>
    <x v="143"/>
    <d v="2013-04-16T00:00:00"/>
    <s v="Standard Class"/>
    <s v="CK-12325"/>
    <x v="278"/>
    <x v="2"/>
    <s v="United States"/>
    <s v="Hot Springs"/>
    <x v="36"/>
    <n v="71901"/>
    <x v="0"/>
    <s v="OFF-FA-10002280"/>
    <x v="1"/>
    <x v="13"/>
    <s v="Advantus Plastic Paper Clips"/>
    <n v="30"/>
    <n v="6"/>
    <n v="0"/>
    <n v="14.399999999999999"/>
  </r>
  <r>
    <n v="6718"/>
    <x v="3336"/>
    <x v="0"/>
    <x v="143"/>
    <d v="2013-04-16T00:00:00"/>
    <s v="Standard Class"/>
    <s v="CK-12325"/>
    <x v="278"/>
    <x v="2"/>
    <s v="United States"/>
    <s v="Hot Springs"/>
    <x v="36"/>
    <n v="71901"/>
    <x v="0"/>
    <s v="OFF-PA-10001934"/>
    <x v="1"/>
    <x v="10"/>
    <s v="Xerox 1993"/>
    <n v="25.92"/>
    <n v="4"/>
    <n v="0"/>
    <n v="12.700800000000001"/>
  </r>
  <r>
    <n v="6719"/>
    <x v="3336"/>
    <x v="0"/>
    <x v="143"/>
    <d v="2013-04-16T00:00:00"/>
    <s v="Standard Class"/>
    <s v="CK-12325"/>
    <x v="278"/>
    <x v="2"/>
    <s v="United States"/>
    <s v="Hot Springs"/>
    <x v="36"/>
    <n v="71901"/>
    <x v="0"/>
    <s v="FUR-FU-10003268"/>
    <x v="0"/>
    <x v="5"/>
    <s v="Eldon Radial Chair Mat for Low to Medium Pile Carpets"/>
    <n v="159.91999999999999"/>
    <n v="4"/>
    <n v="0"/>
    <n v="31.983999999999995"/>
  </r>
  <r>
    <n v="6720"/>
    <x v="3337"/>
    <x v="0"/>
    <x v="186"/>
    <d v="2013-12-20T00:00:00"/>
    <s v="First Class"/>
    <s v="SF-20065"/>
    <x v="11"/>
    <x v="0"/>
    <s v="United States"/>
    <s v="Goldsboro"/>
    <x v="3"/>
    <n v="27534"/>
    <x v="0"/>
    <s v="OFF-AP-10004859"/>
    <x v="1"/>
    <x v="9"/>
    <s v="Acco 6 Outlet Guardian Premium Surge Suppressor"/>
    <n v="34.944000000000003"/>
    <n v="3"/>
    <n v="0.2"/>
    <n v="3.0576000000000008"/>
  </r>
  <r>
    <n v="6721"/>
    <x v="3338"/>
    <x v="3"/>
    <x v="20"/>
    <d v="2014-09-25T00:00:00"/>
    <s v="Standard Class"/>
    <s v="DP-13105"/>
    <x v="317"/>
    <x v="1"/>
    <s v="United States"/>
    <s v="Los Angeles"/>
    <x v="1"/>
    <n v="90032"/>
    <x v="1"/>
    <s v="TEC-AC-10000057"/>
    <x v="2"/>
    <x v="11"/>
    <s v="Microsoft Natural Ergonomic Keyboard 4000"/>
    <n v="149.94999999999999"/>
    <n v="5"/>
    <n v="0"/>
    <n v="31.489499999999992"/>
  </r>
  <r>
    <n v="6722"/>
    <x v="3338"/>
    <x v="3"/>
    <x v="20"/>
    <d v="2014-09-25T00:00:00"/>
    <s v="Standard Class"/>
    <s v="DP-13105"/>
    <x v="317"/>
    <x v="1"/>
    <s v="United States"/>
    <s v="Los Angeles"/>
    <x v="1"/>
    <n v="90032"/>
    <x v="1"/>
    <s v="OFF-AR-10000914"/>
    <x v="1"/>
    <x v="6"/>
    <s v="Boston 16765 Mini Stand Up Battery Pencil Sharpener"/>
    <n v="23.32"/>
    <n v="2"/>
    <n v="0"/>
    <n v="6.0632000000000019"/>
  </r>
  <r>
    <n v="6723"/>
    <x v="3338"/>
    <x v="3"/>
    <x v="20"/>
    <d v="2014-09-25T00:00:00"/>
    <s v="Standard Class"/>
    <s v="DP-13105"/>
    <x v="317"/>
    <x v="1"/>
    <s v="United States"/>
    <s v="Los Angeles"/>
    <x v="1"/>
    <n v="90032"/>
    <x v="1"/>
    <s v="OFF-AR-10004956"/>
    <x v="1"/>
    <x v="6"/>
    <s v="Newell 33"/>
    <n v="16.740000000000002"/>
    <n v="3"/>
    <n v="0"/>
    <n v="4.8545999999999978"/>
  </r>
  <r>
    <n v="6724"/>
    <x v="3339"/>
    <x v="3"/>
    <x v="507"/>
    <d v="2014-09-07T00:00:00"/>
    <s v="Second Class"/>
    <s v="VM-21835"/>
    <x v="718"/>
    <x v="0"/>
    <s v="United States"/>
    <s v="Nashua"/>
    <x v="38"/>
    <n v="3060"/>
    <x v="3"/>
    <s v="OFF-FA-10001843"/>
    <x v="1"/>
    <x v="13"/>
    <s v="Staples"/>
    <n v="14.82"/>
    <n v="6"/>
    <n v="0"/>
    <n v="6.9654000000000007"/>
  </r>
  <r>
    <n v="6725"/>
    <x v="3340"/>
    <x v="0"/>
    <x v="126"/>
    <d v="2013-09-17T00:00:00"/>
    <s v="Standard Class"/>
    <s v="SF-20200"/>
    <x v="227"/>
    <x v="0"/>
    <s v="United States"/>
    <s v="Seattle"/>
    <x v="4"/>
    <n v="98103"/>
    <x v="1"/>
    <s v="OFF-FA-10000585"/>
    <x v="1"/>
    <x v="13"/>
    <s v="OIC Bulk Pack Metal Binder Clips"/>
    <n v="10.47"/>
    <n v="3"/>
    <n v="0"/>
    <n v="4.8162000000000003"/>
  </r>
  <r>
    <n v="6726"/>
    <x v="3340"/>
    <x v="0"/>
    <x v="126"/>
    <d v="2013-09-17T00:00:00"/>
    <s v="Standard Class"/>
    <s v="SF-20200"/>
    <x v="227"/>
    <x v="0"/>
    <s v="United States"/>
    <s v="Seattle"/>
    <x v="4"/>
    <n v="98103"/>
    <x v="1"/>
    <s v="OFF-LA-10003720"/>
    <x v="1"/>
    <x v="2"/>
    <s v="Avery 487"/>
    <n v="11.07"/>
    <n v="3"/>
    <n v="0"/>
    <n v="5.2028999999999996"/>
  </r>
  <r>
    <n v="6727"/>
    <x v="3340"/>
    <x v="0"/>
    <x v="126"/>
    <d v="2013-09-17T00:00:00"/>
    <s v="Standard Class"/>
    <s v="SF-20200"/>
    <x v="227"/>
    <x v="0"/>
    <s v="United States"/>
    <s v="Seattle"/>
    <x v="4"/>
    <n v="98103"/>
    <x v="1"/>
    <s v="OFF-BI-10000301"/>
    <x v="1"/>
    <x v="8"/>
    <s v="GBC Instant Report Kit"/>
    <n v="20.704000000000001"/>
    <n v="4"/>
    <n v="0.2"/>
    <n v="7.7639999999999993"/>
  </r>
  <r>
    <n v="6728"/>
    <x v="3341"/>
    <x v="3"/>
    <x v="682"/>
    <d v="2014-08-16T00:00:00"/>
    <s v="Second Class"/>
    <s v="SC-20695"/>
    <x v="281"/>
    <x v="1"/>
    <s v="United States"/>
    <s v="Richmond"/>
    <x v="14"/>
    <n v="47374"/>
    <x v="2"/>
    <s v="OFF-PA-10003302"/>
    <x v="1"/>
    <x v="10"/>
    <s v="Xerox 1906"/>
    <n v="177.2"/>
    <n v="5"/>
    <n v="0"/>
    <n v="83.283999999999992"/>
  </r>
  <r>
    <n v="6729"/>
    <x v="3342"/>
    <x v="0"/>
    <x v="254"/>
    <d v="2013-11-10T00:00:00"/>
    <s v="Standard Class"/>
    <s v="MF-17665"/>
    <x v="716"/>
    <x v="1"/>
    <s v="United States"/>
    <s v="Miami"/>
    <x v="2"/>
    <n v="33180"/>
    <x v="0"/>
    <s v="FUR-FU-10001889"/>
    <x v="0"/>
    <x v="5"/>
    <s v="Ultra Door Pull Handle"/>
    <n v="50.496000000000002"/>
    <n v="6"/>
    <n v="0.2"/>
    <n v="8.2055999999999987"/>
  </r>
  <r>
    <n v="6730"/>
    <x v="3343"/>
    <x v="1"/>
    <x v="652"/>
    <d v="2012-06-20T00:00:00"/>
    <s v="First Class"/>
    <s v="BV-11245"/>
    <x v="296"/>
    <x v="1"/>
    <s v="United States"/>
    <s v="Smyrna"/>
    <x v="18"/>
    <n v="37167"/>
    <x v="0"/>
    <s v="OFF-BI-10002982"/>
    <x v="1"/>
    <x v="8"/>
    <s v="Avery Self-Adhesive Photo Pockets for Polaroid Photos"/>
    <n v="6.1290000000000004"/>
    <n v="3"/>
    <n v="0.7"/>
    <n v="-4.4945999999999984"/>
  </r>
  <r>
    <n v="6731"/>
    <x v="3343"/>
    <x v="1"/>
    <x v="652"/>
    <d v="2012-06-20T00:00:00"/>
    <s v="First Class"/>
    <s v="BV-11245"/>
    <x v="296"/>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x v="296"/>
    <x v="1"/>
    <s v="United States"/>
    <s v="Smyrna"/>
    <x v="18"/>
    <n v="37167"/>
    <x v="0"/>
    <s v="OFF-PA-10001937"/>
    <x v="1"/>
    <x v="10"/>
    <s v="Xerox 21"/>
    <n v="20.736000000000004"/>
    <n v="4"/>
    <n v="0.2"/>
    <n v="7.2576000000000001"/>
  </r>
  <r>
    <n v="6733"/>
    <x v="3344"/>
    <x v="2"/>
    <x v="1129"/>
    <d v="2011-07-07T00:00:00"/>
    <s v="First Class"/>
    <s v="KE-16420"/>
    <x v="722"/>
    <x v="1"/>
    <s v="United States"/>
    <s v="Aurora"/>
    <x v="22"/>
    <n v="80013"/>
    <x v="1"/>
    <s v="OFF-PA-10001977"/>
    <x v="1"/>
    <x v="10"/>
    <s v="Xerox 194"/>
    <n v="177.536"/>
    <n v="4"/>
    <n v="0.2"/>
    <n v="62.137599999999992"/>
  </r>
  <r>
    <n v="6734"/>
    <x v="3344"/>
    <x v="2"/>
    <x v="1129"/>
    <d v="2011-07-07T00:00:00"/>
    <s v="First Class"/>
    <s v="KE-16420"/>
    <x v="722"/>
    <x v="1"/>
    <s v="United States"/>
    <s v="Aurora"/>
    <x v="22"/>
    <n v="80013"/>
    <x v="1"/>
    <s v="OFF-AP-10000692"/>
    <x v="1"/>
    <x v="9"/>
    <s v="Fellowes Mighty 8 Compact Surge Protector"/>
    <n v="32.432000000000002"/>
    <n v="2"/>
    <n v="0.2"/>
    <n v="3.2432000000000016"/>
  </r>
  <r>
    <n v="6735"/>
    <x v="3345"/>
    <x v="1"/>
    <x v="139"/>
    <d v="2012-12-25T00:00:00"/>
    <s v="Standard Class"/>
    <s v="EM-14200"/>
    <x v="773"/>
    <x v="2"/>
    <s v="United States"/>
    <s v="Miami"/>
    <x v="2"/>
    <n v="33142"/>
    <x v="0"/>
    <s v="OFF-LA-10004093"/>
    <x v="1"/>
    <x v="2"/>
    <s v="Avery 486"/>
    <n v="11.696"/>
    <n v="2"/>
    <n v="0.2"/>
    <n v="3.9473999999999996"/>
  </r>
  <r>
    <n v="6736"/>
    <x v="3346"/>
    <x v="0"/>
    <x v="342"/>
    <d v="2013-04-18T00:00:00"/>
    <s v="Standard Class"/>
    <s v="BT-11680"/>
    <x v="537"/>
    <x v="0"/>
    <s v="United States"/>
    <s v="San Francisco"/>
    <x v="1"/>
    <n v="94122"/>
    <x v="1"/>
    <s v="OFF-AP-10004980"/>
    <x v="1"/>
    <x v="9"/>
    <s v="3M Replacement Filter for Office Air Cleaner for 20' x 33' Room"/>
    <n v="113.76"/>
    <n v="3"/>
    <n v="0"/>
    <n v="44.366400000000006"/>
  </r>
  <r>
    <n v="6737"/>
    <x v="3346"/>
    <x v="0"/>
    <x v="342"/>
    <d v="2013-04-18T00:00:00"/>
    <s v="Standard Class"/>
    <s v="BT-11680"/>
    <x v="537"/>
    <x v="0"/>
    <s v="United States"/>
    <s v="San Francisco"/>
    <x v="1"/>
    <n v="94122"/>
    <x v="1"/>
    <s v="OFF-ST-10001932"/>
    <x v="1"/>
    <x v="4"/>
    <s v="Fellowes Staxonsteel Drawer Files"/>
    <n v="579.51"/>
    <n v="3"/>
    <n v="0"/>
    <n v="81.131400000000014"/>
  </r>
  <r>
    <n v="6738"/>
    <x v="3346"/>
    <x v="0"/>
    <x v="342"/>
    <d v="2013-04-18T00:00:00"/>
    <s v="Standard Class"/>
    <s v="BT-11680"/>
    <x v="537"/>
    <x v="0"/>
    <s v="United States"/>
    <s v="San Francisco"/>
    <x v="1"/>
    <n v="94122"/>
    <x v="1"/>
    <s v="OFF-ST-10000636"/>
    <x v="1"/>
    <x v="4"/>
    <s v="Rogers Profile Extra Capacity Storage Tub"/>
    <n v="150.66"/>
    <n v="9"/>
    <n v="0"/>
    <n v="6.0263999999999918"/>
  </r>
  <r>
    <n v="6739"/>
    <x v="3346"/>
    <x v="0"/>
    <x v="342"/>
    <d v="2013-04-18T00:00:00"/>
    <s v="Standard Class"/>
    <s v="BT-11680"/>
    <x v="537"/>
    <x v="0"/>
    <s v="United States"/>
    <s v="San Francisco"/>
    <x v="1"/>
    <n v="94122"/>
    <x v="1"/>
    <s v="OFF-BI-10000069"/>
    <x v="1"/>
    <x v="8"/>
    <s v="GBC Prepunched Paper, 19-Hole, for Binding Systems, 24-lb"/>
    <n v="48.032000000000004"/>
    <n v="4"/>
    <n v="0.2"/>
    <n v="15.610399999999993"/>
  </r>
  <r>
    <n v="6740"/>
    <x v="3347"/>
    <x v="2"/>
    <x v="542"/>
    <d v="2011-05-31T00:00:00"/>
    <s v="Standard Class"/>
    <s v="MM-18055"/>
    <x v="514"/>
    <x v="0"/>
    <s v="United States"/>
    <s v="Chicago"/>
    <x v="10"/>
    <n v="60623"/>
    <x v="2"/>
    <s v="OFF-ST-10001837"/>
    <x v="1"/>
    <x v="4"/>
    <s v="SAFCO Mobile Desk Side File, Wire Frame"/>
    <n v="102.624"/>
    <n v="3"/>
    <n v="0.2"/>
    <n v="7.6968000000000032"/>
  </r>
  <r>
    <n v="6741"/>
    <x v="3347"/>
    <x v="2"/>
    <x v="542"/>
    <d v="2011-05-31T00:00:00"/>
    <s v="Standard Class"/>
    <s v="MM-18055"/>
    <x v="514"/>
    <x v="0"/>
    <s v="United States"/>
    <s v="Chicago"/>
    <x v="10"/>
    <n v="60623"/>
    <x v="2"/>
    <s v="FUR-CH-10003981"/>
    <x v="0"/>
    <x v="1"/>
    <s v="Global Commerce Series Low-Back Swivel/Tilt Chairs"/>
    <n v="359.77199999999999"/>
    <n v="2"/>
    <n v="0.3"/>
    <n v="-5.1396000000000583"/>
  </r>
  <r>
    <n v="6742"/>
    <x v="3347"/>
    <x v="2"/>
    <x v="542"/>
    <d v="2011-05-31T00:00:00"/>
    <s v="Standard Class"/>
    <s v="MM-18055"/>
    <x v="514"/>
    <x v="0"/>
    <s v="United States"/>
    <s v="Chicago"/>
    <x v="10"/>
    <n v="60623"/>
    <x v="2"/>
    <s v="OFF-AR-10000716"/>
    <x v="1"/>
    <x v="6"/>
    <s v="DIXON Ticonderoga Erasable Checking Pencils"/>
    <n v="13.392000000000001"/>
    <n v="3"/>
    <n v="0.2"/>
    <n v="3.1806000000000005"/>
  </r>
  <r>
    <n v="6743"/>
    <x v="3348"/>
    <x v="3"/>
    <x v="91"/>
    <d v="2014-07-12T00:00:00"/>
    <s v="Standard Class"/>
    <s v="PO-18850"/>
    <x v="138"/>
    <x v="0"/>
    <s v="United States"/>
    <s v="Los Angeles"/>
    <x v="1"/>
    <n v="90008"/>
    <x v="1"/>
    <s v="FUR-CH-10001146"/>
    <x v="0"/>
    <x v="1"/>
    <s v="Global Task Chair, Black"/>
    <n v="122.13600000000001"/>
    <n v="3"/>
    <n v="0.2"/>
    <n v="-13.740299999999994"/>
  </r>
  <r>
    <n v="6744"/>
    <x v="3349"/>
    <x v="1"/>
    <x v="1130"/>
    <d v="2012-02-20T00:00:00"/>
    <s v="Standard Class"/>
    <s v="SP-20860"/>
    <x v="133"/>
    <x v="1"/>
    <s v="United States"/>
    <s v="Dover"/>
    <x v="38"/>
    <n v="3820"/>
    <x v="3"/>
    <s v="OFF-PA-10002751"/>
    <x v="1"/>
    <x v="10"/>
    <s v="Xerox 1920"/>
    <n v="35.880000000000003"/>
    <n v="6"/>
    <n v="0"/>
    <n v="16.146000000000001"/>
  </r>
  <r>
    <n v="6745"/>
    <x v="3350"/>
    <x v="3"/>
    <x v="114"/>
    <d v="2014-06-19T00:00:00"/>
    <s v="Second Class"/>
    <s v="CS-12355"/>
    <x v="394"/>
    <x v="0"/>
    <s v="United States"/>
    <s v="Dublin"/>
    <x v="24"/>
    <n v="43017"/>
    <x v="3"/>
    <s v="TEC-AC-10001606"/>
    <x v="2"/>
    <x v="11"/>
    <s v="Logitech Wireless Performance Mouse MX for PC and Mac"/>
    <n v="479.952"/>
    <n v="6"/>
    <n v="0.2"/>
    <n v="107.98920000000001"/>
  </r>
  <r>
    <n v="6746"/>
    <x v="3350"/>
    <x v="3"/>
    <x v="114"/>
    <d v="2014-06-19T00:00:00"/>
    <s v="Second Class"/>
    <s v="CS-12355"/>
    <x v="394"/>
    <x v="0"/>
    <s v="United States"/>
    <s v="Dublin"/>
    <x v="24"/>
    <n v="43017"/>
    <x v="3"/>
    <s v="OFF-AR-10001427"/>
    <x v="1"/>
    <x v="6"/>
    <s v="Newell 330"/>
    <n v="23.92"/>
    <n v="5"/>
    <n v="0.2"/>
    <n v="1.7940000000000005"/>
  </r>
  <r>
    <n v="6747"/>
    <x v="3351"/>
    <x v="3"/>
    <x v="38"/>
    <d v="2014-11-17T00:00:00"/>
    <s v="First Class"/>
    <s v="KB-16600"/>
    <x v="33"/>
    <x v="1"/>
    <s v="United States"/>
    <s v="New York City"/>
    <x v="15"/>
    <n v="10009"/>
    <x v="3"/>
    <s v="TEC-PH-10004389"/>
    <x v="2"/>
    <x v="7"/>
    <s v="Nokia Lumia 925"/>
    <n v="629.94999999999993"/>
    <n v="5"/>
    <n v="0"/>
    <n v="163.78700000000003"/>
  </r>
  <r>
    <n v="6748"/>
    <x v="3352"/>
    <x v="3"/>
    <x v="157"/>
    <d v="2014-12-16T00:00:00"/>
    <s v="Standard Class"/>
    <s v="AA-10375"/>
    <x v="211"/>
    <x v="0"/>
    <s v="United States"/>
    <s v="New York City"/>
    <x v="15"/>
    <n v="10035"/>
    <x v="3"/>
    <s v="OFF-BI-10002498"/>
    <x v="1"/>
    <x v="8"/>
    <s v="Clear Mylar Reinforcing Strips"/>
    <n v="14.952000000000002"/>
    <n v="1"/>
    <n v="0.2"/>
    <n v="5.0462999999999996"/>
  </r>
  <r>
    <n v="6749"/>
    <x v="3352"/>
    <x v="3"/>
    <x v="157"/>
    <d v="2014-12-16T00:00:00"/>
    <s v="Standard Class"/>
    <s v="AA-10375"/>
    <x v="211"/>
    <x v="0"/>
    <s v="United States"/>
    <s v="New York City"/>
    <x v="15"/>
    <n v="10035"/>
    <x v="3"/>
    <s v="OFF-PA-10002245"/>
    <x v="1"/>
    <x v="10"/>
    <s v="Xerox 1895"/>
    <n v="17.940000000000001"/>
    <n v="3"/>
    <n v="0"/>
    <n v="8.0730000000000004"/>
  </r>
  <r>
    <n v="6750"/>
    <x v="3352"/>
    <x v="3"/>
    <x v="157"/>
    <d v="2014-12-16T00:00:00"/>
    <s v="Standard Class"/>
    <s v="AA-10375"/>
    <x v="211"/>
    <x v="0"/>
    <s v="United States"/>
    <s v="New York City"/>
    <x v="15"/>
    <n v="10035"/>
    <x v="3"/>
    <s v="TEC-PH-10004522"/>
    <x v="2"/>
    <x v="7"/>
    <s v="Dexim XPower Skin Super-Thin Power Case for iPhone 5 - Black"/>
    <n v="116.98"/>
    <n v="2"/>
    <n v="0"/>
    <n v="29.245000000000005"/>
  </r>
  <r>
    <n v="6751"/>
    <x v="3353"/>
    <x v="0"/>
    <x v="931"/>
    <d v="2013-07-01T00:00:00"/>
    <s v="Second Class"/>
    <s v="BP-11155"/>
    <x v="669"/>
    <x v="0"/>
    <s v="United States"/>
    <s v="Paterson"/>
    <x v="30"/>
    <n v="7501"/>
    <x v="3"/>
    <s v="FUR-CH-10003535"/>
    <x v="0"/>
    <x v="1"/>
    <s v="Global Armless Task Chair, Royal Blue"/>
    <n v="121.96"/>
    <n v="2"/>
    <n v="0"/>
    <n v="20.733199999999997"/>
  </r>
  <r>
    <n v="6752"/>
    <x v="3353"/>
    <x v="0"/>
    <x v="931"/>
    <d v="2013-07-01T00:00:00"/>
    <s v="Second Class"/>
    <s v="BP-11155"/>
    <x v="669"/>
    <x v="0"/>
    <s v="United States"/>
    <s v="Paterson"/>
    <x v="30"/>
    <n v="7501"/>
    <x v="3"/>
    <s v="OFF-AP-10000595"/>
    <x v="1"/>
    <x v="9"/>
    <s v="Disposable Triple-Filter Dust Bags"/>
    <n v="8.74"/>
    <n v="2"/>
    <n v="0"/>
    <n v="2.2724000000000002"/>
  </r>
  <r>
    <n v="6753"/>
    <x v="3353"/>
    <x v="0"/>
    <x v="931"/>
    <d v="2013-07-01T00:00:00"/>
    <s v="Second Class"/>
    <s v="BP-11155"/>
    <x v="669"/>
    <x v="0"/>
    <s v="United States"/>
    <s v="Paterson"/>
    <x v="30"/>
    <n v="7501"/>
    <x v="3"/>
    <s v="OFF-PA-10003039"/>
    <x v="1"/>
    <x v="10"/>
    <s v="Xerox 1960"/>
    <n v="61.96"/>
    <n v="2"/>
    <n v="0"/>
    <n v="27.881999999999998"/>
  </r>
  <r>
    <n v="6754"/>
    <x v="3353"/>
    <x v="0"/>
    <x v="931"/>
    <d v="2013-07-01T00:00:00"/>
    <s v="Second Class"/>
    <s v="BP-11155"/>
    <x v="669"/>
    <x v="0"/>
    <s v="United States"/>
    <s v="Paterson"/>
    <x v="30"/>
    <n v="7501"/>
    <x v="3"/>
    <s v="OFF-BI-10002003"/>
    <x v="1"/>
    <x v="8"/>
    <s v="Ibico Presentation Index for Binding Systems"/>
    <n v="7.96"/>
    <n v="2"/>
    <n v="0"/>
    <n v="3.7412000000000001"/>
  </r>
  <r>
    <n v="6755"/>
    <x v="3353"/>
    <x v="0"/>
    <x v="931"/>
    <d v="2013-07-01T00:00:00"/>
    <s v="Second Class"/>
    <s v="BP-11155"/>
    <x v="669"/>
    <x v="0"/>
    <s v="United States"/>
    <s v="Paterson"/>
    <x v="30"/>
    <n v="7501"/>
    <x v="3"/>
    <s v="OFF-AP-10002311"/>
    <x v="1"/>
    <x v="9"/>
    <s v="Holmes Replacement Filter for HEPA Air Cleaner, Very Large Room, HEPA Filter"/>
    <n v="275.24"/>
    <n v="4"/>
    <n v="0"/>
    <n v="121.10560000000001"/>
  </r>
  <r>
    <n v="6756"/>
    <x v="3354"/>
    <x v="3"/>
    <x v="175"/>
    <d v="2014-09-20T00:00:00"/>
    <s v="Standard Class"/>
    <s v="TC-21145"/>
    <x v="779"/>
    <x v="1"/>
    <s v="United States"/>
    <s v="Lakewood"/>
    <x v="30"/>
    <n v="8701"/>
    <x v="3"/>
    <s v="FUR-FU-10002445"/>
    <x v="0"/>
    <x v="5"/>
    <s v="DAX Two-Tone Rosewood/Black Document Frame, Desktop, 5 x 7"/>
    <n v="47.400000000000006"/>
    <n v="5"/>
    <n v="0"/>
    <n v="18.960000000000004"/>
  </r>
  <r>
    <n v="6757"/>
    <x v="3354"/>
    <x v="3"/>
    <x v="175"/>
    <d v="2014-09-20T00:00:00"/>
    <s v="Standard Class"/>
    <s v="TC-21145"/>
    <x v="779"/>
    <x v="1"/>
    <s v="United States"/>
    <s v="Lakewood"/>
    <x v="30"/>
    <n v="8701"/>
    <x v="3"/>
    <s v="FUR-CH-10003606"/>
    <x v="0"/>
    <x v="1"/>
    <s v="SAFCO Folding Chair Trolley"/>
    <n v="512.96"/>
    <n v="4"/>
    <n v="0"/>
    <n v="143.62880000000001"/>
  </r>
  <r>
    <n v="6758"/>
    <x v="3354"/>
    <x v="3"/>
    <x v="175"/>
    <d v="2014-09-20T00:00:00"/>
    <s v="Standard Class"/>
    <s v="TC-21145"/>
    <x v="779"/>
    <x v="1"/>
    <s v="United States"/>
    <s v="Lakewood"/>
    <x v="30"/>
    <n v="8701"/>
    <x v="3"/>
    <s v="TEC-PH-10002115"/>
    <x v="2"/>
    <x v="7"/>
    <s v="Plantronics 81402"/>
    <n v="395.93999999999994"/>
    <n v="6"/>
    <n v="0"/>
    <n v="102.94440000000002"/>
  </r>
  <r>
    <n v="6759"/>
    <x v="3354"/>
    <x v="3"/>
    <x v="175"/>
    <d v="2014-09-20T00:00:00"/>
    <s v="Standard Class"/>
    <s v="TC-21145"/>
    <x v="779"/>
    <x v="1"/>
    <s v="United States"/>
    <s v="Lakewood"/>
    <x v="30"/>
    <n v="8701"/>
    <x v="3"/>
    <s v="OFF-ST-10000934"/>
    <x v="1"/>
    <x v="4"/>
    <s v="Contico 72&quot;H Heavy-Duty Storage System"/>
    <n v="81.96"/>
    <n v="2"/>
    <n v="0"/>
    <n v="0"/>
  </r>
  <r>
    <n v="6760"/>
    <x v="3355"/>
    <x v="3"/>
    <x v="574"/>
    <d v="2014-12-09T00:00:00"/>
    <s v="Standard Class"/>
    <s v="BG-11035"/>
    <x v="767"/>
    <x v="0"/>
    <s v="United States"/>
    <s v="Greensboro"/>
    <x v="3"/>
    <n v="27405"/>
    <x v="0"/>
    <s v="OFF-AR-10003903"/>
    <x v="1"/>
    <x v="6"/>
    <s v="Sanford 52201 APSCO Electric Pencil Sharpener"/>
    <n v="32.776000000000003"/>
    <n v="1"/>
    <n v="0.2"/>
    <n v="2.4581999999999997"/>
  </r>
  <r>
    <n v="6761"/>
    <x v="3356"/>
    <x v="3"/>
    <x v="335"/>
    <d v="2014-07-01T00:00:00"/>
    <s v="Standard Class"/>
    <s v="DO-13435"/>
    <x v="157"/>
    <x v="0"/>
    <s v="United States"/>
    <s v="New York City"/>
    <x v="15"/>
    <n v="10035"/>
    <x v="3"/>
    <s v="OFF-ST-10004123"/>
    <x v="1"/>
    <x v="4"/>
    <s v="Safco Industrial Wire Shelving System"/>
    <n v="272.94"/>
    <n v="3"/>
    <n v="0"/>
    <n v="0"/>
  </r>
  <r>
    <n v="6762"/>
    <x v="3357"/>
    <x v="0"/>
    <x v="1131"/>
    <d v="2013-07-27T00:00:00"/>
    <s v="Second Class"/>
    <s v="DB-12970"/>
    <x v="715"/>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x v="210"/>
    <x v="0"/>
    <s v="United States"/>
    <s v="Chicago"/>
    <x v="10"/>
    <n v="60623"/>
    <x v="2"/>
    <s v="OFF-LA-10000240"/>
    <x v="1"/>
    <x v="2"/>
    <s v="Self-Adhesive Address Labels for Typewriters by Universal"/>
    <n v="29.24"/>
    <n v="5"/>
    <n v="0.2"/>
    <n v="9.8685000000000009"/>
  </r>
  <r>
    <n v="6764"/>
    <x v="3358"/>
    <x v="0"/>
    <x v="476"/>
    <d v="2013-09-09T00:00:00"/>
    <s v="Standard Class"/>
    <s v="RL-19615"/>
    <x v="210"/>
    <x v="0"/>
    <s v="United States"/>
    <s v="Chicago"/>
    <x v="10"/>
    <n v="60623"/>
    <x v="2"/>
    <s v="OFF-ST-10002485"/>
    <x v="1"/>
    <x v="4"/>
    <s v="Rogers Deluxe File Chest"/>
    <n v="35.167999999999999"/>
    <n v="2"/>
    <n v="0.2"/>
    <n v="-8.3524000000000012"/>
  </r>
  <r>
    <n v="6765"/>
    <x v="3358"/>
    <x v="0"/>
    <x v="476"/>
    <d v="2013-09-09T00:00:00"/>
    <s v="Standard Class"/>
    <s v="RL-19615"/>
    <x v="210"/>
    <x v="0"/>
    <s v="United States"/>
    <s v="Chicago"/>
    <x v="10"/>
    <n v="60623"/>
    <x v="2"/>
    <s v="TEC-MA-10003230"/>
    <x v="2"/>
    <x v="15"/>
    <s v="Okidata C610n Printer"/>
    <n v="1362.8999999999999"/>
    <n v="3"/>
    <n v="0.3"/>
    <n v="-19.470000000000141"/>
  </r>
  <r>
    <n v="6766"/>
    <x v="3359"/>
    <x v="3"/>
    <x v="693"/>
    <d v="2014-04-25T00:00:00"/>
    <s v="Standard Class"/>
    <s v="SJ-20215"/>
    <x v="695"/>
    <x v="0"/>
    <s v="United States"/>
    <s v="Chicago"/>
    <x v="10"/>
    <n v="60653"/>
    <x v="2"/>
    <s v="FUR-CH-10002602"/>
    <x v="0"/>
    <x v="1"/>
    <s v="DMI Arturo Collection Mission-style Design Wood Chair"/>
    <n v="317.05799999999999"/>
    <n v="3"/>
    <n v="0.3"/>
    <n v="-18.117599999999996"/>
  </r>
  <r>
    <n v="6767"/>
    <x v="3359"/>
    <x v="3"/>
    <x v="693"/>
    <d v="2014-04-25T00:00:00"/>
    <s v="Standard Class"/>
    <s v="SJ-20215"/>
    <x v="695"/>
    <x v="0"/>
    <s v="United States"/>
    <s v="Chicago"/>
    <x v="10"/>
    <n v="60653"/>
    <x v="2"/>
    <s v="OFF-AR-10001683"/>
    <x v="1"/>
    <x v="6"/>
    <s v="Lumber Crayons"/>
    <n v="15.76"/>
    <n v="2"/>
    <n v="0.2"/>
    <n v="3.5460000000000007"/>
  </r>
  <r>
    <n v="6768"/>
    <x v="3359"/>
    <x v="3"/>
    <x v="693"/>
    <d v="2014-04-25T00:00:00"/>
    <s v="Standard Class"/>
    <s v="SJ-20215"/>
    <x v="695"/>
    <x v="0"/>
    <s v="United States"/>
    <s v="Chicago"/>
    <x v="10"/>
    <n v="60653"/>
    <x v="2"/>
    <s v="FUR-FU-10002456"/>
    <x v="0"/>
    <x v="5"/>
    <s v="Master Caster Door Stop, Large Neon Orange"/>
    <n v="14.560000000000002"/>
    <n v="5"/>
    <n v="0.6"/>
    <n v="-6.1879999999999988"/>
  </r>
  <r>
    <n v="6769"/>
    <x v="3360"/>
    <x v="2"/>
    <x v="1132"/>
    <d v="2011-08-16T00:00:00"/>
    <s v="Standard Class"/>
    <s v="CS-12175"/>
    <x v="728"/>
    <x v="1"/>
    <s v="United States"/>
    <s v="Lakewood"/>
    <x v="30"/>
    <n v="8701"/>
    <x v="3"/>
    <s v="OFF-BI-10002854"/>
    <x v="1"/>
    <x v="8"/>
    <s v="Performers Binder/Pad Holder, Black"/>
    <n v="196.21"/>
    <n v="7"/>
    <n v="0"/>
    <n v="98.105000000000004"/>
  </r>
  <r>
    <n v="6770"/>
    <x v="3361"/>
    <x v="3"/>
    <x v="20"/>
    <d v="2014-09-24T00:00:00"/>
    <s v="Standard Class"/>
    <s v="JP-16135"/>
    <x v="655"/>
    <x v="2"/>
    <s v="United States"/>
    <s v="Columbus"/>
    <x v="32"/>
    <n v="31907"/>
    <x v="0"/>
    <s v="OFF-AR-10002445"/>
    <x v="1"/>
    <x v="6"/>
    <s v="SANFORD Major Accent Highlighters"/>
    <n v="35.4"/>
    <n v="5"/>
    <n v="0"/>
    <n v="13.452000000000002"/>
  </r>
  <r>
    <n v="6771"/>
    <x v="3362"/>
    <x v="3"/>
    <x v="34"/>
    <d v="2014-12-14T00:00:00"/>
    <s v="Standard Class"/>
    <s v="NC-18535"/>
    <x v="714"/>
    <x v="1"/>
    <s v="United States"/>
    <s v="Phoenix"/>
    <x v="16"/>
    <n v="85023"/>
    <x v="1"/>
    <s v="OFF-PA-10004359"/>
    <x v="1"/>
    <x v="10"/>
    <s v="Multicolor Computer Printout Paper"/>
    <n v="419.4"/>
    <n v="5"/>
    <n v="0.2"/>
    <n v="146.79"/>
  </r>
  <r>
    <n v="6772"/>
    <x v="3362"/>
    <x v="3"/>
    <x v="34"/>
    <d v="2014-12-14T00:00:00"/>
    <s v="Standard Class"/>
    <s v="NC-18535"/>
    <x v="714"/>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x v="194"/>
    <x v="2"/>
    <s v="United States"/>
    <s v="Los Angeles"/>
    <x v="1"/>
    <n v="90004"/>
    <x v="1"/>
    <s v="OFF-BI-10003314"/>
    <x v="1"/>
    <x v="8"/>
    <s v="Tuff Stuff Recycled Round Ring Binders"/>
    <n v="7.7120000000000006"/>
    <n v="2"/>
    <n v="0.2"/>
    <n v="2.7956000000000003"/>
  </r>
  <r>
    <n v="6774"/>
    <x v="3363"/>
    <x v="0"/>
    <x v="254"/>
    <d v="2013-11-09T00:00:00"/>
    <s v="Standard Class"/>
    <s v="CW-11905"/>
    <x v="194"/>
    <x v="2"/>
    <s v="United States"/>
    <s v="Los Angeles"/>
    <x v="1"/>
    <n v="90004"/>
    <x v="1"/>
    <s v="OFF-BI-10000494"/>
    <x v="1"/>
    <x v="8"/>
    <s v="Acco Economy Flexible Poly Round Ring Binder"/>
    <n v="4.1760000000000002"/>
    <n v="1"/>
    <n v="0.2"/>
    <n v="1.3049999999999997"/>
  </r>
  <r>
    <n v="6775"/>
    <x v="3363"/>
    <x v="0"/>
    <x v="254"/>
    <d v="2013-11-09T00:00:00"/>
    <s v="Standard Class"/>
    <s v="CW-11905"/>
    <x v="194"/>
    <x v="2"/>
    <s v="United States"/>
    <s v="Los Angeles"/>
    <x v="1"/>
    <n v="90004"/>
    <x v="1"/>
    <s v="OFF-PA-10000295"/>
    <x v="1"/>
    <x v="10"/>
    <s v="Xerox 229"/>
    <n v="38.880000000000003"/>
    <n v="6"/>
    <n v="0"/>
    <n v="18.662400000000002"/>
  </r>
  <r>
    <n v="6776"/>
    <x v="3364"/>
    <x v="1"/>
    <x v="368"/>
    <d v="2012-04-04T00:00:00"/>
    <s v="Standard Class"/>
    <s v="CM-12115"/>
    <x v="441"/>
    <x v="0"/>
    <s v="United States"/>
    <s v="New York City"/>
    <x v="15"/>
    <n v="10024"/>
    <x v="3"/>
    <s v="OFF-PA-10002615"/>
    <x v="1"/>
    <x v="10"/>
    <s v="Ampad Gold Fibre Wirebound Steno Books, 6&quot; x 9&quot;, Gregg Ruled"/>
    <n v="17.64"/>
    <n v="4"/>
    <n v="0"/>
    <n v="8.1143999999999998"/>
  </r>
  <r>
    <n v="6777"/>
    <x v="3365"/>
    <x v="0"/>
    <x v="64"/>
    <d v="2013-09-12T00:00:00"/>
    <s v="Standard Class"/>
    <s v="PT-19090"/>
    <x v="690"/>
    <x v="0"/>
    <s v="United States"/>
    <s v="San Antonio"/>
    <x v="5"/>
    <n v="78207"/>
    <x v="2"/>
    <s v="OFF-ST-10003479"/>
    <x v="1"/>
    <x v="4"/>
    <s v="Eldon Base for stackable storage shelf, platinum"/>
    <n v="93.456000000000003"/>
    <n v="3"/>
    <n v="0.2"/>
    <n v="-17.523000000000014"/>
  </r>
  <r>
    <n v="6778"/>
    <x v="3366"/>
    <x v="3"/>
    <x v="480"/>
    <d v="2014-02-02T00:00:00"/>
    <s v="Standard Class"/>
    <s v="CL-12700"/>
    <x v="642"/>
    <x v="2"/>
    <s v="United States"/>
    <s v="New York City"/>
    <x v="15"/>
    <n v="10009"/>
    <x v="3"/>
    <s v="TEC-AC-10002800"/>
    <x v="2"/>
    <x v="11"/>
    <s v="Plantronics Audio 478 Stereo USB Headset"/>
    <n v="449.91"/>
    <n v="9"/>
    <n v="0"/>
    <n v="157.46849999999998"/>
  </r>
  <r>
    <n v="6779"/>
    <x v="3367"/>
    <x v="0"/>
    <x v="323"/>
    <d v="2013-09-09T00:00:00"/>
    <s v="Second Class"/>
    <s v="HF-14995"/>
    <x v="520"/>
    <x v="0"/>
    <s v="United States"/>
    <s v="Baltimore"/>
    <x v="39"/>
    <n v="21215"/>
    <x v="3"/>
    <s v="FUR-BO-10003159"/>
    <x v="0"/>
    <x v="0"/>
    <s v="Sauder Camden County Collection Libraries, Planked Cherry Finish"/>
    <n v="344.94"/>
    <n v="3"/>
    <n v="0"/>
    <n v="31.044599999999974"/>
  </r>
  <r>
    <n v="6780"/>
    <x v="3367"/>
    <x v="0"/>
    <x v="323"/>
    <d v="2013-09-09T00:00:00"/>
    <s v="Second Class"/>
    <s v="HF-14995"/>
    <x v="520"/>
    <x v="0"/>
    <s v="United States"/>
    <s v="Baltimore"/>
    <x v="39"/>
    <n v="21215"/>
    <x v="3"/>
    <s v="FUR-FU-10002364"/>
    <x v="0"/>
    <x v="5"/>
    <s v="Eldon Expressions Wood Desk Accessories, Oak"/>
    <n v="14.76"/>
    <n v="2"/>
    <n v="0"/>
    <n v="4.2803999999999984"/>
  </r>
  <r>
    <n v="6781"/>
    <x v="3367"/>
    <x v="0"/>
    <x v="323"/>
    <d v="2013-09-09T00:00:00"/>
    <s v="Second Class"/>
    <s v="HF-14995"/>
    <x v="520"/>
    <x v="0"/>
    <s v="United States"/>
    <s v="Baltimore"/>
    <x v="39"/>
    <n v="21215"/>
    <x v="3"/>
    <s v="OFF-BI-10003350"/>
    <x v="1"/>
    <x v="8"/>
    <s v="Acco Expandable Hanging Binders"/>
    <n v="12.76"/>
    <n v="2"/>
    <n v="0"/>
    <n v="5.8695999999999993"/>
  </r>
  <r>
    <n v="6782"/>
    <x v="3367"/>
    <x v="0"/>
    <x v="323"/>
    <d v="2013-09-09T00:00:00"/>
    <s v="Second Class"/>
    <s v="HF-14995"/>
    <x v="520"/>
    <x v="0"/>
    <s v="United States"/>
    <s v="Baltimore"/>
    <x v="39"/>
    <n v="21215"/>
    <x v="3"/>
    <s v="OFF-LA-10004093"/>
    <x v="1"/>
    <x v="2"/>
    <s v="Avery 486"/>
    <n v="58.48"/>
    <n v="8"/>
    <n v="0"/>
    <n v="27.485599999999998"/>
  </r>
  <r>
    <n v="6783"/>
    <x v="3368"/>
    <x v="3"/>
    <x v="800"/>
    <d v="2014-07-29T00:00:00"/>
    <s v="Second Class"/>
    <s v="JC-15775"/>
    <x v="547"/>
    <x v="0"/>
    <s v="United States"/>
    <s v="Philadelphia"/>
    <x v="9"/>
    <n v="19143"/>
    <x v="3"/>
    <s v="FUR-FU-10000732"/>
    <x v="0"/>
    <x v="5"/>
    <s v="Eldon 200 Class Desk Accessories"/>
    <n v="20.096000000000004"/>
    <n v="4"/>
    <n v="0.2"/>
    <n v="3.0143999999999984"/>
  </r>
  <r>
    <n v="6784"/>
    <x v="3368"/>
    <x v="3"/>
    <x v="800"/>
    <d v="2014-07-29T00:00:00"/>
    <s v="Second Class"/>
    <s v="JC-15775"/>
    <x v="547"/>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x v="547"/>
    <x v="0"/>
    <s v="United States"/>
    <s v="Philadelphia"/>
    <x v="9"/>
    <n v="19143"/>
    <x v="3"/>
    <s v="FUR-TA-10001771"/>
    <x v="0"/>
    <x v="3"/>
    <s v="Bush Cubix Conference Tables, Fully Assembled"/>
    <n v="138.58799999999999"/>
    <n v="1"/>
    <n v="0.4"/>
    <n v="-34.646999999999991"/>
  </r>
  <r>
    <n v="6786"/>
    <x v="3368"/>
    <x v="3"/>
    <x v="800"/>
    <d v="2014-07-29T00:00:00"/>
    <s v="Second Class"/>
    <s v="JC-15775"/>
    <x v="547"/>
    <x v="0"/>
    <s v="United States"/>
    <s v="Philadelphia"/>
    <x v="9"/>
    <n v="19143"/>
    <x v="3"/>
    <s v="OFF-ST-10000060"/>
    <x v="1"/>
    <x v="4"/>
    <s v="Fellowes Bankers Box Staxonsteel Drawer File/Stacking System"/>
    <n v="259.92000000000007"/>
    <n v="5"/>
    <n v="0.2"/>
    <n v="-25.992000000000004"/>
  </r>
  <r>
    <n v="6787"/>
    <x v="3368"/>
    <x v="3"/>
    <x v="800"/>
    <d v="2014-07-29T00:00:00"/>
    <s v="Second Class"/>
    <s v="JC-15775"/>
    <x v="547"/>
    <x v="0"/>
    <s v="United States"/>
    <s v="Philadelphia"/>
    <x v="9"/>
    <n v="19143"/>
    <x v="3"/>
    <s v="OFF-PA-10004100"/>
    <x v="1"/>
    <x v="10"/>
    <s v="Xerox 216"/>
    <n v="20.736000000000004"/>
    <n v="4"/>
    <n v="0.2"/>
    <n v="7.2576000000000001"/>
  </r>
  <r>
    <n v="6788"/>
    <x v="3369"/>
    <x v="1"/>
    <x v="1023"/>
    <d v="2012-09-20T00:00:00"/>
    <s v="Standard Class"/>
    <s v="JH-15910"/>
    <x v="101"/>
    <x v="0"/>
    <s v="United States"/>
    <s v="Atlanta"/>
    <x v="32"/>
    <n v="30318"/>
    <x v="0"/>
    <s v="FUR-FU-10003975"/>
    <x v="0"/>
    <x v="5"/>
    <s v="Eldon Advantage Chair Mats for Low to Medium Pile Carpets"/>
    <n v="129.93"/>
    <n v="3"/>
    <n v="0"/>
    <n v="12.992999999999988"/>
  </r>
  <r>
    <n v="6789"/>
    <x v="3369"/>
    <x v="1"/>
    <x v="1023"/>
    <d v="2012-09-20T00:00:00"/>
    <s v="Standard Class"/>
    <s v="JH-15910"/>
    <x v="101"/>
    <x v="0"/>
    <s v="United States"/>
    <s v="Atlanta"/>
    <x v="32"/>
    <n v="30318"/>
    <x v="0"/>
    <s v="OFF-PA-10001712"/>
    <x v="1"/>
    <x v="10"/>
    <s v="Xerox 1948"/>
    <n v="69.930000000000007"/>
    <n v="7"/>
    <n v="0"/>
    <n v="31.468499999999999"/>
  </r>
  <r>
    <n v="6790"/>
    <x v="3370"/>
    <x v="1"/>
    <x v="67"/>
    <d v="2012-09-09T00:00:00"/>
    <s v="Second Class"/>
    <s v="CC-12610"/>
    <x v="566"/>
    <x v="1"/>
    <s v="United States"/>
    <s v="Durham"/>
    <x v="3"/>
    <n v="27707"/>
    <x v="0"/>
    <s v="OFF-AR-10001953"/>
    <x v="1"/>
    <x v="6"/>
    <s v="Boston 1645 Deluxe Heavier-Duty Electric Pencil Sharpener"/>
    <n v="140.73599999999999"/>
    <n v="4"/>
    <n v="0.2"/>
    <n v="12.314400000000006"/>
  </r>
  <r>
    <n v="6791"/>
    <x v="3371"/>
    <x v="0"/>
    <x v="76"/>
    <d v="2013-11-18T00:00:00"/>
    <s v="First Class"/>
    <s v="IM-15055"/>
    <x v="780"/>
    <x v="0"/>
    <s v="United States"/>
    <s v="Roseville"/>
    <x v="1"/>
    <n v="95661"/>
    <x v="1"/>
    <s v="OFF-BI-10004967"/>
    <x v="1"/>
    <x v="8"/>
    <s v="Round Ring Binders"/>
    <n v="8.32"/>
    <n v="5"/>
    <n v="0.2"/>
    <n v="2.8079999999999998"/>
  </r>
  <r>
    <n v="6792"/>
    <x v="3372"/>
    <x v="0"/>
    <x v="338"/>
    <d v="2013-11-16T00:00:00"/>
    <s v="Standard Class"/>
    <s v="BF-11170"/>
    <x v="408"/>
    <x v="2"/>
    <s v="United States"/>
    <s v="Sacramento"/>
    <x v="1"/>
    <n v="95823"/>
    <x v="1"/>
    <s v="FUR-FU-10003731"/>
    <x v="0"/>
    <x v="5"/>
    <s v="Eldon Expressions Wood and Plastic Desk Accessories, Oak"/>
    <n v="9.98"/>
    <n v="1"/>
    <n v="0"/>
    <n v="2.7944000000000004"/>
  </r>
  <r>
    <n v="6793"/>
    <x v="3373"/>
    <x v="2"/>
    <x v="860"/>
    <d v="2011-08-18T00:00:00"/>
    <s v="First Class"/>
    <s v="CS-12355"/>
    <x v="394"/>
    <x v="0"/>
    <s v="United States"/>
    <s v="Fairfield"/>
    <x v="29"/>
    <n v="6824"/>
    <x v="3"/>
    <s v="OFF-BI-10001989"/>
    <x v="1"/>
    <x v="8"/>
    <s v="Premium Transparent Presentation Covers by GBC"/>
    <n v="62.94"/>
    <n v="3"/>
    <n v="0"/>
    <n v="30.211199999999998"/>
  </r>
  <r>
    <n v="6794"/>
    <x v="3374"/>
    <x v="1"/>
    <x v="547"/>
    <d v="2012-11-20T00:00:00"/>
    <s v="Standard Class"/>
    <s v="MC-17605"/>
    <x v="204"/>
    <x v="1"/>
    <s v="United States"/>
    <s v="Chicago"/>
    <x v="10"/>
    <n v="60610"/>
    <x v="2"/>
    <s v="OFF-ST-10000344"/>
    <x v="1"/>
    <x v="4"/>
    <s v="Neat Ideas Personal Hanging Folder Files, Black"/>
    <n v="21.488"/>
    <n v="2"/>
    <n v="0.2"/>
    <n v="1.6115999999999993"/>
  </r>
  <r>
    <n v="6795"/>
    <x v="3374"/>
    <x v="1"/>
    <x v="547"/>
    <d v="2012-11-20T00:00:00"/>
    <s v="Standard Class"/>
    <s v="MC-17605"/>
    <x v="204"/>
    <x v="1"/>
    <s v="United States"/>
    <s v="Chicago"/>
    <x v="10"/>
    <n v="60610"/>
    <x v="2"/>
    <s v="TEC-PH-10001051"/>
    <x v="2"/>
    <x v="7"/>
    <s v="HTC One"/>
    <n v="239.976"/>
    <n v="3"/>
    <n v="0.2"/>
    <n v="26.997299999999967"/>
  </r>
  <r>
    <n v="6796"/>
    <x v="3374"/>
    <x v="1"/>
    <x v="547"/>
    <d v="2012-11-20T00:00:00"/>
    <s v="Standard Class"/>
    <s v="MC-17605"/>
    <x v="204"/>
    <x v="1"/>
    <s v="United States"/>
    <s v="Chicago"/>
    <x v="10"/>
    <n v="60610"/>
    <x v="2"/>
    <s v="FUR-FU-10001215"/>
    <x v="0"/>
    <x v="5"/>
    <s v="Howard Miller 11-1/2&quot; Diameter Brentwood Wall Clock"/>
    <n v="34.504000000000005"/>
    <n v="2"/>
    <n v="0.6"/>
    <n v="-15.526799999999994"/>
  </r>
  <r>
    <n v="6797"/>
    <x v="3375"/>
    <x v="1"/>
    <x v="767"/>
    <d v="2012-08-25T00:00:00"/>
    <s v="Same Day"/>
    <s v="MC-18100"/>
    <x v="498"/>
    <x v="0"/>
    <s v="United States"/>
    <s v="Houston"/>
    <x v="5"/>
    <n v="77041"/>
    <x v="2"/>
    <s v="FUR-FU-10001473"/>
    <x v="0"/>
    <x v="5"/>
    <s v="Eldon Executive Woodline II Desk Accessories, Mahogany"/>
    <n v="20.103999999999999"/>
    <n v="2"/>
    <n v="0.6"/>
    <n v="-16.585799999999999"/>
  </r>
  <r>
    <n v="6798"/>
    <x v="3375"/>
    <x v="1"/>
    <x v="767"/>
    <d v="2012-08-25T00:00:00"/>
    <s v="Same Day"/>
    <s v="MC-18100"/>
    <x v="498"/>
    <x v="0"/>
    <s v="United States"/>
    <s v="Houston"/>
    <x v="5"/>
    <n v="77041"/>
    <x v="2"/>
    <s v="OFF-BI-10000315"/>
    <x v="1"/>
    <x v="8"/>
    <s v="Poly Designer Cover &amp; Back"/>
    <n v="3.7979999999999987"/>
    <n v="1"/>
    <n v="0.8"/>
    <n v="-6.0768000000000004"/>
  </r>
  <r>
    <n v="6799"/>
    <x v="3375"/>
    <x v="1"/>
    <x v="767"/>
    <d v="2012-08-25T00:00:00"/>
    <s v="Same Day"/>
    <s v="MC-18100"/>
    <x v="498"/>
    <x v="0"/>
    <s v="United States"/>
    <s v="Houston"/>
    <x v="5"/>
    <n v="77041"/>
    <x v="2"/>
    <s v="FUR-FU-10002240"/>
    <x v="0"/>
    <x v="5"/>
    <s v="Nu-Dell EZ-Mount Plastic Wall Frames"/>
    <n v="7.8800000000000008"/>
    <n v="5"/>
    <n v="0.6"/>
    <n v="-3.9399999999999995"/>
  </r>
  <r>
    <n v="6800"/>
    <x v="3376"/>
    <x v="0"/>
    <x v="591"/>
    <d v="2014-01-02T00:00:00"/>
    <s v="Standard Class"/>
    <s v="LW-16825"/>
    <x v="429"/>
    <x v="1"/>
    <s v="United States"/>
    <s v="Phoenix"/>
    <x v="16"/>
    <n v="85023"/>
    <x v="1"/>
    <s v="FUR-TA-10002607"/>
    <x v="0"/>
    <x v="3"/>
    <s v="KI Conference Tables"/>
    <n v="35.445"/>
    <n v="1"/>
    <n v="0.5"/>
    <n v="-24.102599999999995"/>
  </r>
  <r>
    <n v="6801"/>
    <x v="3376"/>
    <x v="0"/>
    <x v="591"/>
    <d v="2014-01-02T00:00:00"/>
    <s v="Standard Class"/>
    <s v="LW-16825"/>
    <x v="429"/>
    <x v="1"/>
    <s v="United States"/>
    <s v="Phoenix"/>
    <x v="16"/>
    <n v="85023"/>
    <x v="1"/>
    <s v="TEC-MA-10003356"/>
    <x v="2"/>
    <x v="15"/>
    <s v="Panasonic KX MC6040 Color Laser Multifunction Printer"/>
    <n v="269.97000000000003"/>
    <n v="2"/>
    <n v="0.7"/>
    <n v="-386.95699999999999"/>
  </r>
  <r>
    <n v="6802"/>
    <x v="3376"/>
    <x v="0"/>
    <x v="591"/>
    <d v="2014-01-02T00:00:00"/>
    <s v="Standard Class"/>
    <s v="LW-16825"/>
    <x v="429"/>
    <x v="1"/>
    <s v="United States"/>
    <s v="Phoenix"/>
    <x v="16"/>
    <n v="85023"/>
    <x v="1"/>
    <s v="TEC-AC-10002217"/>
    <x v="2"/>
    <x v="11"/>
    <s v="Imation Clip USB flash drive - 8 GB"/>
    <n v="45.120000000000005"/>
    <n v="3"/>
    <n v="0.2"/>
    <n v="-7.8960000000000008"/>
  </r>
  <r>
    <n v="6803"/>
    <x v="3376"/>
    <x v="0"/>
    <x v="591"/>
    <d v="2014-01-02T00:00:00"/>
    <s v="Standard Class"/>
    <s v="LW-16825"/>
    <x v="429"/>
    <x v="1"/>
    <s v="United States"/>
    <s v="Phoenix"/>
    <x v="16"/>
    <n v="85023"/>
    <x v="1"/>
    <s v="TEC-AC-10004353"/>
    <x v="2"/>
    <x v="11"/>
    <s v="Hypercom P1300 Pinpad"/>
    <n v="100.80000000000001"/>
    <n v="2"/>
    <n v="0.2"/>
    <n v="21.42"/>
  </r>
  <r>
    <n v="6804"/>
    <x v="3376"/>
    <x v="0"/>
    <x v="591"/>
    <d v="2014-01-02T00:00:00"/>
    <s v="Standard Class"/>
    <s v="LW-16825"/>
    <x v="429"/>
    <x v="1"/>
    <s v="United States"/>
    <s v="Phoenix"/>
    <x v="16"/>
    <n v="85023"/>
    <x v="1"/>
    <s v="FUR-CH-10004754"/>
    <x v="0"/>
    <x v="1"/>
    <s v="Global Stack Chair with Arms, Black"/>
    <n v="47.968000000000004"/>
    <n v="2"/>
    <n v="0.2"/>
    <n v="4.1971999999999987"/>
  </r>
  <r>
    <n v="6805"/>
    <x v="3377"/>
    <x v="2"/>
    <x v="1082"/>
    <d v="2011-10-06T00:00:00"/>
    <s v="First Class"/>
    <s v="KH-16510"/>
    <x v="168"/>
    <x v="0"/>
    <s v="United States"/>
    <s v="Pomona"/>
    <x v="1"/>
    <n v="91767"/>
    <x v="1"/>
    <s v="TEC-AC-10002800"/>
    <x v="2"/>
    <x v="11"/>
    <s v="Plantronics Audio 478 Stereo USB Headset"/>
    <n v="99.98"/>
    <n v="2"/>
    <n v="0"/>
    <n v="34.992999999999995"/>
  </r>
  <r>
    <n v="6806"/>
    <x v="3378"/>
    <x v="2"/>
    <x v="754"/>
    <d v="2011-11-25T00:00:00"/>
    <s v="First Class"/>
    <s v="RB-19645"/>
    <x v="516"/>
    <x v="1"/>
    <s v="United States"/>
    <s v="Atlanta"/>
    <x v="32"/>
    <n v="30318"/>
    <x v="0"/>
    <s v="OFF-PA-10001752"/>
    <x v="1"/>
    <x v="10"/>
    <s v="Hammermill CopyPlus Copy Paper (20Lb. and 84 Bright)"/>
    <n v="9.9600000000000009"/>
    <n v="2"/>
    <n v="0"/>
    <n v="4.8804000000000007"/>
  </r>
  <r>
    <n v="6807"/>
    <x v="3379"/>
    <x v="3"/>
    <x v="53"/>
    <d v="2014-12-30T00:00:00"/>
    <s v="Standard Class"/>
    <s v="GD-14590"/>
    <x v="241"/>
    <x v="1"/>
    <s v="United States"/>
    <s v="Everett"/>
    <x v="4"/>
    <n v="98208"/>
    <x v="1"/>
    <s v="OFF-BI-10003314"/>
    <x v="1"/>
    <x v="8"/>
    <s v="Tuff Stuff Recycled Round Ring Binders"/>
    <n v="3.8560000000000003"/>
    <n v="1"/>
    <n v="0.2"/>
    <n v="1.3978000000000002"/>
  </r>
  <r>
    <n v="6808"/>
    <x v="3380"/>
    <x v="1"/>
    <x v="1052"/>
    <d v="2012-04-05T00:00:00"/>
    <s v="Standard Class"/>
    <s v="EB-13705"/>
    <x v="182"/>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x v="182"/>
    <x v="1"/>
    <s v="United States"/>
    <s v="Houston"/>
    <x v="5"/>
    <n v="77095"/>
    <x v="2"/>
    <s v="FUR-FU-10001085"/>
    <x v="0"/>
    <x v="5"/>
    <s v="3M Polarizing Light Filter Sleeves"/>
    <n v="22.38"/>
    <n v="3"/>
    <n v="0.6"/>
    <n v="-7.8330000000000055"/>
  </r>
  <r>
    <n v="6810"/>
    <x v="3381"/>
    <x v="3"/>
    <x v="32"/>
    <d v="2014-09-16T00:00:00"/>
    <s v="First Class"/>
    <s v="PS-18760"/>
    <x v="519"/>
    <x v="0"/>
    <s v="United States"/>
    <s v="Philadelphia"/>
    <x v="9"/>
    <n v="19140"/>
    <x v="3"/>
    <s v="OFF-BI-10000301"/>
    <x v="1"/>
    <x v="8"/>
    <s v="GBC Instant Report Kit"/>
    <n v="3.8820000000000006"/>
    <n v="2"/>
    <n v="0.7"/>
    <n v="-2.5880000000000001"/>
  </r>
  <r>
    <n v="6811"/>
    <x v="3381"/>
    <x v="3"/>
    <x v="32"/>
    <d v="2014-09-16T00:00:00"/>
    <s v="First Class"/>
    <s v="PS-18760"/>
    <x v="519"/>
    <x v="0"/>
    <s v="United States"/>
    <s v="Philadelphia"/>
    <x v="9"/>
    <n v="19140"/>
    <x v="3"/>
    <s v="TEC-MA-10002930"/>
    <x v="2"/>
    <x v="15"/>
    <s v="Ricoh - Ink Collector Unit for GX3000 Series Printers"/>
    <n v="12.585000000000003"/>
    <n v="1"/>
    <n v="0.7"/>
    <n v="-18.038499999999996"/>
  </r>
  <r>
    <n v="6812"/>
    <x v="3381"/>
    <x v="3"/>
    <x v="32"/>
    <d v="2014-09-16T00:00:00"/>
    <s v="First Class"/>
    <s v="PS-18760"/>
    <x v="519"/>
    <x v="0"/>
    <s v="United States"/>
    <s v="Philadelphia"/>
    <x v="9"/>
    <n v="19140"/>
    <x v="3"/>
    <s v="FUR-CH-10002372"/>
    <x v="0"/>
    <x v="1"/>
    <s v="Office Star - Ergonomically Designed Knee Chair"/>
    <n v="113.372"/>
    <n v="2"/>
    <n v="0.3"/>
    <n v="-29.152799999999992"/>
  </r>
  <r>
    <n v="6813"/>
    <x v="3381"/>
    <x v="3"/>
    <x v="32"/>
    <d v="2014-09-16T00:00:00"/>
    <s v="First Class"/>
    <s v="PS-18760"/>
    <x v="519"/>
    <x v="0"/>
    <s v="United States"/>
    <s v="Philadelphia"/>
    <x v="9"/>
    <n v="19140"/>
    <x v="3"/>
    <s v="OFF-BI-10003707"/>
    <x v="1"/>
    <x v="8"/>
    <s v="Aluminum Screw Posts"/>
    <n v="18.312000000000001"/>
    <n v="4"/>
    <n v="0.7"/>
    <n v="-12.207999999999995"/>
  </r>
  <r>
    <n v="6814"/>
    <x v="3381"/>
    <x v="3"/>
    <x v="32"/>
    <d v="2014-09-16T00:00:00"/>
    <s v="First Class"/>
    <s v="PS-18760"/>
    <x v="519"/>
    <x v="0"/>
    <s v="United States"/>
    <s v="Philadelphia"/>
    <x v="9"/>
    <n v="19140"/>
    <x v="3"/>
    <s v="FUR-FU-10001057"/>
    <x v="0"/>
    <x v="5"/>
    <s v="Tensor Track Tree Floor Lamp"/>
    <n v="127.93599999999999"/>
    <n v="8"/>
    <n v="0.2"/>
    <n v="4.7975999999999992"/>
  </r>
  <r>
    <n v="6815"/>
    <x v="3381"/>
    <x v="3"/>
    <x v="32"/>
    <d v="2014-09-16T00:00:00"/>
    <s v="First Class"/>
    <s v="PS-18760"/>
    <x v="519"/>
    <x v="0"/>
    <s v="United States"/>
    <s v="Philadelphia"/>
    <x v="9"/>
    <n v="19140"/>
    <x v="3"/>
    <s v="TEC-MA-10001681"/>
    <x v="2"/>
    <x v="15"/>
    <s v="Lexmark MarkNet N8150 Wireless Print Server"/>
    <n v="241.17000000000002"/>
    <n v="2"/>
    <n v="0.7"/>
    <n v="-168.8189999999999"/>
  </r>
  <r>
    <n v="6816"/>
    <x v="3382"/>
    <x v="2"/>
    <x v="1103"/>
    <d v="2011-06-21T00:00:00"/>
    <s v="Standard Class"/>
    <s v="GH-14425"/>
    <x v="485"/>
    <x v="0"/>
    <s v="United States"/>
    <s v="Seattle"/>
    <x v="4"/>
    <n v="98105"/>
    <x v="1"/>
    <s v="FUR-FU-10003981"/>
    <x v="0"/>
    <x v="5"/>
    <s v="Eldon Wave Desk Accessories"/>
    <n v="6.24"/>
    <n v="3"/>
    <n v="0"/>
    <n v="2.6208000000000005"/>
  </r>
  <r>
    <n v="6817"/>
    <x v="3382"/>
    <x v="2"/>
    <x v="1103"/>
    <d v="2011-06-21T00:00:00"/>
    <s v="Standard Class"/>
    <s v="GH-14425"/>
    <x v="485"/>
    <x v="0"/>
    <s v="United States"/>
    <s v="Seattle"/>
    <x v="4"/>
    <n v="98105"/>
    <x v="1"/>
    <s v="OFF-FA-10000624"/>
    <x v="1"/>
    <x v="13"/>
    <s v="OIC Binder Clips"/>
    <n v="17.899999999999999"/>
    <n v="5"/>
    <n v="0"/>
    <n v="8.9499999999999993"/>
  </r>
  <r>
    <n v="6818"/>
    <x v="3382"/>
    <x v="2"/>
    <x v="1103"/>
    <d v="2011-06-21T00:00:00"/>
    <s v="Standard Class"/>
    <s v="GH-14425"/>
    <x v="485"/>
    <x v="0"/>
    <s v="United States"/>
    <s v="Seattle"/>
    <x v="4"/>
    <n v="98105"/>
    <x v="1"/>
    <s v="OFF-BI-10004995"/>
    <x v="1"/>
    <x v="8"/>
    <s v="GBC DocuBind P400 Electric Binding System"/>
    <n v="3266.3760000000002"/>
    <n v="3"/>
    <n v="0.2"/>
    <n v="1061.5721999999998"/>
  </r>
  <r>
    <n v="6819"/>
    <x v="3383"/>
    <x v="3"/>
    <x v="116"/>
    <d v="2015-01-02T00:00:00"/>
    <s v="Standard Class"/>
    <s v="LO-17170"/>
    <x v="628"/>
    <x v="1"/>
    <s v="United States"/>
    <s v="Peoria"/>
    <x v="10"/>
    <n v="61604"/>
    <x v="2"/>
    <s v="OFF-BI-10003784"/>
    <x v="1"/>
    <x v="8"/>
    <s v="Computer Printout Index Tabs"/>
    <n v="1.6799999999999995"/>
    <n v="5"/>
    <n v="0.8"/>
    <n v="-2.6880000000000015"/>
  </r>
  <r>
    <n v="6820"/>
    <x v="3383"/>
    <x v="3"/>
    <x v="116"/>
    <d v="2015-01-02T00:00:00"/>
    <s v="Standard Class"/>
    <s v="LO-17170"/>
    <x v="628"/>
    <x v="1"/>
    <s v="United States"/>
    <s v="Peoria"/>
    <x v="10"/>
    <n v="61604"/>
    <x v="2"/>
    <s v="FUR-FU-10004586"/>
    <x v="0"/>
    <x v="5"/>
    <s v="G.E. Longer-Life Indoor Recessed Floodlight Bulbs"/>
    <n v="7.968"/>
    <n v="3"/>
    <n v="0.6"/>
    <n v="-2.3903999999999996"/>
  </r>
  <r>
    <n v="6821"/>
    <x v="3383"/>
    <x v="3"/>
    <x v="116"/>
    <d v="2015-01-02T00:00:00"/>
    <s v="Standard Class"/>
    <s v="LO-17170"/>
    <x v="628"/>
    <x v="1"/>
    <s v="United States"/>
    <s v="Peoria"/>
    <x v="10"/>
    <n v="61604"/>
    <x v="2"/>
    <s v="FUR-CH-10004698"/>
    <x v="0"/>
    <x v="1"/>
    <s v="Padded Folding Chairs, Black, 4/Carton"/>
    <n v="113.372"/>
    <n v="2"/>
    <n v="0.3"/>
    <n v="-3.2391999999999896"/>
  </r>
  <r>
    <n v="6822"/>
    <x v="3383"/>
    <x v="3"/>
    <x v="116"/>
    <d v="2015-01-02T00:00:00"/>
    <s v="Standard Class"/>
    <s v="LO-17170"/>
    <x v="628"/>
    <x v="1"/>
    <s v="United States"/>
    <s v="Peoria"/>
    <x v="10"/>
    <n v="61604"/>
    <x v="2"/>
    <s v="FUR-FU-10001935"/>
    <x v="0"/>
    <x v="5"/>
    <s v="3M Hangers With Command Adhesive"/>
    <n v="2.9600000000000004"/>
    <n v="2"/>
    <n v="0.6"/>
    <n v="-1.4059999999999997"/>
  </r>
  <r>
    <n v="6823"/>
    <x v="3384"/>
    <x v="3"/>
    <x v="808"/>
    <d v="2014-11-08T00:00:00"/>
    <s v="Standard Class"/>
    <s v="CS-12505"/>
    <x v="473"/>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x v="453"/>
    <x v="1"/>
    <s v="United States"/>
    <s v="Montgomery"/>
    <x v="19"/>
    <n v="36116"/>
    <x v="0"/>
    <s v="OFF-EN-10001335"/>
    <x v="1"/>
    <x v="12"/>
    <s v="White Business Envelopes with Contemporary Seam, Recycled White Business Envelopes"/>
    <n v="98.46"/>
    <n v="9"/>
    <n v="0"/>
    <n v="49.23"/>
  </r>
  <r>
    <n v="6825"/>
    <x v="3385"/>
    <x v="1"/>
    <x v="395"/>
    <d v="2012-07-29T00:00:00"/>
    <s v="Standard Class"/>
    <s v="YS-21880"/>
    <x v="453"/>
    <x v="1"/>
    <s v="United States"/>
    <s v="Montgomery"/>
    <x v="19"/>
    <n v="36116"/>
    <x v="0"/>
    <s v="FUR-TA-10002041"/>
    <x v="0"/>
    <x v="3"/>
    <s v="Bevis Round Conference Table Top, X-Base"/>
    <n v="358.58"/>
    <n v="2"/>
    <n v="0"/>
    <n v="39.44380000000001"/>
  </r>
  <r>
    <n v="6826"/>
    <x v="3386"/>
    <x v="0"/>
    <x v="824"/>
    <d v="2013-10-10T00:00:00"/>
    <s v="Standard Class"/>
    <s v="TC-20980"/>
    <x v="568"/>
    <x v="1"/>
    <s v="United States"/>
    <s v="Lafayette"/>
    <x v="14"/>
    <n v="47905"/>
    <x v="2"/>
    <s v="OFF-ST-10001558"/>
    <x v="1"/>
    <x v="4"/>
    <s v="Acco Perma 4000 Stacking Storage Drawers"/>
    <n v="32.479999999999997"/>
    <n v="2"/>
    <n v="0"/>
    <n v="4.8719999999999999"/>
  </r>
  <r>
    <n v="6827"/>
    <x v="3386"/>
    <x v="0"/>
    <x v="824"/>
    <d v="2013-10-10T00:00:00"/>
    <s v="Standard Class"/>
    <s v="TC-20980"/>
    <x v="568"/>
    <x v="1"/>
    <s v="United States"/>
    <s v="Lafayette"/>
    <x v="14"/>
    <n v="47905"/>
    <x v="2"/>
    <s v="TEC-CO-10004722"/>
    <x v="2"/>
    <x v="16"/>
    <s v="Canon imageCLASS 2200 Advanced Copier"/>
    <n v="17499.949999999997"/>
    <n v="5"/>
    <n v="0"/>
    <n v="8399.9759999999987"/>
  </r>
  <r>
    <n v="6828"/>
    <x v="3386"/>
    <x v="0"/>
    <x v="824"/>
    <d v="2013-10-10T00:00:00"/>
    <s v="Standard Class"/>
    <s v="TC-20980"/>
    <x v="568"/>
    <x v="1"/>
    <s v="United States"/>
    <s v="Lafayette"/>
    <x v="14"/>
    <n v="47905"/>
    <x v="2"/>
    <s v="OFF-BI-10004600"/>
    <x v="1"/>
    <x v="8"/>
    <s v="Ibico Ibimaster 300 Manual Binding System"/>
    <n v="735.98"/>
    <n v="2"/>
    <n v="0"/>
    <n v="331.19099999999997"/>
  </r>
  <r>
    <n v="6829"/>
    <x v="3386"/>
    <x v="0"/>
    <x v="824"/>
    <d v="2013-10-10T00:00:00"/>
    <s v="Standard Class"/>
    <s v="TC-20980"/>
    <x v="568"/>
    <x v="1"/>
    <s v="United States"/>
    <s v="Lafayette"/>
    <x v="14"/>
    <n v="47905"/>
    <x v="2"/>
    <s v="OFF-BI-10003712"/>
    <x v="1"/>
    <x v="8"/>
    <s v="Acco Pressboard Covers with Storage Hooks, 14 7/8&quot; x 11&quot;, Light Blue"/>
    <n v="34.370000000000005"/>
    <n v="7"/>
    <n v="0"/>
    <n v="16.8413"/>
  </r>
  <r>
    <n v="6830"/>
    <x v="3386"/>
    <x v="0"/>
    <x v="824"/>
    <d v="2013-10-10T00:00:00"/>
    <s v="Standard Class"/>
    <s v="TC-20980"/>
    <x v="568"/>
    <x v="1"/>
    <s v="United States"/>
    <s v="Lafayette"/>
    <x v="14"/>
    <n v="47905"/>
    <x v="2"/>
    <s v="OFF-AR-10001958"/>
    <x v="1"/>
    <x v="6"/>
    <s v="Stanley Bostitch Contemporary Electric Pencil Sharpeners"/>
    <n v="33.96"/>
    <n v="2"/>
    <n v="0"/>
    <n v="9.5088000000000008"/>
  </r>
  <r>
    <n v="6831"/>
    <x v="3387"/>
    <x v="0"/>
    <x v="435"/>
    <d v="2013-12-28T00:00:00"/>
    <s v="Second Class"/>
    <s v="PW-19030"/>
    <x v="463"/>
    <x v="1"/>
    <s v="United States"/>
    <s v="New York City"/>
    <x v="15"/>
    <n v="10009"/>
    <x v="3"/>
    <s v="TEC-PH-10001750"/>
    <x v="2"/>
    <x v="7"/>
    <s v="Samsung Rugby III"/>
    <n v="197.96999999999997"/>
    <n v="3"/>
    <n v="0"/>
    <n v="53.451900000000009"/>
  </r>
  <r>
    <n v="6832"/>
    <x v="3388"/>
    <x v="3"/>
    <x v="246"/>
    <d v="2014-07-28T00:00:00"/>
    <s v="Standard Class"/>
    <s v="CS-11860"/>
    <x v="750"/>
    <x v="0"/>
    <s v="United States"/>
    <s v="New York City"/>
    <x v="15"/>
    <n v="10024"/>
    <x v="3"/>
    <s v="OFF-AP-10002287"/>
    <x v="1"/>
    <x v="9"/>
    <s v="Eureka Sanitaire  Multi-Pro Heavy-Duty Upright, Disposable Bags"/>
    <n v="17.48"/>
    <n v="4"/>
    <n v="0"/>
    <n v="4.5448000000000004"/>
  </r>
  <r>
    <n v="6833"/>
    <x v="3389"/>
    <x v="1"/>
    <x v="998"/>
    <d v="2012-10-17T00:00:00"/>
    <s v="Standard Class"/>
    <s v="DP-13165"/>
    <x v="273"/>
    <x v="0"/>
    <s v="United States"/>
    <s v="Chicago"/>
    <x v="10"/>
    <n v="60610"/>
    <x v="2"/>
    <s v="OFF-AR-10003183"/>
    <x v="1"/>
    <x v="6"/>
    <s v="Avery Fluorescent Highlighter Four-Color Set"/>
    <n v="8.016"/>
    <n v="3"/>
    <n v="0.2"/>
    <n v="1.0019999999999993"/>
  </r>
  <r>
    <n v="6834"/>
    <x v="3390"/>
    <x v="0"/>
    <x v="162"/>
    <d v="2013-09-09T00:00:00"/>
    <s v="Same Day"/>
    <s v="PJ-19015"/>
    <x v="307"/>
    <x v="0"/>
    <s v="United States"/>
    <s v="Santa Ana"/>
    <x v="1"/>
    <n v="92704"/>
    <x v="1"/>
    <s v="FUR-TA-10003008"/>
    <x v="0"/>
    <x v="3"/>
    <s v="Lesro Round Back Collection Coffee Table, End Table"/>
    <n v="146.04000000000002"/>
    <n v="1"/>
    <n v="0.2"/>
    <n v="-12.778499999999994"/>
  </r>
  <r>
    <n v="6835"/>
    <x v="3391"/>
    <x v="0"/>
    <x v="73"/>
    <d v="2013-11-25T00:00:00"/>
    <s v="Standard Class"/>
    <s v="BM-11575"/>
    <x v="606"/>
    <x v="1"/>
    <s v="United States"/>
    <s v="Montebello"/>
    <x v="1"/>
    <n v="90640"/>
    <x v="1"/>
    <s v="TEC-AC-10004803"/>
    <x v="2"/>
    <x v="11"/>
    <s v="Sony Micro Vault Click 4 GB USB 2.0 Flash Drive"/>
    <n v="27.88"/>
    <n v="2"/>
    <n v="0"/>
    <n v="3.9032000000000018"/>
  </r>
  <r>
    <n v="6836"/>
    <x v="3392"/>
    <x v="3"/>
    <x v="453"/>
    <d v="2014-10-21T00:00:00"/>
    <s v="Standard Class"/>
    <s v="DL-13495"/>
    <x v="393"/>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x v="393"/>
    <x v="1"/>
    <s v="United States"/>
    <s v="Thousand Oaks"/>
    <x v="1"/>
    <n v="91360"/>
    <x v="1"/>
    <s v="FUR-FU-10000087"/>
    <x v="0"/>
    <x v="5"/>
    <s v="Executive Impressions 14&quot; Two-Color Numerals Wall Clock"/>
    <n v="22.72"/>
    <n v="1"/>
    <n v="0"/>
    <n v="9.3152000000000008"/>
  </r>
  <r>
    <n v="6838"/>
    <x v="3393"/>
    <x v="1"/>
    <x v="380"/>
    <d v="2012-07-12T00:00:00"/>
    <s v="Standard Class"/>
    <s v="BF-10975"/>
    <x v="541"/>
    <x v="1"/>
    <s v="United States"/>
    <s v="Vineland"/>
    <x v="30"/>
    <n v="8360"/>
    <x v="3"/>
    <s v="OFF-AR-10003732"/>
    <x v="1"/>
    <x v="6"/>
    <s v="Newell 333"/>
    <n v="11.12"/>
    <n v="4"/>
    <n v="0"/>
    <n v="2.8911999999999995"/>
  </r>
  <r>
    <n v="6839"/>
    <x v="3394"/>
    <x v="3"/>
    <x v="1119"/>
    <d v="2014-02-10T00:00:00"/>
    <s v="Standard Class"/>
    <s v="FC-14335"/>
    <x v="712"/>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x v="712"/>
    <x v="1"/>
    <s v="United States"/>
    <s v="Torrance"/>
    <x v="1"/>
    <n v="90503"/>
    <x v="1"/>
    <s v="TEC-PH-10003505"/>
    <x v="2"/>
    <x v="7"/>
    <s v="Geemarc AmpliPOWER60"/>
    <n v="371.2"/>
    <n v="5"/>
    <n v="0.2"/>
    <n v="41.759999999999948"/>
  </r>
  <r>
    <n v="6841"/>
    <x v="3395"/>
    <x v="1"/>
    <x v="401"/>
    <d v="2012-12-07T00:00:00"/>
    <s v="First Class"/>
    <s v="MP-18175"/>
    <x v="486"/>
    <x v="2"/>
    <s v="United States"/>
    <s v="Troy"/>
    <x v="24"/>
    <n v="45373"/>
    <x v="3"/>
    <s v="OFF-BI-10002852"/>
    <x v="1"/>
    <x v="8"/>
    <s v="Ibico Standard Transparent Covers"/>
    <n v="14.832000000000003"/>
    <n v="3"/>
    <n v="0.7"/>
    <n v="-10.382399999999997"/>
  </r>
  <r>
    <n v="6842"/>
    <x v="3396"/>
    <x v="0"/>
    <x v="126"/>
    <d v="2013-09-18T00:00:00"/>
    <s v="Standard Class"/>
    <s v="AJ-10795"/>
    <x v="295"/>
    <x v="1"/>
    <s v="United States"/>
    <s v="Springfield"/>
    <x v="17"/>
    <n v="22153"/>
    <x v="0"/>
    <s v="TEC-AC-10004877"/>
    <x v="2"/>
    <x v="11"/>
    <s v="Imation 30456 USB Flash Drive 8GB"/>
    <n v="20.700000000000003"/>
    <n v="3"/>
    <n v="0"/>
    <n v="1.6559999999999988"/>
  </r>
  <r>
    <n v="6843"/>
    <x v="3396"/>
    <x v="0"/>
    <x v="126"/>
    <d v="2013-09-18T00:00:00"/>
    <s v="Standard Class"/>
    <s v="AJ-10795"/>
    <x v="295"/>
    <x v="1"/>
    <s v="United States"/>
    <s v="Springfield"/>
    <x v="17"/>
    <n v="22153"/>
    <x v="0"/>
    <s v="OFF-FA-10002975"/>
    <x v="1"/>
    <x v="13"/>
    <s v="Staples"/>
    <n v="11.34"/>
    <n v="3"/>
    <n v="0"/>
    <n v="5.2164000000000001"/>
  </r>
  <r>
    <n v="6844"/>
    <x v="3396"/>
    <x v="0"/>
    <x v="126"/>
    <d v="2013-09-18T00:00:00"/>
    <s v="Standard Class"/>
    <s v="AJ-10795"/>
    <x v="295"/>
    <x v="1"/>
    <s v="United States"/>
    <s v="Springfield"/>
    <x v="17"/>
    <n v="22153"/>
    <x v="0"/>
    <s v="OFF-ST-10000419"/>
    <x v="1"/>
    <x v="4"/>
    <s v="Rogers Jumbo File, Granite"/>
    <n v="67.900000000000006"/>
    <n v="5"/>
    <n v="0"/>
    <n v="0.67899999999999849"/>
  </r>
  <r>
    <n v="6845"/>
    <x v="3396"/>
    <x v="0"/>
    <x v="126"/>
    <d v="2013-09-18T00:00:00"/>
    <s v="Standard Class"/>
    <s v="AJ-10795"/>
    <x v="295"/>
    <x v="1"/>
    <s v="United States"/>
    <s v="Springfield"/>
    <x v="17"/>
    <n v="22153"/>
    <x v="0"/>
    <s v="FUR-CH-10002073"/>
    <x v="0"/>
    <x v="1"/>
    <s v="Hon Olson Stacker Chairs"/>
    <n v="1059.1199999999999"/>
    <n v="4"/>
    <n v="0"/>
    <n v="307.14479999999992"/>
  </r>
  <r>
    <n v="6846"/>
    <x v="3397"/>
    <x v="2"/>
    <x v="522"/>
    <d v="2011-07-12T00:00:00"/>
    <s v="Standard Class"/>
    <s v="BC-11125"/>
    <x v="604"/>
    <x v="2"/>
    <s v="United States"/>
    <s v="El Cajon"/>
    <x v="1"/>
    <n v="92020"/>
    <x v="1"/>
    <s v="FUR-CH-10000155"/>
    <x v="0"/>
    <x v="1"/>
    <s v="Global Comet Stacking Armless Chair"/>
    <n v="478.48"/>
    <n v="2"/>
    <n v="0.2"/>
    <n v="47.848000000000013"/>
  </r>
  <r>
    <n v="6847"/>
    <x v="3398"/>
    <x v="0"/>
    <x v="195"/>
    <d v="2013-05-15T00:00:00"/>
    <s v="Standard Class"/>
    <s v="RS-19420"/>
    <x v="602"/>
    <x v="1"/>
    <s v="United States"/>
    <s v="Los Angeles"/>
    <x v="1"/>
    <n v="90036"/>
    <x v="1"/>
    <s v="OFF-PA-10001260"/>
    <x v="1"/>
    <x v="10"/>
    <s v="TOPS Money Receipt Book, Consecutively Numbered in Red,"/>
    <n v="32.04"/>
    <n v="4"/>
    <n v="0"/>
    <n v="14.417999999999999"/>
  </r>
  <r>
    <n v="6848"/>
    <x v="3399"/>
    <x v="0"/>
    <x v="427"/>
    <d v="2013-07-23T00:00:00"/>
    <s v="Standard Class"/>
    <s v="NP-18670"/>
    <x v="73"/>
    <x v="0"/>
    <s v="United States"/>
    <s v="Phoenix"/>
    <x v="16"/>
    <n v="85023"/>
    <x v="1"/>
    <s v="TEC-PH-10001924"/>
    <x v="2"/>
    <x v="7"/>
    <s v="iHome FM Clock Radio with Lightning Dock"/>
    <n v="55.991999999999997"/>
    <n v="1"/>
    <n v="0.2"/>
    <n v="3.4995000000000029"/>
  </r>
  <r>
    <n v="6849"/>
    <x v="3400"/>
    <x v="0"/>
    <x v="1133"/>
    <d v="2013-06-22T00:00:00"/>
    <s v="First Class"/>
    <s v="BT-11440"/>
    <x v="590"/>
    <x v="0"/>
    <s v="United States"/>
    <s v="Frankfort"/>
    <x v="10"/>
    <n v="60423"/>
    <x v="2"/>
    <s v="OFF-PA-10003134"/>
    <x v="1"/>
    <x v="10"/>
    <s v="Xerox 1937"/>
    <n v="76.864000000000004"/>
    <n v="2"/>
    <n v="0.2"/>
    <n v="26.902399999999993"/>
  </r>
  <r>
    <n v="6850"/>
    <x v="3401"/>
    <x v="2"/>
    <x v="1017"/>
    <d v="2011-04-25T00:00:00"/>
    <s v="Standard Class"/>
    <s v="BP-11230"/>
    <x v="546"/>
    <x v="0"/>
    <s v="United States"/>
    <s v="Los Angeles"/>
    <x v="1"/>
    <n v="90045"/>
    <x v="1"/>
    <s v="FUR-FU-10000409"/>
    <x v="0"/>
    <x v="5"/>
    <s v="GE 4 Foot Flourescent Tube, 40 Watt"/>
    <n v="59.92"/>
    <n v="4"/>
    <n v="0"/>
    <n v="27.563200000000002"/>
  </r>
  <r>
    <n v="6851"/>
    <x v="3402"/>
    <x v="0"/>
    <x v="1134"/>
    <d v="2013-01-12T00:00:00"/>
    <s v="Standard Class"/>
    <s v="JO-15145"/>
    <x v="705"/>
    <x v="1"/>
    <s v="United States"/>
    <s v="Franklin"/>
    <x v="6"/>
    <n v="53132"/>
    <x v="2"/>
    <s v="FUR-BO-10002545"/>
    <x v="0"/>
    <x v="0"/>
    <s v="Atlantic Metals Mobile 3-Shelf Bookcases, Custom Colors"/>
    <n v="1565.88"/>
    <n v="6"/>
    <n v="0"/>
    <n v="407.12880000000007"/>
  </r>
  <r>
    <n v="6852"/>
    <x v="3402"/>
    <x v="0"/>
    <x v="1134"/>
    <d v="2013-01-12T00:00:00"/>
    <s v="Standard Class"/>
    <s v="JO-15145"/>
    <x v="705"/>
    <x v="1"/>
    <s v="United States"/>
    <s v="Franklin"/>
    <x v="6"/>
    <n v="53132"/>
    <x v="2"/>
    <s v="OFF-BI-10001460"/>
    <x v="1"/>
    <x v="8"/>
    <s v="Plastic Binding Combs"/>
    <n v="106.05"/>
    <n v="7"/>
    <n v="0"/>
    <n v="49.843499999999999"/>
  </r>
  <r>
    <n v="6853"/>
    <x v="3403"/>
    <x v="3"/>
    <x v="331"/>
    <d v="2014-12-29T00:00:00"/>
    <s v="Second Class"/>
    <s v="MF-18250"/>
    <x v="751"/>
    <x v="1"/>
    <s v="United States"/>
    <s v="Little Rock"/>
    <x v="36"/>
    <n v="72209"/>
    <x v="0"/>
    <s v="OFF-ST-10001328"/>
    <x v="1"/>
    <x v="4"/>
    <s v="Personal Filing Tote with Lid, Black/Gray"/>
    <n v="62.04"/>
    <n v="4"/>
    <n v="0"/>
    <n v="17.371200000000002"/>
  </r>
  <r>
    <n v="6854"/>
    <x v="3403"/>
    <x v="3"/>
    <x v="331"/>
    <d v="2014-12-29T00:00:00"/>
    <s v="Second Class"/>
    <s v="MF-18250"/>
    <x v="751"/>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x v="751"/>
    <x v="1"/>
    <s v="United States"/>
    <s v="Little Rock"/>
    <x v="36"/>
    <n v="72209"/>
    <x v="0"/>
    <s v="OFF-ST-10001522"/>
    <x v="1"/>
    <x v="4"/>
    <s v="Gould Plastics 18-Pocket Panel Bin, 34w x 5-1/4d x 20-1/2h"/>
    <n v="367.96"/>
    <n v="4"/>
    <n v="0"/>
    <n v="14.718399999999974"/>
  </r>
  <r>
    <n v="6856"/>
    <x v="3403"/>
    <x v="3"/>
    <x v="331"/>
    <d v="2014-12-29T00:00:00"/>
    <s v="Second Class"/>
    <s v="MF-18250"/>
    <x v="751"/>
    <x v="1"/>
    <s v="United States"/>
    <s v="Little Rock"/>
    <x v="36"/>
    <n v="72209"/>
    <x v="0"/>
    <s v="OFF-PA-10001994"/>
    <x v="1"/>
    <x v="10"/>
    <s v="Ink Jet Note and Greeting Cards, 8-1/2&quot; x 5-1/2&quot; Card Size"/>
    <n v="44.96"/>
    <n v="2"/>
    <n v="0"/>
    <n v="20.6816"/>
  </r>
  <r>
    <n v="6857"/>
    <x v="3403"/>
    <x v="3"/>
    <x v="331"/>
    <d v="2014-12-29T00:00:00"/>
    <s v="Second Class"/>
    <s v="MF-18250"/>
    <x v="751"/>
    <x v="1"/>
    <s v="United States"/>
    <s v="Little Rock"/>
    <x v="36"/>
    <n v="72209"/>
    <x v="0"/>
    <s v="OFF-EN-10001453"/>
    <x v="1"/>
    <x v="12"/>
    <s v="Tyvek Interoffice Envelopes, 9 1/2&quot; x 12 1/2&quot;, 100/Box"/>
    <n v="182.94"/>
    <n v="3"/>
    <n v="0"/>
    <n v="85.981799999999993"/>
  </r>
  <r>
    <n v="6858"/>
    <x v="3404"/>
    <x v="3"/>
    <x v="827"/>
    <d v="2014-04-23T00:00:00"/>
    <s v="Standard Class"/>
    <s v="PS-18760"/>
    <x v="519"/>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x v="519"/>
    <x v="0"/>
    <s v="United States"/>
    <s v="Los Angeles"/>
    <x v="1"/>
    <n v="90008"/>
    <x v="1"/>
    <s v="OFF-LA-10001404"/>
    <x v="1"/>
    <x v="2"/>
    <s v="Avery 517"/>
    <n v="7.38"/>
    <n v="2"/>
    <n v="0"/>
    <n v="3.4685999999999999"/>
  </r>
  <r>
    <n v="6860"/>
    <x v="3404"/>
    <x v="3"/>
    <x v="827"/>
    <d v="2014-04-23T00:00:00"/>
    <s v="Standard Class"/>
    <s v="PS-18760"/>
    <x v="519"/>
    <x v="0"/>
    <s v="United States"/>
    <s v="Los Angeles"/>
    <x v="1"/>
    <n v="90008"/>
    <x v="1"/>
    <s v="OFF-FA-10001561"/>
    <x v="1"/>
    <x v="13"/>
    <s v="Stockwell Push Pins"/>
    <n v="10.9"/>
    <n v="5"/>
    <n v="0"/>
    <n v="3.5970000000000004"/>
  </r>
  <r>
    <n v="6861"/>
    <x v="3404"/>
    <x v="3"/>
    <x v="827"/>
    <d v="2014-04-23T00:00:00"/>
    <s v="Standard Class"/>
    <s v="PS-18760"/>
    <x v="519"/>
    <x v="0"/>
    <s v="United States"/>
    <s v="Los Angeles"/>
    <x v="1"/>
    <n v="90008"/>
    <x v="1"/>
    <s v="TEC-AC-10001383"/>
    <x v="2"/>
    <x v="11"/>
    <s v="Logitech Wireless Touch Keyboard K400"/>
    <n v="274.89"/>
    <n v="11"/>
    <n v="0"/>
    <n v="46.731299999999962"/>
  </r>
  <r>
    <n v="6862"/>
    <x v="3404"/>
    <x v="3"/>
    <x v="827"/>
    <d v="2014-04-23T00:00:00"/>
    <s v="Standard Class"/>
    <s v="PS-18760"/>
    <x v="519"/>
    <x v="0"/>
    <s v="United States"/>
    <s v="Los Angeles"/>
    <x v="1"/>
    <n v="90008"/>
    <x v="1"/>
    <s v="OFF-LA-10003190"/>
    <x v="1"/>
    <x v="2"/>
    <s v="Avery 474"/>
    <n v="23.04"/>
    <n v="8"/>
    <n v="0"/>
    <n v="11.2896"/>
  </r>
  <r>
    <n v="6863"/>
    <x v="3404"/>
    <x v="3"/>
    <x v="827"/>
    <d v="2014-04-23T00:00:00"/>
    <s v="Standard Class"/>
    <s v="PS-18760"/>
    <x v="519"/>
    <x v="0"/>
    <s v="United States"/>
    <s v="Los Angeles"/>
    <x v="1"/>
    <n v="90008"/>
    <x v="1"/>
    <s v="FUR-CH-10003774"/>
    <x v="0"/>
    <x v="1"/>
    <s v="Global Wood Trimmed Manager's Task Chair, Khaki"/>
    <n v="218.35200000000003"/>
    <n v="3"/>
    <n v="0.2"/>
    <n v="-19.105800000000016"/>
  </r>
  <r>
    <n v="6864"/>
    <x v="3405"/>
    <x v="3"/>
    <x v="96"/>
    <d v="2014-12-09T00:00:00"/>
    <s v="Standard Class"/>
    <s v="MY-17380"/>
    <x v="199"/>
    <x v="1"/>
    <s v="United States"/>
    <s v="San Antonio"/>
    <x v="5"/>
    <n v="78207"/>
    <x v="2"/>
    <s v="OFF-PA-10000520"/>
    <x v="1"/>
    <x v="10"/>
    <s v="Xerox 201"/>
    <n v="10.368000000000002"/>
    <n v="2"/>
    <n v="0.2"/>
    <n v="3.6288"/>
  </r>
  <r>
    <n v="6865"/>
    <x v="3406"/>
    <x v="0"/>
    <x v="1036"/>
    <d v="2013-08-29T00:00:00"/>
    <s v="Standard Class"/>
    <s v="SC-20230"/>
    <x v="554"/>
    <x v="1"/>
    <s v="United States"/>
    <s v="Los Angeles"/>
    <x v="1"/>
    <n v="90004"/>
    <x v="1"/>
    <s v="OFF-BI-10004465"/>
    <x v="1"/>
    <x v="8"/>
    <s v="Avery Durable Slant Ring Binders"/>
    <n v="12.672000000000001"/>
    <n v="2"/>
    <n v="0.2"/>
    <n v="4.7519999999999998"/>
  </r>
  <r>
    <n v="6866"/>
    <x v="3406"/>
    <x v="0"/>
    <x v="1036"/>
    <d v="2013-08-29T00:00:00"/>
    <s v="Standard Class"/>
    <s v="SC-20230"/>
    <x v="554"/>
    <x v="1"/>
    <s v="United States"/>
    <s v="Los Angeles"/>
    <x v="1"/>
    <n v="90004"/>
    <x v="1"/>
    <s v="TEC-PH-10003555"/>
    <x v="2"/>
    <x v="7"/>
    <s v="Motorola HK250 Universal Bluetooth Headset"/>
    <n v="91.96"/>
    <n v="5"/>
    <n v="0.2"/>
    <n v="-20.690999999999992"/>
  </r>
  <r>
    <n v="6867"/>
    <x v="3406"/>
    <x v="0"/>
    <x v="1036"/>
    <d v="2013-08-29T00:00:00"/>
    <s v="Standard Class"/>
    <s v="SC-20230"/>
    <x v="554"/>
    <x v="1"/>
    <s v="United States"/>
    <s v="Los Angeles"/>
    <x v="1"/>
    <n v="90004"/>
    <x v="1"/>
    <s v="TEC-AC-10000844"/>
    <x v="2"/>
    <x v="11"/>
    <s v="Logitech Gaming G510s - Keyboard"/>
    <n v="254.96999999999997"/>
    <n v="3"/>
    <n v="0"/>
    <n v="91.789199999999994"/>
  </r>
  <r>
    <n v="6868"/>
    <x v="3406"/>
    <x v="0"/>
    <x v="1036"/>
    <d v="2013-08-29T00:00:00"/>
    <s v="Standard Class"/>
    <s v="SC-20230"/>
    <x v="554"/>
    <x v="1"/>
    <s v="United States"/>
    <s v="Los Angeles"/>
    <x v="1"/>
    <n v="90004"/>
    <x v="1"/>
    <s v="TEC-PH-10003187"/>
    <x v="2"/>
    <x v="7"/>
    <s v="Anker Astro Mini 3000mAh Ultra-Compact Portable Charger"/>
    <n v="31.983999999999998"/>
    <n v="2"/>
    <n v="0.2"/>
    <n v="-7.9959999999999996"/>
  </r>
  <r>
    <n v="6869"/>
    <x v="3406"/>
    <x v="0"/>
    <x v="1036"/>
    <d v="2013-08-29T00:00:00"/>
    <s v="Standard Class"/>
    <s v="SC-20230"/>
    <x v="554"/>
    <x v="1"/>
    <s v="United States"/>
    <s v="Los Angeles"/>
    <x v="1"/>
    <n v="90004"/>
    <x v="1"/>
    <s v="FUR-TA-10003569"/>
    <x v="0"/>
    <x v="3"/>
    <s v="Bretford CR8500 Series Meeting Room Furniture"/>
    <n v="2887.0560000000005"/>
    <n v="9"/>
    <n v="0.2"/>
    <n v="180.44099999999992"/>
  </r>
  <r>
    <n v="6870"/>
    <x v="3406"/>
    <x v="0"/>
    <x v="1036"/>
    <d v="2013-08-29T00:00:00"/>
    <s v="Standard Class"/>
    <s v="SC-20230"/>
    <x v="554"/>
    <x v="1"/>
    <s v="United States"/>
    <s v="Los Angeles"/>
    <x v="1"/>
    <n v="90004"/>
    <x v="1"/>
    <s v="OFF-PA-10003848"/>
    <x v="1"/>
    <x v="10"/>
    <s v="Xerox 1997"/>
    <n v="12.96"/>
    <n v="2"/>
    <n v="0"/>
    <n v="6.2208000000000006"/>
  </r>
  <r>
    <n v="6871"/>
    <x v="3406"/>
    <x v="0"/>
    <x v="1036"/>
    <d v="2013-08-29T00:00:00"/>
    <s v="Standard Class"/>
    <s v="SC-20230"/>
    <x v="554"/>
    <x v="1"/>
    <s v="United States"/>
    <s v="Los Angeles"/>
    <x v="1"/>
    <n v="90004"/>
    <x v="1"/>
    <s v="OFF-PA-10002606"/>
    <x v="1"/>
    <x v="10"/>
    <s v="Xerox 1928"/>
    <n v="47.52"/>
    <n v="9"/>
    <n v="0"/>
    <n v="21.384"/>
  </r>
  <r>
    <n v="6872"/>
    <x v="3407"/>
    <x v="0"/>
    <x v="5"/>
    <d v="2013-12-09T00:00:00"/>
    <s v="Second Class"/>
    <s v="RF-19345"/>
    <x v="575"/>
    <x v="1"/>
    <s v="United States"/>
    <s v="Chicago"/>
    <x v="10"/>
    <n v="60610"/>
    <x v="2"/>
    <s v="OFF-LA-10004853"/>
    <x v="1"/>
    <x v="2"/>
    <s v="Avery 483"/>
    <n v="11.952000000000002"/>
    <n v="3"/>
    <n v="0.2"/>
    <n v="3.8843999999999994"/>
  </r>
  <r>
    <n v="6873"/>
    <x v="3408"/>
    <x v="1"/>
    <x v="1135"/>
    <d v="2012-12-19T00:00:00"/>
    <s v="First Class"/>
    <s v="SG-20080"/>
    <x v="65"/>
    <x v="0"/>
    <s v="United States"/>
    <s v="Seattle"/>
    <x v="4"/>
    <n v="98105"/>
    <x v="1"/>
    <s v="OFF-PA-10004948"/>
    <x v="1"/>
    <x v="10"/>
    <s v="Xerox 190"/>
    <n v="4.9800000000000004"/>
    <n v="1"/>
    <n v="0"/>
    <n v="2.3406000000000002"/>
  </r>
  <r>
    <n v="6874"/>
    <x v="3409"/>
    <x v="2"/>
    <x v="1136"/>
    <d v="2011-10-22T00:00:00"/>
    <s v="Second Class"/>
    <s v="TB-21520"/>
    <x v="14"/>
    <x v="0"/>
    <s v="United States"/>
    <s v="Beaumont"/>
    <x v="5"/>
    <n v="77705"/>
    <x v="2"/>
    <s v="OFF-BI-10003676"/>
    <x v="1"/>
    <x v="8"/>
    <s v="GBC Standard Recycled Report Covers, Clear Plastic Sheets"/>
    <n v="10.779999999999996"/>
    <n v="5"/>
    <n v="0.8"/>
    <n v="-17.248000000000008"/>
  </r>
  <r>
    <n v="6875"/>
    <x v="3409"/>
    <x v="2"/>
    <x v="1136"/>
    <d v="2011-10-22T00:00:00"/>
    <s v="Second Class"/>
    <s v="TB-21520"/>
    <x v="14"/>
    <x v="0"/>
    <s v="United States"/>
    <s v="Beaumont"/>
    <x v="5"/>
    <n v="77705"/>
    <x v="2"/>
    <s v="TEC-AC-10001314"/>
    <x v="2"/>
    <x v="11"/>
    <s v="Case Logic 2.4GHz Wireless Keyboard"/>
    <n v="119.97600000000001"/>
    <n v="3"/>
    <n v="0.2"/>
    <n v="-17.996400000000019"/>
  </r>
  <r>
    <n v="6876"/>
    <x v="3410"/>
    <x v="0"/>
    <x v="64"/>
    <d v="2013-09-11T00:00:00"/>
    <s v="Standard Class"/>
    <s v="MM-17920"/>
    <x v="462"/>
    <x v="0"/>
    <s v="United States"/>
    <s v="Chesapeake"/>
    <x v="17"/>
    <n v="23320"/>
    <x v="0"/>
    <s v="OFF-LA-10004545"/>
    <x v="1"/>
    <x v="2"/>
    <s v="Avery 50"/>
    <n v="25.06"/>
    <n v="2"/>
    <n v="0"/>
    <n v="11.778199999999998"/>
  </r>
  <r>
    <n v="6877"/>
    <x v="3410"/>
    <x v="0"/>
    <x v="64"/>
    <d v="2013-09-11T00:00:00"/>
    <s v="Standard Class"/>
    <s v="MM-17920"/>
    <x v="462"/>
    <x v="0"/>
    <s v="United States"/>
    <s v="Chesapeake"/>
    <x v="17"/>
    <n v="23320"/>
    <x v="0"/>
    <s v="FUR-TA-10003238"/>
    <x v="0"/>
    <x v="3"/>
    <s v="Chromcraft Bull-Nose Wood 48&quot; x 96&quot; Rectangular Conference Tables"/>
    <n v="1652.94"/>
    <n v="3"/>
    <n v="0"/>
    <n v="314.05859999999996"/>
  </r>
  <r>
    <n v="6878"/>
    <x v="3411"/>
    <x v="1"/>
    <x v="52"/>
    <d v="2012-10-15T00:00:00"/>
    <s v="Same Day"/>
    <s v="CG-12520"/>
    <x v="0"/>
    <x v="0"/>
    <s v="United States"/>
    <s v="Dallas"/>
    <x v="5"/>
    <n v="75217"/>
    <x v="2"/>
    <s v="FUR-FU-10004952"/>
    <x v="0"/>
    <x v="5"/>
    <s v="C-Line Cubicle Keepers Polyproplyene Holder w/Velcro Back, 8-1/2x11, 25/Bx"/>
    <n v="131.376"/>
    <n v="6"/>
    <n v="0.6"/>
    <n v="-95.24760000000002"/>
  </r>
  <r>
    <n v="6879"/>
    <x v="3411"/>
    <x v="1"/>
    <x v="52"/>
    <d v="2012-10-15T00:00:00"/>
    <s v="Same Day"/>
    <s v="CG-12520"/>
    <x v="0"/>
    <x v="0"/>
    <s v="United States"/>
    <s v="Dallas"/>
    <x v="5"/>
    <n v="75217"/>
    <x v="2"/>
    <s v="OFF-PA-10003001"/>
    <x v="1"/>
    <x v="10"/>
    <s v="Xerox 1986"/>
    <n v="5.3440000000000003"/>
    <n v="1"/>
    <n v="0.2"/>
    <n v="1.8703999999999998"/>
  </r>
  <r>
    <n v="6880"/>
    <x v="3412"/>
    <x v="1"/>
    <x v="494"/>
    <d v="2012-12-05T00:00:00"/>
    <s v="Second Class"/>
    <s v="TW-21025"/>
    <x v="69"/>
    <x v="2"/>
    <s v="United States"/>
    <s v="Seattle"/>
    <x v="4"/>
    <n v="98105"/>
    <x v="1"/>
    <s v="FUR-CH-10001215"/>
    <x v="0"/>
    <x v="1"/>
    <s v="Global Troy Executive Leather Low-Back Tilter"/>
    <n v="2003.9200000000003"/>
    <n v="5"/>
    <n v="0.2"/>
    <n v="125.24499999999995"/>
  </r>
  <r>
    <n v="6881"/>
    <x v="3412"/>
    <x v="1"/>
    <x v="494"/>
    <d v="2012-12-05T00:00:00"/>
    <s v="Second Class"/>
    <s v="TW-21025"/>
    <x v="69"/>
    <x v="2"/>
    <s v="United States"/>
    <s v="Seattle"/>
    <x v="4"/>
    <n v="98105"/>
    <x v="1"/>
    <s v="OFF-PA-10004255"/>
    <x v="1"/>
    <x v="10"/>
    <s v="Xerox 219"/>
    <n v="32.400000000000006"/>
    <n v="5"/>
    <n v="0"/>
    <n v="15.552000000000001"/>
  </r>
  <r>
    <n v="6882"/>
    <x v="3412"/>
    <x v="1"/>
    <x v="494"/>
    <d v="2012-12-05T00:00:00"/>
    <s v="Second Class"/>
    <s v="TW-21025"/>
    <x v="69"/>
    <x v="2"/>
    <s v="United States"/>
    <s v="Seattle"/>
    <x v="4"/>
    <n v="98105"/>
    <x v="1"/>
    <s v="FUR-TA-10001705"/>
    <x v="0"/>
    <x v="3"/>
    <s v="Bush Advantage Collection Round Conference Table"/>
    <n v="1913.3999999999999"/>
    <n v="9"/>
    <n v="0"/>
    <n v="401.81399999999985"/>
  </r>
  <r>
    <n v="6883"/>
    <x v="3412"/>
    <x v="1"/>
    <x v="494"/>
    <d v="2012-12-05T00:00:00"/>
    <s v="Second Class"/>
    <s v="TW-21025"/>
    <x v="69"/>
    <x v="2"/>
    <s v="United States"/>
    <s v="Seattle"/>
    <x v="4"/>
    <n v="98105"/>
    <x v="1"/>
    <s v="OFF-ST-10002554"/>
    <x v="1"/>
    <x v="4"/>
    <s v="Tennsco Industrial Shelving"/>
    <n v="146.72999999999999"/>
    <n v="3"/>
    <n v="0"/>
    <n v="2.9346000000000032"/>
  </r>
  <r>
    <n v="6884"/>
    <x v="3412"/>
    <x v="1"/>
    <x v="494"/>
    <d v="2012-12-05T00:00:00"/>
    <s v="Second Class"/>
    <s v="TW-21025"/>
    <x v="69"/>
    <x v="2"/>
    <s v="United States"/>
    <s v="Seattle"/>
    <x v="4"/>
    <n v="98105"/>
    <x v="1"/>
    <s v="OFF-PA-10002222"/>
    <x v="1"/>
    <x v="10"/>
    <s v="Xerox Color Copier Paper, 11&quot; x 17&quot;, Ream"/>
    <n v="114.2"/>
    <n v="5"/>
    <n v="0"/>
    <n v="52.531999999999996"/>
  </r>
  <r>
    <n v="6885"/>
    <x v="3413"/>
    <x v="1"/>
    <x v="70"/>
    <d v="2012-06-04T00:00:00"/>
    <s v="Standard Class"/>
    <s v="BD-11320"/>
    <x v="217"/>
    <x v="0"/>
    <s v="United States"/>
    <s v="Minneapolis"/>
    <x v="11"/>
    <n v="55407"/>
    <x v="2"/>
    <s v="FUR-CH-10002320"/>
    <x v="0"/>
    <x v="1"/>
    <s v="Hon Pagoda Stacking Chairs"/>
    <n v="2567.84"/>
    <n v="8"/>
    <n v="0"/>
    <n v="770.35199999999986"/>
  </r>
  <r>
    <n v="6886"/>
    <x v="3414"/>
    <x v="3"/>
    <x v="18"/>
    <d v="2014-09-18T00:00:00"/>
    <s v="Standard Class"/>
    <s v="HA-14905"/>
    <x v="456"/>
    <x v="0"/>
    <s v="United States"/>
    <s v="Springfield"/>
    <x v="24"/>
    <n v="45503"/>
    <x v="3"/>
    <s v="TEC-AC-10003499"/>
    <x v="2"/>
    <x v="11"/>
    <s v="Memorex Mini Travel Drive 8 GB USB 2.0 Flash Drive"/>
    <n v="37.056000000000004"/>
    <n v="4"/>
    <n v="0.2"/>
    <n v="8.8008000000000006"/>
  </r>
  <r>
    <n v="6887"/>
    <x v="3414"/>
    <x v="3"/>
    <x v="18"/>
    <d v="2014-09-18T00:00:00"/>
    <s v="Standard Class"/>
    <s v="HA-14905"/>
    <x v="456"/>
    <x v="0"/>
    <s v="United States"/>
    <s v="Springfield"/>
    <x v="24"/>
    <n v="45503"/>
    <x v="3"/>
    <s v="TEC-PH-10003580"/>
    <x v="2"/>
    <x v="7"/>
    <s v="Cisco IP Phone 7961G-GE VoIP phone"/>
    <n v="259.89600000000002"/>
    <n v="2"/>
    <n v="0.4"/>
    <n v="-56.310799999999972"/>
  </r>
  <r>
    <n v="6888"/>
    <x v="3415"/>
    <x v="3"/>
    <x v="1016"/>
    <d v="2014-05-03T00:00:00"/>
    <s v="Standard Class"/>
    <s v="LL-16840"/>
    <x v="328"/>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x v="328"/>
    <x v="0"/>
    <s v="United States"/>
    <s v="Los Angeles"/>
    <x v="1"/>
    <n v="90032"/>
    <x v="1"/>
    <s v="OFF-BI-10000666"/>
    <x v="1"/>
    <x v="8"/>
    <s v="Surelock Post Binders"/>
    <n v="73.343999999999994"/>
    <n v="3"/>
    <n v="0.2"/>
    <n v="27.503999999999998"/>
  </r>
  <r>
    <n v="6890"/>
    <x v="3416"/>
    <x v="3"/>
    <x v="65"/>
    <d v="2014-09-23T00:00:00"/>
    <s v="Standard Class"/>
    <s v="SS-20140"/>
    <x v="164"/>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x v="164"/>
    <x v="1"/>
    <s v="United States"/>
    <s v="Columbus"/>
    <x v="32"/>
    <n v="31907"/>
    <x v="0"/>
    <s v="OFF-PA-10000673"/>
    <x v="1"/>
    <x v="10"/>
    <s v="Post-it “Important Message” Note Pad, Neon Colors, 50 Sheets/Pad"/>
    <n v="50.96"/>
    <n v="7"/>
    <n v="0"/>
    <n v="24.460800000000003"/>
  </r>
  <r>
    <n v="6892"/>
    <x v="3416"/>
    <x v="3"/>
    <x v="65"/>
    <d v="2014-09-23T00:00:00"/>
    <s v="Standard Class"/>
    <s v="SS-20140"/>
    <x v="164"/>
    <x v="1"/>
    <s v="United States"/>
    <s v="Columbus"/>
    <x v="32"/>
    <n v="31907"/>
    <x v="0"/>
    <s v="OFF-AR-10000380"/>
    <x v="1"/>
    <x v="6"/>
    <s v="Hunt PowerHouse Electric Pencil Sharpener, Blue"/>
    <n v="113.94"/>
    <n v="3"/>
    <n v="0"/>
    <n v="34.181999999999988"/>
  </r>
  <r>
    <n v="6893"/>
    <x v="3416"/>
    <x v="3"/>
    <x v="65"/>
    <d v="2014-09-23T00:00:00"/>
    <s v="Standard Class"/>
    <s v="SS-20140"/>
    <x v="164"/>
    <x v="1"/>
    <s v="United States"/>
    <s v="Columbus"/>
    <x v="32"/>
    <n v="31907"/>
    <x v="0"/>
    <s v="OFF-PA-10003848"/>
    <x v="1"/>
    <x v="10"/>
    <s v="Xerox 1997"/>
    <n v="25.92"/>
    <n v="4"/>
    <n v="0"/>
    <n v="12.441600000000001"/>
  </r>
  <r>
    <n v="6894"/>
    <x v="3416"/>
    <x v="3"/>
    <x v="65"/>
    <d v="2014-09-23T00:00:00"/>
    <s v="Standard Class"/>
    <s v="SS-20140"/>
    <x v="164"/>
    <x v="1"/>
    <s v="United States"/>
    <s v="Columbus"/>
    <x v="32"/>
    <n v="31907"/>
    <x v="0"/>
    <s v="FUR-FU-10002963"/>
    <x v="0"/>
    <x v="5"/>
    <s v="Master Caster Door Stop, Gray"/>
    <n v="20.32"/>
    <n v="4"/>
    <n v="0"/>
    <n v="6.9087999999999994"/>
  </r>
  <r>
    <n v="6895"/>
    <x v="3416"/>
    <x v="3"/>
    <x v="65"/>
    <d v="2014-09-23T00:00:00"/>
    <s v="Standard Class"/>
    <s v="SS-20140"/>
    <x v="164"/>
    <x v="1"/>
    <s v="United States"/>
    <s v="Columbus"/>
    <x v="32"/>
    <n v="31907"/>
    <x v="0"/>
    <s v="TEC-PH-10002447"/>
    <x v="2"/>
    <x v="7"/>
    <s v="AT&amp;T CL83451 4-Handset Telephone"/>
    <n v="411.98"/>
    <n v="2"/>
    <n v="0"/>
    <n v="119.4742"/>
  </r>
  <r>
    <n v="6896"/>
    <x v="3416"/>
    <x v="3"/>
    <x v="65"/>
    <d v="2014-09-23T00:00:00"/>
    <s v="Standard Class"/>
    <s v="SS-20140"/>
    <x v="164"/>
    <x v="1"/>
    <s v="United States"/>
    <s v="Columbus"/>
    <x v="32"/>
    <n v="31907"/>
    <x v="0"/>
    <s v="OFF-SU-10004261"/>
    <x v="1"/>
    <x v="14"/>
    <s v="Fiskars 8&quot; Scissors, 2/Pack"/>
    <n v="34.479999999999997"/>
    <n v="2"/>
    <n v="0"/>
    <n v="9.9991999999999948"/>
  </r>
  <r>
    <n v="6897"/>
    <x v="3416"/>
    <x v="3"/>
    <x v="65"/>
    <d v="2014-09-23T00:00:00"/>
    <s v="Standard Class"/>
    <s v="SS-20140"/>
    <x v="164"/>
    <x v="1"/>
    <s v="United States"/>
    <s v="Columbus"/>
    <x v="32"/>
    <n v="31907"/>
    <x v="0"/>
    <s v="OFF-PA-10003228"/>
    <x v="1"/>
    <x v="10"/>
    <s v="Xerox 1917"/>
    <n v="244.54999999999998"/>
    <n v="5"/>
    <n v="0"/>
    <n v="114.93849999999998"/>
  </r>
  <r>
    <n v="6898"/>
    <x v="3417"/>
    <x v="3"/>
    <x v="238"/>
    <d v="2014-08-26T00:00:00"/>
    <s v="Standard Class"/>
    <s v="CK-12205"/>
    <x v="237"/>
    <x v="0"/>
    <s v="United States"/>
    <s v="Lakewood"/>
    <x v="24"/>
    <n v="44107"/>
    <x v="3"/>
    <s v="OFF-BI-10004817"/>
    <x v="1"/>
    <x v="8"/>
    <s v="GBC Personal VeloBind Strips"/>
    <n v="10.782000000000002"/>
    <n v="3"/>
    <n v="0.7"/>
    <n v="-7.9067999999999969"/>
  </r>
  <r>
    <n v="6899"/>
    <x v="3418"/>
    <x v="1"/>
    <x v="1137"/>
    <d v="2012-05-26T00:00:00"/>
    <s v="Second Class"/>
    <s v="VS-21820"/>
    <x v="745"/>
    <x v="0"/>
    <s v="United States"/>
    <s v="Naperville"/>
    <x v="10"/>
    <n v="60540"/>
    <x v="2"/>
    <s v="FUR-CH-10002880"/>
    <x v="0"/>
    <x v="1"/>
    <s v="Global High-Back Leather Tilter, Burgundy"/>
    <n v="602.65099999999995"/>
    <n v="7"/>
    <n v="0.3"/>
    <n v="-163.57670000000005"/>
  </r>
  <r>
    <n v="6900"/>
    <x v="3418"/>
    <x v="1"/>
    <x v="1137"/>
    <d v="2012-05-26T00:00:00"/>
    <s v="Second Class"/>
    <s v="VS-21820"/>
    <x v="745"/>
    <x v="0"/>
    <s v="United States"/>
    <s v="Naperville"/>
    <x v="10"/>
    <n v="60540"/>
    <x v="2"/>
    <s v="OFF-BI-10001249"/>
    <x v="1"/>
    <x v="8"/>
    <s v="Avery Heavy-Duty EZD View Binder with Locking Rings"/>
    <n v="7.6559999999999988"/>
    <n v="6"/>
    <n v="0.8"/>
    <n v="-13.015200000000004"/>
  </r>
  <r>
    <n v="6901"/>
    <x v="3419"/>
    <x v="1"/>
    <x v="67"/>
    <d v="2012-09-11T00:00:00"/>
    <s v="Standard Class"/>
    <s v="TN-21040"/>
    <x v="184"/>
    <x v="2"/>
    <s v="United States"/>
    <s v="New York City"/>
    <x v="15"/>
    <n v="10009"/>
    <x v="3"/>
    <s v="TEC-AC-10002402"/>
    <x v="2"/>
    <x v="11"/>
    <s v="Razer Kraken PRO Over Ear PC and Music Headset"/>
    <n v="559.92999999999995"/>
    <n v="7"/>
    <n v="0"/>
    <n v="167.97899999999996"/>
  </r>
  <r>
    <n v="6902"/>
    <x v="3420"/>
    <x v="3"/>
    <x v="1138"/>
    <d v="2014-07-25T00:00:00"/>
    <s v="Same Day"/>
    <s v="HR-14830"/>
    <x v="403"/>
    <x v="1"/>
    <s v="United States"/>
    <s v="Huntington Beach"/>
    <x v="1"/>
    <n v="92646"/>
    <x v="1"/>
    <s v="TEC-CO-10001449"/>
    <x v="2"/>
    <x v="16"/>
    <s v="Hewlett Packard LaserJet 3310 Copier"/>
    <n v="2399.96"/>
    <n v="5"/>
    <n v="0.2"/>
    <n v="839.9860000000001"/>
  </r>
  <r>
    <n v="6903"/>
    <x v="3421"/>
    <x v="3"/>
    <x v="264"/>
    <d v="2014-09-09T00:00:00"/>
    <s v="Standard Class"/>
    <s v="JS-15595"/>
    <x v="329"/>
    <x v="1"/>
    <s v="United States"/>
    <s v="Chicago"/>
    <x v="10"/>
    <n v="60653"/>
    <x v="2"/>
    <s v="OFF-FA-10002280"/>
    <x v="1"/>
    <x v="13"/>
    <s v="Advantus Plastic Paper Clips"/>
    <n v="16"/>
    <n v="4"/>
    <n v="0.2"/>
    <n v="5.6"/>
  </r>
  <r>
    <n v="6904"/>
    <x v="3421"/>
    <x v="3"/>
    <x v="264"/>
    <d v="2014-09-09T00:00:00"/>
    <s v="Standard Class"/>
    <s v="JS-15595"/>
    <x v="329"/>
    <x v="1"/>
    <s v="United States"/>
    <s v="Chicago"/>
    <x v="10"/>
    <n v="60653"/>
    <x v="2"/>
    <s v="OFF-AP-10003278"/>
    <x v="1"/>
    <x v="9"/>
    <s v="Belkin 7-Outlet SurgeMaster Home Series"/>
    <n v="5.5879999999999992"/>
    <n v="2"/>
    <n v="0.8"/>
    <n v="-15.087600000000002"/>
  </r>
  <r>
    <n v="6905"/>
    <x v="3421"/>
    <x v="3"/>
    <x v="264"/>
    <d v="2014-09-09T00:00:00"/>
    <s v="Standard Class"/>
    <s v="JS-15595"/>
    <x v="329"/>
    <x v="1"/>
    <s v="United States"/>
    <s v="Chicago"/>
    <x v="10"/>
    <n v="60653"/>
    <x v="2"/>
    <s v="OFF-ST-10003994"/>
    <x v="1"/>
    <x v="4"/>
    <s v="Belkin 19&quot; Center-Weighted Shelf, Gray"/>
    <n v="235.92"/>
    <n v="5"/>
    <n v="0.2"/>
    <n v="-44.235000000000007"/>
  </r>
  <r>
    <n v="6906"/>
    <x v="3422"/>
    <x v="3"/>
    <x v="1139"/>
    <d v="2014-12-09T00:00:00"/>
    <s v="Second Class"/>
    <s v="BN-11470"/>
    <x v="272"/>
    <x v="1"/>
    <s v="United States"/>
    <s v="Brentwood"/>
    <x v="1"/>
    <n v="94513"/>
    <x v="1"/>
    <s v="OFF-ST-10003221"/>
    <x v="1"/>
    <x v="4"/>
    <s v="Staples"/>
    <n v="10.68"/>
    <n v="1"/>
    <n v="0"/>
    <n v="2.8836000000000004"/>
  </r>
  <r>
    <n v="6907"/>
    <x v="3423"/>
    <x v="3"/>
    <x v="968"/>
    <d v="2014-05-21T00:00:00"/>
    <s v="Same Day"/>
    <s v="AR-10405"/>
    <x v="153"/>
    <x v="1"/>
    <s v="United States"/>
    <s v="Trenton"/>
    <x v="12"/>
    <n v="48183"/>
    <x v="2"/>
    <s v="OFF-BI-10002225"/>
    <x v="1"/>
    <x v="8"/>
    <s v="Square Ring Data Binders, Rigid 75 Pt. Covers, 11&quot; x 14-7/8&quot;"/>
    <n v="41.28"/>
    <n v="2"/>
    <n v="0"/>
    <n v="19.814399999999999"/>
  </r>
  <r>
    <n v="6908"/>
    <x v="3424"/>
    <x v="0"/>
    <x v="720"/>
    <d v="2013-10-04T00:00:00"/>
    <s v="Standard Class"/>
    <s v="SW-20455"/>
    <x v="517"/>
    <x v="0"/>
    <s v="United States"/>
    <s v="Seattle"/>
    <x v="4"/>
    <n v="98103"/>
    <x v="1"/>
    <s v="TEC-PH-10002584"/>
    <x v="2"/>
    <x v="7"/>
    <s v="Samsung Galaxy S4"/>
    <n v="1001.5840000000001"/>
    <n v="2"/>
    <n v="0.2"/>
    <n v="125.19799999999992"/>
  </r>
  <r>
    <n v="6909"/>
    <x v="3425"/>
    <x v="3"/>
    <x v="389"/>
    <d v="2014-12-16T00:00:00"/>
    <s v="Standard Class"/>
    <s v="JE-16165"/>
    <x v="68"/>
    <x v="1"/>
    <s v="United States"/>
    <s v="North Charleston"/>
    <x v="20"/>
    <n v="29406"/>
    <x v="0"/>
    <s v="FUR-FU-10002364"/>
    <x v="0"/>
    <x v="5"/>
    <s v="Eldon Expressions Wood Desk Accessories, Oak"/>
    <n v="14.76"/>
    <n v="2"/>
    <n v="0"/>
    <n v="4.2803999999999984"/>
  </r>
  <r>
    <n v="6910"/>
    <x v="3426"/>
    <x v="2"/>
    <x v="103"/>
    <d v="2011-09-18T00:00:00"/>
    <s v="Second Class"/>
    <s v="LH-16900"/>
    <x v="23"/>
    <x v="0"/>
    <s v="United States"/>
    <s v="Columbus"/>
    <x v="24"/>
    <n v="43229"/>
    <x v="3"/>
    <s v="OFF-BI-10004022"/>
    <x v="1"/>
    <x v="8"/>
    <s v="Acco Suede Grain Vinyl Round Ring Binder"/>
    <n v="2.5020000000000002"/>
    <n v="3"/>
    <n v="0.7"/>
    <n v="-2.0015999999999998"/>
  </r>
  <r>
    <n v="6911"/>
    <x v="3427"/>
    <x v="3"/>
    <x v="570"/>
    <d v="2014-08-03T00:00:00"/>
    <s v="Standard Class"/>
    <s v="VG-21790"/>
    <x v="364"/>
    <x v="0"/>
    <s v="United States"/>
    <s v="Seattle"/>
    <x v="4"/>
    <n v="98103"/>
    <x v="1"/>
    <s v="FUR-BO-10004709"/>
    <x v="0"/>
    <x v="0"/>
    <s v="Bush Westfield Collection Bookcases, Medium Cherry Finish"/>
    <n v="115.96"/>
    <n v="2"/>
    <n v="0"/>
    <n v="25.511200000000002"/>
  </r>
  <r>
    <n v="6912"/>
    <x v="3428"/>
    <x v="3"/>
    <x v="378"/>
    <d v="2014-08-06T00:00:00"/>
    <s v="Second Class"/>
    <s v="EM-13960"/>
    <x v="75"/>
    <x v="0"/>
    <s v="United States"/>
    <s v="San Francisco"/>
    <x v="1"/>
    <n v="94109"/>
    <x v="1"/>
    <s v="OFF-ST-10004340"/>
    <x v="1"/>
    <x v="4"/>
    <s v="Fellowes Mobile File Cart, Black"/>
    <n v="186.54"/>
    <n v="3"/>
    <n v="0"/>
    <n v="50.365800000000007"/>
  </r>
  <r>
    <n v="6913"/>
    <x v="3429"/>
    <x v="3"/>
    <x v="743"/>
    <d v="2014-05-06T00:00:00"/>
    <s v="Second Class"/>
    <s v="EM-13825"/>
    <x v="605"/>
    <x v="1"/>
    <s v="United States"/>
    <s v="Los Angeles"/>
    <x v="1"/>
    <n v="90049"/>
    <x v="1"/>
    <s v="TEC-AC-10001714"/>
    <x v="2"/>
    <x v="11"/>
    <s v="Logitech MX Performance Wireless Mouse"/>
    <n v="159.56"/>
    <n v="4"/>
    <n v="0"/>
    <n v="59.037199999999999"/>
  </r>
  <r>
    <n v="6914"/>
    <x v="3430"/>
    <x v="1"/>
    <x v="821"/>
    <d v="2012-06-16T00:00:00"/>
    <s v="Standard Class"/>
    <s v="JH-15910"/>
    <x v="101"/>
    <x v="0"/>
    <s v="United States"/>
    <s v="West Palm Beach"/>
    <x v="2"/>
    <n v="33407"/>
    <x v="0"/>
    <s v="TEC-PH-10002844"/>
    <x v="2"/>
    <x v="7"/>
    <s v="Speck Products Candyshell Flip Case"/>
    <n v="55.984000000000009"/>
    <n v="2"/>
    <n v="0.2"/>
    <n v="4.1987999999999985"/>
  </r>
  <r>
    <n v="6915"/>
    <x v="3431"/>
    <x v="2"/>
    <x v="1091"/>
    <d v="2011-12-29T00:00:00"/>
    <s v="Standard Class"/>
    <s v="NP-18700"/>
    <x v="413"/>
    <x v="0"/>
    <s v="United States"/>
    <s v="Chicago"/>
    <x v="10"/>
    <n v="60623"/>
    <x v="2"/>
    <s v="OFF-ST-10000585"/>
    <x v="1"/>
    <x v="4"/>
    <s v="Economy Rollaway Files"/>
    <n v="132.16"/>
    <n v="1"/>
    <n v="0.2"/>
    <n v="9.911999999999999"/>
  </r>
  <r>
    <n v="6916"/>
    <x v="3431"/>
    <x v="2"/>
    <x v="1091"/>
    <d v="2011-12-29T00:00:00"/>
    <s v="Standard Class"/>
    <s v="NP-18700"/>
    <x v="413"/>
    <x v="0"/>
    <s v="United States"/>
    <s v="Chicago"/>
    <x v="10"/>
    <n v="60623"/>
    <x v="2"/>
    <s v="OFF-BI-10002824"/>
    <x v="1"/>
    <x v="8"/>
    <s v="Recycled Easel Ring Binders"/>
    <n v="17.903999999999996"/>
    <n v="6"/>
    <n v="0.8"/>
    <n v="-31.332000000000008"/>
  </r>
  <r>
    <n v="6917"/>
    <x v="3431"/>
    <x v="2"/>
    <x v="1091"/>
    <d v="2011-12-29T00:00:00"/>
    <s v="Standard Class"/>
    <s v="NP-18700"/>
    <x v="413"/>
    <x v="0"/>
    <s v="United States"/>
    <s v="Chicago"/>
    <x v="10"/>
    <n v="60623"/>
    <x v="2"/>
    <s v="OFF-PA-10001289"/>
    <x v="1"/>
    <x v="10"/>
    <s v="White Computer Printout Paper by Universal"/>
    <n v="124.032"/>
    <n v="4"/>
    <n v="0.2"/>
    <n v="44.961600000000004"/>
  </r>
  <r>
    <n v="6918"/>
    <x v="3432"/>
    <x v="2"/>
    <x v="757"/>
    <d v="2011-12-21T00:00:00"/>
    <s v="Standard Class"/>
    <s v="SH-20635"/>
    <x v="741"/>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x v="298"/>
    <x v="0"/>
    <s v="United States"/>
    <s v="Seattle"/>
    <x v="4"/>
    <n v="98115"/>
    <x v="1"/>
    <s v="OFF-SU-10003567"/>
    <x v="1"/>
    <x v="14"/>
    <s v="Stiletto Hand Letter Openers"/>
    <n v="28.799999999999997"/>
    <n v="3"/>
    <n v="0"/>
    <n v="0.86400000000000077"/>
  </r>
  <r>
    <n v="6920"/>
    <x v="3434"/>
    <x v="1"/>
    <x v="1031"/>
    <d v="2012-05-28T00:00:00"/>
    <s v="Standard Class"/>
    <s v="HG-14965"/>
    <x v="428"/>
    <x v="1"/>
    <s v="United States"/>
    <s v="Philadelphia"/>
    <x v="9"/>
    <n v="19143"/>
    <x v="3"/>
    <s v="OFF-BI-10001597"/>
    <x v="1"/>
    <x v="8"/>
    <s v="Wilson Jones Ledger-Size, Piano-Hinge Binder, 2&quot;, Blue"/>
    <n v="24.588000000000001"/>
    <n v="2"/>
    <n v="0.7"/>
    <n v="-18.031199999999998"/>
  </r>
  <r>
    <n v="6921"/>
    <x v="3435"/>
    <x v="3"/>
    <x v="425"/>
    <d v="2014-03-03T00:00:00"/>
    <s v="Standard Class"/>
    <s v="BM-11140"/>
    <x v="78"/>
    <x v="0"/>
    <s v="United States"/>
    <s v="Santa Barbara"/>
    <x v="1"/>
    <n v="93101"/>
    <x v="1"/>
    <s v="OFF-AP-10003287"/>
    <x v="1"/>
    <x v="9"/>
    <s v="Tripp Lite TLP810NET Broadband Surge for Modem/Fax"/>
    <n v="356.78999999999996"/>
    <n v="7"/>
    <n v="0"/>
    <n v="99.901199999999989"/>
  </r>
  <r>
    <n v="6922"/>
    <x v="3436"/>
    <x v="3"/>
    <x v="1095"/>
    <d v="2014-04-11T00:00:00"/>
    <s v="Standard Class"/>
    <s v="PS-19045"/>
    <x v="390"/>
    <x v="2"/>
    <s v="United States"/>
    <s v="New York City"/>
    <x v="15"/>
    <n v="10011"/>
    <x v="3"/>
    <s v="OFF-EN-10001532"/>
    <x v="1"/>
    <x v="12"/>
    <s v="Brown Kraft Recycled Envelopes"/>
    <n v="16.98"/>
    <n v="1"/>
    <n v="0"/>
    <n v="8.49"/>
  </r>
  <r>
    <n v="6923"/>
    <x v="3437"/>
    <x v="1"/>
    <x v="199"/>
    <d v="2012-03-19T00:00:00"/>
    <s v="Second Class"/>
    <s v="MS-17710"/>
    <x v="384"/>
    <x v="0"/>
    <s v="United States"/>
    <s v="Auburn"/>
    <x v="19"/>
    <n v="36830"/>
    <x v="0"/>
    <s v="OFF-LA-10003930"/>
    <x v="1"/>
    <x v="2"/>
    <s v="Dot Matrix Printer Tape Reel Labels, White, 5000/Box"/>
    <n v="491.55"/>
    <n v="5"/>
    <n v="0"/>
    <n v="240.8595"/>
  </r>
  <r>
    <n v="6924"/>
    <x v="3437"/>
    <x v="1"/>
    <x v="199"/>
    <d v="2012-03-19T00:00:00"/>
    <s v="Second Class"/>
    <s v="MS-17710"/>
    <x v="384"/>
    <x v="0"/>
    <s v="United States"/>
    <s v="Auburn"/>
    <x v="19"/>
    <n v="36830"/>
    <x v="0"/>
    <s v="OFF-EN-10003845"/>
    <x v="1"/>
    <x v="12"/>
    <s v="Colored Envelopes"/>
    <n v="7.38"/>
    <n v="2"/>
    <n v="0"/>
    <n v="3.3947999999999996"/>
  </r>
  <r>
    <n v="6925"/>
    <x v="3438"/>
    <x v="1"/>
    <x v="672"/>
    <d v="2012-12-04T00:00:00"/>
    <s v="Standard Class"/>
    <s v="JL-15235"/>
    <x v="538"/>
    <x v="0"/>
    <s v="United States"/>
    <s v="New York City"/>
    <x v="15"/>
    <n v="10035"/>
    <x v="3"/>
    <s v="OFF-PA-10002659"/>
    <x v="1"/>
    <x v="10"/>
    <s v="Avoid Verbal Orders Carbonless Minifold Book"/>
    <n v="23.66"/>
    <n v="7"/>
    <n v="0"/>
    <n v="10.883599999999998"/>
  </r>
  <r>
    <n v="6926"/>
    <x v="3438"/>
    <x v="1"/>
    <x v="672"/>
    <d v="2012-12-04T00:00:00"/>
    <s v="Standard Class"/>
    <s v="JL-15235"/>
    <x v="538"/>
    <x v="0"/>
    <s v="United States"/>
    <s v="New York City"/>
    <x v="15"/>
    <n v="10035"/>
    <x v="3"/>
    <s v="FUR-BO-10001608"/>
    <x v="0"/>
    <x v="0"/>
    <s v="Hon Metal Bookcases, Black"/>
    <n v="681.40800000000013"/>
    <n v="12"/>
    <n v="0.2"/>
    <n v="42.588000000000022"/>
  </r>
  <r>
    <n v="6927"/>
    <x v="3439"/>
    <x v="0"/>
    <x v="1062"/>
    <d v="2013-08-04T00:00:00"/>
    <s v="Standard Class"/>
    <s v="KM-16660"/>
    <x v="730"/>
    <x v="0"/>
    <s v="United States"/>
    <s v="Los Angeles"/>
    <x v="1"/>
    <n v="90032"/>
    <x v="1"/>
    <s v="OFF-LA-10000305"/>
    <x v="1"/>
    <x v="2"/>
    <s v="Avery 495"/>
    <n v="18.899999999999999"/>
    <n v="3"/>
    <n v="0"/>
    <n v="8.6939999999999991"/>
  </r>
  <r>
    <n v="6928"/>
    <x v="3440"/>
    <x v="0"/>
    <x v="661"/>
    <d v="2013-06-26T00:00:00"/>
    <s v="Second Class"/>
    <s v="RD-19900"/>
    <x v="76"/>
    <x v="0"/>
    <s v="United States"/>
    <s v="San Francisco"/>
    <x v="1"/>
    <n v="94109"/>
    <x v="1"/>
    <s v="OFF-ST-10003638"/>
    <x v="1"/>
    <x v="4"/>
    <s v="Mobile Personal File Cube"/>
    <n v="93.68"/>
    <n v="4"/>
    <n v="0"/>
    <n v="25.293599999999998"/>
  </r>
  <r>
    <n v="6929"/>
    <x v="3440"/>
    <x v="0"/>
    <x v="661"/>
    <d v="2013-06-26T00:00:00"/>
    <s v="Second Class"/>
    <s v="RD-19900"/>
    <x v="76"/>
    <x v="0"/>
    <s v="United States"/>
    <s v="San Francisco"/>
    <x v="1"/>
    <n v="94109"/>
    <x v="1"/>
    <s v="OFF-LA-10001934"/>
    <x v="1"/>
    <x v="2"/>
    <s v="Avery 516"/>
    <n v="21.93"/>
    <n v="3"/>
    <n v="0"/>
    <n v="10.307099999999998"/>
  </r>
  <r>
    <n v="6930"/>
    <x v="3440"/>
    <x v="0"/>
    <x v="661"/>
    <d v="2013-06-26T00:00:00"/>
    <s v="Second Class"/>
    <s v="RD-19900"/>
    <x v="76"/>
    <x v="0"/>
    <s v="United States"/>
    <s v="San Francisco"/>
    <x v="1"/>
    <n v="94109"/>
    <x v="1"/>
    <s v="TEC-PH-10003012"/>
    <x v="2"/>
    <x v="7"/>
    <s v="Nortel Meridian M3904 Professional Digital phone"/>
    <n v="862.34400000000005"/>
    <n v="7"/>
    <n v="0.2"/>
    <n v="97.013699999999858"/>
  </r>
  <r>
    <n v="6931"/>
    <x v="3440"/>
    <x v="0"/>
    <x v="661"/>
    <d v="2013-06-26T00:00:00"/>
    <s v="Second Class"/>
    <s v="RD-19900"/>
    <x v="76"/>
    <x v="0"/>
    <s v="United States"/>
    <s v="San Francisco"/>
    <x v="1"/>
    <n v="94109"/>
    <x v="1"/>
    <s v="OFF-PA-10001019"/>
    <x v="1"/>
    <x v="10"/>
    <s v="Xerox 1884"/>
    <n v="19.98"/>
    <n v="1"/>
    <n v="0"/>
    <n v="9.3905999999999992"/>
  </r>
  <r>
    <n v="6932"/>
    <x v="3441"/>
    <x v="2"/>
    <x v="686"/>
    <d v="2011-07-18T00:00:00"/>
    <s v="Standard Class"/>
    <s v="ST-20530"/>
    <x v="461"/>
    <x v="0"/>
    <s v="United States"/>
    <s v="Philadelphia"/>
    <x v="9"/>
    <n v="19140"/>
    <x v="3"/>
    <s v="TEC-PH-10002070"/>
    <x v="2"/>
    <x v="7"/>
    <s v="Griffin GC36547 PowerJolt SE Lightning Charger"/>
    <n v="13.493999999999998"/>
    <n v="1"/>
    <n v="0.4"/>
    <n v="-2.2490000000000023"/>
  </r>
  <r>
    <n v="6933"/>
    <x v="3441"/>
    <x v="2"/>
    <x v="686"/>
    <d v="2011-07-18T00:00:00"/>
    <s v="Standard Class"/>
    <s v="ST-20530"/>
    <x v="461"/>
    <x v="0"/>
    <s v="United States"/>
    <s v="Philadelphia"/>
    <x v="9"/>
    <n v="19140"/>
    <x v="3"/>
    <s v="TEC-PH-10002583"/>
    <x v="2"/>
    <x v="7"/>
    <s v="iOttie HLCRIO102 Car Mount"/>
    <n v="23.987999999999996"/>
    <n v="2"/>
    <n v="0.4"/>
    <n v="-13.993000000000004"/>
  </r>
  <r>
    <n v="6934"/>
    <x v="3441"/>
    <x v="2"/>
    <x v="686"/>
    <d v="2011-07-18T00:00:00"/>
    <s v="Standard Class"/>
    <s v="ST-20530"/>
    <x v="461"/>
    <x v="0"/>
    <s v="United States"/>
    <s v="Philadelphia"/>
    <x v="9"/>
    <n v="19140"/>
    <x v="3"/>
    <s v="FUR-FU-10001057"/>
    <x v="0"/>
    <x v="5"/>
    <s v="Tensor Track Tree Floor Lamp"/>
    <n v="31.983999999999998"/>
    <n v="2"/>
    <n v="0.2"/>
    <n v="1.1993999999999998"/>
  </r>
  <r>
    <n v="6935"/>
    <x v="3441"/>
    <x v="2"/>
    <x v="686"/>
    <d v="2011-07-18T00:00:00"/>
    <s v="Standard Class"/>
    <s v="ST-20530"/>
    <x v="461"/>
    <x v="0"/>
    <s v="United States"/>
    <s v="Philadelphia"/>
    <x v="9"/>
    <n v="19140"/>
    <x v="3"/>
    <s v="OFF-AR-10001044"/>
    <x v="1"/>
    <x v="6"/>
    <s v="BOSTON Ranger #55 Pencil Sharpener, Black"/>
    <n v="41.584000000000003"/>
    <n v="2"/>
    <n v="0.2"/>
    <n v="4.6781999999999968"/>
  </r>
  <r>
    <n v="6936"/>
    <x v="3442"/>
    <x v="3"/>
    <x v="329"/>
    <d v="2014-12-04T00:00:00"/>
    <s v="Second Class"/>
    <s v="BP-11095"/>
    <x v="162"/>
    <x v="1"/>
    <s v="United States"/>
    <s v="El Paso"/>
    <x v="5"/>
    <n v="79907"/>
    <x v="2"/>
    <s v="TEC-AC-10001767"/>
    <x v="2"/>
    <x v="11"/>
    <s v="SanDisk Ultra 64 GB MicroSDHC Class 10 Memory Card"/>
    <n v="95.976000000000013"/>
    <n v="3"/>
    <n v="0.2"/>
    <n v="-10.797300000000011"/>
  </r>
  <r>
    <n v="6937"/>
    <x v="3443"/>
    <x v="0"/>
    <x v="476"/>
    <d v="2013-09-05T00:00:00"/>
    <s v="First Class"/>
    <s v="TA-21385"/>
    <x v="638"/>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x v="519"/>
    <x v="0"/>
    <s v="United States"/>
    <s v="El Paso"/>
    <x v="5"/>
    <n v="79907"/>
    <x v="2"/>
    <s v="OFF-PA-10001952"/>
    <x v="1"/>
    <x v="10"/>
    <s v="Xerox 1902"/>
    <n v="36.544000000000004"/>
    <n v="2"/>
    <n v="0.2"/>
    <n v="11.876799999999998"/>
  </r>
  <r>
    <n v="6939"/>
    <x v="3445"/>
    <x v="0"/>
    <x v="732"/>
    <d v="2013-11-10T00:00:00"/>
    <s v="Standard Class"/>
    <s v="NP-18700"/>
    <x v="413"/>
    <x v="0"/>
    <s v="United States"/>
    <s v="Seattle"/>
    <x v="4"/>
    <n v="98105"/>
    <x v="1"/>
    <s v="TEC-AC-10004420"/>
    <x v="2"/>
    <x v="11"/>
    <s v="Cherry 142-key Programmable Keyboard"/>
    <n v="479.72"/>
    <n v="4"/>
    <n v="0"/>
    <n v="52.769200000000012"/>
  </r>
  <r>
    <n v="6940"/>
    <x v="3446"/>
    <x v="3"/>
    <x v="335"/>
    <d v="2014-07-01T00:00:00"/>
    <s v="Standard Class"/>
    <s v="SC-20260"/>
    <x v="609"/>
    <x v="1"/>
    <s v="United States"/>
    <s v="New York City"/>
    <x v="15"/>
    <n v="10009"/>
    <x v="3"/>
    <s v="OFF-BI-10001071"/>
    <x v="1"/>
    <x v="8"/>
    <s v="GBC ProClick Punch Binding System"/>
    <n v="102.36799999999999"/>
    <n v="2"/>
    <n v="0.2"/>
    <n v="37.108400000000003"/>
  </r>
  <r>
    <n v="6941"/>
    <x v="3446"/>
    <x v="3"/>
    <x v="335"/>
    <d v="2014-07-01T00:00:00"/>
    <s v="Standard Class"/>
    <s v="SC-20260"/>
    <x v="609"/>
    <x v="1"/>
    <s v="United States"/>
    <s v="New York City"/>
    <x v="15"/>
    <n v="10009"/>
    <x v="3"/>
    <s v="OFF-SU-10002503"/>
    <x v="1"/>
    <x v="14"/>
    <s v="Acme Preferred Stainless Steel Scissors"/>
    <n v="28.4"/>
    <n v="5"/>
    <n v="0"/>
    <n v="8.2359999999999989"/>
  </r>
  <r>
    <n v="6942"/>
    <x v="3446"/>
    <x v="3"/>
    <x v="335"/>
    <d v="2014-07-01T00:00:00"/>
    <s v="Standard Class"/>
    <s v="SC-20260"/>
    <x v="609"/>
    <x v="1"/>
    <s v="United States"/>
    <s v="New York City"/>
    <x v="15"/>
    <n v="10009"/>
    <x v="3"/>
    <s v="OFF-ST-10001490"/>
    <x v="1"/>
    <x v="4"/>
    <s v="Hot File 7-Pocket, Floor Stand"/>
    <n v="713.88"/>
    <n v="4"/>
    <n v="0"/>
    <n v="214.16399999999993"/>
  </r>
  <r>
    <n v="6943"/>
    <x v="3446"/>
    <x v="3"/>
    <x v="335"/>
    <d v="2014-07-01T00:00:00"/>
    <s v="Standard Class"/>
    <s v="SC-20260"/>
    <x v="609"/>
    <x v="1"/>
    <s v="United States"/>
    <s v="New York City"/>
    <x v="15"/>
    <n v="10009"/>
    <x v="3"/>
    <s v="OFF-PA-10003790"/>
    <x v="1"/>
    <x v="10"/>
    <s v="Xerox 1991"/>
    <n v="68.52"/>
    <n v="3"/>
    <n v="0"/>
    <n v="31.519199999999998"/>
  </r>
  <r>
    <n v="6944"/>
    <x v="3447"/>
    <x v="1"/>
    <x v="395"/>
    <d v="2012-07-30T00:00:00"/>
    <s v="Standard Class"/>
    <s v="RD-19930"/>
    <x v="709"/>
    <x v="0"/>
    <s v="United States"/>
    <s v="Los Angeles"/>
    <x v="1"/>
    <n v="90032"/>
    <x v="1"/>
    <s v="TEC-PH-10004094"/>
    <x v="2"/>
    <x v="7"/>
    <s v="Motorola L703CM"/>
    <n v="623.96"/>
    <n v="5"/>
    <n v="0.2"/>
    <n v="38.997500000000002"/>
  </r>
  <r>
    <n v="6945"/>
    <x v="3448"/>
    <x v="2"/>
    <x v="865"/>
    <d v="2011-09-27T00:00:00"/>
    <s v="Standard Class"/>
    <s v="TH-21115"/>
    <x v="764"/>
    <x v="1"/>
    <s v="United States"/>
    <s v="Newark"/>
    <x v="13"/>
    <n v="19711"/>
    <x v="3"/>
    <s v="OFF-BI-10004876"/>
    <x v="1"/>
    <x v="8"/>
    <s v="Wilson Jones Suede Grain Vinyl Binders"/>
    <n v="11.12"/>
    <n v="4"/>
    <n v="0"/>
    <n v="5.4487999999999994"/>
  </r>
  <r>
    <n v="6946"/>
    <x v="3449"/>
    <x v="0"/>
    <x v="955"/>
    <d v="2013-10-05T00:00:00"/>
    <s v="Standard Class"/>
    <s v="GM-14680"/>
    <x v="411"/>
    <x v="0"/>
    <s v="United States"/>
    <s v="New York City"/>
    <x v="15"/>
    <n v="10011"/>
    <x v="3"/>
    <s v="FUR-BO-10003034"/>
    <x v="0"/>
    <x v="0"/>
    <s v="O'Sullivan Elevations Bookcase, Cherry Finish"/>
    <n v="523.91999999999996"/>
    <n v="5"/>
    <n v="0.2"/>
    <n v="-26.195999999999984"/>
  </r>
  <r>
    <n v="6947"/>
    <x v="3450"/>
    <x v="1"/>
    <x v="529"/>
    <d v="2012-11-13T00:00:00"/>
    <s v="Standard Class"/>
    <s v="JO-15550"/>
    <x v="270"/>
    <x v="2"/>
    <s v="United States"/>
    <s v="Roseville"/>
    <x v="1"/>
    <n v="95661"/>
    <x v="1"/>
    <s v="OFF-FA-10000490"/>
    <x v="1"/>
    <x v="13"/>
    <s v="OIC Binder Clips, Mini, 1/4&quot; Capacity, Black"/>
    <n v="2.48"/>
    <n v="2"/>
    <n v="0"/>
    <n v="1.1656"/>
  </r>
  <r>
    <n v="6948"/>
    <x v="3451"/>
    <x v="1"/>
    <x v="334"/>
    <d v="2012-04-29T00:00:00"/>
    <s v="Standard Class"/>
    <s v="ZC-21910"/>
    <x v="233"/>
    <x v="0"/>
    <s v="United States"/>
    <s v="Aurora"/>
    <x v="10"/>
    <n v="60505"/>
    <x v="2"/>
    <s v="OFF-ST-10002574"/>
    <x v="1"/>
    <x v="4"/>
    <s v="SAFCO Commercial Wire Shelving, Black"/>
    <n v="221.024"/>
    <n v="2"/>
    <n v="0.2"/>
    <n v="-55.256"/>
  </r>
  <r>
    <n v="6949"/>
    <x v="3451"/>
    <x v="1"/>
    <x v="334"/>
    <d v="2012-04-29T00:00:00"/>
    <s v="Standard Class"/>
    <s v="ZC-21910"/>
    <x v="233"/>
    <x v="0"/>
    <s v="United States"/>
    <s v="Aurora"/>
    <x v="10"/>
    <n v="60505"/>
    <x v="2"/>
    <s v="FUR-CH-10003535"/>
    <x v="0"/>
    <x v="1"/>
    <s v="Global Armless Task Chair, Royal Blue"/>
    <n v="128.05799999999999"/>
    <n v="3"/>
    <n v="0.3"/>
    <n v="-23.782199999999996"/>
  </r>
  <r>
    <n v="6950"/>
    <x v="3452"/>
    <x v="3"/>
    <x v="123"/>
    <d v="2014-11-20T00:00:00"/>
    <s v="Same Day"/>
    <s v="AP-10720"/>
    <x v="399"/>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x v="399"/>
    <x v="2"/>
    <s v="United States"/>
    <s v="New York City"/>
    <x v="15"/>
    <n v="10011"/>
    <x v="3"/>
    <s v="FUR-TA-10001676"/>
    <x v="0"/>
    <x v="3"/>
    <s v="Hon 61000 Series Interactive Training Tables"/>
    <n v="79.97399999999999"/>
    <n v="3"/>
    <n v="0.4"/>
    <n v="-29.323800000000006"/>
  </r>
  <r>
    <n v="6952"/>
    <x v="3453"/>
    <x v="1"/>
    <x v="312"/>
    <d v="2012-11-24T00:00:00"/>
    <s v="Standard Class"/>
    <s v="GK-14620"/>
    <x v="136"/>
    <x v="1"/>
    <s v="United States"/>
    <s v="Dallas"/>
    <x v="5"/>
    <n v="75217"/>
    <x v="2"/>
    <s v="TEC-MA-10002790"/>
    <x v="2"/>
    <x v="15"/>
    <s v="NeatDesk Desktop Scanner &amp; Digital Filing System"/>
    <n v="479.988"/>
    <n v="2"/>
    <n v="0.4"/>
    <n v="55.998599999999954"/>
  </r>
  <r>
    <n v="6953"/>
    <x v="3454"/>
    <x v="1"/>
    <x v="653"/>
    <d v="2012-10-03T00:00:00"/>
    <s v="First Class"/>
    <s v="HM-14980"/>
    <x v="31"/>
    <x v="0"/>
    <s v="United States"/>
    <s v="Los Angeles"/>
    <x v="1"/>
    <n v="90008"/>
    <x v="1"/>
    <s v="OFF-BI-10001757"/>
    <x v="1"/>
    <x v="8"/>
    <s v="Pressboard Hanging Data Binders for Unburst Sheets"/>
    <n v="11.808"/>
    <n v="3"/>
    <n v="0.2"/>
    <n v="4.1327999999999996"/>
  </r>
  <r>
    <n v="6954"/>
    <x v="3454"/>
    <x v="1"/>
    <x v="653"/>
    <d v="2012-10-03T00:00:00"/>
    <s v="First Class"/>
    <s v="HM-14980"/>
    <x v="31"/>
    <x v="0"/>
    <s v="United States"/>
    <s v="Los Angeles"/>
    <x v="1"/>
    <n v="90008"/>
    <x v="1"/>
    <s v="OFF-BI-10004828"/>
    <x v="1"/>
    <x v="8"/>
    <s v="GBC Poly Designer Binding Covers"/>
    <n v="53.567999999999998"/>
    <n v="4"/>
    <n v="0.2"/>
    <n v="19.418399999999995"/>
  </r>
  <r>
    <n v="6955"/>
    <x v="3454"/>
    <x v="1"/>
    <x v="653"/>
    <d v="2012-10-03T00:00:00"/>
    <s v="First Class"/>
    <s v="HM-14980"/>
    <x v="31"/>
    <x v="0"/>
    <s v="United States"/>
    <s v="Los Angeles"/>
    <x v="1"/>
    <n v="90008"/>
    <x v="1"/>
    <s v="TEC-PH-10000369"/>
    <x v="2"/>
    <x v="7"/>
    <s v="HTC One Mini"/>
    <n v="503.96000000000004"/>
    <n v="5"/>
    <n v="0.2"/>
    <n v="50.396000000000015"/>
  </r>
  <r>
    <n v="6956"/>
    <x v="3455"/>
    <x v="1"/>
    <x v="334"/>
    <d v="2012-05-02T00:00:00"/>
    <s v="Standard Class"/>
    <s v="LS-16945"/>
    <x v="322"/>
    <x v="1"/>
    <s v="United States"/>
    <s v="Los Angeles"/>
    <x v="1"/>
    <n v="90004"/>
    <x v="1"/>
    <s v="OFF-EN-10003862"/>
    <x v="1"/>
    <x v="12"/>
    <s v="Laser &amp; Ink Jet Business Envelopes"/>
    <n v="21.34"/>
    <n v="2"/>
    <n v="0"/>
    <n v="9.8163999999999998"/>
  </r>
  <r>
    <n v="6957"/>
    <x v="3456"/>
    <x v="0"/>
    <x v="216"/>
    <d v="2013-07-20T00:00:00"/>
    <s v="Standard Class"/>
    <s v="AR-10570"/>
    <x v="781"/>
    <x v="0"/>
    <s v="United States"/>
    <s v="Columbus"/>
    <x v="32"/>
    <n v="31907"/>
    <x v="0"/>
    <s v="OFF-BI-10003963"/>
    <x v="1"/>
    <x v="8"/>
    <s v="Cardinal Holdit Data Disk Pockets"/>
    <n v="36.4"/>
    <n v="5"/>
    <n v="0"/>
    <n v="17.107999999999997"/>
  </r>
  <r>
    <n v="6958"/>
    <x v="3456"/>
    <x v="0"/>
    <x v="216"/>
    <d v="2013-07-20T00:00:00"/>
    <s v="Standard Class"/>
    <s v="AR-10570"/>
    <x v="781"/>
    <x v="0"/>
    <s v="United States"/>
    <s v="Columbus"/>
    <x v="32"/>
    <n v="31907"/>
    <x v="0"/>
    <s v="FUR-FU-10004848"/>
    <x v="0"/>
    <x v="5"/>
    <s v="Howard Miller 13-3/4&quot; Diameter Brushed Chrome Round Wall Clock"/>
    <n v="51.75"/>
    <n v="1"/>
    <n v="0"/>
    <n v="15.524999999999999"/>
  </r>
  <r>
    <n v="6959"/>
    <x v="3457"/>
    <x v="1"/>
    <x v="874"/>
    <d v="2012-09-29T00:00:00"/>
    <s v="Second Class"/>
    <s v="RH-19510"/>
    <x v="563"/>
    <x v="2"/>
    <s v="United States"/>
    <s v="San Francisco"/>
    <x v="1"/>
    <n v="94110"/>
    <x v="1"/>
    <s v="OFF-ST-10001328"/>
    <x v="1"/>
    <x v="4"/>
    <s v="Personal Filing Tote with Lid, Black/Gray"/>
    <n v="15.51"/>
    <n v="1"/>
    <n v="0"/>
    <n v="4.3428000000000004"/>
  </r>
  <r>
    <n v="6960"/>
    <x v="3457"/>
    <x v="1"/>
    <x v="874"/>
    <d v="2012-09-29T00:00:00"/>
    <s v="Second Class"/>
    <s v="RH-19510"/>
    <x v="563"/>
    <x v="2"/>
    <s v="United States"/>
    <s v="San Francisco"/>
    <x v="1"/>
    <n v="94110"/>
    <x v="1"/>
    <s v="OFF-PA-10002377"/>
    <x v="1"/>
    <x v="10"/>
    <s v="Xerox 1916"/>
    <n v="146.82"/>
    <n v="3"/>
    <n v="0"/>
    <n v="73.41"/>
  </r>
  <r>
    <n v="6961"/>
    <x v="3457"/>
    <x v="1"/>
    <x v="874"/>
    <d v="2012-09-29T00:00:00"/>
    <s v="Second Class"/>
    <s v="RH-19510"/>
    <x v="563"/>
    <x v="2"/>
    <s v="United States"/>
    <s v="San Francisco"/>
    <x v="1"/>
    <n v="94110"/>
    <x v="1"/>
    <s v="OFF-PA-10003441"/>
    <x v="1"/>
    <x v="10"/>
    <s v="Xerox 226"/>
    <n v="12.96"/>
    <n v="2"/>
    <n v="0"/>
    <n v="6.2208000000000006"/>
  </r>
  <r>
    <n v="6962"/>
    <x v="3458"/>
    <x v="3"/>
    <x v="468"/>
    <d v="2014-11-11T00:00:00"/>
    <s v="Same Day"/>
    <s v="TB-21190"/>
    <x v="353"/>
    <x v="2"/>
    <s v="United States"/>
    <s v="Riverside"/>
    <x v="1"/>
    <n v="92503"/>
    <x v="1"/>
    <s v="OFF-AR-10002221"/>
    <x v="1"/>
    <x v="6"/>
    <s v="12 Colored Short Pencils"/>
    <n v="7.8000000000000007"/>
    <n v="3"/>
    <n v="0"/>
    <n v="2.1060000000000008"/>
  </r>
  <r>
    <n v="6963"/>
    <x v="3459"/>
    <x v="0"/>
    <x v="87"/>
    <d v="2013-07-21T00:00:00"/>
    <s v="Second Class"/>
    <s v="JD-15895"/>
    <x v="63"/>
    <x v="1"/>
    <s v="United States"/>
    <s v="Columbia"/>
    <x v="20"/>
    <n v="29203"/>
    <x v="0"/>
    <s v="OFF-EN-10001509"/>
    <x v="1"/>
    <x v="12"/>
    <s v="Poly String Tie Envelopes"/>
    <n v="10.199999999999999"/>
    <n v="5"/>
    <n v="0"/>
    <n v="4.7939999999999996"/>
  </r>
  <r>
    <n v="6964"/>
    <x v="3459"/>
    <x v="0"/>
    <x v="87"/>
    <d v="2013-07-21T00:00:00"/>
    <s v="Second Class"/>
    <s v="JD-15895"/>
    <x v="63"/>
    <x v="1"/>
    <s v="United States"/>
    <s v="Columbia"/>
    <x v="20"/>
    <n v="29203"/>
    <x v="0"/>
    <s v="OFF-AR-10003338"/>
    <x v="1"/>
    <x v="6"/>
    <s v="Eberhard Faber 3 1/2&quot; Golf Pencils"/>
    <n v="22.32"/>
    <n v="3"/>
    <n v="0"/>
    <n v="5.580000000000001"/>
  </r>
  <r>
    <n v="6965"/>
    <x v="3459"/>
    <x v="0"/>
    <x v="87"/>
    <d v="2013-07-21T00:00:00"/>
    <s v="Second Class"/>
    <s v="JD-15895"/>
    <x v="63"/>
    <x v="1"/>
    <s v="United States"/>
    <s v="Columbia"/>
    <x v="20"/>
    <n v="29203"/>
    <x v="0"/>
    <s v="OFF-BI-10004728"/>
    <x v="1"/>
    <x v="8"/>
    <s v="Wilson Jones Turn Tabs Binder Tool for Ring Binders"/>
    <n v="24.1"/>
    <n v="5"/>
    <n v="0"/>
    <n v="11.086"/>
  </r>
  <r>
    <n v="6966"/>
    <x v="3459"/>
    <x v="0"/>
    <x v="87"/>
    <d v="2013-07-21T00:00:00"/>
    <s v="Second Class"/>
    <s v="JD-15895"/>
    <x v="63"/>
    <x v="1"/>
    <s v="United States"/>
    <s v="Columbia"/>
    <x v="20"/>
    <n v="29203"/>
    <x v="0"/>
    <s v="TEC-AC-10000358"/>
    <x v="2"/>
    <x v="11"/>
    <s v="Imation Secure Drive + Hardware Encrypted USB flash drive - 16 GB"/>
    <n v="75.98"/>
    <n v="2"/>
    <n v="0"/>
    <n v="18.235199999999999"/>
  </r>
  <r>
    <n v="6967"/>
    <x v="3459"/>
    <x v="0"/>
    <x v="87"/>
    <d v="2013-07-21T00:00:00"/>
    <s v="Second Class"/>
    <s v="JD-15895"/>
    <x v="63"/>
    <x v="1"/>
    <s v="United States"/>
    <s v="Columbia"/>
    <x v="20"/>
    <n v="29203"/>
    <x v="0"/>
    <s v="OFF-BI-10002764"/>
    <x v="1"/>
    <x v="8"/>
    <s v="Recycled Pressboard Report Cover with Reinforced Top Hinge"/>
    <n v="6.46"/>
    <n v="2"/>
    <n v="0"/>
    <n v="3.1654"/>
  </r>
  <r>
    <n v="6968"/>
    <x v="3459"/>
    <x v="0"/>
    <x v="87"/>
    <d v="2013-07-21T00:00:00"/>
    <s v="Second Class"/>
    <s v="JD-15895"/>
    <x v="63"/>
    <x v="1"/>
    <s v="United States"/>
    <s v="Columbia"/>
    <x v="20"/>
    <n v="29203"/>
    <x v="0"/>
    <s v="OFF-PA-10001461"/>
    <x v="1"/>
    <x v="10"/>
    <s v="HP Office Paper (20Lb. and 87 Bright)"/>
    <n v="60.12"/>
    <n v="9"/>
    <n v="0"/>
    <n v="28.857599999999998"/>
  </r>
  <r>
    <n v="6969"/>
    <x v="3460"/>
    <x v="1"/>
    <x v="1140"/>
    <d v="2012-10-20T00:00:00"/>
    <s v="Second Class"/>
    <s v="MP-17965"/>
    <x v="172"/>
    <x v="1"/>
    <s v="United States"/>
    <s v="New York City"/>
    <x v="15"/>
    <n v="10011"/>
    <x v="3"/>
    <s v="TEC-PH-10004165"/>
    <x v="2"/>
    <x v="7"/>
    <s v="Mitel MiVoice 5330e IP Phone"/>
    <n v="824.97"/>
    <n v="3"/>
    <n v="0"/>
    <n v="214.4922"/>
  </r>
  <r>
    <n v="6970"/>
    <x v="3461"/>
    <x v="0"/>
    <x v="994"/>
    <d v="2013-01-13T00:00:00"/>
    <s v="Second Class"/>
    <s v="JB-16000"/>
    <x v="677"/>
    <x v="0"/>
    <s v="United States"/>
    <s v="Longview"/>
    <x v="4"/>
    <n v="98632"/>
    <x v="1"/>
    <s v="FUR-FU-10000010"/>
    <x v="0"/>
    <x v="5"/>
    <s v="DAX Value U-Channel Document Frames, Easel Back"/>
    <n v="24.849999999999998"/>
    <n v="5"/>
    <n v="0"/>
    <n v="7.7034999999999982"/>
  </r>
  <r>
    <n v="6971"/>
    <x v="3462"/>
    <x v="3"/>
    <x v="20"/>
    <d v="2014-09-26T00:00:00"/>
    <s v="Standard Class"/>
    <s v="AB-10105"/>
    <x v="455"/>
    <x v="0"/>
    <s v="United States"/>
    <s v="Phoenix"/>
    <x v="16"/>
    <n v="85023"/>
    <x v="1"/>
    <s v="OFF-ST-10000321"/>
    <x v="1"/>
    <x v="4"/>
    <s v="Akro Stacking Bins"/>
    <n v="12.624000000000001"/>
    <n v="2"/>
    <n v="0.2"/>
    <n v="-2.5248000000000022"/>
  </r>
  <r>
    <n v="6972"/>
    <x v="3462"/>
    <x v="3"/>
    <x v="20"/>
    <d v="2014-09-26T00:00:00"/>
    <s v="Standard Class"/>
    <s v="AB-10105"/>
    <x v="455"/>
    <x v="0"/>
    <s v="United States"/>
    <s v="Phoenix"/>
    <x v="16"/>
    <n v="85023"/>
    <x v="1"/>
    <s v="TEC-AC-10000109"/>
    <x v="2"/>
    <x v="11"/>
    <s v="Sony Micro Vault Click 16 GB USB 2.0 Flash Drive"/>
    <n v="89.584000000000003"/>
    <n v="2"/>
    <n v="0.2"/>
    <n v="4.4792000000000058"/>
  </r>
  <r>
    <n v="6973"/>
    <x v="3462"/>
    <x v="3"/>
    <x v="20"/>
    <d v="2014-09-26T00:00:00"/>
    <s v="Standard Class"/>
    <s v="AB-10105"/>
    <x v="455"/>
    <x v="0"/>
    <s v="United States"/>
    <s v="Phoenix"/>
    <x v="16"/>
    <n v="85023"/>
    <x v="1"/>
    <s v="TEC-PH-10002415"/>
    <x v="2"/>
    <x v="7"/>
    <s v="Polycom VoiceStation 500 Conference phone"/>
    <n v="471.92"/>
    <n v="2"/>
    <n v="0.2"/>
    <n v="29.495000000000019"/>
  </r>
  <r>
    <n v="6974"/>
    <x v="3462"/>
    <x v="3"/>
    <x v="20"/>
    <d v="2014-09-26T00:00:00"/>
    <s v="Standard Class"/>
    <s v="AB-10105"/>
    <x v="455"/>
    <x v="0"/>
    <s v="United States"/>
    <s v="Phoenix"/>
    <x v="16"/>
    <n v="85023"/>
    <x v="1"/>
    <s v="OFF-BI-10001460"/>
    <x v="1"/>
    <x v="8"/>
    <s v="Plastic Binding Combs"/>
    <n v="18.180000000000003"/>
    <n v="4"/>
    <n v="0.7"/>
    <n v="-13.938000000000002"/>
  </r>
  <r>
    <n v="6975"/>
    <x v="3463"/>
    <x v="3"/>
    <x v="175"/>
    <d v="2014-09-20T00:00:00"/>
    <s v="Standard Class"/>
    <s v="CC-12145"/>
    <x v="230"/>
    <x v="0"/>
    <s v="United States"/>
    <s v="Houston"/>
    <x v="5"/>
    <n v="77095"/>
    <x v="2"/>
    <s v="OFF-AR-10002987"/>
    <x v="1"/>
    <x v="6"/>
    <s v="Prismacolor Color Pencil Set"/>
    <n v="31.744"/>
    <n v="2"/>
    <n v="0.2"/>
    <n v="8.3328000000000024"/>
  </r>
  <r>
    <n v="6976"/>
    <x v="3464"/>
    <x v="1"/>
    <x v="1141"/>
    <d v="2012-07-02T00:00:00"/>
    <s v="Standard Class"/>
    <s v="CY-12745"/>
    <x v="388"/>
    <x v="1"/>
    <s v="United States"/>
    <s v="Gilbert"/>
    <x v="16"/>
    <n v="85234"/>
    <x v="1"/>
    <s v="OFF-LA-10000443"/>
    <x v="1"/>
    <x v="2"/>
    <s v="Avery 501"/>
    <n v="5.9039999999999999"/>
    <n v="2"/>
    <n v="0.2"/>
    <n v="1.9925999999999999"/>
  </r>
  <r>
    <n v="6977"/>
    <x v="3464"/>
    <x v="1"/>
    <x v="1141"/>
    <d v="2012-07-02T00:00:00"/>
    <s v="Standard Class"/>
    <s v="CY-12745"/>
    <x v="388"/>
    <x v="1"/>
    <s v="United States"/>
    <s v="Gilbert"/>
    <x v="16"/>
    <n v="85234"/>
    <x v="1"/>
    <s v="FUR-FU-10004306"/>
    <x v="0"/>
    <x v="5"/>
    <s v="Electrix Halogen Magnifier Lamp"/>
    <n v="621.7600000000001"/>
    <n v="4"/>
    <n v="0.2"/>
    <n v="46.631999999999977"/>
  </r>
  <r>
    <n v="6978"/>
    <x v="3465"/>
    <x v="0"/>
    <x v="881"/>
    <d v="2013-11-29T00:00:00"/>
    <s v="First Class"/>
    <s v="EP-13915"/>
    <x v="212"/>
    <x v="0"/>
    <s v="United States"/>
    <s v="Jonesboro"/>
    <x v="36"/>
    <n v="72401"/>
    <x v="0"/>
    <s v="TEC-PH-10002564"/>
    <x v="2"/>
    <x v="7"/>
    <s v="OtterBox Defender Series Case - Samsung Galaxy S4"/>
    <n v="59.98"/>
    <n v="2"/>
    <n v="0"/>
    <n v="17.993999999999993"/>
  </r>
  <r>
    <n v="6979"/>
    <x v="3466"/>
    <x v="3"/>
    <x v="920"/>
    <d v="2014-11-30T00:00:00"/>
    <s v="Second Class"/>
    <s v="DL-13315"/>
    <x v="111"/>
    <x v="0"/>
    <s v="United States"/>
    <s v="Atlanta"/>
    <x v="32"/>
    <n v="30318"/>
    <x v="0"/>
    <s v="OFF-PA-10003724"/>
    <x v="1"/>
    <x v="10"/>
    <s v="Wirebound Message Book, 4 per Page"/>
    <n v="48.87"/>
    <n v="9"/>
    <n v="0"/>
    <n v="23.946299999999997"/>
  </r>
  <r>
    <n v="6980"/>
    <x v="3467"/>
    <x v="3"/>
    <x v="424"/>
    <d v="2014-01-20T00:00:00"/>
    <s v="Standard Class"/>
    <s v="SO-20335"/>
    <x v="2"/>
    <x v="0"/>
    <s v="United States"/>
    <s v="Los Angeles"/>
    <x v="1"/>
    <n v="90036"/>
    <x v="1"/>
    <s v="OFF-PA-10000483"/>
    <x v="1"/>
    <x v="10"/>
    <s v="Xerox 19"/>
    <n v="154.9"/>
    <n v="5"/>
    <n v="0"/>
    <n v="69.704999999999998"/>
  </r>
  <r>
    <n v="6981"/>
    <x v="3468"/>
    <x v="2"/>
    <x v="845"/>
    <d v="2011-11-08T00:00:00"/>
    <s v="First Class"/>
    <s v="BP-11095"/>
    <x v="162"/>
    <x v="1"/>
    <s v="United States"/>
    <s v="New York City"/>
    <x v="15"/>
    <n v="10024"/>
    <x v="3"/>
    <s v="OFF-FA-10000611"/>
    <x v="1"/>
    <x v="13"/>
    <s v="Binder Clips by OIC"/>
    <n v="5.92"/>
    <n v="4"/>
    <n v="0"/>
    <n v="2.8415999999999997"/>
  </r>
  <r>
    <n v="6982"/>
    <x v="3468"/>
    <x v="2"/>
    <x v="845"/>
    <d v="2011-11-08T00:00:00"/>
    <s v="First Class"/>
    <s v="BP-11095"/>
    <x v="162"/>
    <x v="1"/>
    <s v="United States"/>
    <s v="New York City"/>
    <x v="15"/>
    <n v="10024"/>
    <x v="3"/>
    <s v="OFF-PA-10000246"/>
    <x v="1"/>
    <x v="10"/>
    <s v="Riverleaf Stik-Withit Designer Note Cubes"/>
    <n v="30.18"/>
    <n v="3"/>
    <n v="0"/>
    <n v="13.8828"/>
  </r>
  <r>
    <n v="6983"/>
    <x v="3469"/>
    <x v="0"/>
    <x v="142"/>
    <d v="2013-09-06T00:00:00"/>
    <s v="Standard Class"/>
    <s v="JA-15970"/>
    <x v="350"/>
    <x v="0"/>
    <s v="United States"/>
    <s v="Detroit"/>
    <x v="12"/>
    <n v="48227"/>
    <x v="2"/>
    <s v="OFF-BI-10004728"/>
    <x v="1"/>
    <x v="8"/>
    <s v="Wilson Jones Turn Tabs Binder Tool for Ring Binders"/>
    <n v="24.1"/>
    <n v="5"/>
    <n v="0"/>
    <n v="11.086"/>
  </r>
  <r>
    <n v="6984"/>
    <x v="3469"/>
    <x v="0"/>
    <x v="142"/>
    <d v="2013-09-06T00:00:00"/>
    <s v="Standard Class"/>
    <s v="JA-15970"/>
    <x v="350"/>
    <x v="0"/>
    <s v="United States"/>
    <s v="Detroit"/>
    <x v="12"/>
    <n v="48227"/>
    <x v="2"/>
    <s v="TEC-PH-10002365"/>
    <x v="2"/>
    <x v="7"/>
    <s v="Belkin Grip Candy Sheer Case / Cover for iPhone 5 and 5S"/>
    <n v="8.7799999999999994"/>
    <n v="1"/>
    <n v="0"/>
    <n v="2.2827999999999999"/>
  </r>
  <r>
    <n v="6985"/>
    <x v="3469"/>
    <x v="0"/>
    <x v="142"/>
    <d v="2013-09-06T00:00:00"/>
    <s v="Standard Class"/>
    <s v="JA-15970"/>
    <x v="350"/>
    <x v="0"/>
    <s v="United States"/>
    <s v="Detroit"/>
    <x v="12"/>
    <n v="48227"/>
    <x v="2"/>
    <s v="OFF-AP-10002457"/>
    <x v="1"/>
    <x v="9"/>
    <s v="Eureka The Boss Plus 12-Amp Hard Box Upright Vacuum, Red"/>
    <n v="376.74"/>
    <n v="4"/>
    <n v="0.1"/>
    <n v="71.161999999999978"/>
  </r>
  <r>
    <n v="6986"/>
    <x v="3469"/>
    <x v="0"/>
    <x v="142"/>
    <d v="2013-09-06T00:00:00"/>
    <s v="Standard Class"/>
    <s v="JA-15970"/>
    <x v="350"/>
    <x v="0"/>
    <s v="United States"/>
    <s v="Detroit"/>
    <x v="12"/>
    <n v="48227"/>
    <x v="2"/>
    <s v="OFF-BI-10000320"/>
    <x v="1"/>
    <x v="8"/>
    <s v="GBC Plastic Binding Combs"/>
    <n v="29.52"/>
    <n v="4"/>
    <n v="0"/>
    <n v="14.4648"/>
  </r>
  <r>
    <n v="6987"/>
    <x v="3469"/>
    <x v="0"/>
    <x v="142"/>
    <d v="2013-09-06T00:00:00"/>
    <s v="Standard Class"/>
    <s v="JA-15970"/>
    <x v="350"/>
    <x v="0"/>
    <s v="United States"/>
    <s v="Detroit"/>
    <x v="12"/>
    <n v="48227"/>
    <x v="2"/>
    <s v="OFF-AR-10004999"/>
    <x v="1"/>
    <x v="6"/>
    <s v="Newell 315"/>
    <n v="11.96"/>
    <n v="2"/>
    <n v="0"/>
    <n v="2.99"/>
  </r>
  <r>
    <n v="6988"/>
    <x v="3469"/>
    <x v="0"/>
    <x v="142"/>
    <d v="2013-09-06T00:00:00"/>
    <s v="Standard Class"/>
    <s v="JA-15970"/>
    <x v="350"/>
    <x v="0"/>
    <s v="United States"/>
    <s v="Detroit"/>
    <x v="12"/>
    <n v="48227"/>
    <x v="2"/>
    <s v="OFF-BI-10001116"/>
    <x v="1"/>
    <x v="8"/>
    <s v="Wilson Jones 1&quot; Hanging DublLock Ring Binders"/>
    <n v="26.400000000000002"/>
    <n v="5"/>
    <n v="0"/>
    <n v="12.672000000000001"/>
  </r>
  <r>
    <n v="6989"/>
    <x v="3470"/>
    <x v="3"/>
    <x v="343"/>
    <d v="2014-11-17T00:00:00"/>
    <s v="Second Class"/>
    <s v="BB-11545"/>
    <x v="179"/>
    <x v="1"/>
    <s v="United States"/>
    <s v="Fort Lauderdale"/>
    <x v="2"/>
    <n v="33311"/>
    <x v="0"/>
    <s v="OFF-AP-10002651"/>
    <x v="1"/>
    <x v="9"/>
    <s v="Hoover Upright Vacuum With Dirt Cup"/>
    <n v="1158.1199999999999"/>
    <n v="5"/>
    <n v="0.2"/>
    <n v="130.28849999999983"/>
  </r>
  <r>
    <n v="6990"/>
    <x v="3471"/>
    <x v="3"/>
    <x v="157"/>
    <d v="2014-12-14T00:00:00"/>
    <s v="First Class"/>
    <s v="DK-13375"/>
    <x v="589"/>
    <x v="0"/>
    <s v="United States"/>
    <s v="Abilene"/>
    <x v="5"/>
    <n v="79605"/>
    <x v="2"/>
    <s v="OFF-AP-10001634"/>
    <x v="1"/>
    <x v="9"/>
    <s v="Hoover Commercial Lightweight Upright Vacuum"/>
    <n v="1.3919999999999997"/>
    <n v="2"/>
    <n v="0.8"/>
    <n v="-3.7584000000000009"/>
  </r>
  <r>
    <n v="6991"/>
    <x v="3472"/>
    <x v="1"/>
    <x v="627"/>
    <d v="2012-11-13T00:00:00"/>
    <s v="Second Class"/>
    <s v="RH-19600"/>
    <x v="584"/>
    <x v="0"/>
    <s v="United States"/>
    <s v="Hampton"/>
    <x v="17"/>
    <n v="23666"/>
    <x v="0"/>
    <s v="OFF-AP-10003266"/>
    <x v="1"/>
    <x v="9"/>
    <s v="Holmes Replacement Filter for HEPA Air Cleaner, Large Room"/>
    <n v="44.43"/>
    <n v="3"/>
    <n v="0"/>
    <n v="18.660600000000002"/>
  </r>
  <r>
    <n v="6992"/>
    <x v="3472"/>
    <x v="1"/>
    <x v="627"/>
    <d v="2012-11-13T00:00:00"/>
    <s v="Second Class"/>
    <s v="RH-19600"/>
    <x v="584"/>
    <x v="0"/>
    <s v="United States"/>
    <s v="Hampton"/>
    <x v="17"/>
    <n v="23666"/>
    <x v="0"/>
    <s v="TEC-PH-10002890"/>
    <x v="2"/>
    <x v="7"/>
    <s v="AT&amp;T 17929 Lendline Telephone"/>
    <n v="226.20000000000002"/>
    <n v="5"/>
    <n v="0"/>
    <n v="58.811999999999998"/>
  </r>
  <r>
    <n v="6993"/>
    <x v="3472"/>
    <x v="1"/>
    <x v="627"/>
    <d v="2012-11-13T00:00:00"/>
    <s v="Second Class"/>
    <s v="RH-19600"/>
    <x v="584"/>
    <x v="0"/>
    <s v="United States"/>
    <s v="Hampton"/>
    <x v="17"/>
    <n v="23666"/>
    <x v="0"/>
    <s v="FUR-FU-10000308"/>
    <x v="0"/>
    <x v="5"/>
    <s v="Deflect-o Glass Clear Studded Chair Mats"/>
    <n v="186.54"/>
    <n v="3"/>
    <n v="0"/>
    <n v="41.038800000000002"/>
  </r>
  <r>
    <n v="6994"/>
    <x v="3472"/>
    <x v="1"/>
    <x v="627"/>
    <d v="2012-11-13T00:00:00"/>
    <s v="Second Class"/>
    <s v="RH-19600"/>
    <x v="584"/>
    <x v="0"/>
    <s v="United States"/>
    <s v="Hampton"/>
    <x v="17"/>
    <n v="23666"/>
    <x v="0"/>
    <s v="OFF-AR-10000380"/>
    <x v="1"/>
    <x v="6"/>
    <s v="Hunt PowerHouse Electric Pencil Sharpener, Blue"/>
    <n v="265.85999999999996"/>
    <n v="7"/>
    <n v="0"/>
    <n v="79.757999999999967"/>
  </r>
  <r>
    <n v="6995"/>
    <x v="3472"/>
    <x v="1"/>
    <x v="627"/>
    <d v="2012-11-13T00:00:00"/>
    <s v="Second Class"/>
    <s v="RH-19600"/>
    <x v="584"/>
    <x v="0"/>
    <s v="United States"/>
    <s v="Hampton"/>
    <x v="17"/>
    <n v="23666"/>
    <x v="0"/>
    <s v="OFF-AR-10000122"/>
    <x v="1"/>
    <x v="6"/>
    <s v="Newell 314"/>
    <n v="27.9"/>
    <n v="5"/>
    <n v="0"/>
    <n v="6.9749999999999979"/>
  </r>
  <r>
    <n v="6996"/>
    <x v="3473"/>
    <x v="1"/>
    <x v="902"/>
    <d v="2012-11-26T00:00:00"/>
    <s v="Standard Class"/>
    <s v="AG-10300"/>
    <x v="636"/>
    <x v="1"/>
    <s v="United States"/>
    <s v="Las Vegas"/>
    <x v="33"/>
    <n v="89115"/>
    <x v="1"/>
    <s v="OFF-AP-10004868"/>
    <x v="1"/>
    <x v="9"/>
    <s v="Hoover Commercial Soft Guard Upright Vacuum And Disposable Filtration Bags"/>
    <n v="31.08"/>
    <n v="4"/>
    <n v="0"/>
    <n v="8.3916000000000004"/>
  </r>
  <r>
    <n v="6997"/>
    <x v="3474"/>
    <x v="3"/>
    <x v="331"/>
    <d v="2014-12-26T00:00:00"/>
    <s v="Second Class"/>
    <s v="JB-15400"/>
    <x v="80"/>
    <x v="1"/>
    <s v="United States"/>
    <s v="Rockford"/>
    <x v="10"/>
    <n v="61107"/>
    <x v="2"/>
    <s v="OFF-BI-10004002"/>
    <x v="1"/>
    <x v="8"/>
    <s v="Wilson Jones International Size A4 Ring Binders"/>
    <n v="13.839999999999998"/>
    <n v="4"/>
    <n v="0.8"/>
    <n v="-22.144000000000005"/>
  </r>
  <r>
    <n v="6998"/>
    <x v="3474"/>
    <x v="3"/>
    <x v="331"/>
    <d v="2014-12-26T00:00:00"/>
    <s v="Second Class"/>
    <s v="JB-15400"/>
    <x v="80"/>
    <x v="1"/>
    <s v="United States"/>
    <s v="Rockford"/>
    <x v="10"/>
    <n v="61107"/>
    <x v="2"/>
    <s v="OFF-PA-10004475"/>
    <x v="1"/>
    <x v="10"/>
    <s v="Xerox 1940"/>
    <n v="175.87200000000001"/>
    <n v="4"/>
    <n v="0.2"/>
    <n v="63.753599999999992"/>
  </r>
  <r>
    <n v="6999"/>
    <x v="3475"/>
    <x v="0"/>
    <x v="1142"/>
    <d v="2013-09-23T00:00:00"/>
    <s v="Standard Class"/>
    <s v="BC-11125"/>
    <x v="604"/>
    <x v="2"/>
    <s v="United States"/>
    <s v="Laguna Niguel"/>
    <x v="1"/>
    <n v="92677"/>
    <x v="1"/>
    <s v="OFF-PA-10002195"/>
    <x v="1"/>
    <x v="10"/>
    <s v="Xerox 1966"/>
    <n v="12.96"/>
    <n v="2"/>
    <n v="0"/>
    <n v="6.3504000000000005"/>
  </r>
  <r>
    <n v="7000"/>
    <x v="3476"/>
    <x v="3"/>
    <x v="1143"/>
    <d v="2014-05-30T00:00:00"/>
    <s v="First Class"/>
    <s v="KC-16675"/>
    <x v="169"/>
    <x v="1"/>
    <s v="United States"/>
    <s v="Louisville"/>
    <x v="0"/>
    <n v="40214"/>
    <x v="0"/>
    <s v="OFF-AP-10002670"/>
    <x v="1"/>
    <x v="9"/>
    <s v="Belkin 8-Outlet Premiere SurgeMaster II Surge Protectors"/>
    <n v="208.44"/>
    <n v="3"/>
    <n v="0"/>
    <n v="62.531999999999982"/>
  </r>
  <r>
    <n v="7001"/>
    <x v="3476"/>
    <x v="3"/>
    <x v="1143"/>
    <d v="2014-05-30T00:00:00"/>
    <s v="First Class"/>
    <s v="KC-16675"/>
    <x v="169"/>
    <x v="1"/>
    <s v="United States"/>
    <s v="Louisville"/>
    <x v="0"/>
    <n v="40214"/>
    <x v="0"/>
    <s v="OFF-SU-10004498"/>
    <x v="1"/>
    <x v="14"/>
    <s v="Martin-Yale Premier Letter Opener"/>
    <n v="25.76"/>
    <n v="2"/>
    <n v="0"/>
    <n v="0.77280000000000015"/>
  </r>
  <r>
    <n v="7002"/>
    <x v="3477"/>
    <x v="1"/>
    <x v="1110"/>
    <d v="2012-04-03T00:00:00"/>
    <s v="Standard Class"/>
    <s v="DR-12940"/>
    <x v="660"/>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x v="694"/>
    <x v="1"/>
    <s v="United States"/>
    <s v="Los Angeles"/>
    <x v="1"/>
    <n v="90045"/>
    <x v="1"/>
    <s v="FUR-FU-10000723"/>
    <x v="0"/>
    <x v="5"/>
    <s v="Deflect-o EconoMat Studded, No Bevel Mat for Low Pile Carpeting"/>
    <n v="289.24"/>
    <n v="7"/>
    <n v="0"/>
    <n v="26.031600000000012"/>
  </r>
  <r>
    <n v="7004"/>
    <x v="3478"/>
    <x v="2"/>
    <x v="710"/>
    <d v="2011-08-21T00:00:00"/>
    <s v="Second Class"/>
    <s v="DW-13195"/>
    <x v="694"/>
    <x v="1"/>
    <s v="United States"/>
    <s v="Los Angeles"/>
    <x v="1"/>
    <n v="90045"/>
    <x v="1"/>
    <s v="OFF-BI-10000632"/>
    <x v="1"/>
    <x v="8"/>
    <s v="Satellite Sectional Post Binders"/>
    <n v="69.456000000000003"/>
    <n v="2"/>
    <n v="0.2"/>
    <n v="22.573199999999996"/>
  </r>
  <r>
    <n v="7005"/>
    <x v="3479"/>
    <x v="2"/>
    <x v="851"/>
    <d v="2011-12-28T00:00:00"/>
    <s v="Standard Class"/>
    <s v="ME-18010"/>
    <x v="545"/>
    <x v="1"/>
    <s v="United States"/>
    <s v="Port Arthur"/>
    <x v="5"/>
    <n v="77642"/>
    <x v="2"/>
    <s v="OFF-PA-10000223"/>
    <x v="1"/>
    <x v="10"/>
    <s v="Xerox 2000"/>
    <n v="5.1840000000000011"/>
    <n v="1"/>
    <n v="0.2"/>
    <n v="1.8144"/>
  </r>
  <r>
    <n v="7006"/>
    <x v="3480"/>
    <x v="1"/>
    <x v="549"/>
    <d v="2012-11-05T00:00:00"/>
    <s v="Standard Class"/>
    <s v="JF-15490"/>
    <x v="223"/>
    <x v="0"/>
    <s v="United States"/>
    <s v="New York City"/>
    <x v="15"/>
    <n v="10009"/>
    <x v="3"/>
    <s v="FUR-CH-10001545"/>
    <x v="0"/>
    <x v="1"/>
    <s v="Hon Comfortask Task/Swivel Chairs"/>
    <n v="205.16400000000002"/>
    <n v="2"/>
    <n v="0.1"/>
    <n v="13.677600000000002"/>
  </r>
  <r>
    <n v="7007"/>
    <x v="3481"/>
    <x v="2"/>
    <x v="534"/>
    <d v="2011-12-21T00:00:00"/>
    <s v="Standard Class"/>
    <s v="SP-20860"/>
    <x v="133"/>
    <x v="1"/>
    <s v="United States"/>
    <s v="Chicago"/>
    <x v="10"/>
    <n v="60623"/>
    <x v="2"/>
    <s v="FUR-FU-10001546"/>
    <x v="0"/>
    <x v="5"/>
    <s v="Dana Swing-Arm Lamps"/>
    <n v="8.5440000000000005"/>
    <n v="2"/>
    <n v="0.6"/>
    <n v="-7.4759999999999991"/>
  </r>
  <r>
    <n v="7008"/>
    <x v="3482"/>
    <x v="1"/>
    <x v="291"/>
    <d v="2012-08-25T00:00:00"/>
    <s v="Standard Class"/>
    <s v="KN-16390"/>
    <x v="471"/>
    <x v="1"/>
    <s v="United States"/>
    <s v="Springfield"/>
    <x v="24"/>
    <n v="45503"/>
    <x v="3"/>
    <s v="OFF-BI-10001098"/>
    <x v="1"/>
    <x v="8"/>
    <s v="Acco D-Ring Binder w/DublLock"/>
    <n v="12.828000000000001"/>
    <n v="2"/>
    <n v="0.7"/>
    <n v="-8.9795999999999978"/>
  </r>
  <r>
    <n v="7009"/>
    <x v="3482"/>
    <x v="1"/>
    <x v="291"/>
    <d v="2012-08-25T00:00:00"/>
    <s v="Standard Class"/>
    <s v="KN-16390"/>
    <x v="471"/>
    <x v="1"/>
    <s v="United States"/>
    <s v="Springfield"/>
    <x v="24"/>
    <n v="45503"/>
    <x v="3"/>
    <s v="FUR-CH-10003379"/>
    <x v="0"/>
    <x v="1"/>
    <s v="Global Commerce Series High-Back Swivel/Tilt Chairs"/>
    <n v="598.45799999999997"/>
    <n v="3"/>
    <n v="0.3"/>
    <n v="-42.746999999999957"/>
  </r>
  <r>
    <n v="7010"/>
    <x v="3482"/>
    <x v="1"/>
    <x v="291"/>
    <d v="2012-08-25T00:00:00"/>
    <s v="Standard Class"/>
    <s v="KN-16390"/>
    <x v="471"/>
    <x v="1"/>
    <s v="United States"/>
    <s v="Springfield"/>
    <x v="24"/>
    <n v="45503"/>
    <x v="3"/>
    <s v="FUR-FU-10000193"/>
    <x v="0"/>
    <x v="5"/>
    <s v="Tenex Chairmats For Use with Hard Floors"/>
    <n v="25.983999999999998"/>
    <n v="1"/>
    <n v="0.2"/>
    <n v="-3.8976000000000015"/>
  </r>
  <r>
    <n v="7011"/>
    <x v="3483"/>
    <x v="2"/>
    <x v="235"/>
    <d v="2011-05-27T00:00:00"/>
    <s v="Standard Class"/>
    <s v="GT-14710"/>
    <x v="218"/>
    <x v="0"/>
    <s v="United States"/>
    <s v="New York City"/>
    <x v="15"/>
    <n v="10035"/>
    <x v="3"/>
    <s v="OFF-BI-10000829"/>
    <x v="1"/>
    <x v="8"/>
    <s v="Avery Non-Stick Binders"/>
    <n v="17.96"/>
    <n v="5"/>
    <n v="0.2"/>
    <n v="5.8369999999999997"/>
  </r>
  <r>
    <n v="7012"/>
    <x v="3483"/>
    <x v="2"/>
    <x v="235"/>
    <d v="2011-05-27T00:00:00"/>
    <s v="Standard Class"/>
    <s v="GT-14710"/>
    <x v="218"/>
    <x v="0"/>
    <s v="United States"/>
    <s v="New York City"/>
    <x v="15"/>
    <n v="10035"/>
    <x v="3"/>
    <s v="OFF-SU-10003002"/>
    <x v="1"/>
    <x v="14"/>
    <s v="Letter Slitter"/>
    <n v="5.04"/>
    <n v="2"/>
    <n v="0"/>
    <n v="0.15120000000000022"/>
  </r>
  <r>
    <n v="7013"/>
    <x v="3483"/>
    <x v="2"/>
    <x v="235"/>
    <d v="2011-05-27T00:00:00"/>
    <s v="Standard Class"/>
    <s v="GT-14710"/>
    <x v="218"/>
    <x v="0"/>
    <s v="United States"/>
    <s v="New York City"/>
    <x v="15"/>
    <n v="10035"/>
    <x v="3"/>
    <s v="OFF-AP-10002118"/>
    <x v="1"/>
    <x v="9"/>
    <s v="1.7 Cubic Foot Compact &quot;Cube&quot; Office Refrigerators"/>
    <n v="208.16"/>
    <n v="1"/>
    <n v="0"/>
    <n v="56.20320000000001"/>
  </r>
  <r>
    <n v="7014"/>
    <x v="3484"/>
    <x v="3"/>
    <x v="34"/>
    <d v="2014-12-12T00:00:00"/>
    <s v="Second Class"/>
    <s v="DB-12910"/>
    <x v="626"/>
    <x v="2"/>
    <s v="United States"/>
    <s v="Salinas"/>
    <x v="1"/>
    <n v="93905"/>
    <x v="1"/>
    <s v="FUR-BO-10001519"/>
    <x v="0"/>
    <x v="0"/>
    <s v="O'Sullivan 3-Shelf Heavy-Duty Bookcases"/>
    <n v="148.25700000000001"/>
    <n v="3"/>
    <n v="0.15"/>
    <n v="15.697800000000004"/>
  </r>
  <r>
    <n v="7015"/>
    <x v="3485"/>
    <x v="2"/>
    <x v="518"/>
    <d v="2011-03-13T00:00:00"/>
    <s v="Second Class"/>
    <s v="FM-14215"/>
    <x v="524"/>
    <x v="1"/>
    <s v="United States"/>
    <s v="Richmond"/>
    <x v="0"/>
    <n v="40475"/>
    <x v="0"/>
    <s v="OFF-AP-10002578"/>
    <x v="1"/>
    <x v="9"/>
    <s v="Fellowes Premier Superior Surge Suppressor, 10-Outlet, With Phone and Remote"/>
    <n v="146.76"/>
    <n v="3"/>
    <n v="0"/>
    <n v="38.157600000000002"/>
  </r>
  <r>
    <n v="7016"/>
    <x v="3485"/>
    <x v="2"/>
    <x v="518"/>
    <d v="2011-03-13T00:00:00"/>
    <s v="Second Class"/>
    <s v="FM-14215"/>
    <x v="524"/>
    <x v="1"/>
    <s v="United States"/>
    <s v="Richmond"/>
    <x v="0"/>
    <n v="40475"/>
    <x v="0"/>
    <s v="TEC-AC-10000710"/>
    <x v="2"/>
    <x v="11"/>
    <s v="Maxell DVD-RAM Discs"/>
    <n v="32.96"/>
    <n v="2"/>
    <n v="0"/>
    <n v="14.172800000000002"/>
  </r>
  <r>
    <n v="7017"/>
    <x v="3485"/>
    <x v="2"/>
    <x v="518"/>
    <d v="2011-03-13T00:00:00"/>
    <s v="Second Class"/>
    <s v="FM-14215"/>
    <x v="524"/>
    <x v="1"/>
    <s v="United States"/>
    <s v="Richmond"/>
    <x v="0"/>
    <n v="40475"/>
    <x v="0"/>
    <s v="TEC-PH-10000984"/>
    <x v="2"/>
    <x v="7"/>
    <s v="Panasonic KX-TG9471B"/>
    <n v="587.97"/>
    <n v="3"/>
    <n v="0"/>
    <n v="164.63160000000005"/>
  </r>
  <r>
    <n v="7018"/>
    <x v="3485"/>
    <x v="2"/>
    <x v="518"/>
    <d v="2011-03-13T00:00:00"/>
    <s v="Second Class"/>
    <s v="FM-14215"/>
    <x v="524"/>
    <x v="1"/>
    <s v="United States"/>
    <s v="Richmond"/>
    <x v="0"/>
    <n v="40475"/>
    <x v="0"/>
    <s v="OFF-PA-10000213"/>
    <x v="1"/>
    <x v="10"/>
    <s v="Xerox 198"/>
    <n v="14.940000000000001"/>
    <n v="3"/>
    <n v="0"/>
    <n v="7.0218000000000007"/>
  </r>
  <r>
    <n v="7019"/>
    <x v="3486"/>
    <x v="0"/>
    <x v="661"/>
    <d v="2013-06-28T00:00:00"/>
    <s v="Second Class"/>
    <s v="SM-20005"/>
    <x v="325"/>
    <x v="0"/>
    <s v="United States"/>
    <s v="New York City"/>
    <x v="15"/>
    <n v="10035"/>
    <x v="3"/>
    <s v="OFF-LA-10003720"/>
    <x v="1"/>
    <x v="2"/>
    <s v="Avery 487"/>
    <n v="25.83"/>
    <n v="7"/>
    <n v="0"/>
    <n v="12.1401"/>
  </r>
  <r>
    <n v="7020"/>
    <x v="3487"/>
    <x v="2"/>
    <x v="709"/>
    <d v="2011-08-27T00:00:00"/>
    <s v="Standard Class"/>
    <s v="AP-10915"/>
    <x v="275"/>
    <x v="0"/>
    <s v="United States"/>
    <s v="Denver"/>
    <x v="22"/>
    <n v="80219"/>
    <x v="1"/>
    <s v="OFF-PA-10001837"/>
    <x v="1"/>
    <x v="10"/>
    <s v="Xerox 1976"/>
    <n v="15.552000000000003"/>
    <n v="3"/>
    <n v="0.2"/>
    <n v="5.4432"/>
  </r>
  <r>
    <n v="7021"/>
    <x v="3487"/>
    <x v="2"/>
    <x v="709"/>
    <d v="2011-08-27T00:00:00"/>
    <s v="Standard Class"/>
    <s v="AP-10915"/>
    <x v="275"/>
    <x v="0"/>
    <s v="United States"/>
    <s v="Denver"/>
    <x v="22"/>
    <n v="80219"/>
    <x v="1"/>
    <s v="OFF-SU-10004661"/>
    <x v="1"/>
    <x v="14"/>
    <s v="Acme Titanium Bonded Scissors"/>
    <n v="6.8000000000000007"/>
    <n v="1"/>
    <n v="0.2"/>
    <n v="0.50999999999999979"/>
  </r>
  <r>
    <n v="7022"/>
    <x v="3487"/>
    <x v="2"/>
    <x v="709"/>
    <d v="2011-08-27T00:00:00"/>
    <s v="Standard Class"/>
    <s v="AP-10915"/>
    <x v="275"/>
    <x v="0"/>
    <s v="United States"/>
    <s v="Denver"/>
    <x v="22"/>
    <n v="80219"/>
    <x v="1"/>
    <s v="FUR-FU-10003274"/>
    <x v="0"/>
    <x v="5"/>
    <s v="Regeneration Desk Collection"/>
    <n v="4.2240000000000002"/>
    <n v="3"/>
    <n v="0.2"/>
    <n v="1.2672000000000003"/>
  </r>
  <r>
    <n v="7023"/>
    <x v="3487"/>
    <x v="2"/>
    <x v="709"/>
    <d v="2011-08-27T00:00:00"/>
    <s v="Standard Class"/>
    <s v="AP-10915"/>
    <x v="275"/>
    <x v="0"/>
    <s v="United States"/>
    <s v="Denver"/>
    <x v="22"/>
    <n v="80219"/>
    <x v="1"/>
    <s v="TEC-PH-10000149"/>
    <x v="2"/>
    <x v="7"/>
    <s v="Cisco SPA525G2 IP Phone - Wireless"/>
    <n v="143.64000000000001"/>
    <n v="9"/>
    <n v="0.2"/>
    <n v="10.772999999999989"/>
  </r>
  <r>
    <n v="7024"/>
    <x v="3487"/>
    <x v="2"/>
    <x v="709"/>
    <d v="2011-08-27T00:00:00"/>
    <s v="Standard Class"/>
    <s v="AP-10915"/>
    <x v="275"/>
    <x v="0"/>
    <s v="United States"/>
    <s v="Denver"/>
    <x v="22"/>
    <n v="80219"/>
    <x v="1"/>
    <s v="OFF-PA-10000019"/>
    <x v="1"/>
    <x v="10"/>
    <s v="Xerox 1931"/>
    <n v="31.104000000000006"/>
    <n v="6"/>
    <n v="0.2"/>
    <n v="10.8864"/>
  </r>
  <r>
    <n v="7025"/>
    <x v="3487"/>
    <x v="2"/>
    <x v="709"/>
    <d v="2011-08-27T00:00:00"/>
    <s v="Standard Class"/>
    <s v="AP-10915"/>
    <x v="275"/>
    <x v="0"/>
    <s v="United States"/>
    <s v="Denver"/>
    <x v="22"/>
    <n v="80219"/>
    <x v="1"/>
    <s v="OFF-PA-10001125"/>
    <x v="1"/>
    <x v="10"/>
    <s v="Xerox 1988"/>
    <n v="223.05600000000001"/>
    <n v="9"/>
    <n v="0.2"/>
    <n v="69.704999999999984"/>
  </r>
  <r>
    <n v="7026"/>
    <x v="3488"/>
    <x v="3"/>
    <x v="695"/>
    <d v="2014-02-13T00:00:00"/>
    <s v="Standard Class"/>
    <s v="SP-20545"/>
    <x v="259"/>
    <x v="1"/>
    <s v="United States"/>
    <s v="New York City"/>
    <x v="15"/>
    <n v="10024"/>
    <x v="3"/>
    <s v="TEC-PH-10002538"/>
    <x v="2"/>
    <x v="7"/>
    <s v="Grandstream GXP1160 VoIP phone"/>
    <n v="227.45999999999998"/>
    <n v="6"/>
    <n v="0"/>
    <n v="65.963399999999979"/>
  </r>
  <r>
    <n v="7027"/>
    <x v="3488"/>
    <x v="3"/>
    <x v="695"/>
    <d v="2014-02-13T00:00:00"/>
    <s v="Standard Class"/>
    <s v="SP-20545"/>
    <x v="259"/>
    <x v="1"/>
    <s v="United States"/>
    <s v="New York City"/>
    <x v="15"/>
    <n v="10024"/>
    <x v="3"/>
    <s v="OFF-BI-10000279"/>
    <x v="1"/>
    <x v="8"/>
    <s v="Acco Recycled 2&quot; Capacity Laser Printer Hanging Data Binders"/>
    <n v="46.24"/>
    <n v="4"/>
    <n v="0.2"/>
    <n v="15.605999999999996"/>
  </r>
  <r>
    <n v="7028"/>
    <x v="3489"/>
    <x v="3"/>
    <x v="926"/>
    <d v="2014-02-06T00:00:00"/>
    <s v="Standard Class"/>
    <s v="RD-19585"/>
    <x v="361"/>
    <x v="0"/>
    <s v="United States"/>
    <s v="New York City"/>
    <x v="15"/>
    <n v="10011"/>
    <x v="3"/>
    <s v="OFF-LA-10001045"/>
    <x v="1"/>
    <x v="2"/>
    <s v="Permanent Self-Adhesive File Folder Labels for Typewriters by Universal"/>
    <n v="5.22"/>
    <n v="2"/>
    <n v="0"/>
    <n v="2.4011999999999998"/>
  </r>
  <r>
    <n v="7029"/>
    <x v="3490"/>
    <x v="0"/>
    <x v="887"/>
    <d v="2013-12-24T00:00:00"/>
    <s v="Second Class"/>
    <s v="MC-17575"/>
    <x v="430"/>
    <x v="0"/>
    <s v="United States"/>
    <s v="Fremont"/>
    <x v="8"/>
    <n v="68025"/>
    <x v="2"/>
    <s v="OFF-PA-10003673"/>
    <x v="1"/>
    <x v="10"/>
    <s v="Strathmore Photo Mount Cards"/>
    <n v="33.9"/>
    <n v="5"/>
    <n v="0"/>
    <n v="15.593999999999999"/>
  </r>
  <r>
    <n v="7030"/>
    <x v="3491"/>
    <x v="0"/>
    <x v="583"/>
    <d v="2013-11-17T00:00:00"/>
    <s v="Standard Class"/>
    <s v="EB-13750"/>
    <x v="494"/>
    <x v="1"/>
    <s v="United States"/>
    <s v="New York City"/>
    <x v="15"/>
    <n v="10011"/>
    <x v="3"/>
    <s v="OFF-ST-10002562"/>
    <x v="1"/>
    <x v="4"/>
    <s v="Staples"/>
    <n v="28.14"/>
    <n v="3"/>
    <n v="0"/>
    <n v="7.8792000000000009"/>
  </r>
  <r>
    <n v="7031"/>
    <x v="3491"/>
    <x v="0"/>
    <x v="583"/>
    <d v="2013-11-17T00:00:00"/>
    <s v="Standard Class"/>
    <s v="EB-13750"/>
    <x v="494"/>
    <x v="1"/>
    <s v="United States"/>
    <s v="New York City"/>
    <x v="15"/>
    <n v="10011"/>
    <x v="3"/>
    <s v="TEC-AC-10002305"/>
    <x v="2"/>
    <x v="11"/>
    <s v="KeyTronic E03601U1 - Keyboard - Beige"/>
    <n v="36"/>
    <n v="2"/>
    <n v="0"/>
    <n v="6.4799999999999969"/>
  </r>
  <r>
    <n v="7032"/>
    <x v="3491"/>
    <x v="0"/>
    <x v="583"/>
    <d v="2013-11-17T00:00:00"/>
    <s v="Standard Class"/>
    <s v="EB-13750"/>
    <x v="494"/>
    <x v="1"/>
    <s v="United States"/>
    <s v="New York City"/>
    <x v="15"/>
    <n v="10011"/>
    <x v="3"/>
    <s v="OFF-AR-10003373"/>
    <x v="1"/>
    <x v="6"/>
    <s v="Boston School Pro Electric Pencil Sharpener, 1670"/>
    <n v="92.94"/>
    <n v="3"/>
    <n v="0"/>
    <n v="25.093799999999998"/>
  </r>
  <r>
    <n v="7033"/>
    <x v="3491"/>
    <x v="0"/>
    <x v="583"/>
    <d v="2013-11-17T00:00:00"/>
    <s v="Standard Class"/>
    <s v="EB-13750"/>
    <x v="494"/>
    <x v="1"/>
    <s v="United States"/>
    <s v="New York City"/>
    <x v="15"/>
    <n v="10011"/>
    <x v="3"/>
    <s v="FUR-CH-10003774"/>
    <x v="0"/>
    <x v="1"/>
    <s v="Global Wood Trimmed Manager's Task Chair, Khaki"/>
    <n v="245.64600000000002"/>
    <n v="3"/>
    <n v="0.1"/>
    <n v="8.1881999999999877"/>
  </r>
  <r>
    <n v="7034"/>
    <x v="3491"/>
    <x v="0"/>
    <x v="583"/>
    <d v="2013-11-17T00:00:00"/>
    <s v="Standard Class"/>
    <s v="EB-13750"/>
    <x v="494"/>
    <x v="1"/>
    <s v="United States"/>
    <s v="New York City"/>
    <x v="15"/>
    <n v="10011"/>
    <x v="3"/>
    <s v="OFF-BI-10001510"/>
    <x v="1"/>
    <x v="8"/>
    <s v="Deluxe Heavy-Duty Vinyl Round Ring Binder"/>
    <n v="55.00800000000001"/>
    <n v="3"/>
    <n v="0.2"/>
    <n v="17.189999999999998"/>
  </r>
  <r>
    <n v="7035"/>
    <x v="3491"/>
    <x v="0"/>
    <x v="583"/>
    <d v="2013-11-17T00:00:00"/>
    <s v="Standard Class"/>
    <s v="EB-13750"/>
    <x v="494"/>
    <x v="1"/>
    <s v="United States"/>
    <s v="New York City"/>
    <x v="15"/>
    <n v="10011"/>
    <x v="3"/>
    <s v="OFF-BI-10004236"/>
    <x v="1"/>
    <x v="8"/>
    <s v="XtraLife ClearVue Slant-D Ring Binder, White, 3&quot;"/>
    <n v="35.231999999999999"/>
    <n v="3"/>
    <n v="0.2"/>
    <n v="11.450399999999998"/>
  </r>
  <r>
    <n v="7036"/>
    <x v="3492"/>
    <x v="3"/>
    <x v="45"/>
    <d v="2014-11-14T00:00:00"/>
    <s v="Standard Class"/>
    <s v="JE-15610"/>
    <x v="531"/>
    <x v="1"/>
    <s v="United States"/>
    <s v="San Diego"/>
    <x v="1"/>
    <n v="92105"/>
    <x v="1"/>
    <s v="FUR-CH-10004675"/>
    <x v="0"/>
    <x v="1"/>
    <s v="Lifetime Advantage Folding Chairs, 4/Carton"/>
    <n v="523.39200000000005"/>
    <n v="3"/>
    <n v="0.2"/>
    <n v="52.339199999999977"/>
  </r>
  <r>
    <n v="7037"/>
    <x v="3493"/>
    <x v="2"/>
    <x v="1073"/>
    <d v="2011-05-04T00:00:00"/>
    <s v="Second Class"/>
    <s v="CS-11860"/>
    <x v="750"/>
    <x v="0"/>
    <s v="United States"/>
    <s v="Lakeland"/>
    <x v="2"/>
    <n v="33801"/>
    <x v="0"/>
    <s v="TEC-CO-10004202"/>
    <x v="2"/>
    <x v="16"/>
    <s v="Brother DCP1000 Digital 3 in 1 Multifunction Machine"/>
    <n v="479.98400000000004"/>
    <n v="2"/>
    <n v="0.2"/>
    <n v="89.996999999999986"/>
  </r>
  <r>
    <n v="7038"/>
    <x v="3494"/>
    <x v="3"/>
    <x v="585"/>
    <d v="2014-09-28T00:00:00"/>
    <s v="Standard Class"/>
    <s v="PB-19105"/>
    <x v="287"/>
    <x v="0"/>
    <s v="United States"/>
    <s v="Smyrna"/>
    <x v="32"/>
    <n v="30080"/>
    <x v="0"/>
    <s v="OFF-PA-10004255"/>
    <x v="1"/>
    <x v="10"/>
    <s v="Xerox 219"/>
    <n v="12.96"/>
    <n v="2"/>
    <n v="0"/>
    <n v="6.2208000000000006"/>
  </r>
  <r>
    <n v="7039"/>
    <x v="3494"/>
    <x v="3"/>
    <x v="585"/>
    <d v="2014-09-28T00:00:00"/>
    <s v="Standard Class"/>
    <s v="PB-19105"/>
    <x v="287"/>
    <x v="0"/>
    <s v="United States"/>
    <s v="Smyrna"/>
    <x v="32"/>
    <n v="30080"/>
    <x v="0"/>
    <s v="OFF-AR-10003896"/>
    <x v="1"/>
    <x v="6"/>
    <s v="Stride Job 150 Highlighters, Chisel Tip, Assorted Colors"/>
    <n v="17.940000000000001"/>
    <n v="3"/>
    <n v="0"/>
    <n v="6.4584000000000001"/>
  </r>
  <r>
    <n v="7040"/>
    <x v="3495"/>
    <x v="3"/>
    <x v="94"/>
    <d v="2014-12-24T00:00:00"/>
    <s v="Standard Class"/>
    <s v="AT-10735"/>
    <x v="247"/>
    <x v="0"/>
    <s v="United States"/>
    <s v="New York City"/>
    <x v="15"/>
    <n v="10009"/>
    <x v="3"/>
    <s v="OFF-ST-10002276"/>
    <x v="1"/>
    <x v="4"/>
    <s v="Safco Steel Mobile File Cart"/>
    <n v="166.72"/>
    <n v="2"/>
    <n v="0"/>
    <n v="41.680000000000007"/>
  </r>
  <r>
    <n v="7041"/>
    <x v="3495"/>
    <x v="3"/>
    <x v="94"/>
    <d v="2014-12-24T00:00:00"/>
    <s v="Standard Class"/>
    <s v="AT-10735"/>
    <x v="247"/>
    <x v="0"/>
    <s v="United States"/>
    <s v="New York City"/>
    <x v="15"/>
    <n v="10009"/>
    <x v="3"/>
    <s v="OFF-BI-10001617"/>
    <x v="1"/>
    <x v="8"/>
    <s v="GBC Wire Binding Combs"/>
    <n v="24.816000000000003"/>
    <n v="3"/>
    <n v="0.2"/>
    <n v="8.3753999999999991"/>
  </r>
  <r>
    <n v="7042"/>
    <x v="3495"/>
    <x v="3"/>
    <x v="94"/>
    <d v="2014-12-24T00:00:00"/>
    <s v="Standard Class"/>
    <s v="AT-10735"/>
    <x v="247"/>
    <x v="0"/>
    <s v="United States"/>
    <s v="New York City"/>
    <x v="15"/>
    <n v="10009"/>
    <x v="3"/>
    <s v="FUR-FU-10000308"/>
    <x v="0"/>
    <x v="5"/>
    <s v="Deflect-o Glass Clear Studded Chair Mats"/>
    <n v="124.36"/>
    <n v="2"/>
    <n v="0"/>
    <n v="27.359200000000001"/>
  </r>
  <r>
    <n v="7043"/>
    <x v="3496"/>
    <x v="3"/>
    <x v="930"/>
    <d v="2014-07-24T00:00:00"/>
    <s v="Standard Class"/>
    <s v="SV-20365"/>
    <x v="277"/>
    <x v="0"/>
    <s v="United States"/>
    <s v="Philadelphia"/>
    <x v="9"/>
    <n v="19134"/>
    <x v="3"/>
    <s v="TEC-CO-10001943"/>
    <x v="2"/>
    <x v="16"/>
    <s v="Canon PC-428 Personal Copier"/>
    <n v="599.97"/>
    <n v="5"/>
    <n v="0.4"/>
    <n v="69.996499999999969"/>
  </r>
  <r>
    <n v="7044"/>
    <x v="3496"/>
    <x v="3"/>
    <x v="930"/>
    <d v="2014-07-24T00:00:00"/>
    <s v="Standard Class"/>
    <s v="SV-20365"/>
    <x v="277"/>
    <x v="0"/>
    <s v="United States"/>
    <s v="Philadelphia"/>
    <x v="9"/>
    <n v="19134"/>
    <x v="3"/>
    <s v="FUR-CH-10002647"/>
    <x v="0"/>
    <x v="1"/>
    <s v="Situations Contoured Folding Chairs, 4/Set"/>
    <n v="198.744"/>
    <n v="4"/>
    <n v="0.3"/>
    <n v="-14.195999999999984"/>
  </r>
  <r>
    <n v="7045"/>
    <x v="3496"/>
    <x v="3"/>
    <x v="930"/>
    <d v="2014-07-24T00:00:00"/>
    <s v="Standard Class"/>
    <s v="SV-20365"/>
    <x v="277"/>
    <x v="0"/>
    <s v="United States"/>
    <s v="Philadelphia"/>
    <x v="9"/>
    <n v="19134"/>
    <x v="3"/>
    <s v="OFF-SU-10004768"/>
    <x v="1"/>
    <x v="14"/>
    <s v="Acme Kleencut Forged Steel Scissors"/>
    <n v="9.1840000000000011"/>
    <n v="2"/>
    <n v="0.2"/>
    <n v="1.1479999999999988"/>
  </r>
  <r>
    <n v="7046"/>
    <x v="3497"/>
    <x v="0"/>
    <x v="54"/>
    <d v="2013-11-10T00:00:00"/>
    <s v="Standard Class"/>
    <s v="PJ-18835"/>
    <x v="601"/>
    <x v="1"/>
    <s v="United States"/>
    <s v="Dallas"/>
    <x v="5"/>
    <n v="75217"/>
    <x v="2"/>
    <s v="OFF-PA-10002160"/>
    <x v="1"/>
    <x v="10"/>
    <s v="Xerox 1978"/>
    <n v="9.2480000000000011"/>
    <n v="2"/>
    <n v="0.2"/>
    <n v="3.3524000000000003"/>
  </r>
  <r>
    <n v="7047"/>
    <x v="3498"/>
    <x v="2"/>
    <x v="918"/>
    <d v="2011-04-12T00:00:00"/>
    <s v="Standard Class"/>
    <s v="NM-18445"/>
    <x v="134"/>
    <x v="2"/>
    <s v="United States"/>
    <s v="Concord"/>
    <x v="1"/>
    <n v="94521"/>
    <x v="1"/>
    <s v="FUR-TA-10003748"/>
    <x v="0"/>
    <x v="3"/>
    <s v="Bevis 36 x 72 Conference Tables"/>
    <n v="99.591999999999999"/>
    <n v="1"/>
    <n v="0.2"/>
    <n v="2.4897999999999989"/>
  </r>
  <r>
    <n v="7048"/>
    <x v="3498"/>
    <x v="2"/>
    <x v="918"/>
    <d v="2011-04-12T00:00:00"/>
    <s v="Standard Class"/>
    <s v="NM-18445"/>
    <x v="134"/>
    <x v="2"/>
    <s v="United States"/>
    <s v="Concord"/>
    <x v="1"/>
    <n v="94521"/>
    <x v="1"/>
    <s v="TEC-AC-10001908"/>
    <x v="2"/>
    <x v="11"/>
    <s v="Logitech Wireless Headset h800"/>
    <n v="399.96"/>
    <n v="4"/>
    <n v="0"/>
    <n v="139.98599999999999"/>
  </r>
  <r>
    <n v="7049"/>
    <x v="3499"/>
    <x v="0"/>
    <x v="1041"/>
    <d v="2013-08-17T00:00:00"/>
    <s v="First Class"/>
    <s v="TR-21325"/>
    <x v="309"/>
    <x v="0"/>
    <s v="United States"/>
    <s v="Nashville"/>
    <x v="18"/>
    <n v="37211"/>
    <x v="0"/>
    <s v="OFF-PA-10000552"/>
    <x v="1"/>
    <x v="10"/>
    <s v="Xerox 200"/>
    <n v="15.552000000000003"/>
    <n v="3"/>
    <n v="0.2"/>
    <n v="5.4432"/>
  </r>
  <r>
    <n v="7050"/>
    <x v="3500"/>
    <x v="2"/>
    <x v="794"/>
    <d v="2011-09-30T00:00:00"/>
    <s v="Standard Class"/>
    <s v="BF-11005"/>
    <x v="593"/>
    <x v="2"/>
    <s v="United States"/>
    <s v="Aurora"/>
    <x v="22"/>
    <n v="80013"/>
    <x v="1"/>
    <s v="OFF-AR-10003179"/>
    <x v="1"/>
    <x v="6"/>
    <s v="Dixon Ticonderoga Core-Lock Colored Pencils"/>
    <n v="14.576000000000001"/>
    <n v="2"/>
    <n v="0.2"/>
    <n v="2.3685999999999989"/>
  </r>
  <r>
    <n v="7051"/>
    <x v="3501"/>
    <x v="0"/>
    <x v="25"/>
    <d v="2013-12-12T00:00:00"/>
    <s v="Same Day"/>
    <s v="WB-21850"/>
    <x v="576"/>
    <x v="0"/>
    <s v="United States"/>
    <s v="Anaheim"/>
    <x v="1"/>
    <n v="92804"/>
    <x v="1"/>
    <s v="OFF-BI-10004593"/>
    <x v="1"/>
    <x v="8"/>
    <s v="Ibico Laser Imprintable Binding System Covers"/>
    <n v="209.60000000000002"/>
    <n v="5"/>
    <n v="0.2"/>
    <n v="68.11999999999999"/>
  </r>
  <r>
    <n v="7052"/>
    <x v="3501"/>
    <x v="0"/>
    <x v="25"/>
    <d v="2013-12-12T00:00:00"/>
    <s v="Same Day"/>
    <s v="WB-21850"/>
    <x v="576"/>
    <x v="0"/>
    <s v="United States"/>
    <s v="Anaheim"/>
    <x v="1"/>
    <n v="92804"/>
    <x v="1"/>
    <s v="OFF-AR-10000914"/>
    <x v="1"/>
    <x v="6"/>
    <s v="Boston 16765 Mini Stand Up Battery Pencil Sharpener"/>
    <n v="23.32"/>
    <n v="2"/>
    <n v="0"/>
    <n v="6.0632000000000019"/>
  </r>
  <r>
    <n v="7053"/>
    <x v="3501"/>
    <x v="0"/>
    <x v="25"/>
    <d v="2013-12-12T00:00:00"/>
    <s v="Same Day"/>
    <s v="WB-21850"/>
    <x v="576"/>
    <x v="0"/>
    <s v="United States"/>
    <s v="Anaheim"/>
    <x v="1"/>
    <n v="92804"/>
    <x v="1"/>
    <s v="OFF-PA-10000241"/>
    <x v="1"/>
    <x v="10"/>
    <s v="IBM Multi-Purpose Copy Paper, 8 1/2 x 11&quot;, Case"/>
    <n v="30.98"/>
    <n v="1"/>
    <n v="0"/>
    <n v="13.940999999999999"/>
  </r>
  <r>
    <n v="7054"/>
    <x v="3501"/>
    <x v="0"/>
    <x v="25"/>
    <d v="2013-12-12T00:00:00"/>
    <s v="Same Day"/>
    <s v="WB-21850"/>
    <x v="576"/>
    <x v="0"/>
    <s v="United States"/>
    <s v="Anaheim"/>
    <x v="1"/>
    <n v="92804"/>
    <x v="1"/>
    <s v="TEC-AC-10000057"/>
    <x v="2"/>
    <x v="11"/>
    <s v="Microsoft Natural Ergonomic Keyboard 4000"/>
    <n v="119.96"/>
    <n v="4"/>
    <n v="0"/>
    <n v="25.191599999999994"/>
  </r>
  <r>
    <n v="7055"/>
    <x v="3501"/>
    <x v="0"/>
    <x v="25"/>
    <d v="2013-12-12T00:00:00"/>
    <s v="Same Day"/>
    <s v="WB-21850"/>
    <x v="576"/>
    <x v="0"/>
    <s v="United States"/>
    <s v="Anaheim"/>
    <x v="1"/>
    <n v="92804"/>
    <x v="1"/>
    <s v="FUR-CH-10003774"/>
    <x v="0"/>
    <x v="1"/>
    <s v="Global Wood Trimmed Manager's Task Chair, Khaki"/>
    <n v="363.92"/>
    <n v="5"/>
    <n v="0.2"/>
    <n v="-31.843000000000018"/>
  </r>
  <r>
    <n v="7056"/>
    <x v="3501"/>
    <x v="0"/>
    <x v="25"/>
    <d v="2013-12-12T00:00:00"/>
    <s v="Same Day"/>
    <s v="WB-21850"/>
    <x v="576"/>
    <x v="0"/>
    <s v="United States"/>
    <s v="Anaheim"/>
    <x v="1"/>
    <n v="92804"/>
    <x v="1"/>
    <s v="OFF-BI-10002824"/>
    <x v="1"/>
    <x v="8"/>
    <s v="Recycled Easel Ring Binders"/>
    <n v="35.808"/>
    <n v="3"/>
    <n v="0.2"/>
    <n v="11.189999999999996"/>
  </r>
  <r>
    <n v="7057"/>
    <x v="3501"/>
    <x v="0"/>
    <x v="25"/>
    <d v="2013-12-12T00:00:00"/>
    <s v="Same Day"/>
    <s v="WB-21850"/>
    <x v="576"/>
    <x v="0"/>
    <s v="United States"/>
    <s v="Anaheim"/>
    <x v="1"/>
    <n v="92804"/>
    <x v="1"/>
    <s v="OFF-BI-10004001"/>
    <x v="1"/>
    <x v="8"/>
    <s v="GBC Recycled VeloBinder Covers"/>
    <n v="122.688"/>
    <n v="9"/>
    <n v="0.2"/>
    <n v="39.873599999999982"/>
  </r>
  <r>
    <n v="7058"/>
    <x v="3501"/>
    <x v="0"/>
    <x v="25"/>
    <d v="2013-12-12T00:00:00"/>
    <s v="Same Day"/>
    <s v="WB-21850"/>
    <x v="576"/>
    <x v="0"/>
    <s v="United States"/>
    <s v="Anaheim"/>
    <x v="1"/>
    <n v="92804"/>
    <x v="1"/>
    <s v="FUR-TA-10004619"/>
    <x v="0"/>
    <x v="3"/>
    <s v="Hon Non-Folding Utility Tables"/>
    <n v="892.13600000000008"/>
    <n v="7"/>
    <n v="0.2"/>
    <n v="111.51699999999991"/>
  </r>
  <r>
    <n v="7059"/>
    <x v="3501"/>
    <x v="0"/>
    <x v="25"/>
    <d v="2013-12-12T00:00:00"/>
    <s v="Same Day"/>
    <s v="WB-21850"/>
    <x v="576"/>
    <x v="0"/>
    <s v="United States"/>
    <s v="Anaheim"/>
    <x v="1"/>
    <n v="92804"/>
    <x v="1"/>
    <s v="OFF-ST-10000636"/>
    <x v="1"/>
    <x v="4"/>
    <s v="Rogers Profile Extra Capacity Storage Tub"/>
    <n v="50.22"/>
    <n v="3"/>
    <n v="0"/>
    <n v="2.0087999999999973"/>
  </r>
  <r>
    <n v="7060"/>
    <x v="3501"/>
    <x v="0"/>
    <x v="25"/>
    <d v="2013-12-12T00:00:00"/>
    <s v="Same Day"/>
    <s v="WB-21850"/>
    <x v="576"/>
    <x v="0"/>
    <s v="United States"/>
    <s v="Anaheim"/>
    <x v="1"/>
    <n v="92804"/>
    <x v="1"/>
    <s v="OFF-AP-10001469"/>
    <x v="1"/>
    <x v="9"/>
    <s v="Fellowes 8 Outlet Superior Workstation Surge Protector"/>
    <n v="83.42"/>
    <n v="2"/>
    <n v="0"/>
    <n v="24.191799999999994"/>
  </r>
  <r>
    <n v="7061"/>
    <x v="3501"/>
    <x v="0"/>
    <x v="25"/>
    <d v="2013-12-12T00:00:00"/>
    <s v="Same Day"/>
    <s v="WB-21850"/>
    <x v="576"/>
    <x v="0"/>
    <s v="United States"/>
    <s v="Anaheim"/>
    <x v="1"/>
    <n v="92804"/>
    <x v="1"/>
    <s v="OFF-BI-10002897"/>
    <x v="1"/>
    <x v="8"/>
    <s v="Black Avery Memo-Size 3-Ring Binder, 5 1/2&quot; x 8 1/2&quot;"/>
    <n v="5.8719999999999999"/>
    <n v="2"/>
    <n v="0.2"/>
    <n v="2.1286"/>
  </r>
  <r>
    <n v="7062"/>
    <x v="3502"/>
    <x v="1"/>
    <x v="302"/>
    <d v="2012-02-05T00:00:00"/>
    <s v="Second Class"/>
    <s v="KH-16630"/>
    <x v="175"/>
    <x v="1"/>
    <s v="United States"/>
    <s v="Pleasant Grove"/>
    <x v="7"/>
    <n v="84062"/>
    <x v="1"/>
    <s v="OFF-BI-10002432"/>
    <x v="1"/>
    <x v="8"/>
    <s v="Wilson Jones Standard D-Ring Binders"/>
    <n v="12.144"/>
    <n v="3"/>
    <n v="0.2"/>
    <n v="4.0985999999999994"/>
  </r>
  <r>
    <n v="7063"/>
    <x v="3503"/>
    <x v="0"/>
    <x v="723"/>
    <d v="2014-01-01T00:00:00"/>
    <s v="Second Class"/>
    <s v="KL-16645"/>
    <x v="107"/>
    <x v="0"/>
    <s v="United States"/>
    <s v="Springfield"/>
    <x v="21"/>
    <n v="97477"/>
    <x v="1"/>
    <s v="OFF-EN-10002592"/>
    <x v="1"/>
    <x v="12"/>
    <s v="Peel &amp; Seel Recycled Catalog Envelopes, Brown"/>
    <n v="27.792000000000002"/>
    <n v="3"/>
    <n v="0.2"/>
    <n v="10.422000000000001"/>
  </r>
  <r>
    <n v="7064"/>
    <x v="3504"/>
    <x v="3"/>
    <x v="515"/>
    <d v="2014-09-06T00:00:00"/>
    <s v="Standard Class"/>
    <s v="MG-17890"/>
    <x v="450"/>
    <x v="2"/>
    <s v="United States"/>
    <s v="Salem"/>
    <x v="21"/>
    <n v="97301"/>
    <x v="1"/>
    <s v="OFF-SU-10002522"/>
    <x v="1"/>
    <x v="14"/>
    <s v="Acme Kleen Earth Office Shears"/>
    <n v="6.2080000000000002"/>
    <n v="2"/>
    <n v="0.2"/>
    <n v="0.69839999999999902"/>
  </r>
  <r>
    <n v="7065"/>
    <x v="3505"/>
    <x v="3"/>
    <x v="1144"/>
    <d v="2014-02-10T00:00:00"/>
    <s v="Standard Class"/>
    <s v="JF-15355"/>
    <x v="282"/>
    <x v="0"/>
    <s v="United States"/>
    <s v="Rochester"/>
    <x v="15"/>
    <n v="14609"/>
    <x v="3"/>
    <s v="OFF-AP-10003971"/>
    <x v="1"/>
    <x v="9"/>
    <s v="Belkin 6 Outlet Metallic Surge Strip"/>
    <n v="32.67"/>
    <n v="3"/>
    <n v="0"/>
    <n v="8.4942000000000011"/>
  </r>
  <r>
    <n v="7066"/>
    <x v="3506"/>
    <x v="2"/>
    <x v="776"/>
    <d v="2011-12-08T00:00:00"/>
    <s v="First Class"/>
    <s v="RS-19765"/>
    <x v="276"/>
    <x v="1"/>
    <s v="United States"/>
    <s v="Los Angeles"/>
    <x v="1"/>
    <n v="90008"/>
    <x v="1"/>
    <s v="OFF-ST-10001496"/>
    <x v="1"/>
    <x v="4"/>
    <s v="Standard Rollaway File with Lock"/>
    <n v="1261.33"/>
    <n v="7"/>
    <n v="0"/>
    <n v="327.94580000000002"/>
  </r>
  <r>
    <n v="7067"/>
    <x v="3507"/>
    <x v="0"/>
    <x v="198"/>
    <d v="2013-06-04T00:00:00"/>
    <s v="Standard Class"/>
    <s v="NL-18310"/>
    <x v="644"/>
    <x v="2"/>
    <s v="United States"/>
    <s v="Los Angeles"/>
    <x v="1"/>
    <n v="90049"/>
    <x v="1"/>
    <s v="OFF-PA-10004782"/>
    <x v="1"/>
    <x v="10"/>
    <s v="Xerox 228"/>
    <n v="38.880000000000003"/>
    <n v="6"/>
    <n v="0"/>
    <n v="18.662400000000002"/>
  </r>
  <r>
    <n v="7068"/>
    <x v="3508"/>
    <x v="0"/>
    <x v="206"/>
    <d v="2013-05-27T00:00:00"/>
    <s v="Standard Class"/>
    <s v="AS-10285"/>
    <x v="155"/>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x v="155"/>
    <x v="1"/>
    <s v="United States"/>
    <s v="Dallas"/>
    <x v="5"/>
    <n v="75081"/>
    <x v="2"/>
    <s v="OFF-PA-10003591"/>
    <x v="1"/>
    <x v="10"/>
    <s v="Southworth 100% Cotton The Best Paper"/>
    <n v="82.656000000000006"/>
    <n v="9"/>
    <n v="0.2"/>
    <n v="30.996000000000002"/>
  </r>
  <r>
    <n v="7070"/>
    <x v="3509"/>
    <x v="2"/>
    <x v="128"/>
    <d v="2011-08-14T00:00:00"/>
    <s v="Standard Class"/>
    <s v="GM-14500"/>
    <x v="421"/>
    <x v="0"/>
    <s v="United States"/>
    <s v="Fresno"/>
    <x v="1"/>
    <n v="93727"/>
    <x v="1"/>
    <s v="OFF-PA-10001667"/>
    <x v="1"/>
    <x v="10"/>
    <s v="Great White Multi-Use Recycled Paper (20Lb. and 84 Bright)"/>
    <n v="5.98"/>
    <n v="1"/>
    <n v="0"/>
    <n v="2.6909999999999998"/>
  </r>
  <r>
    <n v="7071"/>
    <x v="3510"/>
    <x v="0"/>
    <x v="64"/>
    <d v="2013-09-11T00:00:00"/>
    <s v="Second Class"/>
    <s v="SU-20665"/>
    <x v="711"/>
    <x v="2"/>
    <s v="United States"/>
    <s v="Chicago"/>
    <x v="10"/>
    <n v="60653"/>
    <x v="2"/>
    <s v="OFF-PA-10004971"/>
    <x v="1"/>
    <x v="10"/>
    <s v="Xerox 196"/>
    <n v="9.2480000000000011"/>
    <n v="2"/>
    <n v="0.2"/>
    <n v="3.3524000000000003"/>
  </r>
  <r>
    <n v="7072"/>
    <x v="3511"/>
    <x v="0"/>
    <x v="310"/>
    <d v="2013-07-29T00:00:00"/>
    <s v="Standard Class"/>
    <s v="CK-12205"/>
    <x v="237"/>
    <x v="0"/>
    <s v="United States"/>
    <s v="Mcallen"/>
    <x v="5"/>
    <n v="78501"/>
    <x v="2"/>
    <s v="OFF-AR-10001216"/>
    <x v="1"/>
    <x v="6"/>
    <s v="Newell 339"/>
    <n v="4.4479999999999995"/>
    <n v="2"/>
    <n v="0.2"/>
    <n v="0.3335999999999999"/>
  </r>
  <r>
    <n v="7073"/>
    <x v="3511"/>
    <x v="0"/>
    <x v="310"/>
    <d v="2013-07-29T00:00:00"/>
    <s v="Standard Class"/>
    <s v="CK-12205"/>
    <x v="237"/>
    <x v="0"/>
    <s v="United States"/>
    <s v="Mcallen"/>
    <x v="5"/>
    <n v="78501"/>
    <x v="2"/>
    <s v="OFF-PA-10004355"/>
    <x v="1"/>
    <x v="10"/>
    <s v="Xerox 231"/>
    <n v="5.1840000000000011"/>
    <n v="1"/>
    <n v="0.2"/>
    <n v="1.8144"/>
  </r>
  <r>
    <n v="7074"/>
    <x v="3511"/>
    <x v="0"/>
    <x v="310"/>
    <d v="2013-07-29T00:00:00"/>
    <s v="Standard Class"/>
    <s v="CK-12205"/>
    <x v="237"/>
    <x v="0"/>
    <s v="United States"/>
    <s v="Mcallen"/>
    <x v="5"/>
    <n v="78501"/>
    <x v="2"/>
    <s v="OFF-AR-10001953"/>
    <x v="1"/>
    <x v="6"/>
    <s v="Boston 1645 Deluxe Heavier-Duty Electric Pencil Sharpener"/>
    <n v="175.92"/>
    <n v="5"/>
    <n v="0.2"/>
    <n v="15.393000000000008"/>
  </r>
  <r>
    <n v="7075"/>
    <x v="3511"/>
    <x v="0"/>
    <x v="310"/>
    <d v="2013-07-29T00:00:00"/>
    <s v="Standard Class"/>
    <s v="CK-12205"/>
    <x v="237"/>
    <x v="0"/>
    <s v="United States"/>
    <s v="Mcallen"/>
    <x v="5"/>
    <n v="78501"/>
    <x v="2"/>
    <s v="OFF-BI-10004364"/>
    <x v="1"/>
    <x v="8"/>
    <s v="Storex Dura Pro Binders"/>
    <n v="4.7519999999999989"/>
    <n v="4"/>
    <n v="0.8"/>
    <n v="-8.3160000000000025"/>
  </r>
  <r>
    <n v="7076"/>
    <x v="3511"/>
    <x v="0"/>
    <x v="310"/>
    <d v="2013-07-29T00:00:00"/>
    <s v="Standard Class"/>
    <s v="CK-12205"/>
    <x v="237"/>
    <x v="0"/>
    <s v="United States"/>
    <s v="Mcallen"/>
    <x v="5"/>
    <n v="78501"/>
    <x v="2"/>
    <s v="OFF-SU-10001165"/>
    <x v="1"/>
    <x v="14"/>
    <s v="Acme Elite Stainless Steel Scissors"/>
    <n v="13.344000000000001"/>
    <n v="2"/>
    <n v="0.2"/>
    <n v="1.0007999999999999"/>
  </r>
  <r>
    <n v="7077"/>
    <x v="3512"/>
    <x v="0"/>
    <x v="536"/>
    <d v="2013-05-18T00:00:00"/>
    <s v="Standard Class"/>
    <s v="JM-15580"/>
    <x v="758"/>
    <x v="0"/>
    <s v="United States"/>
    <s v="Seattle"/>
    <x v="4"/>
    <n v="98105"/>
    <x v="1"/>
    <s v="OFF-EN-10001141"/>
    <x v="1"/>
    <x v="12"/>
    <s v="Manila Recycled Extra-Heavyweight Clasp Envelopes, 6&quot; x 9&quot;"/>
    <n v="54.900000000000006"/>
    <n v="5"/>
    <n v="0"/>
    <n v="26.901000000000003"/>
  </r>
  <r>
    <n v="7078"/>
    <x v="3513"/>
    <x v="0"/>
    <x v="476"/>
    <d v="2013-09-07T00:00:00"/>
    <s v="Standard Class"/>
    <s v="JE-15715"/>
    <x v="555"/>
    <x v="0"/>
    <s v="United States"/>
    <s v="Charlotte"/>
    <x v="3"/>
    <n v="28205"/>
    <x v="0"/>
    <s v="OFF-BI-10000014"/>
    <x v="1"/>
    <x v="8"/>
    <s v="Heavy-Duty E-Z-D Binders"/>
    <n v="22.911000000000005"/>
    <n v="7"/>
    <n v="0.7"/>
    <n v="-17.565099999999994"/>
  </r>
  <r>
    <n v="7079"/>
    <x v="3513"/>
    <x v="0"/>
    <x v="476"/>
    <d v="2013-09-07T00:00:00"/>
    <s v="Standard Class"/>
    <s v="JE-15715"/>
    <x v="555"/>
    <x v="0"/>
    <s v="United States"/>
    <s v="Charlotte"/>
    <x v="3"/>
    <n v="28205"/>
    <x v="0"/>
    <s v="OFF-AP-10000159"/>
    <x v="1"/>
    <x v="9"/>
    <s v="Belkin F9M820V08 8 Outlet Surge"/>
    <n v="309.45600000000002"/>
    <n v="9"/>
    <n v="0.2"/>
    <n v="34.813799999999944"/>
  </r>
  <r>
    <n v="7080"/>
    <x v="3513"/>
    <x v="0"/>
    <x v="476"/>
    <d v="2013-09-07T00:00:00"/>
    <s v="Standard Class"/>
    <s v="JE-15715"/>
    <x v="555"/>
    <x v="0"/>
    <s v="United States"/>
    <s v="Charlotte"/>
    <x v="3"/>
    <n v="28205"/>
    <x v="0"/>
    <s v="OFF-AR-10003560"/>
    <x v="1"/>
    <x v="6"/>
    <s v="Zebra Zazzle Fluorescent Highlighters"/>
    <n v="19.456000000000003"/>
    <n v="4"/>
    <n v="0.2"/>
    <n v="3.4047999999999981"/>
  </r>
  <r>
    <n v="7081"/>
    <x v="3513"/>
    <x v="0"/>
    <x v="476"/>
    <d v="2013-09-07T00:00:00"/>
    <s v="Standard Class"/>
    <s v="JE-15715"/>
    <x v="555"/>
    <x v="0"/>
    <s v="United States"/>
    <s v="Charlotte"/>
    <x v="3"/>
    <n v="28205"/>
    <x v="0"/>
    <s v="FUR-TA-10001768"/>
    <x v="0"/>
    <x v="3"/>
    <s v="Hon Racetrack Conference Tables"/>
    <n v="472.51800000000003"/>
    <n v="3"/>
    <n v="0.4"/>
    <n v="-149.63070000000005"/>
  </r>
  <r>
    <n v="7082"/>
    <x v="3513"/>
    <x v="0"/>
    <x v="476"/>
    <d v="2013-09-07T00:00:00"/>
    <s v="Standard Class"/>
    <s v="JE-15715"/>
    <x v="555"/>
    <x v="0"/>
    <s v="United States"/>
    <s v="Charlotte"/>
    <x v="3"/>
    <n v="28205"/>
    <x v="0"/>
    <s v="TEC-AC-10002049"/>
    <x v="2"/>
    <x v="11"/>
    <s v="Plantronics Savi W720 Multi-Device Wireless Headset System"/>
    <n v="1012.6800000000001"/>
    <n v="3"/>
    <n v="0.2"/>
    <n v="303.80400000000003"/>
  </r>
  <r>
    <n v="7083"/>
    <x v="3513"/>
    <x v="0"/>
    <x v="476"/>
    <d v="2013-09-07T00:00:00"/>
    <s v="Standard Class"/>
    <s v="JE-15715"/>
    <x v="555"/>
    <x v="0"/>
    <s v="United States"/>
    <s v="Charlotte"/>
    <x v="3"/>
    <n v="28205"/>
    <x v="0"/>
    <s v="OFF-BI-10003166"/>
    <x v="1"/>
    <x v="8"/>
    <s v="GBC Plasticlear Binding Covers"/>
    <n v="17.220000000000006"/>
    <n v="5"/>
    <n v="0.7"/>
    <n v="-12.628"/>
  </r>
  <r>
    <n v="7084"/>
    <x v="3514"/>
    <x v="3"/>
    <x v="246"/>
    <d v="2014-07-26T00:00:00"/>
    <s v="Second Class"/>
    <s v="AR-10825"/>
    <x v="255"/>
    <x v="1"/>
    <s v="United States"/>
    <s v="Concord"/>
    <x v="1"/>
    <n v="94521"/>
    <x v="1"/>
    <s v="OFF-AR-10003469"/>
    <x v="1"/>
    <x v="6"/>
    <s v="Nontoxic Chalk"/>
    <n v="3.52"/>
    <n v="2"/>
    <n v="0"/>
    <n v="1.6896"/>
  </r>
  <r>
    <n v="7085"/>
    <x v="3514"/>
    <x v="3"/>
    <x v="246"/>
    <d v="2014-07-26T00:00:00"/>
    <s v="Second Class"/>
    <s v="AR-10825"/>
    <x v="255"/>
    <x v="1"/>
    <s v="United States"/>
    <s v="Concord"/>
    <x v="1"/>
    <n v="94521"/>
    <x v="1"/>
    <s v="TEC-PH-10002549"/>
    <x v="2"/>
    <x v="7"/>
    <s v="Polycom SoundPoint IP 450 VoIP phone"/>
    <n v="1626.1920000000002"/>
    <n v="9"/>
    <n v="0.2"/>
    <n v="121.96440000000001"/>
  </r>
  <r>
    <n v="7086"/>
    <x v="3515"/>
    <x v="3"/>
    <x v="145"/>
    <d v="2014-09-29T00:00:00"/>
    <s v="First Class"/>
    <s v="AH-10075"/>
    <x v="340"/>
    <x v="1"/>
    <s v="United States"/>
    <s v="Chester"/>
    <x v="9"/>
    <n v="19013"/>
    <x v="3"/>
    <s v="OFF-BI-10003476"/>
    <x v="1"/>
    <x v="8"/>
    <s v="Avery Metallic Poly Binders"/>
    <n v="8.5950000000000024"/>
    <n v="5"/>
    <n v="0.7"/>
    <n v="-6.3030000000000008"/>
  </r>
  <r>
    <n v="7087"/>
    <x v="3515"/>
    <x v="3"/>
    <x v="145"/>
    <d v="2014-09-29T00:00:00"/>
    <s v="First Class"/>
    <s v="AH-10075"/>
    <x v="340"/>
    <x v="1"/>
    <s v="United States"/>
    <s v="Chester"/>
    <x v="9"/>
    <n v="19013"/>
    <x v="3"/>
    <s v="OFF-SU-10000157"/>
    <x v="1"/>
    <x v="14"/>
    <s v="Compact Automatic Electric Letter Opener"/>
    <n v="190.89600000000002"/>
    <n v="2"/>
    <n v="0.2"/>
    <n v="-42.951599999999999"/>
  </r>
  <r>
    <n v="7088"/>
    <x v="3516"/>
    <x v="3"/>
    <x v="646"/>
    <d v="2014-08-07T00:00:00"/>
    <s v="Second Class"/>
    <s v="GA-14515"/>
    <x v="654"/>
    <x v="0"/>
    <s v="United States"/>
    <s v="Los Angeles"/>
    <x v="1"/>
    <n v="90004"/>
    <x v="1"/>
    <s v="OFF-ST-10003123"/>
    <x v="1"/>
    <x v="4"/>
    <s v="Fellowes Bases and Tops For Staxonsteel/High-Stak Systems"/>
    <n v="99.87"/>
    <n v="3"/>
    <n v="0"/>
    <n v="23.968799999999998"/>
  </r>
  <r>
    <n v="7089"/>
    <x v="3517"/>
    <x v="1"/>
    <x v="969"/>
    <d v="2012-10-27T00:00:00"/>
    <s v="Second Class"/>
    <s v="JF-15415"/>
    <x v="226"/>
    <x v="0"/>
    <s v="United States"/>
    <s v="Sparks"/>
    <x v="33"/>
    <n v="89431"/>
    <x v="1"/>
    <s v="OFF-AR-10001955"/>
    <x v="1"/>
    <x v="6"/>
    <s v="Newell 319"/>
    <n v="79.36"/>
    <n v="4"/>
    <n v="0"/>
    <n v="23.807999999999993"/>
  </r>
  <r>
    <n v="7090"/>
    <x v="3518"/>
    <x v="3"/>
    <x v="140"/>
    <d v="2014-06-20T00:00:00"/>
    <s v="Second Class"/>
    <s v="KH-16690"/>
    <x v="120"/>
    <x v="1"/>
    <s v="United States"/>
    <s v="Los Angeles"/>
    <x v="1"/>
    <n v="90032"/>
    <x v="1"/>
    <s v="TEC-PH-10001809"/>
    <x v="2"/>
    <x v="7"/>
    <s v="Panasonic KX T7736-B Digital phone"/>
    <n v="119.96"/>
    <n v="1"/>
    <n v="0.2"/>
    <n v="7.4974999999999987"/>
  </r>
  <r>
    <n v="7091"/>
    <x v="3519"/>
    <x v="1"/>
    <x v="1145"/>
    <d v="2012-01-13T00:00:00"/>
    <s v="Standard Class"/>
    <s v="CC-12685"/>
    <x v="530"/>
    <x v="0"/>
    <s v="United States"/>
    <s v="Henderson"/>
    <x v="0"/>
    <n v="42420"/>
    <x v="0"/>
    <s v="OFF-PA-10000474"/>
    <x v="1"/>
    <x v="10"/>
    <s v="Staples"/>
    <n v="106.32"/>
    <n v="3"/>
    <n v="0"/>
    <n v="49.970399999999991"/>
  </r>
  <r>
    <n v="7092"/>
    <x v="3519"/>
    <x v="1"/>
    <x v="1145"/>
    <d v="2012-01-13T00:00:00"/>
    <s v="Standard Class"/>
    <s v="CC-12685"/>
    <x v="530"/>
    <x v="0"/>
    <s v="United States"/>
    <s v="Henderson"/>
    <x v="0"/>
    <n v="42420"/>
    <x v="0"/>
    <s v="OFF-AP-10001205"/>
    <x v="1"/>
    <x v="9"/>
    <s v="Belkin 5 Outlet SurgeMaster Power Centers"/>
    <n v="163.44"/>
    <n v="3"/>
    <n v="0"/>
    <n v="45.763200000000012"/>
  </r>
  <r>
    <n v="7093"/>
    <x v="3519"/>
    <x v="1"/>
    <x v="1145"/>
    <d v="2012-01-13T00:00:00"/>
    <s v="Standard Class"/>
    <s v="CC-12685"/>
    <x v="530"/>
    <x v="0"/>
    <s v="United States"/>
    <s v="Henderson"/>
    <x v="0"/>
    <n v="42420"/>
    <x v="0"/>
    <s v="OFF-AR-10004691"/>
    <x v="1"/>
    <x v="6"/>
    <s v="Boston 1730 StandUp Electric Pencil Sharpener"/>
    <n v="42.76"/>
    <n v="2"/>
    <n v="0"/>
    <n v="11.117599999999999"/>
  </r>
  <r>
    <n v="7094"/>
    <x v="3519"/>
    <x v="1"/>
    <x v="1145"/>
    <d v="2012-01-13T00:00:00"/>
    <s v="Standard Class"/>
    <s v="CC-12685"/>
    <x v="530"/>
    <x v="0"/>
    <s v="United States"/>
    <s v="Henderson"/>
    <x v="0"/>
    <n v="42420"/>
    <x v="0"/>
    <s v="OFF-PA-10004996"/>
    <x v="1"/>
    <x v="10"/>
    <s v="Speediset Carbonless Redi-Letter 7&quot; x 8 1/2&quot;"/>
    <n v="51.550000000000004"/>
    <n v="5"/>
    <n v="0"/>
    <n v="24.2285"/>
  </r>
  <r>
    <n v="7095"/>
    <x v="3520"/>
    <x v="1"/>
    <x v="97"/>
    <d v="2012-02-13T00:00:00"/>
    <s v="Second Class"/>
    <s v="JF-15565"/>
    <x v="535"/>
    <x v="0"/>
    <s v="United States"/>
    <s v="Decatur"/>
    <x v="10"/>
    <n v="62521"/>
    <x v="2"/>
    <s v="TEC-AC-10001908"/>
    <x v="2"/>
    <x v="11"/>
    <s v="Logitech Wireless Headset h800"/>
    <n v="479.952"/>
    <n v="6"/>
    <n v="0.2"/>
    <n v="89.990999999999985"/>
  </r>
  <r>
    <n v="7096"/>
    <x v="3521"/>
    <x v="0"/>
    <x v="1146"/>
    <d v="2013-08-21T00:00:00"/>
    <s v="First Class"/>
    <s v="RP-19390"/>
    <x v="261"/>
    <x v="0"/>
    <s v="United States"/>
    <s v="New York City"/>
    <x v="15"/>
    <n v="10009"/>
    <x v="3"/>
    <s v="OFF-BI-10000666"/>
    <x v="1"/>
    <x v="8"/>
    <s v="Surelock Post Binders"/>
    <n v="146.68799999999999"/>
    <n v="6"/>
    <n v="0.2"/>
    <n v="55.007999999999996"/>
  </r>
  <r>
    <n v="7097"/>
    <x v="3521"/>
    <x v="0"/>
    <x v="1146"/>
    <d v="2013-08-21T00:00:00"/>
    <s v="First Class"/>
    <s v="RP-19390"/>
    <x v="261"/>
    <x v="0"/>
    <s v="United States"/>
    <s v="New York City"/>
    <x v="15"/>
    <n v="10009"/>
    <x v="3"/>
    <s v="OFF-BI-10004318"/>
    <x v="1"/>
    <x v="8"/>
    <s v="Ibico EB-19 Dual Function Manual Binding System"/>
    <n v="276.78400000000005"/>
    <n v="2"/>
    <n v="0.2"/>
    <n v="89.954799999999992"/>
  </r>
  <r>
    <n v="7098"/>
    <x v="3521"/>
    <x v="0"/>
    <x v="1146"/>
    <d v="2013-08-21T00:00:00"/>
    <s v="First Class"/>
    <s v="RP-19390"/>
    <x v="261"/>
    <x v="0"/>
    <s v="United States"/>
    <s v="New York City"/>
    <x v="15"/>
    <n v="10009"/>
    <x v="3"/>
    <s v="OFF-BI-10003429"/>
    <x v="1"/>
    <x v="8"/>
    <s v="Cardinal HOLDit! Binder Insert Strips,Extra Strips"/>
    <n v="25.32"/>
    <n v="5"/>
    <n v="0.2"/>
    <n v="9.1785000000000014"/>
  </r>
  <r>
    <n v="7099"/>
    <x v="3522"/>
    <x v="3"/>
    <x v="44"/>
    <d v="2014-11-11T00:00:00"/>
    <s v="Standard Class"/>
    <s v="CD-11980"/>
    <x v="263"/>
    <x v="0"/>
    <s v="United States"/>
    <s v="New York City"/>
    <x v="15"/>
    <n v="10011"/>
    <x v="3"/>
    <s v="OFF-PA-10003302"/>
    <x v="1"/>
    <x v="10"/>
    <s v="Xerox 1906"/>
    <n v="318.95999999999998"/>
    <n v="9"/>
    <n v="0"/>
    <n v="149.91119999999998"/>
  </r>
  <r>
    <n v="7100"/>
    <x v="3523"/>
    <x v="1"/>
    <x v="207"/>
    <d v="2012-12-30T00:00:00"/>
    <s v="Second Class"/>
    <s v="DF-13135"/>
    <x v="650"/>
    <x v="0"/>
    <s v="United States"/>
    <s v="New York City"/>
    <x v="15"/>
    <n v="10009"/>
    <x v="3"/>
    <s v="OFF-PA-10003302"/>
    <x v="1"/>
    <x v="10"/>
    <s v="Xerox 1906"/>
    <n v="212.64"/>
    <n v="6"/>
    <n v="0"/>
    <n v="99.940799999999982"/>
  </r>
  <r>
    <n v="7101"/>
    <x v="3524"/>
    <x v="2"/>
    <x v="533"/>
    <d v="2011-11-28T00:00:00"/>
    <s v="Standard Class"/>
    <s v="SM-20005"/>
    <x v="325"/>
    <x v="0"/>
    <s v="United States"/>
    <s v="Scottsdale"/>
    <x v="16"/>
    <n v="85254"/>
    <x v="1"/>
    <s v="OFF-EN-10002621"/>
    <x v="1"/>
    <x v="12"/>
    <s v="Staples"/>
    <n v="23.472000000000001"/>
    <n v="3"/>
    <n v="0.2"/>
    <n v="8.8019999999999978"/>
  </r>
  <r>
    <n v="7102"/>
    <x v="3525"/>
    <x v="0"/>
    <x v="1147"/>
    <d v="2013-08-06T00:00:00"/>
    <s v="Second Class"/>
    <s v="SG-20890"/>
    <x v="737"/>
    <x v="1"/>
    <s v="United States"/>
    <s v="Amarillo"/>
    <x v="5"/>
    <n v="79109"/>
    <x v="2"/>
    <s v="OFF-PA-10000249"/>
    <x v="1"/>
    <x v="10"/>
    <s v="Staples"/>
    <n v="19.648"/>
    <n v="2"/>
    <n v="0.2"/>
    <n v="6.6311999999999989"/>
  </r>
  <r>
    <n v="7103"/>
    <x v="3526"/>
    <x v="2"/>
    <x v="158"/>
    <d v="2011-09-24T00:00:00"/>
    <s v="First Class"/>
    <s v="LH-16750"/>
    <x v="405"/>
    <x v="0"/>
    <s v="United States"/>
    <s v="Philadelphia"/>
    <x v="9"/>
    <n v="19140"/>
    <x v="3"/>
    <s v="OFF-BI-10000050"/>
    <x v="1"/>
    <x v="8"/>
    <s v="Angle-D Binders with Locking Rings, Label Holders"/>
    <n v="6.5700000000000012"/>
    <n v="3"/>
    <n v="0.7"/>
    <n v="-5.036999999999999"/>
  </r>
  <r>
    <n v="7104"/>
    <x v="3527"/>
    <x v="3"/>
    <x v="507"/>
    <d v="2014-09-09T00:00:00"/>
    <s v="Standard Class"/>
    <s v="EJ-14155"/>
    <x v="412"/>
    <x v="0"/>
    <s v="United States"/>
    <s v="Santa Ana"/>
    <x v="1"/>
    <n v="92704"/>
    <x v="1"/>
    <s v="OFF-ST-10003805"/>
    <x v="1"/>
    <x v="4"/>
    <s v="24 Capacity Maxi Data Binder Racks, Pearl"/>
    <n v="421.1"/>
    <n v="2"/>
    <n v="0"/>
    <n v="105.27499999999998"/>
  </r>
  <r>
    <n v="7105"/>
    <x v="3528"/>
    <x v="3"/>
    <x v="249"/>
    <d v="2014-06-22T00:00:00"/>
    <s v="Second Class"/>
    <s v="KH-16330"/>
    <x v="542"/>
    <x v="1"/>
    <s v="United States"/>
    <s v="Newark"/>
    <x v="24"/>
    <n v="43055"/>
    <x v="3"/>
    <s v="FUR-CH-10000785"/>
    <x v="0"/>
    <x v="1"/>
    <s v="Global Ergonomic Managers Chair"/>
    <n v="760.11599999999987"/>
    <n v="6"/>
    <n v="0.3"/>
    <n v="-43.435200000000009"/>
  </r>
  <r>
    <n v="7106"/>
    <x v="3528"/>
    <x v="3"/>
    <x v="249"/>
    <d v="2014-06-22T00:00:00"/>
    <s v="Second Class"/>
    <s v="KH-16330"/>
    <x v="542"/>
    <x v="1"/>
    <s v="United States"/>
    <s v="Newark"/>
    <x v="24"/>
    <n v="43055"/>
    <x v="3"/>
    <s v="FUR-FU-10004909"/>
    <x v="0"/>
    <x v="5"/>
    <s v="Contemporary Wood/Metal Frame"/>
    <n v="38.784000000000006"/>
    <n v="3"/>
    <n v="0.2"/>
    <n v="7.2719999999999949"/>
  </r>
  <r>
    <n v="7107"/>
    <x v="3528"/>
    <x v="3"/>
    <x v="249"/>
    <d v="2014-06-22T00:00:00"/>
    <s v="Second Class"/>
    <s v="KH-16330"/>
    <x v="542"/>
    <x v="1"/>
    <s v="United States"/>
    <s v="Newark"/>
    <x v="24"/>
    <n v="43055"/>
    <x v="3"/>
    <s v="TEC-AC-10001553"/>
    <x v="2"/>
    <x v="11"/>
    <s v="Memorex 25GB 6X Branded Blu-Ray Recordable Disc, 15/Pack"/>
    <n v="122.32799999999999"/>
    <n v="9"/>
    <n v="0.2"/>
    <n v="1.5291000000000032"/>
  </r>
  <r>
    <n v="7108"/>
    <x v="3529"/>
    <x v="0"/>
    <x v="475"/>
    <d v="2013-04-27T00:00:00"/>
    <s v="Standard Class"/>
    <s v="KM-16720"/>
    <x v="27"/>
    <x v="0"/>
    <s v="United States"/>
    <s v="New York City"/>
    <x v="15"/>
    <n v="10035"/>
    <x v="3"/>
    <s v="TEC-PH-10004774"/>
    <x v="2"/>
    <x v="7"/>
    <s v="Gear Head AU3700S Headset"/>
    <n v="25.98"/>
    <n v="2"/>
    <n v="0"/>
    <n v="0.77939999999999898"/>
  </r>
  <r>
    <n v="7109"/>
    <x v="3529"/>
    <x v="0"/>
    <x v="475"/>
    <d v="2013-04-27T00:00:00"/>
    <s v="Standard Class"/>
    <s v="KM-16720"/>
    <x v="27"/>
    <x v="0"/>
    <s v="United States"/>
    <s v="New York City"/>
    <x v="15"/>
    <n v="10035"/>
    <x v="3"/>
    <s v="OFF-AR-10004582"/>
    <x v="1"/>
    <x v="6"/>
    <s v="BIC Brite Liner Grip Highlighters"/>
    <n v="3.28"/>
    <n v="2"/>
    <n v="0"/>
    <n v="1.4759999999999998"/>
  </r>
  <r>
    <n v="7110"/>
    <x v="3529"/>
    <x v="0"/>
    <x v="475"/>
    <d v="2013-04-27T00:00:00"/>
    <s v="Standard Class"/>
    <s v="KM-16720"/>
    <x v="27"/>
    <x v="0"/>
    <s v="United States"/>
    <s v="New York City"/>
    <x v="15"/>
    <n v="10035"/>
    <x v="3"/>
    <s v="OFF-ST-10000991"/>
    <x v="1"/>
    <x v="4"/>
    <s v="Space Solutions HD Industrial Steel Shelving."/>
    <n v="459.88"/>
    <n v="4"/>
    <n v="0"/>
    <n v="13.796400000000006"/>
  </r>
  <r>
    <n v="7111"/>
    <x v="3529"/>
    <x v="0"/>
    <x v="475"/>
    <d v="2013-04-27T00:00:00"/>
    <s v="Standard Class"/>
    <s v="KM-16720"/>
    <x v="27"/>
    <x v="0"/>
    <s v="United States"/>
    <s v="New York City"/>
    <x v="15"/>
    <n v="10035"/>
    <x v="3"/>
    <s v="OFF-SU-10002522"/>
    <x v="1"/>
    <x v="14"/>
    <s v="Acme Kleen Earth Office Shears"/>
    <n v="7.76"/>
    <n v="2"/>
    <n v="0"/>
    <n v="2.2503999999999991"/>
  </r>
  <r>
    <n v="7112"/>
    <x v="3529"/>
    <x v="0"/>
    <x v="475"/>
    <d v="2013-04-27T00:00:00"/>
    <s v="Standard Class"/>
    <s v="KM-16720"/>
    <x v="27"/>
    <x v="0"/>
    <s v="United States"/>
    <s v="New York City"/>
    <x v="15"/>
    <n v="10035"/>
    <x v="3"/>
    <s v="OFF-AR-10004022"/>
    <x v="1"/>
    <x v="6"/>
    <s v="Panasonic KP-380BK Classic Electric Pencil Sharpener"/>
    <n v="71.959999999999994"/>
    <n v="2"/>
    <n v="0"/>
    <n v="17.989999999999995"/>
  </r>
  <r>
    <n v="7113"/>
    <x v="3529"/>
    <x v="0"/>
    <x v="475"/>
    <d v="2013-04-27T00:00:00"/>
    <s v="Standard Class"/>
    <s v="KM-16720"/>
    <x v="27"/>
    <x v="0"/>
    <s v="United States"/>
    <s v="New York City"/>
    <x v="15"/>
    <n v="10035"/>
    <x v="3"/>
    <s v="OFF-SU-10001218"/>
    <x v="1"/>
    <x v="14"/>
    <s v="Fiskars Softgrip Scissors"/>
    <n v="54.900000000000006"/>
    <n v="5"/>
    <n v="0"/>
    <n v="15.372000000000003"/>
  </r>
  <r>
    <n v="7114"/>
    <x v="3529"/>
    <x v="0"/>
    <x v="475"/>
    <d v="2013-04-27T00:00:00"/>
    <s v="Standard Class"/>
    <s v="KM-16720"/>
    <x v="27"/>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x v="352"/>
    <x v="1"/>
    <s v="United States"/>
    <s v="Henderson"/>
    <x v="33"/>
    <n v="89015"/>
    <x v="1"/>
    <s v="FUR-TA-10003392"/>
    <x v="0"/>
    <x v="3"/>
    <s v="Global Adaptabilities Conference Tables"/>
    <n v="1685.88"/>
    <n v="6"/>
    <n v="0"/>
    <n v="320.31720000000001"/>
  </r>
  <r>
    <n v="7116"/>
    <x v="3530"/>
    <x v="0"/>
    <x v="465"/>
    <d v="2013-05-07T00:00:00"/>
    <s v="First Class"/>
    <s v="LW-16990"/>
    <x v="352"/>
    <x v="1"/>
    <s v="United States"/>
    <s v="Henderson"/>
    <x v="33"/>
    <n v="89015"/>
    <x v="1"/>
    <s v="OFF-BI-10001890"/>
    <x v="1"/>
    <x v="8"/>
    <s v="Avery Poly Binder Pockets"/>
    <n v="5.7280000000000006"/>
    <n v="2"/>
    <n v="0.2"/>
    <n v="2.0047999999999995"/>
  </r>
  <r>
    <n v="7117"/>
    <x v="3531"/>
    <x v="2"/>
    <x v="638"/>
    <d v="2011-10-23T00:00:00"/>
    <s v="Second Class"/>
    <s v="IG-15085"/>
    <x v="490"/>
    <x v="0"/>
    <s v="United States"/>
    <s v="Seattle"/>
    <x v="4"/>
    <n v="98103"/>
    <x v="1"/>
    <s v="OFF-PA-10000167"/>
    <x v="1"/>
    <x v="10"/>
    <s v="Xerox 1925"/>
    <n v="61.96"/>
    <n v="2"/>
    <n v="0"/>
    <n v="27.881999999999998"/>
  </r>
  <r>
    <n v="7118"/>
    <x v="3531"/>
    <x v="2"/>
    <x v="638"/>
    <d v="2011-10-23T00:00:00"/>
    <s v="Second Class"/>
    <s v="IG-15085"/>
    <x v="490"/>
    <x v="0"/>
    <s v="United States"/>
    <s v="Seattle"/>
    <x v="4"/>
    <n v="98103"/>
    <x v="1"/>
    <s v="OFF-BI-10003784"/>
    <x v="1"/>
    <x v="8"/>
    <s v="Computer Printout Index Tabs"/>
    <n v="1.3440000000000001"/>
    <n v="1"/>
    <n v="0.2"/>
    <n v="0.47039999999999987"/>
  </r>
  <r>
    <n v="7119"/>
    <x v="3532"/>
    <x v="3"/>
    <x v="778"/>
    <d v="2014-02-18T00:00:00"/>
    <s v="Standard Class"/>
    <s v="JP-15460"/>
    <x v="687"/>
    <x v="1"/>
    <s v="United States"/>
    <s v="New York City"/>
    <x v="15"/>
    <n v="10009"/>
    <x v="3"/>
    <s v="OFF-PA-10001184"/>
    <x v="1"/>
    <x v="10"/>
    <s v="Xerox 1903"/>
    <n v="17.940000000000001"/>
    <n v="3"/>
    <n v="0"/>
    <n v="8.7906000000000013"/>
  </r>
  <r>
    <n v="7120"/>
    <x v="3533"/>
    <x v="3"/>
    <x v="701"/>
    <d v="2014-11-25T00:00:00"/>
    <s v="Standard Class"/>
    <s v="GG-14650"/>
    <x v="55"/>
    <x v="1"/>
    <s v="United States"/>
    <s v="Seattle"/>
    <x v="4"/>
    <n v="98103"/>
    <x v="1"/>
    <s v="OFF-BI-10002103"/>
    <x v="1"/>
    <x v="8"/>
    <s v="Cardinal Slant-D Ring Binder, Heavy Gauge Vinyl"/>
    <n v="13.904"/>
    <n v="2"/>
    <n v="0.2"/>
    <n v="4.5187999999999997"/>
  </r>
  <r>
    <n v="7121"/>
    <x v="3534"/>
    <x v="2"/>
    <x v="407"/>
    <d v="2011-01-27T00:00:00"/>
    <s v="Standard Class"/>
    <s v="MM-18280"/>
    <x v="152"/>
    <x v="1"/>
    <s v="United States"/>
    <s v="Smyrna"/>
    <x v="18"/>
    <n v="37167"/>
    <x v="0"/>
    <s v="OFF-BI-10003091"/>
    <x v="1"/>
    <x v="8"/>
    <s v="GBC DocuBind TL200 Manual Binding Machine"/>
    <n v="67.194000000000003"/>
    <n v="1"/>
    <n v="0.7"/>
    <n v="-51.515399999999985"/>
  </r>
  <r>
    <n v="7122"/>
    <x v="3535"/>
    <x v="3"/>
    <x v="96"/>
    <d v="2014-12-09T00:00:00"/>
    <s v="Standard Class"/>
    <s v="SO-20335"/>
    <x v="2"/>
    <x v="0"/>
    <s v="United States"/>
    <s v="Seattle"/>
    <x v="4"/>
    <n v="98105"/>
    <x v="1"/>
    <s v="OFF-PA-10001593"/>
    <x v="1"/>
    <x v="10"/>
    <s v="Xerox 1947"/>
    <n v="41.86"/>
    <n v="7"/>
    <n v="0"/>
    <n v="18.837"/>
  </r>
  <r>
    <n v="7123"/>
    <x v="3535"/>
    <x v="3"/>
    <x v="96"/>
    <d v="2014-12-09T00:00:00"/>
    <s v="Standard Class"/>
    <s v="SO-20335"/>
    <x v="2"/>
    <x v="0"/>
    <s v="United States"/>
    <s v="Seattle"/>
    <x v="4"/>
    <n v="98105"/>
    <x v="1"/>
    <s v="FUR-BO-10002598"/>
    <x v="0"/>
    <x v="0"/>
    <s v="Hon Metal Bookcases, Putty"/>
    <n v="141.96"/>
    <n v="2"/>
    <n v="0"/>
    <n v="41.168399999999991"/>
  </r>
  <r>
    <n v="7124"/>
    <x v="3536"/>
    <x v="1"/>
    <x v="101"/>
    <d v="2012-08-16T00:00:00"/>
    <s v="Standard Class"/>
    <s v="MF-18250"/>
    <x v="751"/>
    <x v="1"/>
    <s v="United States"/>
    <s v="New York City"/>
    <x v="15"/>
    <n v="10035"/>
    <x v="3"/>
    <s v="FUR-FU-10000320"/>
    <x v="0"/>
    <x v="5"/>
    <s v="OIC Stacking Trays"/>
    <n v="10.02"/>
    <n v="3"/>
    <n v="0"/>
    <n v="4.4088000000000012"/>
  </r>
  <r>
    <n v="7125"/>
    <x v="3536"/>
    <x v="1"/>
    <x v="101"/>
    <d v="2012-08-16T00:00:00"/>
    <s v="Standard Class"/>
    <s v="MF-18250"/>
    <x v="751"/>
    <x v="1"/>
    <s v="United States"/>
    <s v="New York City"/>
    <x v="15"/>
    <n v="10035"/>
    <x v="3"/>
    <s v="OFF-PA-10001815"/>
    <x v="1"/>
    <x v="10"/>
    <s v="Xerox 1885"/>
    <n v="144.12"/>
    <n v="3"/>
    <n v="0"/>
    <n v="69.177599999999984"/>
  </r>
  <r>
    <n v="7126"/>
    <x v="3537"/>
    <x v="0"/>
    <x v="720"/>
    <d v="2013-09-30T00:00:00"/>
    <s v="Second Class"/>
    <s v="JG-15160"/>
    <x v="506"/>
    <x v="0"/>
    <s v="United States"/>
    <s v="Atlanta"/>
    <x v="32"/>
    <n v="30318"/>
    <x v="0"/>
    <s v="OFF-PA-10003971"/>
    <x v="1"/>
    <x v="10"/>
    <s v="Xerox 1965"/>
    <n v="17.940000000000001"/>
    <n v="3"/>
    <n v="0"/>
    <n v="8.7906000000000013"/>
  </r>
  <r>
    <n v="7127"/>
    <x v="3537"/>
    <x v="0"/>
    <x v="720"/>
    <d v="2013-09-30T00:00:00"/>
    <s v="Second Class"/>
    <s v="JG-15160"/>
    <x v="506"/>
    <x v="0"/>
    <s v="United States"/>
    <s v="Atlanta"/>
    <x v="32"/>
    <n v="30318"/>
    <x v="0"/>
    <s v="OFF-AR-10004685"/>
    <x v="1"/>
    <x v="6"/>
    <s v="Binney &amp; Smith Crayola Metallic Colored Pencils, 8-Color Set"/>
    <n v="13.89"/>
    <n v="3"/>
    <n v="0"/>
    <n v="4.5836999999999994"/>
  </r>
  <r>
    <n v="7128"/>
    <x v="3538"/>
    <x v="0"/>
    <x v="696"/>
    <d v="2013-11-21T00:00:00"/>
    <s v="Standard Class"/>
    <s v="JM-16195"/>
    <x v="594"/>
    <x v="0"/>
    <s v="United States"/>
    <s v="Newark"/>
    <x v="13"/>
    <n v="19711"/>
    <x v="3"/>
    <s v="OFF-PA-10001609"/>
    <x v="1"/>
    <x v="10"/>
    <s v="Tops Wirebound Message Log Books"/>
    <n v="16.45"/>
    <n v="5"/>
    <n v="0"/>
    <n v="7.5669999999999993"/>
  </r>
  <r>
    <n v="7129"/>
    <x v="3538"/>
    <x v="0"/>
    <x v="696"/>
    <d v="2013-11-21T00:00:00"/>
    <s v="Standard Class"/>
    <s v="JM-16195"/>
    <x v="594"/>
    <x v="0"/>
    <s v="United States"/>
    <s v="Newark"/>
    <x v="13"/>
    <n v="19711"/>
    <x v="3"/>
    <s v="FUR-FU-10000550"/>
    <x v="0"/>
    <x v="5"/>
    <s v="Stacking Trays by OIC"/>
    <n v="19.920000000000002"/>
    <n v="4"/>
    <n v="0"/>
    <n v="6.573599999999999"/>
  </r>
  <r>
    <n v="7130"/>
    <x v="3539"/>
    <x v="0"/>
    <x v="947"/>
    <d v="2013-04-23T00:00:00"/>
    <s v="Standard Class"/>
    <s v="PK-19075"/>
    <x v="7"/>
    <x v="0"/>
    <s v="United States"/>
    <s v="Nashville"/>
    <x v="18"/>
    <n v="37211"/>
    <x v="0"/>
    <s v="TEC-AC-10004209"/>
    <x v="2"/>
    <x v="11"/>
    <s v="Memorex Froggy Flash Drive 4 GB"/>
    <n v="35.167999999999999"/>
    <n v="4"/>
    <n v="0.2"/>
    <n v="8.3524000000000012"/>
  </r>
  <r>
    <n v="7131"/>
    <x v="3539"/>
    <x v="0"/>
    <x v="947"/>
    <d v="2013-04-23T00:00:00"/>
    <s v="Standard Class"/>
    <s v="PK-19075"/>
    <x v="7"/>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x v="499"/>
    <x v="2"/>
    <s v="United States"/>
    <s v="Richmond"/>
    <x v="14"/>
    <n v="47374"/>
    <x v="2"/>
    <s v="FUR-TA-10001039"/>
    <x v="0"/>
    <x v="3"/>
    <s v="KI Adjustable-Height Table"/>
    <n v="257.94"/>
    <n v="3"/>
    <n v="0"/>
    <n v="67.064400000000006"/>
  </r>
  <r>
    <n v="7133"/>
    <x v="3540"/>
    <x v="3"/>
    <x v="200"/>
    <d v="2014-12-02T00:00:00"/>
    <s v="Standard Class"/>
    <s v="TT-21460"/>
    <x v="499"/>
    <x v="2"/>
    <s v="United States"/>
    <s v="Richmond"/>
    <x v="14"/>
    <n v="47374"/>
    <x v="2"/>
    <s v="TEC-PH-10002624"/>
    <x v="2"/>
    <x v="7"/>
    <s v="Samsung Galaxy S4 Mini"/>
    <n v="1879.96"/>
    <n v="4"/>
    <n v="0"/>
    <n v="545.18839999999977"/>
  </r>
  <r>
    <n v="7134"/>
    <x v="3540"/>
    <x v="3"/>
    <x v="200"/>
    <d v="2014-12-02T00:00:00"/>
    <s v="Standard Class"/>
    <s v="TT-21460"/>
    <x v="499"/>
    <x v="2"/>
    <s v="United States"/>
    <s v="Richmond"/>
    <x v="14"/>
    <n v="47374"/>
    <x v="2"/>
    <s v="FUR-FU-10001473"/>
    <x v="0"/>
    <x v="5"/>
    <s v="DAX Wood Document Frame"/>
    <n v="27.46"/>
    <n v="2"/>
    <n v="0"/>
    <n v="9.8856000000000002"/>
  </r>
  <r>
    <n v="7135"/>
    <x v="3540"/>
    <x v="3"/>
    <x v="200"/>
    <d v="2014-12-02T00:00:00"/>
    <s v="Standard Class"/>
    <s v="TT-21460"/>
    <x v="499"/>
    <x v="2"/>
    <s v="United States"/>
    <s v="Richmond"/>
    <x v="14"/>
    <n v="47374"/>
    <x v="2"/>
    <s v="TEC-PH-10001819"/>
    <x v="2"/>
    <x v="7"/>
    <s v="Innergie mMini Combo Duo USB Travel Charging Kit"/>
    <n v="89.98"/>
    <n v="2"/>
    <n v="0"/>
    <n v="43.190399999999997"/>
  </r>
  <r>
    <n v="7136"/>
    <x v="3540"/>
    <x v="3"/>
    <x v="200"/>
    <d v="2014-12-02T00:00:00"/>
    <s v="Standard Class"/>
    <s v="TT-21460"/>
    <x v="499"/>
    <x v="2"/>
    <s v="United States"/>
    <s v="Richmond"/>
    <x v="14"/>
    <n v="47374"/>
    <x v="2"/>
    <s v="FUR-CH-10004287"/>
    <x v="0"/>
    <x v="1"/>
    <s v="SAFCO Arco Folding Chair"/>
    <n v="828.59999999999991"/>
    <n v="3"/>
    <n v="0"/>
    <n v="240.29399999999995"/>
  </r>
  <r>
    <n v="7137"/>
    <x v="3541"/>
    <x v="1"/>
    <x v="312"/>
    <d v="2012-11-27T00:00:00"/>
    <s v="Standard Class"/>
    <s v="SS-20875"/>
    <x v="286"/>
    <x v="0"/>
    <s v="United States"/>
    <s v="Miami"/>
    <x v="2"/>
    <n v="33180"/>
    <x v="0"/>
    <s v="OFF-BI-10004728"/>
    <x v="1"/>
    <x v="8"/>
    <s v="Wilson Jones Turn Tabs Binder Tool for Ring Binders"/>
    <n v="7.2300000000000022"/>
    <n v="5"/>
    <n v="0.7"/>
    <n v="-5.7840000000000007"/>
  </r>
  <r>
    <n v="7138"/>
    <x v="3541"/>
    <x v="1"/>
    <x v="312"/>
    <d v="2012-11-27T00:00:00"/>
    <s v="Standard Class"/>
    <s v="SS-20875"/>
    <x v="286"/>
    <x v="0"/>
    <s v="United States"/>
    <s v="Miami"/>
    <x v="2"/>
    <n v="33180"/>
    <x v="0"/>
    <s v="OFF-ST-10000918"/>
    <x v="1"/>
    <x v="4"/>
    <s v="Crate-A-Files"/>
    <n v="17.440000000000001"/>
    <n v="2"/>
    <n v="0.2"/>
    <n v="1.3079999999999989"/>
  </r>
  <r>
    <n v="7139"/>
    <x v="3541"/>
    <x v="1"/>
    <x v="312"/>
    <d v="2012-11-27T00:00:00"/>
    <s v="Standard Class"/>
    <s v="SS-20875"/>
    <x v="286"/>
    <x v="0"/>
    <s v="United States"/>
    <s v="Miami"/>
    <x v="2"/>
    <n v="33180"/>
    <x v="0"/>
    <s v="OFF-BI-10004593"/>
    <x v="1"/>
    <x v="8"/>
    <s v="Ibico Laser Imprintable Binding System Covers"/>
    <n v="62.88000000000001"/>
    <n v="4"/>
    <n v="0.7"/>
    <n v="-50.304000000000002"/>
  </r>
  <r>
    <n v="7140"/>
    <x v="3541"/>
    <x v="1"/>
    <x v="312"/>
    <d v="2012-11-27T00:00:00"/>
    <s v="Standard Class"/>
    <s v="SS-20875"/>
    <x v="286"/>
    <x v="0"/>
    <s v="United States"/>
    <s v="Miami"/>
    <x v="2"/>
    <n v="33180"/>
    <x v="0"/>
    <s v="FUR-BO-10001337"/>
    <x v="0"/>
    <x v="0"/>
    <s v="O'Sullivan Living Dimensions 2-Shelf Bookcases"/>
    <n v="290.35200000000003"/>
    <n v="3"/>
    <n v="0.2"/>
    <n v="-36.294000000000011"/>
  </r>
  <r>
    <n v="7141"/>
    <x v="3542"/>
    <x v="3"/>
    <x v="210"/>
    <d v="2014-09-08T00:00:00"/>
    <s v="Same Day"/>
    <s v="TG-21640"/>
    <x v="228"/>
    <x v="0"/>
    <s v="United States"/>
    <s v="Saint Charles"/>
    <x v="25"/>
    <n v="63301"/>
    <x v="2"/>
    <s v="TEC-AC-10002473"/>
    <x v="2"/>
    <x v="11"/>
    <s v="Maxell 4.7GB DVD-R"/>
    <n v="113.52"/>
    <n v="4"/>
    <n v="0"/>
    <n v="46.543199999999999"/>
  </r>
  <r>
    <n v="7142"/>
    <x v="3542"/>
    <x v="3"/>
    <x v="210"/>
    <d v="2014-09-08T00:00:00"/>
    <s v="Same Day"/>
    <s v="TG-21640"/>
    <x v="228"/>
    <x v="0"/>
    <s v="United States"/>
    <s v="Saint Charles"/>
    <x v="25"/>
    <n v="63301"/>
    <x v="2"/>
    <s v="FUR-FU-10003623"/>
    <x v="0"/>
    <x v="5"/>
    <s v="DataProducts Ampli Magnifier Task Lamp, Black,"/>
    <n v="135.29999999999998"/>
    <n v="5"/>
    <n v="0"/>
    <n v="37.883999999999993"/>
  </r>
  <r>
    <n v="7143"/>
    <x v="3543"/>
    <x v="2"/>
    <x v="156"/>
    <d v="2011-11-29T00:00:00"/>
    <s v="Standard Class"/>
    <s v="HP-14815"/>
    <x v="6"/>
    <x v="2"/>
    <s v="United States"/>
    <s v="Virginia Beach"/>
    <x v="17"/>
    <n v="23464"/>
    <x v="0"/>
    <s v="FUR-FU-10002045"/>
    <x v="0"/>
    <x v="5"/>
    <s v="Executive Impressions 14&quot;"/>
    <n v="111.15"/>
    <n v="5"/>
    <n v="0"/>
    <n v="48.906000000000006"/>
  </r>
  <r>
    <n v="7144"/>
    <x v="3544"/>
    <x v="3"/>
    <x v="825"/>
    <d v="2014-03-17T00:00:00"/>
    <s v="Standard Class"/>
    <s v="MH-17290"/>
    <x v="762"/>
    <x v="2"/>
    <s v="United States"/>
    <s v="Philadelphia"/>
    <x v="9"/>
    <n v="19140"/>
    <x v="3"/>
    <s v="TEC-PH-10002555"/>
    <x v="2"/>
    <x v="7"/>
    <s v="Nortel Meridian M5316 Digital phone"/>
    <n v="776.84999999999991"/>
    <n v="5"/>
    <n v="0.4"/>
    <n v="-181.26499999999999"/>
  </r>
  <r>
    <n v="7145"/>
    <x v="3544"/>
    <x v="3"/>
    <x v="825"/>
    <d v="2014-03-17T00:00:00"/>
    <s v="Standard Class"/>
    <s v="MH-17290"/>
    <x v="762"/>
    <x v="2"/>
    <s v="United States"/>
    <s v="Philadelphia"/>
    <x v="9"/>
    <n v="19140"/>
    <x v="3"/>
    <s v="OFF-BI-10002794"/>
    <x v="1"/>
    <x v="8"/>
    <s v="Avery Trapezoid Ring Binder, 3&quot; Capacity, Black, 1040 sheets"/>
    <n v="12.294"/>
    <n v="1"/>
    <n v="0.7"/>
    <n v="-8.6057999999999986"/>
  </r>
  <r>
    <n v="7146"/>
    <x v="3544"/>
    <x v="3"/>
    <x v="825"/>
    <d v="2014-03-17T00:00:00"/>
    <s v="Standard Class"/>
    <s v="MH-17290"/>
    <x v="762"/>
    <x v="2"/>
    <s v="United States"/>
    <s v="Philadelphia"/>
    <x v="9"/>
    <n v="19140"/>
    <x v="3"/>
    <s v="FUR-TA-10004086"/>
    <x v="0"/>
    <x v="3"/>
    <s v="KI Adjustable-Height Table"/>
    <n v="154.76400000000001"/>
    <n v="3"/>
    <n v="0.4"/>
    <n v="-46.429200000000023"/>
  </r>
  <r>
    <n v="7147"/>
    <x v="3544"/>
    <x v="3"/>
    <x v="825"/>
    <d v="2014-03-17T00:00:00"/>
    <s v="Standard Class"/>
    <s v="MH-17290"/>
    <x v="762"/>
    <x v="2"/>
    <s v="United States"/>
    <s v="Philadelphia"/>
    <x v="9"/>
    <n v="19140"/>
    <x v="3"/>
    <s v="OFF-ST-10004946"/>
    <x v="1"/>
    <x v="4"/>
    <s v="Desktop 3-Pocket Hot File"/>
    <n v="43.28"/>
    <n v="1"/>
    <n v="0.2"/>
    <n v="3.2460000000000022"/>
  </r>
  <r>
    <n v="7148"/>
    <x v="3545"/>
    <x v="0"/>
    <x v="1"/>
    <d v="2013-06-18T00:00:00"/>
    <s v="Standard Class"/>
    <s v="CB-12415"/>
    <x v="558"/>
    <x v="0"/>
    <s v="United States"/>
    <s v="Long Beach"/>
    <x v="15"/>
    <n v="11561"/>
    <x v="3"/>
    <s v="OFF-PA-10000241"/>
    <x v="1"/>
    <x v="10"/>
    <s v="IBM Multi-Purpose Copy Paper, 8 1/2 x 11&quot;, Case"/>
    <n v="92.94"/>
    <n v="3"/>
    <n v="0"/>
    <n v="41.822999999999993"/>
  </r>
  <r>
    <n v="7149"/>
    <x v="3545"/>
    <x v="0"/>
    <x v="1"/>
    <d v="2013-06-18T00:00:00"/>
    <s v="Standard Class"/>
    <s v="CB-12415"/>
    <x v="558"/>
    <x v="0"/>
    <s v="United States"/>
    <s v="Long Beach"/>
    <x v="15"/>
    <n v="11561"/>
    <x v="3"/>
    <s v="OFF-AP-10004036"/>
    <x v="1"/>
    <x v="9"/>
    <s v="Bionaire 99.97% HEPA Air Cleaner"/>
    <n v="52.56"/>
    <n v="3"/>
    <n v="0"/>
    <n v="18.396000000000001"/>
  </r>
  <r>
    <n v="7150"/>
    <x v="3546"/>
    <x v="1"/>
    <x v="153"/>
    <d v="2012-06-30T00:00:00"/>
    <s v="Standard Class"/>
    <s v="VD-21670"/>
    <x v="104"/>
    <x v="0"/>
    <s v="United States"/>
    <s v="Houston"/>
    <x v="5"/>
    <n v="77070"/>
    <x v="2"/>
    <s v="TEC-PH-10001578"/>
    <x v="2"/>
    <x v="7"/>
    <s v="Polycom SoundStation2 EX Conference phone"/>
    <n v="971.88000000000011"/>
    <n v="3"/>
    <n v="0.2"/>
    <n v="109.33649999999994"/>
  </r>
  <r>
    <n v="7151"/>
    <x v="3547"/>
    <x v="3"/>
    <x v="66"/>
    <d v="2014-12-27T00:00:00"/>
    <s v="Standard Class"/>
    <s v="SR-20425"/>
    <x v="676"/>
    <x v="2"/>
    <s v="United States"/>
    <s v="Tuscaloosa"/>
    <x v="19"/>
    <n v="35401"/>
    <x v="0"/>
    <s v="FUR-CH-10002647"/>
    <x v="0"/>
    <x v="1"/>
    <s v="Situations Contoured Folding Chairs, 4/Set"/>
    <n v="141.96"/>
    <n v="2"/>
    <n v="0"/>
    <n v="35.490000000000009"/>
  </r>
  <r>
    <n v="7152"/>
    <x v="3548"/>
    <x v="3"/>
    <x v="66"/>
    <d v="2014-12-26T00:00:00"/>
    <s v="Second Class"/>
    <s v="AG-10330"/>
    <x v="743"/>
    <x v="0"/>
    <s v="United States"/>
    <s v="Mesa"/>
    <x v="16"/>
    <n v="85204"/>
    <x v="1"/>
    <s v="FUR-TA-10003008"/>
    <x v="0"/>
    <x v="3"/>
    <s v="Lesro Round Back Collection Coffee Table, End Table"/>
    <n v="182.55"/>
    <n v="2"/>
    <n v="0.5"/>
    <n v="-135.08699999999999"/>
  </r>
  <r>
    <n v="7153"/>
    <x v="3549"/>
    <x v="2"/>
    <x v="1148"/>
    <d v="2011-10-15T00:00:00"/>
    <s v="Standard Class"/>
    <s v="BP-11095"/>
    <x v="162"/>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x v="493"/>
    <x v="0"/>
    <s v="United States"/>
    <s v="Chicago"/>
    <x v="10"/>
    <n v="60610"/>
    <x v="2"/>
    <s v="OFF-AP-10004980"/>
    <x v="1"/>
    <x v="9"/>
    <s v="3M Replacement Filter for Office Air Cleaner for 20' x 33' Room"/>
    <n v="53.087999999999994"/>
    <n v="7"/>
    <n v="0.8"/>
    <n v="-108.8304"/>
  </r>
  <r>
    <n v="7155"/>
    <x v="3551"/>
    <x v="1"/>
    <x v="707"/>
    <d v="2012-12-27T00:00:00"/>
    <s v="Second Class"/>
    <s v="LH-16900"/>
    <x v="23"/>
    <x v="0"/>
    <s v="United States"/>
    <s v="Columbus"/>
    <x v="32"/>
    <n v="31907"/>
    <x v="0"/>
    <s v="FUR-FU-10000747"/>
    <x v="0"/>
    <x v="5"/>
    <s v="Tenex B1-RE Series Chair Mats for Low Pile Carpets"/>
    <n v="275.88"/>
    <n v="6"/>
    <n v="0"/>
    <n v="46.899599999999964"/>
  </r>
  <r>
    <n v="7156"/>
    <x v="3551"/>
    <x v="1"/>
    <x v="707"/>
    <d v="2012-12-27T00:00:00"/>
    <s v="Second Class"/>
    <s v="LH-16900"/>
    <x v="23"/>
    <x v="0"/>
    <s v="United States"/>
    <s v="Columbus"/>
    <x v="32"/>
    <n v="31907"/>
    <x v="0"/>
    <s v="OFF-BI-10004492"/>
    <x v="1"/>
    <x v="8"/>
    <s v="Tuf-Vin Binders"/>
    <n v="157.89999999999998"/>
    <n v="5"/>
    <n v="0"/>
    <n v="74.212999999999994"/>
  </r>
  <r>
    <n v="7157"/>
    <x v="3552"/>
    <x v="3"/>
    <x v="568"/>
    <d v="2014-05-05T00:00:00"/>
    <s v="Standard Class"/>
    <s v="KT-16480"/>
    <x v="409"/>
    <x v="0"/>
    <s v="United States"/>
    <s v="Orange"/>
    <x v="30"/>
    <n v="7050"/>
    <x v="3"/>
    <s v="OFF-LA-10004055"/>
    <x v="1"/>
    <x v="2"/>
    <s v="Color-Coded Legal Exhibit Labels"/>
    <n v="4.91"/>
    <n v="1"/>
    <n v="0"/>
    <n v="2.4058999999999999"/>
  </r>
  <r>
    <n v="7158"/>
    <x v="3553"/>
    <x v="0"/>
    <x v="463"/>
    <d v="2013-04-01T00:00:00"/>
    <s v="Second Class"/>
    <s v="CC-12220"/>
    <x v="417"/>
    <x v="0"/>
    <s v="United States"/>
    <s v="Los Angeles"/>
    <x v="1"/>
    <n v="90032"/>
    <x v="1"/>
    <s v="OFF-ST-10002485"/>
    <x v="1"/>
    <x v="4"/>
    <s v="Rogers Deluxe File Chest"/>
    <n v="87.92"/>
    <n v="4"/>
    <n v="0"/>
    <n v="0.87919999999999732"/>
  </r>
  <r>
    <n v="7159"/>
    <x v="3553"/>
    <x v="0"/>
    <x v="463"/>
    <d v="2013-04-01T00:00:00"/>
    <s v="Second Class"/>
    <s v="CC-12220"/>
    <x v="417"/>
    <x v="0"/>
    <s v="United States"/>
    <s v="Los Angeles"/>
    <x v="1"/>
    <n v="90032"/>
    <x v="1"/>
    <s v="OFF-PA-10001243"/>
    <x v="1"/>
    <x v="10"/>
    <s v="Xerox 1983"/>
    <n v="5.98"/>
    <n v="1"/>
    <n v="0"/>
    <n v="2.9302000000000001"/>
  </r>
  <r>
    <n v="7160"/>
    <x v="3554"/>
    <x v="1"/>
    <x v="1149"/>
    <d v="2012-05-18T00:00:00"/>
    <s v="Second Class"/>
    <s v="BF-11170"/>
    <x v="408"/>
    <x v="2"/>
    <s v="United States"/>
    <s v="Chicago"/>
    <x v="10"/>
    <n v="60623"/>
    <x v="2"/>
    <s v="TEC-PH-10004447"/>
    <x v="2"/>
    <x v="7"/>
    <s v="Toshiba IPT2010-SD IP Telephone"/>
    <n v="222.38400000000001"/>
    <n v="2"/>
    <n v="0.2"/>
    <n v="16.678799999999995"/>
  </r>
  <r>
    <n v="7161"/>
    <x v="3554"/>
    <x v="1"/>
    <x v="1149"/>
    <d v="2012-05-18T00:00:00"/>
    <s v="Second Class"/>
    <s v="BF-11170"/>
    <x v="408"/>
    <x v="2"/>
    <s v="United States"/>
    <s v="Chicago"/>
    <x v="10"/>
    <n v="60623"/>
    <x v="2"/>
    <s v="OFF-FA-10002280"/>
    <x v="1"/>
    <x v="13"/>
    <s v="Advantus Plastic Paper Clips"/>
    <n v="16"/>
    <n v="4"/>
    <n v="0.2"/>
    <n v="5.6"/>
  </r>
  <r>
    <n v="7162"/>
    <x v="3555"/>
    <x v="2"/>
    <x v="1129"/>
    <d v="2011-07-09T00:00:00"/>
    <s v="Standard Class"/>
    <s v="MS-17770"/>
    <x v="474"/>
    <x v="0"/>
    <s v="United States"/>
    <s v="Richmond"/>
    <x v="17"/>
    <n v="23223"/>
    <x v="0"/>
    <s v="OFF-PA-10004734"/>
    <x v="1"/>
    <x v="10"/>
    <s v="Southworth Structures Collection"/>
    <n v="21.84"/>
    <n v="3"/>
    <n v="0"/>
    <n v="10.92"/>
  </r>
  <r>
    <n v="7163"/>
    <x v="3555"/>
    <x v="2"/>
    <x v="1129"/>
    <d v="2011-07-09T00:00:00"/>
    <s v="Standard Class"/>
    <s v="MS-17770"/>
    <x v="474"/>
    <x v="0"/>
    <s v="United States"/>
    <s v="Richmond"/>
    <x v="17"/>
    <n v="23223"/>
    <x v="0"/>
    <s v="OFF-BI-10000145"/>
    <x v="1"/>
    <x v="8"/>
    <s v="Zipper Ring Binder Pockets"/>
    <n v="15.600000000000001"/>
    <n v="5"/>
    <n v="0"/>
    <n v="7.6440000000000001"/>
  </r>
  <r>
    <n v="7164"/>
    <x v="3556"/>
    <x v="2"/>
    <x v="1150"/>
    <d v="2011-04-24T00:00:00"/>
    <s v="Second Class"/>
    <s v="AH-10030"/>
    <x v="692"/>
    <x v="1"/>
    <s v="United States"/>
    <s v="Troy"/>
    <x v="15"/>
    <n v="12180"/>
    <x v="3"/>
    <s v="OFF-EN-10004773"/>
    <x v="1"/>
    <x v="12"/>
    <s v="Staples"/>
    <n v="247.84"/>
    <n v="8"/>
    <n v="0"/>
    <n v="121.44159999999999"/>
  </r>
  <r>
    <n v="7165"/>
    <x v="3556"/>
    <x v="2"/>
    <x v="1150"/>
    <d v="2011-04-24T00:00:00"/>
    <s v="Second Class"/>
    <s v="AH-10030"/>
    <x v="692"/>
    <x v="1"/>
    <s v="United States"/>
    <s v="Troy"/>
    <x v="15"/>
    <n v="12180"/>
    <x v="3"/>
    <s v="OFF-BI-10004970"/>
    <x v="1"/>
    <x v="8"/>
    <s v="ACCOHIDE 3-Ring Binder, Blue, 1&quot;"/>
    <n v="9.9120000000000008"/>
    <n v="3"/>
    <n v="0.2"/>
    <n v="3.3452999999999995"/>
  </r>
  <r>
    <n v="7166"/>
    <x v="3557"/>
    <x v="0"/>
    <x v="251"/>
    <d v="2013-09-23T00:00:00"/>
    <s v="First Class"/>
    <s v="CK-12595"/>
    <x v="242"/>
    <x v="0"/>
    <s v="United States"/>
    <s v="Providence"/>
    <x v="34"/>
    <n v="2908"/>
    <x v="3"/>
    <s v="OFF-ST-10000604"/>
    <x v="1"/>
    <x v="4"/>
    <s v="Home/Office Personal File Carts"/>
    <n v="69.52"/>
    <n v="2"/>
    <n v="0"/>
    <n v="17.379999999999995"/>
  </r>
  <r>
    <n v="7167"/>
    <x v="3558"/>
    <x v="2"/>
    <x v="192"/>
    <d v="2011-07-24T00:00:00"/>
    <s v="Second Class"/>
    <s v="NP-18325"/>
    <x v="268"/>
    <x v="0"/>
    <s v="United States"/>
    <s v="San Francisco"/>
    <x v="1"/>
    <n v="94122"/>
    <x v="1"/>
    <s v="OFF-AR-10003190"/>
    <x v="1"/>
    <x v="6"/>
    <s v="Newell 32"/>
    <n v="11.52"/>
    <n v="4"/>
    <n v="0"/>
    <n v="3.2256"/>
  </r>
  <r>
    <n v="7168"/>
    <x v="3558"/>
    <x v="2"/>
    <x v="192"/>
    <d v="2011-07-24T00:00:00"/>
    <s v="Second Class"/>
    <s v="NP-18325"/>
    <x v="268"/>
    <x v="0"/>
    <s v="United States"/>
    <s v="San Francisco"/>
    <x v="1"/>
    <n v="94122"/>
    <x v="1"/>
    <s v="FUR-CH-10000155"/>
    <x v="0"/>
    <x v="1"/>
    <s v="Global Comet Stacking Armless Chair"/>
    <n v="717.72"/>
    <n v="3"/>
    <n v="0.2"/>
    <n v="71.77200000000002"/>
  </r>
  <r>
    <n v="7169"/>
    <x v="3558"/>
    <x v="2"/>
    <x v="192"/>
    <d v="2011-07-24T00:00:00"/>
    <s v="Second Class"/>
    <s v="NP-18325"/>
    <x v="268"/>
    <x v="0"/>
    <s v="United States"/>
    <s v="San Francisco"/>
    <x v="1"/>
    <n v="94122"/>
    <x v="1"/>
    <s v="OFF-ST-10003058"/>
    <x v="1"/>
    <x v="4"/>
    <s v="Eldon Mobile Mega Data Cart  Mega Stackable  Add-On Trays"/>
    <n v="236.5"/>
    <n v="10"/>
    <n v="0"/>
    <n v="68.584999999999994"/>
  </r>
  <r>
    <n v="7170"/>
    <x v="3558"/>
    <x v="2"/>
    <x v="192"/>
    <d v="2011-07-24T00:00:00"/>
    <s v="Second Class"/>
    <s v="NP-18325"/>
    <x v="268"/>
    <x v="0"/>
    <s v="United States"/>
    <s v="San Francisco"/>
    <x v="1"/>
    <n v="94122"/>
    <x v="1"/>
    <s v="FUR-TA-10004767"/>
    <x v="0"/>
    <x v="3"/>
    <s v="Safco Drafting Table"/>
    <n v="170.35200000000003"/>
    <n v="3"/>
    <n v="0.2"/>
    <n v="19.164599999999979"/>
  </r>
  <r>
    <n v="7171"/>
    <x v="3559"/>
    <x v="3"/>
    <x v="1048"/>
    <d v="2014-10-15T00:00:00"/>
    <s v="Standard Class"/>
    <s v="GM-14440"/>
    <x v="306"/>
    <x v="0"/>
    <s v="United States"/>
    <s v="New York City"/>
    <x v="15"/>
    <n v="10009"/>
    <x v="3"/>
    <s v="FUR-CH-10002372"/>
    <x v="0"/>
    <x v="1"/>
    <s v="Office Star - Ergonomically Designed Knee Chair"/>
    <n v="145.76400000000001"/>
    <n v="2"/>
    <n v="0.1"/>
    <n v="3.2392000000000074"/>
  </r>
  <r>
    <n v="7172"/>
    <x v="3560"/>
    <x v="3"/>
    <x v="1016"/>
    <d v="2014-04-28T00:00:00"/>
    <s v="Second Class"/>
    <s v="SG-20605"/>
    <x v="611"/>
    <x v="0"/>
    <s v="United States"/>
    <s v="San Francisco"/>
    <x v="1"/>
    <n v="94109"/>
    <x v="1"/>
    <s v="TEC-AC-10000158"/>
    <x v="2"/>
    <x v="11"/>
    <s v="Sony 64GB Class 10 Micro SDHC R40 Memory Card"/>
    <n v="107.97"/>
    <n v="3"/>
    <n v="0"/>
    <n v="22.6737"/>
  </r>
  <r>
    <n v="7173"/>
    <x v="3561"/>
    <x v="3"/>
    <x v="606"/>
    <d v="2014-03-31T00:00:00"/>
    <s v="Standard Class"/>
    <s v="HK-14890"/>
    <x v="96"/>
    <x v="1"/>
    <s v="United States"/>
    <s v="Houston"/>
    <x v="5"/>
    <n v="77070"/>
    <x v="2"/>
    <s v="TEC-AC-10000158"/>
    <x v="2"/>
    <x v="11"/>
    <s v="Sony 64GB Class 10 Micro SDHC R40 Memory Card"/>
    <n v="143.96"/>
    <n v="5"/>
    <n v="0.2"/>
    <n v="1.7995000000000019"/>
  </r>
  <r>
    <n v="7174"/>
    <x v="3561"/>
    <x v="3"/>
    <x v="606"/>
    <d v="2014-03-31T00:00:00"/>
    <s v="Standard Class"/>
    <s v="HK-14890"/>
    <x v="96"/>
    <x v="1"/>
    <s v="United States"/>
    <s v="Houston"/>
    <x v="5"/>
    <n v="77070"/>
    <x v="2"/>
    <s v="TEC-CO-10002313"/>
    <x v="2"/>
    <x v="16"/>
    <s v="Canon PC1080F Personal Copier"/>
    <n v="2399.96"/>
    <n v="5"/>
    <n v="0.2"/>
    <n v="569.99050000000011"/>
  </r>
  <r>
    <n v="7175"/>
    <x v="3561"/>
    <x v="3"/>
    <x v="606"/>
    <d v="2014-03-31T00:00:00"/>
    <s v="Standard Class"/>
    <s v="HK-14890"/>
    <x v="96"/>
    <x v="1"/>
    <s v="United States"/>
    <s v="Houston"/>
    <x v="5"/>
    <n v="77070"/>
    <x v="2"/>
    <s v="OFF-PA-10002581"/>
    <x v="1"/>
    <x v="10"/>
    <s v="Xerox 1951"/>
    <n v="74.352000000000004"/>
    <n v="3"/>
    <n v="0.2"/>
    <n v="23.234999999999992"/>
  </r>
  <r>
    <n v="7176"/>
    <x v="3561"/>
    <x v="3"/>
    <x v="606"/>
    <d v="2014-03-31T00:00:00"/>
    <s v="Standard Class"/>
    <s v="HK-14890"/>
    <x v="96"/>
    <x v="1"/>
    <s v="United States"/>
    <s v="Houston"/>
    <x v="5"/>
    <n v="77070"/>
    <x v="2"/>
    <s v="OFF-AP-10001205"/>
    <x v="1"/>
    <x v="9"/>
    <s v="Belkin 5 Outlet SurgeMaster Power Centers"/>
    <n v="87.167999999999978"/>
    <n v="8"/>
    <n v="0.8"/>
    <n v="-226.63679999999999"/>
  </r>
  <r>
    <n v="7177"/>
    <x v="3561"/>
    <x v="3"/>
    <x v="606"/>
    <d v="2014-03-31T00:00:00"/>
    <s v="Standard Class"/>
    <s v="HK-14890"/>
    <x v="96"/>
    <x v="1"/>
    <s v="United States"/>
    <s v="Houston"/>
    <x v="5"/>
    <n v="77070"/>
    <x v="2"/>
    <s v="OFF-ST-10000344"/>
    <x v="1"/>
    <x v="4"/>
    <s v="Neat Ideas Personal Hanging Folder Files, Black"/>
    <n v="32.231999999999999"/>
    <n v="3"/>
    <n v="0.2"/>
    <n v="2.4173999999999989"/>
  </r>
  <r>
    <n v="7178"/>
    <x v="3562"/>
    <x v="3"/>
    <x v="464"/>
    <d v="2014-05-11T00:00:00"/>
    <s v="Standard Class"/>
    <s v="MY-18295"/>
    <x v="501"/>
    <x v="1"/>
    <s v="United States"/>
    <s v="Philadelphia"/>
    <x v="9"/>
    <n v="19140"/>
    <x v="3"/>
    <s v="OFF-BI-10002897"/>
    <x v="1"/>
    <x v="8"/>
    <s v="Black Avery Memo-Size 3-Ring Binder, 5 1/2&quot; x 8 1/2&quot;"/>
    <n v="2.2020000000000004"/>
    <n v="2"/>
    <n v="0.7"/>
    <n v="-1.5413999999999999"/>
  </r>
  <r>
    <n v="7179"/>
    <x v="3562"/>
    <x v="3"/>
    <x v="464"/>
    <d v="2014-05-11T00:00:00"/>
    <s v="Standard Class"/>
    <s v="MY-18295"/>
    <x v="501"/>
    <x v="1"/>
    <s v="United States"/>
    <s v="Philadelphia"/>
    <x v="9"/>
    <n v="19140"/>
    <x v="3"/>
    <s v="OFF-BI-10003694"/>
    <x v="1"/>
    <x v="8"/>
    <s v="Avery 3 1/2&quot; Diskette Storage Pages, 10/Pack"/>
    <n v="9.3960000000000008"/>
    <n v="3"/>
    <n v="0.7"/>
    <n v="-7.5167999999999964"/>
  </r>
  <r>
    <n v="7180"/>
    <x v="3563"/>
    <x v="0"/>
    <x v="696"/>
    <d v="2013-11-19T00:00:00"/>
    <s v="Standard Class"/>
    <s v="RC-19960"/>
    <x v="53"/>
    <x v="0"/>
    <s v="United States"/>
    <s v="Baltimore"/>
    <x v="39"/>
    <n v="21215"/>
    <x v="3"/>
    <s v="TEC-PH-10001644"/>
    <x v="2"/>
    <x v="7"/>
    <s v="BlueLounge Milo Smartphone Stand, White/Metallic"/>
    <n v="89.97"/>
    <n v="3"/>
    <n v="0"/>
    <n v="25.191600000000005"/>
  </r>
  <r>
    <n v="7181"/>
    <x v="3564"/>
    <x v="2"/>
    <x v="1037"/>
    <d v="2011-01-08T00:00:00"/>
    <s v="First Class"/>
    <s v="JO-15145"/>
    <x v="705"/>
    <x v="1"/>
    <s v="United States"/>
    <s v="Athens"/>
    <x v="32"/>
    <n v="30605"/>
    <x v="0"/>
    <s v="OFF-AR-10002399"/>
    <x v="1"/>
    <x v="6"/>
    <s v="Dixon Prang Watercolor Pencils, 10-Color Set with Brush"/>
    <n v="12.78"/>
    <n v="3"/>
    <n v="0"/>
    <n v="5.2397999999999998"/>
  </r>
  <r>
    <n v="7182"/>
    <x v="3565"/>
    <x v="0"/>
    <x v="797"/>
    <d v="2013-12-31T00:00:00"/>
    <s v="Second Class"/>
    <s v="MW-18220"/>
    <x v="596"/>
    <x v="0"/>
    <s v="United States"/>
    <s v="Lancaster"/>
    <x v="24"/>
    <n v="43130"/>
    <x v="3"/>
    <s v="TEC-AC-10003063"/>
    <x v="2"/>
    <x v="11"/>
    <s v="Micro Innovations USB RF Wireless Keyboard with Mouse"/>
    <n v="40"/>
    <n v="2"/>
    <n v="0.2"/>
    <n v="0.5"/>
  </r>
  <r>
    <n v="7183"/>
    <x v="3566"/>
    <x v="3"/>
    <x v="504"/>
    <d v="2014-05-05T00:00:00"/>
    <s v="Standard Class"/>
    <s v="NZ-18565"/>
    <x v="125"/>
    <x v="2"/>
    <s v="United States"/>
    <s v="Los Angeles"/>
    <x v="1"/>
    <n v="90032"/>
    <x v="1"/>
    <s v="OFF-BI-10002071"/>
    <x v="1"/>
    <x v="8"/>
    <s v="Fellowes Black Plastic Comb Bindings"/>
    <n v="23.24"/>
    <n v="5"/>
    <n v="0.2"/>
    <n v="7.5529999999999982"/>
  </r>
  <r>
    <n v="7184"/>
    <x v="3567"/>
    <x v="3"/>
    <x v="81"/>
    <d v="2014-04-24T00:00:00"/>
    <s v="First Class"/>
    <s v="JM-15250"/>
    <x v="49"/>
    <x v="0"/>
    <s v="United States"/>
    <s v="Baltimore"/>
    <x v="39"/>
    <n v="21215"/>
    <x v="3"/>
    <s v="FUR-CH-10004218"/>
    <x v="0"/>
    <x v="1"/>
    <s v="Global Fabric Manager's Chair, Dark Gray"/>
    <n v="908.82"/>
    <n v="9"/>
    <n v="0"/>
    <n v="227.20500000000004"/>
  </r>
  <r>
    <n v="7185"/>
    <x v="3568"/>
    <x v="3"/>
    <x v="629"/>
    <d v="2014-08-25T00:00:00"/>
    <s v="Standard Class"/>
    <s v="ED-13885"/>
    <x v="525"/>
    <x v="2"/>
    <s v="United States"/>
    <s v="Houston"/>
    <x v="5"/>
    <n v="77095"/>
    <x v="2"/>
    <s v="OFF-SU-10000432"/>
    <x v="1"/>
    <x v="14"/>
    <s v="Acco Side-Punched Conventional Columnar Pads"/>
    <n v="5.5520000000000005"/>
    <n v="2"/>
    <n v="0.2"/>
    <n v="-1.0410000000000006"/>
  </r>
  <r>
    <n v="7186"/>
    <x v="3568"/>
    <x v="3"/>
    <x v="629"/>
    <d v="2014-08-25T00:00:00"/>
    <s v="Standard Class"/>
    <s v="ED-13885"/>
    <x v="525"/>
    <x v="2"/>
    <s v="United States"/>
    <s v="Houston"/>
    <x v="5"/>
    <n v="77095"/>
    <x v="2"/>
    <s v="OFF-AR-10003183"/>
    <x v="1"/>
    <x v="6"/>
    <s v="Avery Fluorescent Highlighter Four-Color Set"/>
    <n v="8.016"/>
    <n v="3"/>
    <n v="0.2"/>
    <n v="1.0019999999999993"/>
  </r>
  <r>
    <n v="7187"/>
    <x v="3568"/>
    <x v="3"/>
    <x v="629"/>
    <d v="2014-08-25T00:00:00"/>
    <s v="Standard Class"/>
    <s v="ED-13885"/>
    <x v="525"/>
    <x v="2"/>
    <s v="United States"/>
    <s v="Houston"/>
    <x v="5"/>
    <n v="77095"/>
    <x v="2"/>
    <s v="FUR-CH-10002017"/>
    <x v="0"/>
    <x v="1"/>
    <s v="SAFCO Optional Arm Kit for Workspace Cribbage Stacking Chair"/>
    <n v="74.591999999999999"/>
    <n v="4"/>
    <n v="0.3"/>
    <n v="-2.1312000000000033"/>
  </r>
  <r>
    <n v="7188"/>
    <x v="3568"/>
    <x v="3"/>
    <x v="629"/>
    <d v="2014-08-25T00:00:00"/>
    <s v="Standard Class"/>
    <s v="ED-13885"/>
    <x v="525"/>
    <x v="2"/>
    <s v="United States"/>
    <s v="Houston"/>
    <x v="5"/>
    <n v="77095"/>
    <x v="2"/>
    <s v="FUR-FU-10003247"/>
    <x v="0"/>
    <x v="5"/>
    <s v="36X48 HARDFLOOR CHAIRMAT"/>
    <n v="16.784000000000002"/>
    <n v="2"/>
    <n v="0.6"/>
    <n v="-22.238800000000001"/>
  </r>
  <r>
    <n v="7189"/>
    <x v="3568"/>
    <x v="3"/>
    <x v="629"/>
    <d v="2014-08-25T00:00:00"/>
    <s v="Standard Class"/>
    <s v="ED-13885"/>
    <x v="525"/>
    <x v="2"/>
    <s v="United States"/>
    <s v="Houston"/>
    <x v="5"/>
    <n v="77095"/>
    <x v="2"/>
    <s v="OFF-AP-10001563"/>
    <x v="1"/>
    <x v="9"/>
    <s v="Belkin Premiere Surge Master II 8-outlet surge protector"/>
    <n v="38.86399999999999"/>
    <n v="4"/>
    <n v="0.8"/>
    <n v="-99.103200000000044"/>
  </r>
  <r>
    <n v="7190"/>
    <x v="3569"/>
    <x v="0"/>
    <x v="396"/>
    <d v="2013-11-16T00:00:00"/>
    <s v="First Class"/>
    <s v="DW-13480"/>
    <x v="108"/>
    <x v="2"/>
    <s v="United States"/>
    <s v="San Diego"/>
    <x v="1"/>
    <n v="92024"/>
    <x v="1"/>
    <s v="TEC-PH-10004908"/>
    <x v="2"/>
    <x v="7"/>
    <s v="Panasonic KX TS3282W Corded phone"/>
    <n v="203.976"/>
    <n v="3"/>
    <n v="0.2"/>
    <n v="25.496999999999986"/>
  </r>
  <r>
    <n v="7191"/>
    <x v="3569"/>
    <x v="0"/>
    <x v="396"/>
    <d v="2013-11-16T00:00:00"/>
    <s v="First Class"/>
    <s v="DW-13480"/>
    <x v="108"/>
    <x v="2"/>
    <s v="United States"/>
    <s v="San Diego"/>
    <x v="1"/>
    <n v="92024"/>
    <x v="1"/>
    <s v="FUR-TA-10003392"/>
    <x v="0"/>
    <x v="3"/>
    <s v="Global Adaptabilities Conference Tables"/>
    <n v="674.35200000000009"/>
    <n v="3"/>
    <n v="0.2"/>
    <n v="-8.4294000000000153"/>
  </r>
  <r>
    <n v="7192"/>
    <x v="3570"/>
    <x v="0"/>
    <x v="393"/>
    <d v="2013-10-07T00:00:00"/>
    <s v="Second Class"/>
    <s v="JK-15205"/>
    <x v="523"/>
    <x v="0"/>
    <s v="United States"/>
    <s v="Hialeah"/>
    <x v="2"/>
    <n v="33012"/>
    <x v="0"/>
    <s v="OFF-BI-10004140"/>
    <x v="1"/>
    <x v="8"/>
    <s v="Avery Non-Stick Binders"/>
    <n v="5.3880000000000008"/>
    <n v="4"/>
    <n v="0.7"/>
    <n v="-4.49"/>
  </r>
  <r>
    <n v="7193"/>
    <x v="3570"/>
    <x v="0"/>
    <x v="393"/>
    <d v="2013-10-07T00:00:00"/>
    <s v="Second Class"/>
    <s v="JK-15205"/>
    <x v="523"/>
    <x v="0"/>
    <s v="United States"/>
    <s v="Hialeah"/>
    <x v="2"/>
    <n v="33012"/>
    <x v="0"/>
    <s v="OFF-AR-10003631"/>
    <x v="1"/>
    <x v="6"/>
    <s v="Staples"/>
    <n v="30.975999999999999"/>
    <n v="8"/>
    <n v="0.2"/>
    <n v="5.0335999999999999"/>
  </r>
  <r>
    <n v="7194"/>
    <x v="3571"/>
    <x v="0"/>
    <x v="1151"/>
    <d v="2013-02-14T00:00:00"/>
    <s v="First Class"/>
    <s v="JS-15880"/>
    <x v="365"/>
    <x v="0"/>
    <s v="United States"/>
    <s v="Atlanta"/>
    <x v="32"/>
    <n v="30318"/>
    <x v="0"/>
    <s v="OFF-ST-10003716"/>
    <x v="1"/>
    <x v="4"/>
    <s v="Tennsco Double-Tier Lockers"/>
    <n v="1350.1200000000001"/>
    <n v="6"/>
    <n v="0"/>
    <n v="175.51560000000001"/>
  </r>
  <r>
    <n v="7195"/>
    <x v="3571"/>
    <x v="0"/>
    <x v="1151"/>
    <d v="2013-02-14T00:00:00"/>
    <s v="First Class"/>
    <s v="JS-15880"/>
    <x v="365"/>
    <x v="0"/>
    <s v="United States"/>
    <s v="Atlanta"/>
    <x v="32"/>
    <n v="30318"/>
    <x v="0"/>
    <s v="OFF-BI-10003274"/>
    <x v="1"/>
    <x v="8"/>
    <s v="Avery Durable Slant Ring Binders, No Labels"/>
    <n v="15.92"/>
    <n v="4"/>
    <n v="0"/>
    <n v="7.4824000000000002"/>
  </r>
  <r>
    <n v="7196"/>
    <x v="3572"/>
    <x v="0"/>
    <x v="373"/>
    <d v="2013-11-18T00:00:00"/>
    <s v="Standard Class"/>
    <s v="PO-19180"/>
    <x v="178"/>
    <x v="2"/>
    <s v="United States"/>
    <s v="Seattle"/>
    <x v="4"/>
    <n v="98103"/>
    <x v="1"/>
    <s v="FUR-FU-10004848"/>
    <x v="0"/>
    <x v="5"/>
    <s v="DAX Solid Wood Frames"/>
    <n v="19.54"/>
    <n v="2"/>
    <n v="0"/>
    <n v="7.2297999999999991"/>
  </r>
  <r>
    <n v="7197"/>
    <x v="3573"/>
    <x v="2"/>
    <x v="759"/>
    <d v="2011-04-30T00:00:00"/>
    <s v="Standard Class"/>
    <s v="MH-17290"/>
    <x v="762"/>
    <x v="2"/>
    <s v="United States"/>
    <s v="Los Angeles"/>
    <x v="1"/>
    <n v="90036"/>
    <x v="1"/>
    <s v="OFF-AR-10003504"/>
    <x v="1"/>
    <x v="6"/>
    <s v="Newell 347"/>
    <n v="21.400000000000002"/>
    <n v="5"/>
    <n v="0"/>
    <n v="6.2059999999999977"/>
  </r>
  <r>
    <n v="7198"/>
    <x v="3573"/>
    <x v="2"/>
    <x v="759"/>
    <d v="2011-04-30T00:00:00"/>
    <s v="Standard Class"/>
    <s v="MH-17290"/>
    <x v="762"/>
    <x v="2"/>
    <s v="United States"/>
    <s v="Los Angeles"/>
    <x v="1"/>
    <n v="90036"/>
    <x v="1"/>
    <s v="OFF-LA-10000305"/>
    <x v="1"/>
    <x v="2"/>
    <s v="Avery 495"/>
    <n v="12.6"/>
    <n v="2"/>
    <n v="0"/>
    <n v="5.7959999999999994"/>
  </r>
  <r>
    <n v="7199"/>
    <x v="3574"/>
    <x v="1"/>
    <x v="1067"/>
    <d v="2012-08-15T00:00:00"/>
    <s v="Standard Class"/>
    <s v="PO-19180"/>
    <x v="178"/>
    <x v="2"/>
    <s v="United States"/>
    <s v="New York City"/>
    <x v="15"/>
    <n v="10035"/>
    <x v="3"/>
    <s v="OFF-AR-10001427"/>
    <x v="1"/>
    <x v="6"/>
    <s v="Newell 330"/>
    <n v="11.96"/>
    <n v="2"/>
    <n v="0"/>
    <n v="3.1096000000000004"/>
  </r>
  <r>
    <n v="7200"/>
    <x v="3574"/>
    <x v="1"/>
    <x v="1067"/>
    <d v="2012-08-15T00:00:00"/>
    <s v="Standard Class"/>
    <s v="PO-19180"/>
    <x v="178"/>
    <x v="2"/>
    <s v="United States"/>
    <s v="New York City"/>
    <x v="15"/>
    <n v="10035"/>
    <x v="3"/>
    <s v="TEC-PH-10004614"/>
    <x v="2"/>
    <x v="7"/>
    <s v="AT&amp;T 841000 Phone"/>
    <n v="138"/>
    <n v="2"/>
    <n v="0"/>
    <n v="34.5"/>
  </r>
  <r>
    <n v="7201"/>
    <x v="3575"/>
    <x v="0"/>
    <x v="581"/>
    <d v="2013-12-04T00:00:00"/>
    <s v="Standard Class"/>
    <s v="HF-14995"/>
    <x v="520"/>
    <x v="0"/>
    <s v="United States"/>
    <s v="Fort Lauderdale"/>
    <x v="2"/>
    <n v="33311"/>
    <x v="0"/>
    <s v="TEC-PH-10001944"/>
    <x v="2"/>
    <x v="7"/>
    <s v="Wi-Ex zBoost YX540 Cellular Phone Signal Booster"/>
    <n v="116.75999999999999"/>
    <n v="1"/>
    <n v="0.2"/>
    <n v="14.594999999999985"/>
  </r>
  <r>
    <n v="7202"/>
    <x v="3575"/>
    <x v="0"/>
    <x v="581"/>
    <d v="2013-12-04T00:00:00"/>
    <s v="Standard Class"/>
    <s v="HF-14995"/>
    <x v="520"/>
    <x v="0"/>
    <s v="United States"/>
    <s v="Fort Lauderdale"/>
    <x v="2"/>
    <n v="33311"/>
    <x v="0"/>
    <s v="FUR-TA-10001039"/>
    <x v="0"/>
    <x v="3"/>
    <s v="KI Adjustable-Height Table"/>
    <n v="331.02300000000008"/>
    <n v="7"/>
    <n v="0.45"/>
    <n v="-114.35339999999997"/>
  </r>
  <r>
    <n v="7203"/>
    <x v="3576"/>
    <x v="0"/>
    <x v="99"/>
    <d v="2013-10-29T00:00:00"/>
    <s v="Same Day"/>
    <s v="VB-21745"/>
    <x v="146"/>
    <x v="1"/>
    <s v="United States"/>
    <s v="Rochester"/>
    <x v="15"/>
    <n v="14609"/>
    <x v="3"/>
    <s v="FUR-FU-10003806"/>
    <x v="0"/>
    <x v="5"/>
    <s v="Tenex Chairmat w/ Average Lip, 45&quot; x 53&quot;"/>
    <n v="756.80000000000007"/>
    <n v="5"/>
    <n v="0"/>
    <n v="75.679999999999978"/>
  </r>
  <r>
    <n v="7204"/>
    <x v="3577"/>
    <x v="2"/>
    <x v="282"/>
    <d v="2012-01-02T00:00:00"/>
    <s v="Standard Class"/>
    <s v="MG-17890"/>
    <x v="450"/>
    <x v="2"/>
    <s v="United States"/>
    <s v="Saint Charles"/>
    <x v="10"/>
    <n v="60174"/>
    <x v="2"/>
    <s v="FUR-FU-10002111"/>
    <x v="0"/>
    <x v="5"/>
    <s v="Master Caster Door Stop, Large Brown"/>
    <n v="8.7360000000000007"/>
    <n v="3"/>
    <n v="0.6"/>
    <n v="-4.804800000000002"/>
  </r>
  <r>
    <n v="7205"/>
    <x v="3578"/>
    <x v="1"/>
    <x v="229"/>
    <d v="2012-09-17T00:00:00"/>
    <s v="Standard Class"/>
    <s v="BO-11425"/>
    <x v="491"/>
    <x v="0"/>
    <s v="United States"/>
    <s v="New York City"/>
    <x v="15"/>
    <n v="10024"/>
    <x v="3"/>
    <s v="OFF-AR-10000817"/>
    <x v="1"/>
    <x v="6"/>
    <s v="Manco Dry-Lighter Erasable Highlighter"/>
    <n v="6.08"/>
    <n v="2"/>
    <n v="0"/>
    <n v="2.0671999999999997"/>
  </r>
  <r>
    <n v="7206"/>
    <x v="3579"/>
    <x v="3"/>
    <x v="280"/>
    <d v="2014-10-07T00:00:00"/>
    <s v="Standard Class"/>
    <s v="CM-12115"/>
    <x v="441"/>
    <x v="0"/>
    <s v="United States"/>
    <s v="San Francisco"/>
    <x v="1"/>
    <n v="94109"/>
    <x v="1"/>
    <s v="FUR-FU-10001424"/>
    <x v="0"/>
    <x v="5"/>
    <s v="Dax Clear Box Frame"/>
    <n v="17.46"/>
    <n v="2"/>
    <n v="0"/>
    <n v="5.936399999999999"/>
  </r>
  <r>
    <n v="7207"/>
    <x v="3579"/>
    <x v="3"/>
    <x v="280"/>
    <d v="2014-10-07T00:00:00"/>
    <s v="Standard Class"/>
    <s v="CM-12115"/>
    <x v="441"/>
    <x v="0"/>
    <s v="United States"/>
    <s v="San Francisco"/>
    <x v="1"/>
    <n v="94109"/>
    <x v="1"/>
    <s v="TEC-MA-10002930"/>
    <x v="2"/>
    <x v="15"/>
    <s v="Ricoh - Ink Collector Unit for GX3000 Series Printers"/>
    <n v="369.16"/>
    <n v="11"/>
    <n v="0.2"/>
    <n v="32.301500000000019"/>
  </r>
  <r>
    <n v="7208"/>
    <x v="3580"/>
    <x v="0"/>
    <x v="108"/>
    <d v="2013-09-14T00:00:00"/>
    <s v="First Class"/>
    <s v="LC-16930"/>
    <x v="18"/>
    <x v="1"/>
    <s v="United States"/>
    <s v="Phoenix"/>
    <x v="16"/>
    <n v="85023"/>
    <x v="1"/>
    <s v="OFF-AR-10003759"/>
    <x v="1"/>
    <x v="6"/>
    <s v="Crayola Anti Dust Chalk, 12/Pack"/>
    <n v="2.9120000000000004"/>
    <n v="2"/>
    <n v="0.2"/>
    <n v="0.90999999999999981"/>
  </r>
  <r>
    <n v="7209"/>
    <x v="3580"/>
    <x v="0"/>
    <x v="108"/>
    <d v="2013-09-14T00:00:00"/>
    <s v="First Class"/>
    <s v="LC-16930"/>
    <x v="18"/>
    <x v="1"/>
    <s v="United States"/>
    <s v="Phoenix"/>
    <x v="16"/>
    <n v="85023"/>
    <x v="1"/>
    <s v="OFF-PA-10001837"/>
    <x v="1"/>
    <x v="10"/>
    <s v="Xerox 1976"/>
    <n v="20.736000000000004"/>
    <n v="4"/>
    <n v="0.2"/>
    <n v="7.2576000000000001"/>
  </r>
  <r>
    <n v="7210"/>
    <x v="3580"/>
    <x v="0"/>
    <x v="108"/>
    <d v="2013-09-14T00:00:00"/>
    <s v="First Class"/>
    <s v="LC-16930"/>
    <x v="18"/>
    <x v="1"/>
    <s v="United States"/>
    <s v="Phoenix"/>
    <x v="16"/>
    <n v="85023"/>
    <x v="1"/>
    <s v="OFF-PA-10001667"/>
    <x v="1"/>
    <x v="10"/>
    <s v="Great White Multi-Use Recycled Paper (20Lb. and 84 Bright)"/>
    <n v="9.5680000000000014"/>
    <n v="2"/>
    <n v="0.2"/>
    <n v="2.9899999999999993"/>
  </r>
  <r>
    <n v="7211"/>
    <x v="3581"/>
    <x v="0"/>
    <x v="799"/>
    <d v="2013-06-07T00:00:00"/>
    <s v="Standard Class"/>
    <s v="EH-13765"/>
    <x v="553"/>
    <x v="1"/>
    <s v="United States"/>
    <s v="Seattle"/>
    <x v="4"/>
    <n v="98115"/>
    <x v="1"/>
    <s v="OFF-PA-10000246"/>
    <x v="1"/>
    <x v="10"/>
    <s v="Riverleaf Stik-Withit Designer Note Cubes"/>
    <n v="30.18"/>
    <n v="3"/>
    <n v="0"/>
    <n v="13.8828"/>
  </r>
  <r>
    <n v="7212"/>
    <x v="3581"/>
    <x v="0"/>
    <x v="799"/>
    <d v="2013-06-07T00:00:00"/>
    <s v="Standard Class"/>
    <s v="EH-13765"/>
    <x v="553"/>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x v="553"/>
    <x v="1"/>
    <s v="United States"/>
    <s v="Seattle"/>
    <x v="4"/>
    <n v="98115"/>
    <x v="1"/>
    <s v="OFF-BI-10000138"/>
    <x v="1"/>
    <x v="8"/>
    <s v="Acco Translucent Poly Ring Binders"/>
    <n v="11.231999999999999"/>
    <n v="3"/>
    <n v="0.2"/>
    <n v="3.9312000000000005"/>
  </r>
  <r>
    <n v="7214"/>
    <x v="3582"/>
    <x v="3"/>
    <x v="453"/>
    <d v="2014-10-20T00:00:00"/>
    <s v="Standard Class"/>
    <s v="MC-17275"/>
    <x v="507"/>
    <x v="0"/>
    <s v="United States"/>
    <s v="Camarillo"/>
    <x v="1"/>
    <n v="93010"/>
    <x v="1"/>
    <s v="OFF-LA-10002034"/>
    <x v="1"/>
    <x v="2"/>
    <s v="Avery 478"/>
    <n v="14.73"/>
    <n v="3"/>
    <n v="0"/>
    <n v="7.2176999999999998"/>
  </r>
  <r>
    <n v="7215"/>
    <x v="3583"/>
    <x v="1"/>
    <x v="874"/>
    <d v="2012-09-30T00:00:00"/>
    <s v="Second Class"/>
    <s v="HW-14935"/>
    <x v="304"/>
    <x v="1"/>
    <s v="United States"/>
    <s v="Detroit"/>
    <x v="12"/>
    <n v="48205"/>
    <x v="2"/>
    <s v="OFF-AR-10000127"/>
    <x v="1"/>
    <x v="6"/>
    <s v="Newell 321"/>
    <n v="16.399999999999999"/>
    <n v="5"/>
    <n v="0"/>
    <n v="4.7559999999999985"/>
  </r>
  <r>
    <n v="7216"/>
    <x v="3583"/>
    <x v="1"/>
    <x v="874"/>
    <d v="2012-09-30T00:00:00"/>
    <s v="Second Class"/>
    <s v="HW-14935"/>
    <x v="304"/>
    <x v="1"/>
    <s v="United States"/>
    <s v="Detroit"/>
    <x v="12"/>
    <n v="48205"/>
    <x v="2"/>
    <s v="OFF-PA-10003172"/>
    <x v="1"/>
    <x v="10"/>
    <s v="Xerox 1996"/>
    <n v="25.92"/>
    <n v="4"/>
    <n v="0"/>
    <n v="12.441600000000001"/>
  </r>
  <r>
    <n v="7217"/>
    <x v="3584"/>
    <x v="1"/>
    <x v="910"/>
    <d v="2012-05-06T00:00:00"/>
    <s v="First Class"/>
    <s v="LC-16870"/>
    <x v="48"/>
    <x v="0"/>
    <s v="United States"/>
    <s v="San Francisco"/>
    <x v="1"/>
    <n v="94109"/>
    <x v="1"/>
    <s v="OFF-AR-10001246"/>
    <x v="1"/>
    <x v="6"/>
    <s v="Newell 317"/>
    <n v="8.82"/>
    <n v="3"/>
    <n v="0"/>
    <n v="2.5577999999999994"/>
  </r>
  <r>
    <n v="7218"/>
    <x v="3584"/>
    <x v="1"/>
    <x v="910"/>
    <d v="2012-05-06T00:00:00"/>
    <s v="First Class"/>
    <s v="LC-16870"/>
    <x v="48"/>
    <x v="0"/>
    <s v="United States"/>
    <s v="San Francisco"/>
    <x v="1"/>
    <n v="94109"/>
    <x v="1"/>
    <s v="OFF-BI-10002026"/>
    <x v="1"/>
    <x v="8"/>
    <s v="Ibico Recycled Linen-Style Covers"/>
    <n v="62.496000000000009"/>
    <n v="2"/>
    <n v="0.2"/>
    <n v="21.873599999999996"/>
  </r>
  <r>
    <n v="7219"/>
    <x v="3584"/>
    <x v="1"/>
    <x v="910"/>
    <d v="2012-05-06T00:00:00"/>
    <s v="First Class"/>
    <s v="LC-16870"/>
    <x v="48"/>
    <x v="0"/>
    <s v="United States"/>
    <s v="San Francisco"/>
    <x v="1"/>
    <n v="94109"/>
    <x v="1"/>
    <s v="TEC-AC-10000844"/>
    <x v="2"/>
    <x v="11"/>
    <s v="Logitech Gaming G510s - Keyboard"/>
    <n v="339.96"/>
    <n v="4"/>
    <n v="0"/>
    <n v="122.38559999999998"/>
  </r>
  <r>
    <n v="7220"/>
    <x v="3584"/>
    <x v="1"/>
    <x v="910"/>
    <d v="2012-05-06T00:00:00"/>
    <s v="First Class"/>
    <s v="LC-16870"/>
    <x v="48"/>
    <x v="0"/>
    <s v="United States"/>
    <s v="San Francisco"/>
    <x v="1"/>
    <n v="94109"/>
    <x v="1"/>
    <s v="OFF-BI-10001575"/>
    <x v="1"/>
    <x v="8"/>
    <s v="GBC Linen Binding Covers"/>
    <n v="49.568000000000005"/>
    <n v="2"/>
    <n v="0.2"/>
    <n v="17.348799999999997"/>
  </r>
  <r>
    <n v="7221"/>
    <x v="3585"/>
    <x v="3"/>
    <x v="1152"/>
    <d v="2014-01-14T00:00:00"/>
    <s v="Standard Class"/>
    <s v="BP-11290"/>
    <x v="443"/>
    <x v="0"/>
    <s v="United States"/>
    <s v="Philadelphia"/>
    <x v="9"/>
    <n v="19140"/>
    <x v="3"/>
    <s v="OFF-BI-10004632"/>
    <x v="1"/>
    <x v="8"/>
    <s v="Ibico Hi-Tech Manual Binding System"/>
    <n v="274.49100000000004"/>
    <n v="3"/>
    <n v="0.7"/>
    <n v="-228.74250000000006"/>
  </r>
  <r>
    <n v="7222"/>
    <x v="3586"/>
    <x v="3"/>
    <x v="678"/>
    <d v="2014-02-01T00:00:00"/>
    <s v="Standard Class"/>
    <s v="TG-21310"/>
    <x v="592"/>
    <x v="0"/>
    <s v="United States"/>
    <s v="New York City"/>
    <x v="15"/>
    <n v="10035"/>
    <x v="3"/>
    <s v="TEC-PH-10000193"/>
    <x v="2"/>
    <x v="7"/>
    <s v="Jensen SMPS-640 - speaker phone"/>
    <n v="137.94"/>
    <n v="3"/>
    <n v="0"/>
    <n v="35.864399999999996"/>
  </r>
  <r>
    <n v="7223"/>
    <x v="3587"/>
    <x v="3"/>
    <x v="264"/>
    <d v="2014-09-07T00:00:00"/>
    <s v="Standard Class"/>
    <s v="MC-18100"/>
    <x v="498"/>
    <x v="0"/>
    <s v="United States"/>
    <s v="Chicago"/>
    <x v="10"/>
    <n v="60623"/>
    <x v="2"/>
    <s v="TEC-AC-10003441"/>
    <x v="2"/>
    <x v="11"/>
    <s v="Kingston Digital DataTraveler 32GB USB 2.0"/>
    <n v="40.68"/>
    <n v="3"/>
    <n v="0.2"/>
    <n v="-7.1190000000000015"/>
  </r>
  <r>
    <n v="7224"/>
    <x v="3588"/>
    <x v="0"/>
    <x v="216"/>
    <d v="2013-07-19T00:00:00"/>
    <s v="Standard Class"/>
    <s v="RB-19360"/>
    <x v="181"/>
    <x v="0"/>
    <s v="United States"/>
    <s v="San Francisco"/>
    <x v="1"/>
    <n v="94122"/>
    <x v="1"/>
    <s v="TEC-PH-10004093"/>
    <x v="2"/>
    <x v="7"/>
    <s v="Panasonic Kx-TS550"/>
    <n v="110.376"/>
    <n v="3"/>
    <n v="0.2"/>
    <n v="12.417299999999997"/>
  </r>
  <r>
    <n v="7225"/>
    <x v="3588"/>
    <x v="0"/>
    <x v="216"/>
    <d v="2013-07-19T00:00:00"/>
    <s v="Standard Class"/>
    <s v="RB-19360"/>
    <x v="181"/>
    <x v="0"/>
    <s v="United States"/>
    <s v="San Francisco"/>
    <x v="1"/>
    <n v="94122"/>
    <x v="1"/>
    <s v="OFF-AP-10002998"/>
    <x v="1"/>
    <x v="9"/>
    <s v="Holmes 99% HEPA Air Purifier"/>
    <n v="151.62"/>
    <n v="7"/>
    <n v="0"/>
    <n v="50.03459999999999"/>
  </r>
  <r>
    <n v="7226"/>
    <x v="3588"/>
    <x v="0"/>
    <x v="216"/>
    <d v="2013-07-19T00:00:00"/>
    <s v="Standard Class"/>
    <s v="RB-19360"/>
    <x v="181"/>
    <x v="0"/>
    <s v="United States"/>
    <s v="San Francisco"/>
    <x v="1"/>
    <n v="94122"/>
    <x v="1"/>
    <s v="FUR-FU-10000073"/>
    <x v="0"/>
    <x v="5"/>
    <s v="Deflect-O Glasstique Clear Desk Accessories"/>
    <n v="30.8"/>
    <n v="4"/>
    <n v="0"/>
    <n v="10.163999999999998"/>
  </r>
  <r>
    <n v="7227"/>
    <x v="3589"/>
    <x v="3"/>
    <x v="642"/>
    <d v="2014-03-01T00:00:00"/>
    <s v="Standard Class"/>
    <s v="ES-14080"/>
    <x v="20"/>
    <x v="1"/>
    <s v="United States"/>
    <s v="Philadelphia"/>
    <x v="9"/>
    <n v="19134"/>
    <x v="3"/>
    <s v="OFF-PA-10001125"/>
    <x v="1"/>
    <x v="10"/>
    <s v="Xerox 1988"/>
    <n v="123.92000000000002"/>
    <n v="5"/>
    <n v="0.2"/>
    <n v="38.724999999999994"/>
  </r>
  <r>
    <n v="7228"/>
    <x v="3589"/>
    <x v="3"/>
    <x v="642"/>
    <d v="2014-03-01T00:00:00"/>
    <s v="Standard Class"/>
    <s v="ES-14080"/>
    <x v="20"/>
    <x v="1"/>
    <s v="United States"/>
    <s v="Philadelphia"/>
    <x v="9"/>
    <n v="19134"/>
    <x v="3"/>
    <s v="TEC-AC-10003033"/>
    <x v="2"/>
    <x v="11"/>
    <s v="Plantronics CS510 - Over-the-Head monaural Wireless Headset System"/>
    <n v="1319.8"/>
    <n v="5"/>
    <n v="0.2"/>
    <n v="214.4674999999998"/>
  </r>
  <r>
    <n v="7229"/>
    <x v="3590"/>
    <x v="2"/>
    <x v="836"/>
    <d v="2011-07-22T00:00:00"/>
    <s v="First Class"/>
    <s v="RD-19720"/>
    <x v="742"/>
    <x v="0"/>
    <s v="United States"/>
    <s v="San Francisco"/>
    <x v="1"/>
    <n v="94122"/>
    <x v="1"/>
    <s v="OFF-BI-10002498"/>
    <x v="1"/>
    <x v="8"/>
    <s v="Clear Mylar Reinforcing Strips"/>
    <n v="89.712000000000018"/>
    <n v="6"/>
    <n v="0.2"/>
    <n v="30.277799999999992"/>
  </r>
  <r>
    <n v="7230"/>
    <x v="3590"/>
    <x v="2"/>
    <x v="836"/>
    <d v="2011-07-22T00:00:00"/>
    <s v="First Class"/>
    <s v="RD-19720"/>
    <x v="742"/>
    <x v="0"/>
    <s v="United States"/>
    <s v="San Francisco"/>
    <x v="1"/>
    <n v="94122"/>
    <x v="1"/>
    <s v="OFF-PA-10004569"/>
    <x v="1"/>
    <x v="10"/>
    <s v="Wirebound Message Books, Two 4 1/4&quot; x 5&quot; Forms per Page"/>
    <n v="22.830000000000002"/>
    <n v="3"/>
    <n v="0"/>
    <n v="10.7301"/>
  </r>
  <r>
    <n v="7231"/>
    <x v="3591"/>
    <x v="3"/>
    <x v="677"/>
    <d v="2014-03-16T00:00:00"/>
    <s v="First Class"/>
    <s v="SC-20380"/>
    <x v="618"/>
    <x v="0"/>
    <s v="United States"/>
    <s v="Fairfield"/>
    <x v="29"/>
    <n v="6824"/>
    <x v="3"/>
    <s v="OFF-BI-10002353"/>
    <x v="1"/>
    <x v="8"/>
    <s v="GBC VeloBind Cover Sets"/>
    <n v="30.88"/>
    <n v="2"/>
    <n v="0"/>
    <n v="15.44"/>
  </r>
  <r>
    <n v="7232"/>
    <x v="3591"/>
    <x v="3"/>
    <x v="677"/>
    <d v="2014-03-16T00:00:00"/>
    <s v="First Class"/>
    <s v="SC-20380"/>
    <x v="618"/>
    <x v="0"/>
    <s v="United States"/>
    <s v="Fairfield"/>
    <x v="29"/>
    <n v="6824"/>
    <x v="3"/>
    <s v="OFF-AP-10001564"/>
    <x v="1"/>
    <x v="9"/>
    <s v="Hoover Commercial Lightweight Upright Vacuum with E-Z Empty Dirt Cup"/>
    <n v="465.16"/>
    <n v="2"/>
    <n v="0"/>
    <n v="120.94159999999999"/>
  </r>
  <r>
    <n v="7233"/>
    <x v="3591"/>
    <x v="3"/>
    <x v="677"/>
    <d v="2014-03-16T00:00:00"/>
    <s v="First Class"/>
    <s v="SC-20380"/>
    <x v="618"/>
    <x v="0"/>
    <s v="United States"/>
    <s v="Fairfield"/>
    <x v="29"/>
    <n v="6824"/>
    <x v="3"/>
    <s v="OFF-PA-10003673"/>
    <x v="1"/>
    <x v="10"/>
    <s v="Strathmore Photo Mount Cards"/>
    <n v="27.12"/>
    <n v="4"/>
    <n v="0"/>
    <n v="12.475199999999999"/>
  </r>
  <r>
    <n v="7234"/>
    <x v="3592"/>
    <x v="0"/>
    <x v="387"/>
    <d v="2013-03-13T00:00:00"/>
    <s v="Standard Class"/>
    <s v="GB-14575"/>
    <x v="673"/>
    <x v="0"/>
    <s v="United States"/>
    <s v="New York City"/>
    <x v="15"/>
    <n v="10011"/>
    <x v="3"/>
    <s v="FUR-FU-10003347"/>
    <x v="0"/>
    <x v="5"/>
    <s v="Coloredge Poster Frame"/>
    <n v="113.6"/>
    <n v="8"/>
    <n v="0"/>
    <n v="44.304000000000002"/>
  </r>
  <r>
    <n v="7235"/>
    <x v="3592"/>
    <x v="0"/>
    <x v="387"/>
    <d v="2013-03-13T00:00:00"/>
    <s v="Standard Class"/>
    <s v="GB-14575"/>
    <x v="673"/>
    <x v="0"/>
    <s v="United States"/>
    <s v="New York City"/>
    <x v="15"/>
    <n v="10011"/>
    <x v="3"/>
    <s v="OFF-PA-10001934"/>
    <x v="1"/>
    <x v="10"/>
    <s v="Xerox 1993"/>
    <n v="12.96"/>
    <n v="2"/>
    <n v="0"/>
    <n v="6.3504000000000005"/>
  </r>
  <r>
    <n v="7236"/>
    <x v="3592"/>
    <x v="0"/>
    <x v="387"/>
    <d v="2013-03-13T00:00:00"/>
    <s v="Standard Class"/>
    <s v="GB-14575"/>
    <x v="673"/>
    <x v="0"/>
    <s v="United States"/>
    <s v="New York City"/>
    <x v="15"/>
    <n v="10011"/>
    <x v="3"/>
    <s v="OFF-BI-10000632"/>
    <x v="1"/>
    <x v="8"/>
    <s v="Satellite Sectional Post Binders"/>
    <n v="69.456000000000003"/>
    <n v="2"/>
    <n v="0.2"/>
    <n v="22.573199999999996"/>
  </r>
  <r>
    <n v="7237"/>
    <x v="3593"/>
    <x v="2"/>
    <x v="1035"/>
    <d v="2011-12-10T00:00:00"/>
    <s v="First Class"/>
    <s v="FP-14320"/>
    <x v="224"/>
    <x v="0"/>
    <s v="United States"/>
    <s v="Los Angeles"/>
    <x v="1"/>
    <n v="90049"/>
    <x v="1"/>
    <s v="OFF-AR-10003190"/>
    <x v="1"/>
    <x v="6"/>
    <s v="Newell 32"/>
    <n v="8.64"/>
    <n v="3"/>
    <n v="0"/>
    <n v="2.4192"/>
  </r>
  <r>
    <n v="7238"/>
    <x v="3594"/>
    <x v="0"/>
    <x v="212"/>
    <d v="2013-07-11T00:00:00"/>
    <s v="Same Day"/>
    <s v="EA-14035"/>
    <x v="105"/>
    <x v="1"/>
    <s v="United States"/>
    <s v="Philadelphia"/>
    <x v="9"/>
    <n v="19143"/>
    <x v="3"/>
    <s v="TEC-MA-10000904"/>
    <x v="2"/>
    <x v="15"/>
    <s v="Brother MFC-9340CDW LED All-In-One Printer, Copier Scanner"/>
    <n v="341.99100000000004"/>
    <n v="3"/>
    <n v="0.7"/>
    <n v="-319.19159999999999"/>
  </r>
  <r>
    <n v="7239"/>
    <x v="3595"/>
    <x v="0"/>
    <x v="435"/>
    <d v="2013-12-31T00:00:00"/>
    <s v="Standard Class"/>
    <s v="SC-20305"/>
    <x v="253"/>
    <x v="0"/>
    <s v="United States"/>
    <s v="San Jose"/>
    <x v="1"/>
    <n v="95123"/>
    <x v="1"/>
    <s v="FUR-FU-10000771"/>
    <x v="0"/>
    <x v="5"/>
    <s v="Eldon 200 Class Desk Accessories, Smoke"/>
    <n v="43.96"/>
    <n v="7"/>
    <n v="0"/>
    <n v="18.463200000000004"/>
  </r>
  <r>
    <n v="7240"/>
    <x v="3595"/>
    <x v="0"/>
    <x v="435"/>
    <d v="2013-12-31T00:00:00"/>
    <s v="Standard Class"/>
    <s v="SC-20305"/>
    <x v="253"/>
    <x v="0"/>
    <s v="United States"/>
    <s v="San Jose"/>
    <x v="1"/>
    <n v="95123"/>
    <x v="1"/>
    <s v="OFF-EN-10001990"/>
    <x v="1"/>
    <x v="12"/>
    <s v="Staples"/>
    <n v="39.76"/>
    <n v="7"/>
    <n v="0"/>
    <n v="18.687199999999997"/>
  </r>
  <r>
    <n v="7241"/>
    <x v="3596"/>
    <x v="3"/>
    <x v="756"/>
    <d v="2014-04-26T00:00:00"/>
    <s v="Second Class"/>
    <s v="JF-15355"/>
    <x v="282"/>
    <x v="0"/>
    <s v="United States"/>
    <s v="Pasadena"/>
    <x v="1"/>
    <n v="91104"/>
    <x v="1"/>
    <s v="FUR-FU-10002445"/>
    <x v="0"/>
    <x v="5"/>
    <s v="DAX Two-Tone Rosewood/Black Document Frame, Desktop, 5 x 7"/>
    <n v="66.36"/>
    <n v="7"/>
    <n v="0"/>
    <n v="26.544000000000004"/>
  </r>
  <r>
    <n v="7242"/>
    <x v="3596"/>
    <x v="3"/>
    <x v="756"/>
    <d v="2014-04-26T00:00:00"/>
    <s v="Second Class"/>
    <s v="JF-15355"/>
    <x v="282"/>
    <x v="0"/>
    <s v="United States"/>
    <s v="Pasadena"/>
    <x v="1"/>
    <n v="91104"/>
    <x v="1"/>
    <s v="OFF-BI-10003638"/>
    <x v="1"/>
    <x v="8"/>
    <s v="GBC Durable Plastic Covers"/>
    <n v="92.88000000000001"/>
    <n v="6"/>
    <n v="0.2"/>
    <n v="30.185999999999996"/>
  </r>
  <r>
    <n v="7243"/>
    <x v="3596"/>
    <x v="3"/>
    <x v="756"/>
    <d v="2014-04-26T00:00:00"/>
    <s v="Second Class"/>
    <s v="JF-15355"/>
    <x v="282"/>
    <x v="0"/>
    <s v="United States"/>
    <s v="Pasadena"/>
    <x v="1"/>
    <n v="91104"/>
    <x v="1"/>
    <s v="FUR-FU-10004864"/>
    <x v="0"/>
    <x v="5"/>
    <s v="Eldon 500 Class Desk Accessories"/>
    <n v="24.14"/>
    <n v="2"/>
    <n v="0"/>
    <n v="7.9662000000000006"/>
  </r>
  <r>
    <n v="7244"/>
    <x v="3597"/>
    <x v="3"/>
    <x v="629"/>
    <d v="2014-08-23T00:00:00"/>
    <s v="Second Class"/>
    <s v="TP-21415"/>
    <x v="599"/>
    <x v="0"/>
    <s v="United States"/>
    <s v="Philadelphia"/>
    <x v="9"/>
    <n v="19134"/>
    <x v="3"/>
    <s v="FUR-CH-10002024"/>
    <x v="0"/>
    <x v="1"/>
    <s v="HON 5400 Series Task Chairs for Big and Tall"/>
    <n v="4416.174"/>
    <n v="9"/>
    <n v="0.3"/>
    <n v="-630.88200000000006"/>
  </r>
  <r>
    <n v="7245"/>
    <x v="3598"/>
    <x v="3"/>
    <x v="1053"/>
    <d v="2014-05-26T00:00:00"/>
    <s v="First Class"/>
    <s v="RL-19615"/>
    <x v="210"/>
    <x v="0"/>
    <s v="United States"/>
    <s v="Los Angeles"/>
    <x v="1"/>
    <n v="90049"/>
    <x v="1"/>
    <s v="OFF-AR-10002445"/>
    <x v="1"/>
    <x v="6"/>
    <s v="SANFORD Major Accent Highlighters"/>
    <n v="49.56"/>
    <n v="7"/>
    <n v="0"/>
    <n v="18.832800000000002"/>
  </r>
  <r>
    <n v="7246"/>
    <x v="3599"/>
    <x v="3"/>
    <x v="839"/>
    <d v="2014-02-14T00:00:00"/>
    <s v="Standard Class"/>
    <s v="SB-20170"/>
    <x v="641"/>
    <x v="0"/>
    <s v="United States"/>
    <s v="Los Angeles"/>
    <x v="1"/>
    <n v="90032"/>
    <x v="1"/>
    <s v="OFF-ST-10001370"/>
    <x v="1"/>
    <x v="4"/>
    <s v="Sensible Storage WireTech Storage Systems"/>
    <n v="354.90000000000003"/>
    <n v="5"/>
    <n v="0"/>
    <n v="17.744999999999962"/>
  </r>
  <r>
    <n v="7247"/>
    <x v="3600"/>
    <x v="2"/>
    <x v="223"/>
    <d v="2011-03-08T00:00:00"/>
    <s v="Standard Class"/>
    <s v="JS-15595"/>
    <x v="329"/>
    <x v="1"/>
    <s v="United States"/>
    <s v="Columbus"/>
    <x v="24"/>
    <n v="43229"/>
    <x v="3"/>
    <s v="OFF-LA-10000305"/>
    <x v="1"/>
    <x v="2"/>
    <s v="Avery 495"/>
    <n v="15.120000000000001"/>
    <n v="3"/>
    <n v="0.2"/>
    <n v="4.9139999999999988"/>
  </r>
  <r>
    <n v="7248"/>
    <x v="3600"/>
    <x v="2"/>
    <x v="223"/>
    <d v="2011-03-08T00:00:00"/>
    <s v="Standard Class"/>
    <s v="JS-15595"/>
    <x v="329"/>
    <x v="1"/>
    <s v="United States"/>
    <s v="Columbus"/>
    <x v="24"/>
    <n v="43229"/>
    <x v="3"/>
    <s v="FUR-BO-10001972"/>
    <x v="0"/>
    <x v="0"/>
    <s v="O'Sullivan 4-Shelf Bookcase in Odessa Pine"/>
    <n v="302.45"/>
    <n v="5"/>
    <n v="0.5"/>
    <n v="-199.61700000000002"/>
  </r>
  <r>
    <n v="7249"/>
    <x v="3600"/>
    <x v="2"/>
    <x v="223"/>
    <d v="2011-03-08T00:00:00"/>
    <s v="Standard Class"/>
    <s v="JS-15595"/>
    <x v="329"/>
    <x v="1"/>
    <s v="United States"/>
    <s v="Columbus"/>
    <x v="24"/>
    <n v="43229"/>
    <x v="3"/>
    <s v="OFF-ST-10002486"/>
    <x v="1"/>
    <x v="4"/>
    <s v="Eldon Shelf Savers Cubes and Bins"/>
    <n v="44.672000000000004"/>
    <n v="8"/>
    <n v="0.2"/>
    <n v="-10.051200000000003"/>
  </r>
  <r>
    <n v="7250"/>
    <x v="3601"/>
    <x v="1"/>
    <x v="593"/>
    <d v="2012-06-09T00:00:00"/>
    <s v="Second Class"/>
    <s v="BP-11155"/>
    <x v="669"/>
    <x v="0"/>
    <s v="United States"/>
    <s v="Los Angeles"/>
    <x v="1"/>
    <n v="90008"/>
    <x v="1"/>
    <s v="TEC-AC-10001874"/>
    <x v="2"/>
    <x v="11"/>
    <s v="Logitech Wireless Anywhere Mouse MX for PC and Mac"/>
    <n v="119.98"/>
    <n v="2"/>
    <n v="0"/>
    <n v="35.994"/>
  </r>
  <r>
    <n v="7251"/>
    <x v="3601"/>
    <x v="1"/>
    <x v="593"/>
    <d v="2012-06-09T00:00:00"/>
    <s v="Second Class"/>
    <s v="BP-11155"/>
    <x v="669"/>
    <x v="0"/>
    <s v="United States"/>
    <s v="Los Angeles"/>
    <x v="1"/>
    <n v="90008"/>
    <x v="1"/>
    <s v="TEC-AC-10003870"/>
    <x v="2"/>
    <x v="11"/>
    <s v="Logitech Z-906 Speaker sys - home theater - 5.1-CH"/>
    <n v="989.97"/>
    <n v="3"/>
    <n v="0"/>
    <n v="395.98800000000006"/>
  </r>
  <r>
    <n v="7252"/>
    <x v="3602"/>
    <x v="0"/>
    <x v="278"/>
    <d v="2013-09-03T00:00:00"/>
    <s v="Standard Class"/>
    <s v="EM-13825"/>
    <x v="605"/>
    <x v="1"/>
    <s v="United States"/>
    <s v="Hollywood"/>
    <x v="2"/>
    <n v="33021"/>
    <x v="0"/>
    <s v="OFF-LA-10002473"/>
    <x v="1"/>
    <x v="2"/>
    <s v="Avery 484"/>
    <n v="9.2159999999999993"/>
    <n v="4"/>
    <n v="0.2"/>
    <n v="3.3408000000000002"/>
  </r>
  <r>
    <n v="7253"/>
    <x v="3603"/>
    <x v="0"/>
    <x v="126"/>
    <d v="2013-09-19T00:00:00"/>
    <s v="Standard Class"/>
    <s v="SC-20695"/>
    <x v="281"/>
    <x v="1"/>
    <s v="United States"/>
    <s v="Roseville"/>
    <x v="12"/>
    <n v="48066"/>
    <x v="2"/>
    <s v="OFF-PA-10003790"/>
    <x v="1"/>
    <x v="10"/>
    <s v="Xerox 1991"/>
    <n v="68.52"/>
    <n v="3"/>
    <n v="0"/>
    <n v="31.519199999999998"/>
  </r>
  <r>
    <n v="7254"/>
    <x v="3604"/>
    <x v="0"/>
    <x v="198"/>
    <d v="2013-06-05T00:00:00"/>
    <s v="Standard Class"/>
    <s v="EM-14140"/>
    <x v="670"/>
    <x v="2"/>
    <s v="United States"/>
    <s v="Superior"/>
    <x v="6"/>
    <n v="54880"/>
    <x v="2"/>
    <s v="OFF-AP-10002684"/>
    <x v="1"/>
    <x v="9"/>
    <s v="Acco 7-Outlet Masterpiece Power Center, Wihtout Fax/Phone Line Protection"/>
    <n v="364.74"/>
    <n v="3"/>
    <n v="0"/>
    <n v="109.42199999999997"/>
  </r>
  <r>
    <n v="7255"/>
    <x v="3604"/>
    <x v="0"/>
    <x v="198"/>
    <d v="2013-06-05T00:00:00"/>
    <s v="Standard Class"/>
    <s v="EM-14140"/>
    <x v="670"/>
    <x v="2"/>
    <s v="United States"/>
    <s v="Superior"/>
    <x v="6"/>
    <n v="54880"/>
    <x v="2"/>
    <s v="FUR-FU-10001037"/>
    <x v="0"/>
    <x v="5"/>
    <s v="DAX Charcoal/Nickel-Tone Document Frame, 5 x 7"/>
    <n v="47.400000000000006"/>
    <n v="5"/>
    <n v="0"/>
    <n v="21.33"/>
  </r>
  <r>
    <n v="7256"/>
    <x v="3604"/>
    <x v="0"/>
    <x v="198"/>
    <d v="2013-06-05T00:00:00"/>
    <s v="Standard Class"/>
    <s v="EM-14140"/>
    <x v="670"/>
    <x v="2"/>
    <s v="United States"/>
    <s v="Superior"/>
    <x v="6"/>
    <n v="54880"/>
    <x v="2"/>
    <s v="OFF-ST-10000876"/>
    <x v="1"/>
    <x v="4"/>
    <s v="Eldon Simplefile Box Office"/>
    <n v="49.76"/>
    <n v="4"/>
    <n v="0"/>
    <n v="13.9328"/>
  </r>
  <r>
    <n v="7257"/>
    <x v="3604"/>
    <x v="0"/>
    <x v="198"/>
    <d v="2013-06-05T00:00:00"/>
    <s v="Standard Class"/>
    <s v="EM-14140"/>
    <x v="670"/>
    <x v="2"/>
    <s v="United States"/>
    <s v="Superior"/>
    <x v="6"/>
    <n v="54880"/>
    <x v="2"/>
    <s v="OFF-AR-10003732"/>
    <x v="1"/>
    <x v="6"/>
    <s v="Newell 333"/>
    <n v="5.56"/>
    <n v="2"/>
    <n v="0"/>
    <n v="1.4455999999999998"/>
  </r>
  <r>
    <n v="7258"/>
    <x v="3604"/>
    <x v="0"/>
    <x v="198"/>
    <d v="2013-06-05T00:00:00"/>
    <s v="Standard Class"/>
    <s v="EM-14140"/>
    <x v="670"/>
    <x v="2"/>
    <s v="United States"/>
    <s v="Superior"/>
    <x v="6"/>
    <n v="54880"/>
    <x v="2"/>
    <s v="OFF-PA-10000994"/>
    <x v="1"/>
    <x v="10"/>
    <s v="Xerox 1915"/>
    <n v="629.09999999999991"/>
    <n v="6"/>
    <n v="0"/>
    <n v="301.96799999999996"/>
  </r>
  <r>
    <n v="7259"/>
    <x v="3604"/>
    <x v="0"/>
    <x v="198"/>
    <d v="2013-06-05T00:00:00"/>
    <s v="Standard Class"/>
    <s v="EM-14140"/>
    <x v="670"/>
    <x v="2"/>
    <s v="United States"/>
    <s v="Superior"/>
    <x v="6"/>
    <n v="54880"/>
    <x v="2"/>
    <s v="OFF-AR-10000940"/>
    <x v="1"/>
    <x v="6"/>
    <s v="Newell 343"/>
    <n v="14.7"/>
    <n v="5"/>
    <n v="0"/>
    <n v="3.9690000000000003"/>
  </r>
  <r>
    <n v="7260"/>
    <x v="3604"/>
    <x v="0"/>
    <x v="198"/>
    <d v="2013-06-05T00:00:00"/>
    <s v="Standard Class"/>
    <s v="EM-14140"/>
    <x v="670"/>
    <x v="2"/>
    <s v="United States"/>
    <s v="Superior"/>
    <x v="6"/>
    <n v="54880"/>
    <x v="2"/>
    <s v="OFF-PA-10004888"/>
    <x v="1"/>
    <x v="10"/>
    <s v="Xerox 217"/>
    <n v="45.36"/>
    <n v="7"/>
    <n v="0"/>
    <n v="21.772800000000004"/>
  </r>
  <r>
    <n v="7261"/>
    <x v="3604"/>
    <x v="0"/>
    <x v="198"/>
    <d v="2013-06-05T00:00:00"/>
    <s v="Standard Class"/>
    <s v="EM-14140"/>
    <x v="670"/>
    <x v="2"/>
    <s v="United States"/>
    <s v="Superior"/>
    <x v="6"/>
    <n v="54880"/>
    <x v="2"/>
    <s v="TEC-PH-10000441"/>
    <x v="2"/>
    <x v="7"/>
    <s v="VTech DS6151"/>
    <n v="125.99"/>
    <n v="1"/>
    <n v="0"/>
    <n v="35.277200000000008"/>
  </r>
  <r>
    <n v="7262"/>
    <x v="3605"/>
    <x v="3"/>
    <x v="193"/>
    <d v="2014-06-14T00:00:00"/>
    <s v="Second Class"/>
    <s v="GZ-14545"/>
    <x v="433"/>
    <x v="1"/>
    <s v="United States"/>
    <s v="Thousand Oaks"/>
    <x v="1"/>
    <n v="91360"/>
    <x v="1"/>
    <s v="OFF-AR-10001231"/>
    <x v="1"/>
    <x v="6"/>
    <s v="Sanford EarthWrite Recycled Pencils, Medium Soft, #2"/>
    <n v="14.700000000000001"/>
    <n v="7"/>
    <n v="0"/>
    <n v="4.1160000000000005"/>
  </r>
  <r>
    <n v="7263"/>
    <x v="3606"/>
    <x v="3"/>
    <x v="760"/>
    <d v="2014-10-29T00:00:00"/>
    <s v="Standard Class"/>
    <s v="ML-17395"/>
    <x v="504"/>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x v="504"/>
    <x v="1"/>
    <s v="United States"/>
    <s v="Philadelphia"/>
    <x v="9"/>
    <n v="19134"/>
    <x v="3"/>
    <s v="OFF-EN-10003068"/>
    <x v="1"/>
    <x v="12"/>
    <s v="#6 3/4 Gummed Flap White Envelopes"/>
    <n v="31.680000000000003"/>
    <n v="4"/>
    <n v="0.2"/>
    <n v="11.087999999999997"/>
  </r>
  <r>
    <n v="7265"/>
    <x v="3607"/>
    <x v="3"/>
    <x v="487"/>
    <d v="2014-06-18T00:00:00"/>
    <s v="Standard Class"/>
    <s v="PG-18895"/>
    <x v="38"/>
    <x v="0"/>
    <s v="United States"/>
    <s v="Springfield"/>
    <x v="17"/>
    <n v="22153"/>
    <x v="0"/>
    <s v="OFF-AR-10004260"/>
    <x v="1"/>
    <x v="6"/>
    <s v="Boston 1799 Powerhouse Electric Pencil Sharpener"/>
    <n v="181.86"/>
    <n v="7"/>
    <n v="0"/>
    <n v="50.9208"/>
  </r>
  <r>
    <n v="7266"/>
    <x v="3608"/>
    <x v="2"/>
    <x v="533"/>
    <d v="2011-11-26T00:00:00"/>
    <s v="Second Class"/>
    <s v="DK-12835"/>
    <x v="460"/>
    <x v="1"/>
    <s v="United States"/>
    <s v="Houston"/>
    <x v="5"/>
    <n v="77095"/>
    <x v="2"/>
    <s v="FUR-CH-10001973"/>
    <x v="0"/>
    <x v="1"/>
    <s v="Office Star Flex Back Scooter Chair with White Frame"/>
    <n v="155.37199999999999"/>
    <n v="2"/>
    <n v="0.3"/>
    <n v="-35.513599999999997"/>
  </r>
  <r>
    <n v="7267"/>
    <x v="3609"/>
    <x v="3"/>
    <x v="1153"/>
    <d v="2014-08-17T00:00:00"/>
    <s v="Same Day"/>
    <s v="SJ-20215"/>
    <x v="695"/>
    <x v="0"/>
    <s v="United States"/>
    <s v="Columbia"/>
    <x v="18"/>
    <n v="38401"/>
    <x v="0"/>
    <s v="OFF-BI-10002824"/>
    <x v="1"/>
    <x v="8"/>
    <s v="Recycled Easel Ring Binders"/>
    <n v="13.428000000000003"/>
    <n v="3"/>
    <n v="0.7"/>
    <n v="-11.190000000000001"/>
  </r>
  <r>
    <n v="7268"/>
    <x v="3609"/>
    <x v="3"/>
    <x v="1153"/>
    <d v="2014-08-17T00:00:00"/>
    <s v="Same Day"/>
    <s v="SJ-20215"/>
    <x v="695"/>
    <x v="0"/>
    <s v="United States"/>
    <s v="Columbia"/>
    <x v="18"/>
    <n v="38401"/>
    <x v="0"/>
    <s v="OFF-ST-10004950"/>
    <x v="1"/>
    <x v="4"/>
    <s v="Acco Perma 3000 Stacking Storage Drawers"/>
    <n v="67.13600000000001"/>
    <n v="4"/>
    <n v="0.2"/>
    <n v="-0.83920000000000172"/>
  </r>
  <r>
    <n v="7269"/>
    <x v="3610"/>
    <x v="0"/>
    <x v="1154"/>
    <d v="2013-01-20T00:00:00"/>
    <s v="Standard Class"/>
    <s v="AG-10675"/>
    <x v="165"/>
    <x v="0"/>
    <s v="United States"/>
    <s v="Concord"/>
    <x v="3"/>
    <n v="28027"/>
    <x v="0"/>
    <s v="OFF-PA-10004039"/>
    <x v="1"/>
    <x v="10"/>
    <s v="Xerox 1882"/>
    <n v="89.567999999999998"/>
    <n v="2"/>
    <n v="0.2"/>
    <n v="32.468400000000003"/>
  </r>
  <r>
    <n v="7270"/>
    <x v="3610"/>
    <x v="0"/>
    <x v="1154"/>
    <d v="2013-01-20T00:00:00"/>
    <s v="Standard Class"/>
    <s v="AG-10675"/>
    <x v="165"/>
    <x v="0"/>
    <s v="United States"/>
    <s v="Concord"/>
    <x v="3"/>
    <n v="28027"/>
    <x v="0"/>
    <s v="FUR-FU-10003374"/>
    <x v="0"/>
    <x v="5"/>
    <s v="Electrix Fluorescent Magnifier Lamps &amp; Weighted Base"/>
    <n v="315.77600000000007"/>
    <n v="8"/>
    <n v="0.2"/>
    <n v="31.577600000000018"/>
  </r>
  <r>
    <n v="7271"/>
    <x v="3611"/>
    <x v="0"/>
    <x v="1142"/>
    <d v="2013-09-23T00:00:00"/>
    <s v="Standard Class"/>
    <s v="KD-16495"/>
    <x v="470"/>
    <x v="1"/>
    <s v="United States"/>
    <s v="San Jose"/>
    <x v="1"/>
    <n v="95123"/>
    <x v="1"/>
    <s v="FUR-BO-10001918"/>
    <x v="0"/>
    <x v="0"/>
    <s v="Sauder Forest Hills Library with Doors, Woodland Oak Finish"/>
    <n v="273.666"/>
    <n v="2"/>
    <n v="0.15"/>
    <n v="-12.878400000000013"/>
  </r>
  <r>
    <n v="7272"/>
    <x v="3611"/>
    <x v="0"/>
    <x v="1142"/>
    <d v="2013-09-23T00:00:00"/>
    <s v="Standard Class"/>
    <s v="KD-16495"/>
    <x v="470"/>
    <x v="1"/>
    <s v="United States"/>
    <s v="San Jose"/>
    <x v="1"/>
    <n v="95123"/>
    <x v="1"/>
    <s v="OFF-AP-10002287"/>
    <x v="1"/>
    <x v="9"/>
    <s v="Eureka Sanitaire  Multi-Pro Heavy-Duty Upright, Disposable Bags"/>
    <n v="17.48"/>
    <n v="4"/>
    <n v="0"/>
    <n v="4.5448000000000004"/>
  </r>
  <r>
    <n v="7273"/>
    <x v="3612"/>
    <x v="0"/>
    <x v="1155"/>
    <d v="2013-10-15T00:00:00"/>
    <s v="Standard Class"/>
    <s v="EB-13975"/>
    <x v="424"/>
    <x v="1"/>
    <s v="United States"/>
    <s v="Greensboro"/>
    <x v="3"/>
    <n v="27405"/>
    <x v="0"/>
    <s v="OFF-SU-10004498"/>
    <x v="1"/>
    <x v="14"/>
    <s v="Martin-Yale Premier Letter Opener"/>
    <n v="20.608000000000004"/>
    <n v="2"/>
    <n v="0.2"/>
    <n v="-4.3792000000000009"/>
  </r>
  <r>
    <n v="7274"/>
    <x v="3612"/>
    <x v="0"/>
    <x v="1155"/>
    <d v="2013-10-15T00:00:00"/>
    <s v="Standard Class"/>
    <s v="EB-13975"/>
    <x v="424"/>
    <x v="1"/>
    <s v="United States"/>
    <s v="Greensboro"/>
    <x v="3"/>
    <n v="27405"/>
    <x v="0"/>
    <s v="OFF-BI-10002557"/>
    <x v="1"/>
    <x v="8"/>
    <s v="Presstex Flexible Ring Binders"/>
    <n v="4.0950000000000006"/>
    <n v="3"/>
    <n v="0.7"/>
    <n v="-2.7300000000000004"/>
  </r>
  <r>
    <n v="7275"/>
    <x v="3613"/>
    <x v="1"/>
    <x v="50"/>
    <d v="2012-11-17T00:00:00"/>
    <s v="Standard Class"/>
    <s v="AW-10930"/>
    <x v="585"/>
    <x v="2"/>
    <s v="United States"/>
    <s v="Helena"/>
    <x v="37"/>
    <n v="59601"/>
    <x v="1"/>
    <s v="TEC-PH-10004908"/>
    <x v="2"/>
    <x v="7"/>
    <s v="Panasonic KX TS3282W Corded phone"/>
    <n v="339.96000000000004"/>
    <n v="5"/>
    <n v="0.2"/>
    <n v="42.494999999999948"/>
  </r>
  <r>
    <n v="7276"/>
    <x v="3613"/>
    <x v="1"/>
    <x v="50"/>
    <d v="2012-11-17T00:00:00"/>
    <s v="Standard Class"/>
    <s v="AW-10930"/>
    <x v="585"/>
    <x v="2"/>
    <s v="United States"/>
    <s v="Helena"/>
    <x v="37"/>
    <n v="59601"/>
    <x v="1"/>
    <s v="FUR-FU-10000794"/>
    <x v="0"/>
    <x v="5"/>
    <s v="Eldon Stackable Tray, Side-Load, Legal, Smoke"/>
    <n v="63.980000000000004"/>
    <n v="7"/>
    <n v="0"/>
    <n v="21.7532"/>
  </r>
  <r>
    <n v="7277"/>
    <x v="3614"/>
    <x v="2"/>
    <x v="981"/>
    <d v="2011-11-06T00:00:00"/>
    <s v="Standard Class"/>
    <s v="JK-16120"/>
    <x v="451"/>
    <x v="2"/>
    <s v="United States"/>
    <s v="Fort Lauderdale"/>
    <x v="2"/>
    <n v="33311"/>
    <x v="0"/>
    <s v="TEC-AC-10004171"/>
    <x v="2"/>
    <x v="11"/>
    <s v="Razer Kraken 7.1 Surround Sound Over Ear USB Gaming Headset"/>
    <n v="799.92000000000007"/>
    <n v="10"/>
    <n v="0.2"/>
    <n v="239.976"/>
  </r>
  <r>
    <n v="7278"/>
    <x v="3615"/>
    <x v="0"/>
    <x v="1080"/>
    <d v="2013-07-22T00:00:00"/>
    <s v="First Class"/>
    <s v="TC-21535"/>
    <x v="426"/>
    <x v="2"/>
    <s v="United States"/>
    <s v="San Francisco"/>
    <x v="1"/>
    <n v="94110"/>
    <x v="1"/>
    <s v="TEC-PH-10002070"/>
    <x v="2"/>
    <x v="7"/>
    <s v="Griffin GC36547 PowerJolt SE Lightning Charger"/>
    <n v="35.984000000000002"/>
    <n v="2"/>
    <n v="0.2"/>
    <n v="4.4979999999999958"/>
  </r>
  <r>
    <n v="7279"/>
    <x v="3615"/>
    <x v="0"/>
    <x v="1080"/>
    <d v="2013-07-22T00:00:00"/>
    <s v="First Class"/>
    <s v="TC-21535"/>
    <x v="426"/>
    <x v="2"/>
    <s v="United States"/>
    <s v="San Francisco"/>
    <x v="1"/>
    <n v="94110"/>
    <x v="1"/>
    <s v="TEC-AC-10003095"/>
    <x v="2"/>
    <x v="11"/>
    <s v="Logitech G35 7.1-Channel Surround Sound Headset"/>
    <n v="389.97"/>
    <n v="3"/>
    <n v="0"/>
    <n v="132.58980000000003"/>
  </r>
  <r>
    <n v="7280"/>
    <x v="3616"/>
    <x v="0"/>
    <x v="675"/>
    <d v="2013-05-15T00:00:00"/>
    <s v="Same Day"/>
    <s v="TH-21235"/>
    <x v="260"/>
    <x v="1"/>
    <s v="United States"/>
    <s v="Yuma"/>
    <x v="16"/>
    <n v="85364"/>
    <x v="1"/>
    <s v="TEC-AC-10003832"/>
    <x v="2"/>
    <x v="11"/>
    <s v="Imation 16GB Mini TravelDrive USB 2.0 Flash Drive"/>
    <n v="185.52800000000002"/>
    <n v="7"/>
    <n v="0.2"/>
    <n v="48.701099999999997"/>
  </r>
  <r>
    <n v="7281"/>
    <x v="3617"/>
    <x v="1"/>
    <x v="780"/>
    <d v="2012-02-27T00:00:00"/>
    <s v="Standard Class"/>
    <s v="PW-19240"/>
    <x v="617"/>
    <x v="0"/>
    <s v="United States"/>
    <s v="Columbia"/>
    <x v="39"/>
    <n v="21044"/>
    <x v="3"/>
    <s v="OFF-BI-10003527"/>
    <x v="1"/>
    <x v="8"/>
    <s v="Fellowes PB500 Electric Punch Plastic Comb Binding Machine with Manual Bind"/>
    <n v="2541.98"/>
    <n v="2"/>
    <n v="0"/>
    <n v="1270.99"/>
  </r>
  <r>
    <n v="7282"/>
    <x v="3618"/>
    <x v="3"/>
    <x v="524"/>
    <d v="2014-10-22T00:00:00"/>
    <s v="Standard Class"/>
    <s v="GH-14410"/>
    <x v="689"/>
    <x v="2"/>
    <s v="United States"/>
    <s v="Yuma"/>
    <x v="16"/>
    <n v="85364"/>
    <x v="1"/>
    <s v="TEC-MA-10001148"/>
    <x v="2"/>
    <x v="15"/>
    <s v="Swingline SM12-08 MicroCut Jam Free Shredder"/>
    <n v="599.98500000000013"/>
    <n v="5"/>
    <n v="0.7"/>
    <n v="-479.98799999999994"/>
  </r>
  <r>
    <n v="7283"/>
    <x v="3619"/>
    <x v="3"/>
    <x v="738"/>
    <d v="2014-06-30T00:00:00"/>
    <s v="Standard Class"/>
    <s v="JK-15730"/>
    <x v="300"/>
    <x v="0"/>
    <s v="United States"/>
    <s v="Chicago"/>
    <x v="10"/>
    <n v="60653"/>
    <x v="2"/>
    <s v="OFF-BI-10002432"/>
    <x v="1"/>
    <x v="8"/>
    <s v="Wilson Jones Standard D-Ring Binders"/>
    <n v="3.0359999999999996"/>
    <n v="3"/>
    <n v="0.8"/>
    <n v="-5.0094000000000012"/>
  </r>
  <r>
    <n v="7284"/>
    <x v="3620"/>
    <x v="3"/>
    <x v="428"/>
    <d v="2014-09-14T00:00:00"/>
    <s v="Standard Class"/>
    <s v="LC-17140"/>
    <x v="95"/>
    <x v="0"/>
    <s v="United States"/>
    <s v="Cleveland"/>
    <x v="24"/>
    <n v="44105"/>
    <x v="3"/>
    <s v="OFF-AR-10001374"/>
    <x v="1"/>
    <x v="6"/>
    <s v="BIC Brite Liner Highlighters, Chisel Tip"/>
    <n v="25.920000000000005"/>
    <n v="5"/>
    <n v="0.2"/>
    <n v="3.8879999999999972"/>
  </r>
  <r>
    <n v="7285"/>
    <x v="3620"/>
    <x v="3"/>
    <x v="428"/>
    <d v="2014-09-14T00:00:00"/>
    <s v="Standard Class"/>
    <s v="LC-17140"/>
    <x v="95"/>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x v="318"/>
    <x v="0"/>
    <s v="United States"/>
    <s v="San Francisco"/>
    <x v="1"/>
    <n v="94110"/>
    <x v="1"/>
    <s v="TEC-AC-10003614"/>
    <x v="2"/>
    <x v="11"/>
    <s v="Verbatim 25 GB 6x Blu-ray Single Layer Recordable Disc, 10/Pack"/>
    <n v="46.36"/>
    <n v="4"/>
    <n v="0"/>
    <n v="15.298799999999996"/>
  </r>
  <r>
    <n v="7287"/>
    <x v="3622"/>
    <x v="0"/>
    <x v="23"/>
    <d v="2013-06-26T00:00:00"/>
    <s v="Standard Class"/>
    <s v="BS-11365"/>
    <x v="740"/>
    <x v="1"/>
    <s v="United States"/>
    <s v="Oklahoma City"/>
    <x v="26"/>
    <n v="73120"/>
    <x v="2"/>
    <s v="TEC-AC-10004877"/>
    <x v="2"/>
    <x v="11"/>
    <s v="Imation 30456 USB Flash Drive 8GB"/>
    <n v="6.9"/>
    <n v="1"/>
    <n v="0"/>
    <n v="0.5519999999999996"/>
  </r>
  <r>
    <n v="7288"/>
    <x v="3622"/>
    <x v="0"/>
    <x v="23"/>
    <d v="2013-06-26T00:00:00"/>
    <s v="Standard Class"/>
    <s v="BS-11365"/>
    <x v="740"/>
    <x v="1"/>
    <s v="United States"/>
    <s v="Oklahoma City"/>
    <x v="26"/>
    <n v="73120"/>
    <x v="2"/>
    <s v="FUR-FU-10004270"/>
    <x v="0"/>
    <x v="5"/>
    <s v="Executive Impressions 13&quot; Clairmont Wall Clock"/>
    <n v="57.69"/>
    <n v="3"/>
    <n v="0"/>
    <n v="23.652900000000002"/>
  </r>
  <r>
    <n v="7289"/>
    <x v="3623"/>
    <x v="2"/>
    <x v="814"/>
    <d v="2011-09-07T00:00:00"/>
    <s v="Standard Class"/>
    <s v="AG-10525"/>
    <x v="132"/>
    <x v="1"/>
    <s v="United States"/>
    <s v="Houston"/>
    <x v="5"/>
    <n v="77095"/>
    <x v="2"/>
    <s v="TEC-MA-10002210"/>
    <x v="2"/>
    <x v="15"/>
    <s v="Epson TM-T88V Direct Thermal Printer - Monochrome - Desktop"/>
    <n v="559.71"/>
    <n v="3"/>
    <n v="0.4"/>
    <n v="-121.27049999999997"/>
  </r>
  <r>
    <n v="7290"/>
    <x v="3624"/>
    <x v="0"/>
    <x v="806"/>
    <d v="2013-01-31T00:00:00"/>
    <s v="First Class"/>
    <s v="SC-20725"/>
    <x v="56"/>
    <x v="0"/>
    <s v="United States"/>
    <s v="San Francisco"/>
    <x v="1"/>
    <n v="94122"/>
    <x v="1"/>
    <s v="OFF-ST-10000675"/>
    <x v="1"/>
    <x v="4"/>
    <s v="File Shuttle II and Handi-File, Black"/>
    <n v="305.01"/>
    <n v="9"/>
    <n v="0"/>
    <n v="76.252499999999998"/>
  </r>
  <r>
    <n v="7291"/>
    <x v="3624"/>
    <x v="0"/>
    <x v="806"/>
    <d v="2013-01-31T00:00:00"/>
    <s v="First Class"/>
    <s v="SC-20725"/>
    <x v="56"/>
    <x v="0"/>
    <s v="United States"/>
    <s v="San Francisco"/>
    <x v="1"/>
    <n v="94122"/>
    <x v="1"/>
    <s v="OFF-BI-10004781"/>
    <x v="1"/>
    <x v="8"/>
    <s v="GBC Wire Binding Strips"/>
    <n v="50.783999999999999"/>
    <n v="2"/>
    <n v="0.2"/>
    <n v="17.7744"/>
  </r>
  <r>
    <n v="7292"/>
    <x v="3624"/>
    <x v="0"/>
    <x v="806"/>
    <d v="2013-01-31T00:00:00"/>
    <s v="First Class"/>
    <s v="SC-20725"/>
    <x v="56"/>
    <x v="0"/>
    <s v="United States"/>
    <s v="San Francisco"/>
    <x v="1"/>
    <n v="94122"/>
    <x v="1"/>
    <s v="OFF-LA-10004689"/>
    <x v="1"/>
    <x v="2"/>
    <s v="Avery 512"/>
    <n v="26.01"/>
    <n v="9"/>
    <n v="0"/>
    <n v="12.2247"/>
  </r>
  <r>
    <n v="7293"/>
    <x v="3625"/>
    <x v="3"/>
    <x v="769"/>
    <d v="2014-12-10T00:00:00"/>
    <s v="Standard Class"/>
    <s v="LR-16915"/>
    <x v="235"/>
    <x v="0"/>
    <s v="United States"/>
    <s v="Nashville"/>
    <x v="18"/>
    <n v="37211"/>
    <x v="0"/>
    <s v="TEC-MA-10001856"/>
    <x v="2"/>
    <x v="15"/>
    <s v="Okidata C610n Printer"/>
    <n v="649"/>
    <n v="2"/>
    <n v="0.5"/>
    <n v="-272.58000000000015"/>
  </r>
  <r>
    <n v="7294"/>
    <x v="3626"/>
    <x v="0"/>
    <x v="1156"/>
    <d v="2013-01-29T00:00:00"/>
    <s v="Standard Class"/>
    <s v="CB-12415"/>
    <x v="558"/>
    <x v="0"/>
    <s v="United States"/>
    <s v="Los Angeles"/>
    <x v="1"/>
    <n v="90036"/>
    <x v="1"/>
    <s v="FUR-FU-10000719"/>
    <x v="0"/>
    <x v="5"/>
    <s v="DAX Cubicle Frames, 8-1/2 x 11"/>
    <n v="59.99"/>
    <n v="7"/>
    <n v="0"/>
    <n v="21.596400000000003"/>
  </r>
  <r>
    <n v="7295"/>
    <x v="3627"/>
    <x v="1"/>
    <x v="989"/>
    <d v="2012-05-31T00:00:00"/>
    <s v="Standard Class"/>
    <s v="RD-19900"/>
    <x v="76"/>
    <x v="0"/>
    <s v="United States"/>
    <s v="Bellevue"/>
    <x v="4"/>
    <n v="98006"/>
    <x v="1"/>
    <s v="FUR-FU-10003849"/>
    <x v="0"/>
    <x v="5"/>
    <s v="DAX Metal Frame, Desktop, Stepped-Edge"/>
    <n v="20.239999999999998"/>
    <n v="1"/>
    <n v="0"/>
    <n v="7.8935999999999993"/>
  </r>
  <r>
    <n v="7296"/>
    <x v="3628"/>
    <x v="2"/>
    <x v="417"/>
    <d v="2011-05-05T00:00:00"/>
    <s v="First Class"/>
    <s v="NC-18340"/>
    <x v="396"/>
    <x v="0"/>
    <s v="United States"/>
    <s v="Houston"/>
    <x v="5"/>
    <n v="77036"/>
    <x v="2"/>
    <s v="OFF-AR-10001725"/>
    <x v="1"/>
    <x v="6"/>
    <s v="Boston Home &amp; Office Model 2000 Electric Pencil Sharpeners"/>
    <n v="37.839999999999996"/>
    <n v="2"/>
    <n v="0.2"/>
    <n v="2.8380000000000027"/>
  </r>
  <r>
    <n v="7297"/>
    <x v="3628"/>
    <x v="2"/>
    <x v="417"/>
    <d v="2011-05-05T00:00:00"/>
    <s v="First Class"/>
    <s v="NC-18340"/>
    <x v="396"/>
    <x v="0"/>
    <s v="United States"/>
    <s v="Houston"/>
    <x v="5"/>
    <n v="77036"/>
    <x v="2"/>
    <s v="OFF-FA-10000840"/>
    <x v="1"/>
    <x v="13"/>
    <s v="OIC Thumb-Tacks"/>
    <n v="5.4719999999999995"/>
    <n v="6"/>
    <n v="0.2"/>
    <n v="1.8467999999999996"/>
  </r>
  <r>
    <n v="7298"/>
    <x v="3629"/>
    <x v="1"/>
    <x v="1157"/>
    <d v="2012-02-14T00:00:00"/>
    <s v="Second Class"/>
    <s v="NB-18655"/>
    <x v="240"/>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x v="300"/>
    <x v="0"/>
    <s v="United States"/>
    <s v="Des Plaines"/>
    <x v="10"/>
    <n v="60016"/>
    <x v="2"/>
    <s v="FUR-TA-10002533"/>
    <x v="0"/>
    <x v="3"/>
    <s v="BPI Conference Tables"/>
    <n v="292.10000000000002"/>
    <n v="4"/>
    <n v="0.5"/>
    <n v="-175.26000000000005"/>
  </r>
  <r>
    <n v="7300"/>
    <x v="3630"/>
    <x v="2"/>
    <x v="728"/>
    <d v="2011-11-21T00:00:00"/>
    <s v="First Class"/>
    <s v="JK-15730"/>
    <x v="300"/>
    <x v="0"/>
    <s v="United States"/>
    <s v="Des Plaines"/>
    <x v="10"/>
    <n v="60016"/>
    <x v="2"/>
    <s v="FUR-FU-10001546"/>
    <x v="0"/>
    <x v="5"/>
    <s v="Dana Swing-Arm Lamps"/>
    <n v="8.5440000000000005"/>
    <n v="2"/>
    <n v="0.6"/>
    <n v="-7.4759999999999991"/>
  </r>
  <r>
    <n v="7301"/>
    <x v="3630"/>
    <x v="2"/>
    <x v="728"/>
    <d v="2011-11-21T00:00:00"/>
    <s v="First Class"/>
    <s v="JK-15730"/>
    <x v="300"/>
    <x v="0"/>
    <s v="United States"/>
    <s v="Des Plaines"/>
    <x v="10"/>
    <n v="60016"/>
    <x v="2"/>
    <s v="FUR-BO-10003546"/>
    <x v="0"/>
    <x v="0"/>
    <s v="Hon 4-Shelf Metal Bookcases"/>
    <n v="424.11599999999999"/>
    <n v="6"/>
    <n v="0.3"/>
    <n v="-30.293999999999983"/>
  </r>
  <r>
    <n v="7302"/>
    <x v="3630"/>
    <x v="2"/>
    <x v="728"/>
    <d v="2011-11-21T00:00:00"/>
    <s v="First Class"/>
    <s v="JK-15730"/>
    <x v="300"/>
    <x v="0"/>
    <s v="United States"/>
    <s v="Des Plaines"/>
    <x v="10"/>
    <n v="60016"/>
    <x v="2"/>
    <s v="OFF-BI-10004728"/>
    <x v="1"/>
    <x v="8"/>
    <s v="Wilson Jones Turn Tabs Binder Tool for Ring Binders"/>
    <n v="2.8919999999999995"/>
    <n v="3"/>
    <n v="0.8"/>
    <n v="-4.9164000000000012"/>
  </r>
  <r>
    <n v="7303"/>
    <x v="3630"/>
    <x v="2"/>
    <x v="728"/>
    <d v="2011-11-21T00:00:00"/>
    <s v="First Class"/>
    <s v="JK-15730"/>
    <x v="300"/>
    <x v="0"/>
    <s v="United States"/>
    <s v="Des Plaines"/>
    <x v="10"/>
    <n v="60016"/>
    <x v="2"/>
    <s v="OFF-ST-10000025"/>
    <x v="1"/>
    <x v="4"/>
    <s v="Fellowes Stor/Drawer Steel Plus Storage Drawers"/>
    <n v="381.72"/>
    <n v="5"/>
    <n v="0.2"/>
    <n v="-66.801000000000045"/>
  </r>
  <r>
    <n v="7304"/>
    <x v="3631"/>
    <x v="3"/>
    <x v="507"/>
    <d v="2014-09-09T00:00:00"/>
    <s v="Standard Class"/>
    <s v="DO-13645"/>
    <x v="770"/>
    <x v="0"/>
    <s v="United States"/>
    <s v="Boynton Beach"/>
    <x v="2"/>
    <n v="33437"/>
    <x v="0"/>
    <s v="FUR-CH-10003817"/>
    <x v="0"/>
    <x v="1"/>
    <s v="Global Value Steno Chair, Gray"/>
    <n v="97.184000000000012"/>
    <n v="2"/>
    <n v="0.2"/>
    <n v="6.0740000000000016"/>
  </r>
  <r>
    <n v="7305"/>
    <x v="3631"/>
    <x v="3"/>
    <x v="507"/>
    <d v="2014-09-09T00:00:00"/>
    <s v="Standard Class"/>
    <s v="DO-13645"/>
    <x v="770"/>
    <x v="0"/>
    <s v="United States"/>
    <s v="Boynton Beach"/>
    <x v="2"/>
    <n v="33437"/>
    <x v="0"/>
    <s v="OFF-PA-10000289"/>
    <x v="1"/>
    <x v="10"/>
    <s v="Xerox 213"/>
    <n v="10.368000000000002"/>
    <n v="2"/>
    <n v="0.2"/>
    <n v="3.6288"/>
  </r>
  <r>
    <n v="7306"/>
    <x v="3632"/>
    <x v="2"/>
    <x v="1158"/>
    <d v="2011-04-02T00:00:00"/>
    <s v="Standard Class"/>
    <s v="MG-18145"/>
    <x v="207"/>
    <x v="0"/>
    <s v="United States"/>
    <s v="Plano"/>
    <x v="5"/>
    <n v="75023"/>
    <x v="2"/>
    <s v="FUR-TA-10001889"/>
    <x v="0"/>
    <x v="3"/>
    <s v="Bush Advantage Collection Racetrack Conference Table"/>
    <n v="890.84099999999989"/>
    <n v="3"/>
    <n v="0.3"/>
    <n v="-152.71559999999999"/>
  </r>
  <r>
    <n v="7307"/>
    <x v="3633"/>
    <x v="0"/>
    <x v="732"/>
    <d v="2013-11-08T00:00:00"/>
    <s v="Second Class"/>
    <s v="LH-17155"/>
    <x v="109"/>
    <x v="0"/>
    <s v="United States"/>
    <s v="San Jose"/>
    <x v="1"/>
    <n v="95123"/>
    <x v="1"/>
    <s v="TEC-AC-10002305"/>
    <x v="2"/>
    <x v="11"/>
    <s v="KeyTronic E03601U1 - Keyboard - Beige"/>
    <n v="72"/>
    <n v="4"/>
    <n v="0"/>
    <n v="12.959999999999994"/>
  </r>
  <r>
    <n v="7308"/>
    <x v="3633"/>
    <x v="0"/>
    <x v="732"/>
    <d v="2013-11-08T00:00:00"/>
    <s v="Second Class"/>
    <s v="LH-17155"/>
    <x v="109"/>
    <x v="0"/>
    <s v="United States"/>
    <s v="San Jose"/>
    <x v="1"/>
    <n v="95123"/>
    <x v="1"/>
    <s v="FUR-CH-10004875"/>
    <x v="0"/>
    <x v="1"/>
    <s v="Harbour Creations 67200 Series Stacking Chairs"/>
    <n v="113.88800000000002"/>
    <n v="2"/>
    <n v="0.2"/>
    <n v="9.9651999999999994"/>
  </r>
  <r>
    <n v="7309"/>
    <x v="3633"/>
    <x v="0"/>
    <x v="732"/>
    <d v="2013-11-08T00:00:00"/>
    <s v="Second Class"/>
    <s v="LH-17155"/>
    <x v="109"/>
    <x v="0"/>
    <s v="United States"/>
    <s v="San Jose"/>
    <x v="1"/>
    <n v="95123"/>
    <x v="1"/>
    <s v="OFF-EN-10001434"/>
    <x v="1"/>
    <x v="12"/>
    <s v="Strathmore #10 Envelopes, Ultimate White"/>
    <n v="158.13"/>
    <n v="3"/>
    <n v="0"/>
    <n v="77.483699999999999"/>
  </r>
  <r>
    <n v="7310"/>
    <x v="3634"/>
    <x v="3"/>
    <x v="193"/>
    <d v="2014-06-15T00:00:00"/>
    <s v="Second Class"/>
    <s v="MM-18280"/>
    <x v="152"/>
    <x v="1"/>
    <s v="United States"/>
    <s v="New York City"/>
    <x v="15"/>
    <n v="10024"/>
    <x v="3"/>
    <s v="OFF-FA-10004395"/>
    <x v="1"/>
    <x v="13"/>
    <s v="Plymouth Boxed Rubber Bands by Plymouth"/>
    <n v="14.129999999999999"/>
    <n v="3"/>
    <n v="0"/>
    <n v="0.70650000000000013"/>
  </r>
  <r>
    <n v="7311"/>
    <x v="3635"/>
    <x v="1"/>
    <x v="544"/>
    <d v="2012-08-14T00:00:00"/>
    <s v="Standard Class"/>
    <s v="BD-11320"/>
    <x v="217"/>
    <x v="0"/>
    <s v="United States"/>
    <s v="Detroit"/>
    <x v="12"/>
    <n v="48227"/>
    <x v="2"/>
    <s v="OFF-BI-10004632"/>
    <x v="1"/>
    <x v="8"/>
    <s v="GBC Binding covers"/>
    <n v="64.75"/>
    <n v="5"/>
    <n v="0"/>
    <n v="29.137499999999996"/>
  </r>
  <r>
    <n v="7312"/>
    <x v="3636"/>
    <x v="1"/>
    <x v="330"/>
    <d v="2012-10-13T00:00:00"/>
    <s v="Standard Class"/>
    <s v="SC-20575"/>
    <x v="623"/>
    <x v="0"/>
    <s v="United States"/>
    <s v="Miami"/>
    <x v="2"/>
    <n v="33178"/>
    <x v="0"/>
    <s v="OFF-BI-10000145"/>
    <x v="1"/>
    <x v="8"/>
    <s v="Zipper Ring Binder Pockets"/>
    <n v="1.8720000000000003"/>
    <n v="2"/>
    <n v="0.7"/>
    <n v="-1.3103999999999996"/>
  </r>
  <r>
    <n v="7313"/>
    <x v="3636"/>
    <x v="1"/>
    <x v="330"/>
    <d v="2012-10-13T00:00:00"/>
    <s v="Standard Class"/>
    <s v="SC-20575"/>
    <x v="623"/>
    <x v="0"/>
    <s v="United States"/>
    <s v="Miami"/>
    <x v="2"/>
    <n v="33178"/>
    <x v="0"/>
    <s v="OFF-BI-10002498"/>
    <x v="1"/>
    <x v="8"/>
    <s v="Clear Mylar Reinforcing Strips"/>
    <n v="11.214000000000002"/>
    <n v="2"/>
    <n v="0.7"/>
    <n v="-8.5974000000000004"/>
  </r>
  <r>
    <n v="7314"/>
    <x v="3636"/>
    <x v="1"/>
    <x v="330"/>
    <d v="2012-10-13T00:00:00"/>
    <s v="Standard Class"/>
    <s v="SC-20575"/>
    <x v="623"/>
    <x v="0"/>
    <s v="United States"/>
    <s v="Miami"/>
    <x v="2"/>
    <n v="33178"/>
    <x v="0"/>
    <s v="OFF-AR-10001761"/>
    <x v="1"/>
    <x v="6"/>
    <s v="Avery Hi-Liter Smear-Safe Highlighters"/>
    <n v="37.375999999999998"/>
    <n v="8"/>
    <n v="0.2"/>
    <n v="7.4751999999999992"/>
  </r>
  <r>
    <n v="7315"/>
    <x v="3637"/>
    <x v="0"/>
    <x v="316"/>
    <d v="2013-06-03T00:00:00"/>
    <s v="Standard Class"/>
    <s v="TN-21040"/>
    <x v="184"/>
    <x v="2"/>
    <s v="United States"/>
    <s v="Park Ridge"/>
    <x v="10"/>
    <n v="60068"/>
    <x v="2"/>
    <s v="TEC-PH-10001817"/>
    <x v="2"/>
    <x v="7"/>
    <s v="Wilson Electronics DB Pro Signal Booster"/>
    <n v="286.40000000000003"/>
    <n v="1"/>
    <n v="0.2"/>
    <n v="25.060000000000016"/>
  </r>
  <r>
    <n v="7316"/>
    <x v="3638"/>
    <x v="3"/>
    <x v="943"/>
    <d v="2014-05-17T00:00:00"/>
    <s v="Second Class"/>
    <s v="ZC-21910"/>
    <x v="233"/>
    <x v="0"/>
    <s v="United States"/>
    <s v="New York City"/>
    <x v="15"/>
    <n v="10024"/>
    <x v="3"/>
    <s v="OFF-AR-10004456"/>
    <x v="1"/>
    <x v="6"/>
    <s v="Panasonic KP-4ABK Battery-Operated Pencil Sharpener"/>
    <n v="43.92"/>
    <n v="3"/>
    <n v="0"/>
    <n v="12.736799999999999"/>
  </r>
  <r>
    <n v="7317"/>
    <x v="3639"/>
    <x v="0"/>
    <x v="1159"/>
    <d v="2013-10-21T00:00:00"/>
    <s v="Standard Class"/>
    <s v="NB-18655"/>
    <x v="240"/>
    <x v="1"/>
    <s v="United States"/>
    <s v="New York City"/>
    <x v="15"/>
    <n v="10011"/>
    <x v="3"/>
    <s v="FUR-TA-10001539"/>
    <x v="0"/>
    <x v="3"/>
    <s v="Chromcraft Rectangular Conference Tables"/>
    <n v="142.18199999999999"/>
    <n v="1"/>
    <n v="0.4"/>
    <n v="-37.915200000000027"/>
  </r>
  <r>
    <n v="7318"/>
    <x v="3640"/>
    <x v="3"/>
    <x v="701"/>
    <d v="2014-11-22T00:00:00"/>
    <s v="Standard Class"/>
    <s v="KH-16330"/>
    <x v="542"/>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x v="542"/>
    <x v="1"/>
    <s v="United States"/>
    <s v="Hillsboro"/>
    <x v="21"/>
    <n v="97123"/>
    <x v="1"/>
    <s v="OFF-BI-10002813"/>
    <x v="1"/>
    <x v="8"/>
    <s v="Avery Reinforcements for Hole-Punch Pages"/>
    <n v="4.1580000000000004"/>
    <n v="7"/>
    <n v="0.7"/>
    <n v="-3.4649999999999999"/>
  </r>
  <r>
    <n v="7320"/>
    <x v="3641"/>
    <x v="3"/>
    <x v="200"/>
    <d v="2014-11-30T00:00:00"/>
    <s v="Second Class"/>
    <s v="MN-17935"/>
    <x v="438"/>
    <x v="0"/>
    <s v="United States"/>
    <s v="New York City"/>
    <x v="15"/>
    <n v="10009"/>
    <x v="3"/>
    <s v="TEC-PH-10002310"/>
    <x v="2"/>
    <x v="7"/>
    <s v="Plantronics Calisto P620-M USB Wireless Speakerphone System"/>
    <n v="979.95"/>
    <n v="5"/>
    <n v="0"/>
    <n v="264.58650000000006"/>
  </r>
  <r>
    <n v="7321"/>
    <x v="3641"/>
    <x v="3"/>
    <x v="200"/>
    <d v="2014-11-30T00:00:00"/>
    <s v="Second Class"/>
    <s v="MN-17935"/>
    <x v="438"/>
    <x v="0"/>
    <s v="United States"/>
    <s v="New York City"/>
    <x v="15"/>
    <n v="10009"/>
    <x v="3"/>
    <s v="FUR-FU-10003623"/>
    <x v="0"/>
    <x v="5"/>
    <s v="DataProducts Ampli Magnifier Task Lamp, Black,"/>
    <n v="135.29999999999998"/>
    <n v="5"/>
    <n v="0"/>
    <n v="37.883999999999993"/>
  </r>
  <r>
    <n v="7322"/>
    <x v="3642"/>
    <x v="3"/>
    <x v="213"/>
    <d v="2014-09-08T00:00:00"/>
    <s v="Standard Class"/>
    <s v="MY-18295"/>
    <x v="501"/>
    <x v="1"/>
    <s v="United States"/>
    <s v="Chicago"/>
    <x v="10"/>
    <n v="60623"/>
    <x v="2"/>
    <s v="OFF-PA-10003424"/>
    <x v="1"/>
    <x v="10"/>
    <s v="&quot;While you Were Out&quot; Message Book, One Form per Page"/>
    <n v="8.9039999999999999"/>
    <n v="3"/>
    <n v="0.2"/>
    <n v="3.3389999999999995"/>
  </r>
  <r>
    <n v="7323"/>
    <x v="3642"/>
    <x v="3"/>
    <x v="213"/>
    <d v="2014-09-08T00:00:00"/>
    <s v="Standard Class"/>
    <s v="MY-18295"/>
    <x v="501"/>
    <x v="1"/>
    <s v="United States"/>
    <s v="Chicago"/>
    <x v="10"/>
    <n v="60623"/>
    <x v="2"/>
    <s v="TEC-AC-10004353"/>
    <x v="2"/>
    <x v="11"/>
    <s v="Hypercom P1300 Pinpad"/>
    <n v="100.80000000000001"/>
    <n v="2"/>
    <n v="0.2"/>
    <n v="21.42"/>
  </r>
  <r>
    <n v="7324"/>
    <x v="3643"/>
    <x v="3"/>
    <x v="256"/>
    <d v="2014-12-09T00:00:00"/>
    <s v="First Class"/>
    <s v="CS-11950"/>
    <x v="229"/>
    <x v="0"/>
    <s v="United States"/>
    <s v="New York City"/>
    <x v="15"/>
    <n v="10024"/>
    <x v="3"/>
    <s v="FUR-FU-10001934"/>
    <x v="0"/>
    <x v="5"/>
    <s v="Magnifier Swing Arm Lamp"/>
    <n v="41.96"/>
    <n v="2"/>
    <n v="0"/>
    <n v="10.909600000000001"/>
  </r>
  <r>
    <n v="7325"/>
    <x v="3643"/>
    <x v="3"/>
    <x v="256"/>
    <d v="2014-12-09T00:00:00"/>
    <s v="First Class"/>
    <s v="CS-11950"/>
    <x v="229"/>
    <x v="0"/>
    <s v="United States"/>
    <s v="New York City"/>
    <x v="15"/>
    <n v="10024"/>
    <x v="3"/>
    <s v="OFF-LA-10003766"/>
    <x v="1"/>
    <x v="2"/>
    <s v="Self-Adhesive Removable Labels"/>
    <n v="9.4499999999999993"/>
    <n v="3"/>
    <n v="0"/>
    <n v="4.5359999999999996"/>
  </r>
  <r>
    <n v="7326"/>
    <x v="3644"/>
    <x v="3"/>
    <x v="468"/>
    <d v="2014-11-18T00:00:00"/>
    <s v="Standard Class"/>
    <s v="MC-17845"/>
    <x v="266"/>
    <x v="0"/>
    <s v="United States"/>
    <s v="Pasco"/>
    <x v="4"/>
    <n v="99301"/>
    <x v="1"/>
    <s v="OFF-AP-10004540"/>
    <x v="1"/>
    <x v="9"/>
    <s v="Eureka The Boss Lite 10-Amp Upright Vacuum, Blue"/>
    <n v="400.79999999999995"/>
    <n v="5"/>
    <n v="0"/>
    <n v="112.224"/>
  </r>
  <r>
    <n v="7327"/>
    <x v="3644"/>
    <x v="3"/>
    <x v="468"/>
    <d v="2014-11-18T00:00:00"/>
    <s v="Standard Class"/>
    <s v="MC-17845"/>
    <x v="266"/>
    <x v="0"/>
    <s v="United States"/>
    <s v="Pasco"/>
    <x v="4"/>
    <n v="99301"/>
    <x v="1"/>
    <s v="OFF-BI-10001543"/>
    <x v="1"/>
    <x v="8"/>
    <s v="GBC VeloBinder Manual Binding System"/>
    <n v="28.792000000000002"/>
    <n v="1"/>
    <n v="0.2"/>
    <n v="10.077200000000001"/>
  </r>
  <r>
    <n v="7328"/>
    <x v="3645"/>
    <x v="2"/>
    <x v="772"/>
    <d v="2011-03-24T00:00:00"/>
    <s v="Standard Class"/>
    <s v="SC-20050"/>
    <x v="337"/>
    <x v="2"/>
    <s v="United States"/>
    <s v="Burbank"/>
    <x v="1"/>
    <n v="91505"/>
    <x v="1"/>
    <s v="FUR-FU-10004597"/>
    <x v="0"/>
    <x v="5"/>
    <s v="Eldon Cleatmat Chair Mats for Medium Pile Carpets"/>
    <n v="111"/>
    <n v="2"/>
    <n v="0"/>
    <n v="14.430000000000007"/>
  </r>
  <r>
    <n v="7329"/>
    <x v="3645"/>
    <x v="2"/>
    <x v="772"/>
    <d v="2011-03-24T00:00:00"/>
    <s v="Standard Class"/>
    <s v="SC-20050"/>
    <x v="337"/>
    <x v="2"/>
    <s v="United States"/>
    <s v="Burbank"/>
    <x v="1"/>
    <n v="91505"/>
    <x v="1"/>
    <s v="TEC-MA-10001148"/>
    <x v="2"/>
    <x v="15"/>
    <s v="Swingline SM12-08 MicroCut Jam Free Shredder"/>
    <n v="1279.9680000000001"/>
    <n v="4"/>
    <n v="0.2"/>
    <n v="415.98959999999994"/>
  </r>
  <r>
    <n v="7330"/>
    <x v="3645"/>
    <x v="2"/>
    <x v="772"/>
    <d v="2011-03-24T00:00:00"/>
    <s v="Standard Class"/>
    <s v="SC-20050"/>
    <x v="337"/>
    <x v="2"/>
    <s v="United States"/>
    <s v="Burbank"/>
    <x v="1"/>
    <n v="91505"/>
    <x v="1"/>
    <s v="OFF-ST-10000078"/>
    <x v="1"/>
    <x v="4"/>
    <s v="Tennsco 6- and 18-Compartment Lockers"/>
    <n v="1856.19"/>
    <n v="7"/>
    <n v="0"/>
    <n v="334.11419999999987"/>
  </r>
  <r>
    <n v="7331"/>
    <x v="3646"/>
    <x v="0"/>
    <x v="396"/>
    <d v="2013-11-14T00:00:00"/>
    <s v="First Class"/>
    <s v="SP-20650"/>
    <x v="70"/>
    <x v="1"/>
    <s v="United States"/>
    <s v="Chicago"/>
    <x v="10"/>
    <n v="60623"/>
    <x v="2"/>
    <s v="FUR-FU-10001037"/>
    <x v="0"/>
    <x v="5"/>
    <s v="DAX Charcoal/Nickel-Tone Document Frame, 5 x 7"/>
    <n v="22.752000000000002"/>
    <n v="6"/>
    <n v="0.6"/>
    <n v="-8.532"/>
  </r>
  <r>
    <n v="7332"/>
    <x v="3647"/>
    <x v="3"/>
    <x v="40"/>
    <d v="2014-10-31T00:00:00"/>
    <s v="Standard Class"/>
    <s v="SC-20440"/>
    <x v="464"/>
    <x v="1"/>
    <s v="United States"/>
    <s v="Lancaster"/>
    <x v="9"/>
    <n v="17602"/>
    <x v="3"/>
    <s v="TEC-PH-10001433"/>
    <x v="2"/>
    <x v="7"/>
    <s v="Cisco Small Business SPA 502G VoIP phone"/>
    <n v="61.541999999999994"/>
    <n v="1"/>
    <n v="0.4"/>
    <n v="-13.334099999999999"/>
  </r>
  <r>
    <n v="7333"/>
    <x v="3647"/>
    <x v="3"/>
    <x v="40"/>
    <d v="2014-10-31T00:00:00"/>
    <s v="Standard Class"/>
    <s v="SC-20440"/>
    <x v="464"/>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x v="701"/>
    <x v="0"/>
    <s v="United States"/>
    <s v="Tampa"/>
    <x v="2"/>
    <n v="33614"/>
    <x v="0"/>
    <s v="FUR-FU-10001290"/>
    <x v="0"/>
    <x v="5"/>
    <s v="Executive Impressions Supervisor Wall Clock"/>
    <n v="67.36"/>
    <n v="2"/>
    <n v="0.2"/>
    <n v="10.103999999999996"/>
  </r>
  <r>
    <n v="7335"/>
    <x v="3648"/>
    <x v="1"/>
    <x v="347"/>
    <d v="2012-04-17T00:00:00"/>
    <s v="Standard Class"/>
    <s v="PR-18880"/>
    <x v="701"/>
    <x v="0"/>
    <s v="United States"/>
    <s v="Tampa"/>
    <x v="2"/>
    <n v="33614"/>
    <x v="0"/>
    <s v="FUR-FU-10000087"/>
    <x v="0"/>
    <x v="5"/>
    <s v="Executive Impressions 14&quot; Two-Color Numerals Wall Clock"/>
    <n v="54.527999999999992"/>
    <n v="3"/>
    <n v="0.2"/>
    <n v="14.313600000000005"/>
  </r>
  <r>
    <n v="7336"/>
    <x v="3649"/>
    <x v="1"/>
    <x v="707"/>
    <d v="2012-12-30T00:00:00"/>
    <s v="Standard Class"/>
    <s v="JK-15625"/>
    <x v="600"/>
    <x v="0"/>
    <s v="United States"/>
    <s v="New York City"/>
    <x v="15"/>
    <n v="10024"/>
    <x v="3"/>
    <s v="TEC-AC-10002049"/>
    <x v="2"/>
    <x v="11"/>
    <s v="Plantronics Savi W720 Multi-Device Wireless Headset System"/>
    <n v="843.9"/>
    <n v="2"/>
    <n v="0"/>
    <n v="371.31600000000003"/>
  </r>
  <r>
    <n v="7337"/>
    <x v="3649"/>
    <x v="1"/>
    <x v="707"/>
    <d v="2012-12-30T00:00:00"/>
    <s v="Standard Class"/>
    <s v="JK-15625"/>
    <x v="600"/>
    <x v="0"/>
    <s v="United States"/>
    <s v="New York City"/>
    <x v="15"/>
    <n v="10024"/>
    <x v="3"/>
    <s v="FUR-BO-10002613"/>
    <x v="0"/>
    <x v="0"/>
    <s v="Atlantic Metals Mobile 4-Shelf Bookcases, Custom Colors"/>
    <n v="449.56800000000004"/>
    <n v="2"/>
    <n v="0.2"/>
    <n v="56.195999999999955"/>
  </r>
  <r>
    <n v="7338"/>
    <x v="3650"/>
    <x v="3"/>
    <x v="296"/>
    <d v="2014-09-24T00:00:00"/>
    <s v="First Class"/>
    <s v="BM-11575"/>
    <x v="606"/>
    <x v="1"/>
    <s v="United States"/>
    <s v="Los Angeles"/>
    <x v="1"/>
    <n v="90045"/>
    <x v="1"/>
    <s v="OFF-ST-10004950"/>
    <x v="1"/>
    <x v="4"/>
    <s v="Tenex Personal Filing Tote With Secure Closure Lid, Black/Frost"/>
    <n v="15.51"/>
    <n v="1"/>
    <n v="0"/>
    <n v="3.8774999999999995"/>
  </r>
  <r>
    <n v="7339"/>
    <x v="3651"/>
    <x v="2"/>
    <x v="414"/>
    <d v="2011-12-23T00:00:00"/>
    <s v="Second Class"/>
    <s v="SM-20950"/>
    <x v="416"/>
    <x v="1"/>
    <s v="United States"/>
    <s v="New York City"/>
    <x v="15"/>
    <n v="10035"/>
    <x v="3"/>
    <s v="FUR-CH-10004875"/>
    <x v="0"/>
    <x v="1"/>
    <s v="Harbour Creations 67200 Series Stacking Chairs"/>
    <n v="192.18600000000004"/>
    <n v="3"/>
    <n v="0.1"/>
    <n v="36.3018"/>
  </r>
  <r>
    <n v="7340"/>
    <x v="3652"/>
    <x v="1"/>
    <x v="1074"/>
    <d v="2012-07-21T00:00:00"/>
    <s v="First Class"/>
    <s v="KC-16255"/>
    <x v="346"/>
    <x v="1"/>
    <s v="United States"/>
    <s v="New York City"/>
    <x v="15"/>
    <n v="10009"/>
    <x v="3"/>
    <s v="OFF-AR-10003190"/>
    <x v="1"/>
    <x v="6"/>
    <s v="Newell 32"/>
    <n v="5.76"/>
    <n v="2"/>
    <n v="0"/>
    <n v="1.6128"/>
  </r>
  <r>
    <n v="7341"/>
    <x v="3653"/>
    <x v="2"/>
    <x v="711"/>
    <d v="2011-08-01T00:00:00"/>
    <s v="Standard Class"/>
    <s v="SG-20470"/>
    <x v="495"/>
    <x v="0"/>
    <s v="United States"/>
    <s v="Atlanta"/>
    <x v="32"/>
    <n v="30318"/>
    <x v="0"/>
    <s v="FUR-CH-10000553"/>
    <x v="0"/>
    <x v="1"/>
    <s v="Metal Folding Chairs, Beige, 4/Carton"/>
    <n v="67.88"/>
    <n v="2"/>
    <n v="0"/>
    <n v="18.327599999999997"/>
  </r>
  <r>
    <n v="7342"/>
    <x v="3653"/>
    <x v="2"/>
    <x v="711"/>
    <d v="2011-08-01T00:00:00"/>
    <s v="Standard Class"/>
    <s v="SG-20470"/>
    <x v="495"/>
    <x v="0"/>
    <s v="United States"/>
    <s v="Atlanta"/>
    <x v="32"/>
    <n v="30318"/>
    <x v="0"/>
    <s v="OFF-LA-10002762"/>
    <x v="1"/>
    <x v="2"/>
    <s v="Avery 485"/>
    <n v="162.88999999999999"/>
    <n v="13"/>
    <n v="0"/>
    <n v="76.558299999999988"/>
  </r>
  <r>
    <n v="7343"/>
    <x v="3653"/>
    <x v="2"/>
    <x v="711"/>
    <d v="2011-08-01T00:00:00"/>
    <s v="Standard Class"/>
    <s v="SG-20470"/>
    <x v="495"/>
    <x v="0"/>
    <s v="United States"/>
    <s v="Atlanta"/>
    <x v="32"/>
    <n v="30318"/>
    <x v="0"/>
    <s v="FUR-FU-10000719"/>
    <x v="0"/>
    <x v="5"/>
    <s v="DAX Cubicle Frames, 8-1/2 x 11"/>
    <n v="25.71"/>
    <n v="3"/>
    <n v="0"/>
    <n v="9.2556000000000012"/>
  </r>
  <r>
    <n v="7344"/>
    <x v="3654"/>
    <x v="2"/>
    <x v="58"/>
    <d v="2012-01-01T00:00:00"/>
    <s v="Standard Class"/>
    <s v="TB-21520"/>
    <x v="14"/>
    <x v="0"/>
    <s v="United States"/>
    <s v="New York City"/>
    <x v="15"/>
    <n v="10009"/>
    <x v="3"/>
    <s v="OFF-ST-10000563"/>
    <x v="1"/>
    <x v="4"/>
    <s v="Fellowes Bankers Box Stor/Drawer Steel Plus"/>
    <n v="191.88"/>
    <n v="6"/>
    <n v="0"/>
    <n v="19.188000000000002"/>
  </r>
  <r>
    <n v="7345"/>
    <x v="3655"/>
    <x v="3"/>
    <x v="157"/>
    <d v="2014-12-18T00:00:00"/>
    <s v="Standard Class"/>
    <s v="DV-13045"/>
    <x v="1"/>
    <x v="1"/>
    <s v="United States"/>
    <s v="Jacksonville"/>
    <x v="2"/>
    <n v="32216"/>
    <x v="0"/>
    <s v="FUR-TA-10004289"/>
    <x v="0"/>
    <x v="3"/>
    <s v="BoxOffice By Design Rectangular and Half-Moon Meeting Room Tables"/>
    <n v="721.87500000000011"/>
    <n v="6"/>
    <n v="0.45"/>
    <n v="-420"/>
  </r>
  <r>
    <n v="7346"/>
    <x v="3655"/>
    <x v="3"/>
    <x v="157"/>
    <d v="2014-12-18T00:00:00"/>
    <s v="Standard Class"/>
    <s v="DV-13045"/>
    <x v="1"/>
    <x v="1"/>
    <s v="United States"/>
    <s v="Jacksonville"/>
    <x v="2"/>
    <n v="32216"/>
    <x v="0"/>
    <s v="TEC-PH-10003555"/>
    <x v="2"/>
    <x v="7"/>
    <s v="Motorola HK250 Universal Bluetooth Headset"/>
    <n v="73.567999999999998"/>
    <n v="4"/>
    <n v="0.2"/>
    <n v="-16.552799999999994"/>
  </r>
  <r>
    <n v="7347"/>
    <x v="3655"/>
    <x v="3"/>
    <x v="157"/>
    <d v="2014-12-18T00:00:00"/>
    <s v="Standard Class"/>
    <s v="DV-13045"/>
    <x v="1"/>
    <x v="1"/>
    <s v="United States"/>
    <s v="Jacksonville"/>
    <x v="2"/>
    <n v="32216"/>
    <x v="0"/>
    <s v="OFF-AR-10001958"/>
    <x v="1"/>
    <x v="6"/>
    <s v="Stanley Bostitch Contemporary Electric Pencil Sharpeners"/>
    <n v="13.584000000000001"/>
    <n v="1"/>
    <n v="0.2"/>
    <n v="1.3584000000000001"/>
  </r>
  <r>
    <n v="7348"/>
    <x v="3655"/>
    <x v="3"/>
    <x v="157"/>
    <d v="2014-12-18T00:00:00"/>
    <s v="Standard Class"/>
    <s v="DV-13045"/>
    <x v="1"/>
    <x v="1"/>
    <s v="United States"/>
    <s v="Jacksonville"/>
    <x v="2"/>
    <n v="32216"/>
    <x v="0"/>
    <s v="FUR-CH-10000225"/>
    <x v="0"/>
    <x v="1"/>
    <s v="Global Geo Office Task Chair, Gray"/>
    <n v="64.784000000000006"/>
    <n v="1"/>
    <n v="0.2"/>
    <n v="-12.147000000000009"/>
  </r>
  <r>
    <n v="7349"/>
    <x v="3656"/>
    <x v="2"/>
    <x v="223"/>
    <d v="2011-03-07T00:00:00"/>
    <s v="Standard Class"/>
    <s v="SC-20020"/>
    <x v="710"/>
    <x v="0"/>
    <s v="United States"/>
    <s v="Houston"/>
    <x v="5"/>
    <n v="77095"/>
    <x v="2"/>
    <s v="OFF-AP-10002534"/>
    <x v="1"/>
    <x v="9"/>
    <s v="3.6 Cubic Foot Counter Height Office Refrigerator"/>
    <n v="176.77199999999996"/>
    <n v="3"/>
    <n v="0.8"/>
    <n v="-459.60720000000003"/>
  </r>
  <r>
    <n v="7350"/>
    <x v="3657"/>
    <x v="3"/>
    <x v="208"/>
    <d v="2014-10-28T00:00:00"/>
    <s v="Standard Class"/>
    <s v="JB-15400"/>
    <x v="80"/>
    <x v="1"/>
    <s v="United States"/>
    <s v="Milwaukee"/>
    <x v="6"/>
    <n v="53209"/>
    <x v="2"/>
    <s v="OFF-BI-10000301"/>
    <x v="1"/>
    <x v="8"/>
    <s v="GBC Instant Report Kit"/>
    <n v="38.82"/>
    <n v="6"/>
    <n v="0"/>
    <n v="19.41"/>
  </r>
  <r>
    <n v="7351"/>
    <x v="3657"/>
    <x v="3"/>
    <x v="208"/>
    <d v="2014-10-28T00:00:00"/>
    <s v="Standard Class"/>
    <s v="JB-15400"/>
    <x v="80"/>
    <x v="1"/>
    <s v="United States"/>
    <s v="Milwaukee"/>
    <x v="6"/>
    <n v="53209"/>
    <x v="2"/>
    <s v="OFF-BI-10003460"/>
    <x v="1"/>
    <x v="8"/>
    <s v="Acco 3-Hole Punch"/>
    <n v="21.9"/>
    <n v="5"/>
    <n v="0"/>
    <n v="10.511999999999999"/>
  </r>
  <r>
    <n v="7352"/>
    <x v="3658"/>
    <x v="3"/>
    <x v="468"/>
    <d v="2014-11-17T00:00:00"/>
    <s v="Standard Class"/>
    <s v="GH-14425"/>
    <x v="485"/>
    <x v="0"/>
    <s v="United States"/>
    <s v="Modesto"/>
    <x v="1"/>
    <n v="95351"/>
    <x v="1"/>
    <s v="TEC-AC-10001772"/>
    <x v="2"/>
    <x v="11"/>
    <s v="Memorex Mini Travel Drive 16 GB USB 2.0 Flash Drive"/>
    <n v="111.79"/>
    <n v="7"/>
    <n v="0"/>
    <n v="43.598100000000002"/>
  </r>
  <r>
    <n v="7353"/>
    <x v="3659"/>
    <x v="3"/>
    <x v="633"/>
    <d v="2014-03-19T00:00:00"/>
    <s v="Second Class"/>
    <s v="MG-17650"/>
    <x v="377"/>
    <x v="2"/>
    <s v="United States"/>
    <s v="Lakewood"/>
    <x v="24"/>
    <n v="44107"/>
    <x v="3"/>
    <s v="TEC-PH-10003505"/>
    <x v="2"/>
    <x v="7"/>
    <s v="Geemarc AmpliPOWER60"/>
    <n v="445.44"/>
    <n v="8"/>
    <n v="0.4"/>
    <n v="-81.664000000000044"/>
  </r>
  <r>
    <n v="7354"/>
    <x v="3660"/>
    <x v="0"/>
    <x v="897"/>
    <d v="2013-09-30T00:00:00"/>
    <s v="Standard Class"/>
    <s v="RD-19660"/>
    <x v="372"/>
    <x v="2"/>
    <s v="United States"/>
    <s v="Philadelphia"/>
    <x v="9"/>
    <n v="19134"/>
    <x v="3"/>
    <s v="OFF-LA-10004484"/>
    <x v="1"/>
    <x v="2"/>
    <s v="Avery 476"/>
    <n v="16.520000000000003"/>
    <n v="5"/>
    <n v="0.2"/>
    <n v="5.368999999999998"/>
  </r>
  <r>
    <n v="7355"/>
    <x v="3661"/>
    <x v="3"/>
    <x v="695"/>
    <d v="2014-02-14T00:00:00"/>
    <s v="Standard Class"/>
    <s v="SN-20560"/>
    <x v="381"/>
    <x v="2"/>
    <s v="United States"/>
    <s v="San Francisco"/>
    <x v="1"/>
    <n v="94109"/>
    <x v="1"/>
    <s v="OFF-PA-10001593"/>
    <x v="1"/>
    <x v="10"/>
    <s v="Xerox 1947"/>
    <n v="29.900000000000002"/>
    <n v="5"/>
    <n v="0"/>
    <n v="13.454999999999998"/>
  </r>
  <r>
    <n v="7356"/>
    <x v="3662"/>
    <x v="1"/>
    <x v="620"/>
    <d v="2013-01-02T00:00:00"/>
    <s v="Second Class"/>
    <s v="AH-10690"/>
    <x v="706"/>
    <x v="1"/>
    <s v="United States"/>
    <s v="Detroit"/>
    <x v="12"/>
    <n v="48205"/>
    <x v="2"/>
    <s v="OFF-BI-10004139"/>
    <x v="1"/>
    <x v="8"/>
    <s v="Fellowes Presentation Covers for Comb Binding Machines"/>
    <n v="116.4"/>
    <n v="8"/>
    <n v="0"/>
    <n v="52.379999999999995"/>
  </r>
  <r>
    <n v="7357"/>
    <x v="3663"/>
    <x v="0"/>
    <x v="790"/>
    <d v="2013-10-15T00:00:00"/>
    <s v="Standard Class"/>
    <s v="MZ-17335"/>
    <x v="595"/>
    <x v="2"/>
    <s v="United States"/>
    <s v="Phoenix"/>
    <x v="16"/>
    <n v="85023"/>
    <x v="1"/>
    <s v="OFF-AR-10001315"/>
    <x v="1"/>
    <x v="6"/>
    <s v="Newell 310"/>
    <n v="1.4080000000000001"/>
    <n v="1"/>
    <n v="0.2"/>
    <n v="0.15839999999999993"/>
  </r>
  <r>
    <n v="7358"/>
    <x v="3663"/>
    <x v="0"/>
    <x v="790"/>
    <d v="2013-10-15T00:00:00"/>
    <s v="Standard Class"/>
    <s v="MZ-17335"/>
    <x v="595"/>
    <x v="2"/>
    <s v="United States"/>
    <s v="Phoenix"/>
    <x v="16"/>
    <n v="85023"/>
    <x v="1"/>
    <s v="FUR-FU-10001488"/>
    <x v="0"/>
    <x v="5"/>
    <s v="Tenex 46&quot; x 60&quot; Computer Anti-Static Chairmat, Rectangular Shaped"/>
    <n v="169.56800000000001"/>
    <n v="2"/>
    <n v="0.2"/>
    <n v="0"/>
  </r>
  <r>
    <n v="7359"/>
    <x v="3664"/>
    <x v="2"/>
    <x v="125"/>
    <d v="2012-01-03T00:00:00"/>
    <s v="Second Class"/>
    <s v="AR-10345"/>
    <x v="753"/>
    <x v="1"/>
    <s v="United States"/>
    <s v="Philadelphia"/>
    <x v="9"/>
    <n v="19143"/>
    <x v="3"/>
    <s v="TEC-PH-10002170"/>
    <x v="2"/>
    <x v="7"/>
    <s v="ClearSounds CSC500 Amplified Spirit Phone Corded phone"/>
    <n v="251.96399999999994"/>
    <n v="6"/>
    <n v="0.4"/>
    <n v="-50.392799999999994"/>
  </r>
  <r>
    <n v="7360"/>
    <x v="3664"/>
    <x v="2"/>
    <x v="125"/>
    <d v="2012-01-03T00:00:00"/>
    <s v="Second Class"/>
    <s v="AR-10345"/>
    <x v="753"/>
    <x v="1"/>
    <s v="United States"/>
    <s v="Philadelphia"/>
    <x v="9"/>
    <n v="19143"/>
    <x v="3"/>
    <s v="FUR-TA-10004575"/>
    <x v="0"/>
    <x v="3"/>
    <s v="Hon 5100 Series Wood Tables"/>
    <n v="523.76400000000001"/>
    <n v="3"/>
    <n v="0.4"/>
    <n v="-192.04680000000008"/>
  </r>
  <r>
    <n v="7361"/>
    <x v="3665"/>
    <x v="0"/>
    <x v="408"/>
    <d v="2013-04-15T00:00:00"/>
    <s v="First Class"/>
    <s v="JF-15295"/>
    <x v="639"/>
    <x v="0"/>
    <s v="United States"/>
    <s v="Los Angeles"/>
    <x v="1"/>
    <n v="90036"/>
    <x v="1"/>
    <s v="OFF-PA-10000809"/>
    <x v="1"/>
    <x v="10"/>
    <s v="Xerox 206"/>
    <n v="19.440000000000001"/>
    <n v="3"/>
    <n v="0"/>
    <n v="9.3312000000000008"/>
  </r>
  <r>
    <n v="7362"/>
    <x v="3665"/>
    <x v="0"/>
    <x v="408"/>
    <d v="2013-04-15T00:00:00"/>
    <s v="First Class"/>
    <s v="JF-15295"/>
    <x v="639"/>
    <x v="0"/>
    <s v="United States"/>
    <s v="Los Angeles"/>
    <x v="1"/>
    <n v="90036"/>
    <x v="1"/>
    <s v="FUR-CH-10000225"/>
    <x v="0"/>
    <x v="1"/>
    <s v="Global Geo Office Task Chair, Gray"/>
    <n v="194.35200000000003"/>
    <n v="3"/>
    <n v="0.2"/>
    <n v="-36.441000000000031"/>
  </r>
  <r>
    <n v="7363"/>
    <x v="3665"/>
    <x v="0"/>
    <x v="408"/>
    <d v="2013-04-15T00:00:00"/>
    <s v="First Class"/>
    <s v="JF-15295"/>
    <x v="639"/>
    <x v="0"/>
    <s v="United States"/>
    <s v="Los Angeles"/>
    <x v="1"/>
    <n v="90036"/>
    <x v="1"/>
    <s v="OFF-BI-10003707"/>
    <x v="1"/>
    <x v="8"/>
    <s v="Aluminum Screw Posts"/>
    <n v="36.624000000000002"/>
    <n v="3"/>
    <n v="0.2"/>
    <n v="13.734"/>
  </r>
  <r>
    <n v="7364"/>
    <x v="3666"/>
    <x v="0"/>
    <x v="85"/>
    <d v="2013-12-05T00:00:00"/>
    <s v="Standard Class"/>
    <s v="DS-13180"/>
    <x v="103"/>
    <x v="1"/>
    <s v="United States"/>
    <s v="Philadelphia"/>
    <x v="9"/>
    <n v="19140"/>
    <x v="3"/>
    <s v="TEC-PH-10004539"/>
    <x v="2"/>
    <x v="7"/>
    <s v="Wireless Extenders zBoost YX545 SOHO Signal Booster"/>
    <n v="340.18200000000002"/>
    <n v="3"/>
    <n v="0.4"/>
    <n v="-73.706100000000021"/>
  </r>
  <r>
    <n v="7365"/>
    <x v="3666"/>
    <x v="0"/>
    <x v="85"/>
    <d v="2013-12-05T00:00:00"/>
    <s v="Standard Class"/>
    <s v="DS-13180"/>
    <x v="103"/>
    <x v="1"/>
    <s v="United States"/>
    <s v="Philadelphia"/>
    <x v="9"/>
    <n v="19140"/>
    <x v="3"/>
    <s v="OFF-FA-10004076"/>
    <x v="1"/>
    <x v="13"/>
    <s v="Translucent Push Pins by OIC"/>
    <n v="12.672000000000001"/>
    <n v="8"/>
    <n v="0.2"/>
    <n v="2.6927999999999992"/>
  </r>
  <r>
    <n v="7366"/>
    <x v="3666"/>
    <x v="0"/>
    <x v="85"/>
    <d v="2013-12-05T00:00:00"/>
    <s v="Standard Class"/>
    <s v="DS-13180"/>
    <x v="103"/>
    <x v="1"/>
    <s v="United States"/>
    <s v="Philadelphia"/>
    <x v="9"/>
    <n v="19140"/>
    <x v="3"/>
    <s v="OFF-BI-10003166"/>
    <x v="1"/>
    <x v="8"/>
    <s v="GBC Plasticlear Binding Covers"/>
    <n v="6.8880000000000017"/>
    <n v="2"/>
    <n v="0.7"/>
    <n v="-5.0511999999999997"/>
  </r>
  <r>
    <n v="7367"/>
    <x v="3666"/>
    <x v="0"/>
    <x v="85"/>
    <d v="2013-12-05T00:00:00"/>
    <s v="Standard Class"/>
    <s v="DS-13180"/>
    <x v="103"/>
    <x v="1"/>
    <s v="United States"/>
    <s v="Philadelphia"/>
    <x v="9"/>
    <n v="19140"/>
    <x v="3"/>
    <s v="OFF-ST-10002301"/>
    <x v="1"/>
    <x v="4"/>
    <s v="Tennsco Commercial Shelving"/>
    <n v="32.544000000000004"/>
    <n v="2"/>
    <n v="0.2"/>
    <n v="-7.7292000000000041"/>
  </r>
  <r>
    <n v="7368"/>
    <x v="3666"/>
    <x v="0"/>
    <x v="85"/>
    <d v="2013-12-05T00:00:00"/>
    <s v="Standard Class"/>
    <s v="DS-13180"/>
    <x v="103"/>
    <x v="1"/>
    <s v="United States"/>
    <s v="Philadelphia"/>
    <x v="9"/>
    <n v="19140"/>
    <x v="3"/>
    <s v="FUR-CH-10002647"/>
    <x v="0"/>
    <x v="1"/>
    <s v="Situations Contoured Folding Chairs, 4/Set"/>
    <n v="347.80200000000002"/>
    <n v="7"/>
    <n v="0.3"/>
    <n v="-24.842999999999961"/>
  </r>
  <r>
    <n v="7369"/>
    <x v="3667"/>
    <x v="3"/>
    <x v="4"/>
    <d v="2014-04-18T00:00:00"/>
    <s v="First Class"/>
    <s v="BP-11095"/>
    <x v="162"/>
    <x v="1"/>
    <s v="United States"/>
    <s v="Miami"/>
    <x v="2"/>
    <n v="33180"/>
    <x v="0"/>
    <s v="OFF-BI-10004654"/>
    <x v="1"/>
    <x v="8"/>
    <s v="VariCap6 Expandable Binder"/>
    <n v="15.570000000000004"/>
    <n v="3"/>
    <n v="0.7"/>
    <n v="-11.936999999999998"/>
  </r>
  <r>
    <n v="7370"/>
    <x v="3668"/>
    <x v="1"/>
    <x v="1000"/>
    <d v="2012-03-11T00:00:00"/>
    <s v="Second Class"/>
    <s v="TG-21310"/>
    <x v="592"/>
    <x v="0"/>
    <s v="United States"/>
    <s v="Raleigh"/>
    <x v="3"/>
    <n v="27604"/>
    <x v="0"/>
    <s v="OFF-LA-10001175"/>
    <x v="1"/>
    <x v="2"/>
    <s v="Avery 514"/>
    <n v="4.6079999999999997"/>
    <n v="2"/>
    <n v="0.2"/>
    <n v="1.6704000000000001"/>
  </r>
  <r>
    <n v="7371"/>
    <x v="3669"/>
    <x v="2"/>
    <x v="919"/>
    <d v="2011-11-01T00:00:00"/>
    <s v="Standard Class"/>
    <s v="BT-11395"/>
    <x v="387"/>
    <x v="1"/>
    <s v="United States"/>
    <s v="Garden City"/>
    <x v="41"/>
    <n v="67846"/>
    <x v="2"/>
    <s v="TEC-PH-10001336"/>
    <x v="2"/>
    <x v="7"/>
    <s v="Digium D40 VoIP phone"/>
    <n v="257.98"/>
    <n v="2"/>
    <n v="0"/>
    <n v="74.8142"/>
  </r>
  <r>
    <n v="7372"/>
    <x v="3670"/>
    <x v="3"/>
    <x v="363"/>
    <d v="2014-01-10T00:00:00"/>
    <s v="Second Class"/>
    <s v="JF-15190"/>
    <x v="440"/>
    <x v="0"/>
    <s v="United States"/>
    <s v="Long Beach"/>
    <x v="1"/>
    <n v="90805"/>
    <x v="1"/>
    <s v="OFF-ST-10000760"/>
    <x v="1"/>
    <x v="4"/>
    <s v="Eldon Fold 'N Roll Cart System"/>
    <n v="153.78"/>
    <n v="11"/>
    <n v="0"/>
    <n v="44.596199999999996"/>
  </r>
  <r>
    <n v="7373"/>
    <x v="3670"/>
    <x v="3"/>
    <x v="363"/>
    <d v="2014-01-10T00:00:00"/>
    <s v="Second Class"/>
    <s v="JF-15190"/>
    <x v="440"/>
    <x v="0"/>
    <s v="United States"/>
    <s v="Long Beach"/>
    <x v="1"/>
    <n v="90805"/>
    <x v="1"/>
    <s v="OFF-ST-10002301"/>
    <x v="1"/>
    <x v="4"/>
    <s v="Tennsco Commercial Shelving"/>
    <n v="61.019999999999996"/>
    <n v="3"/>
    <n v="0"/>
    <n v="0.61019999999999541"/>
  </r>
  <r>
    <n v="7374"/>
    <x v="3670"/>
    <x v="3"/>
    <x v="363"/>
    <d v="2014-01-10T00:00:00"/>
    <s v="Second Class"/>
    <s v="JF-15190"/>
    <x v="440"/>
    <x v="0"/>
    <s v="United States"/>
    <s v="Long Beach"/>
    <x v="1"/>
    <n v="90805"/>
    <x v="1"/>
    <s v="OFF-SU-10004884"/>
    <x v="1"/>
    <x v="14"/>
    <s v="Acme Galleria Hot Forged Steel Scissors with Colored Handles"/>
    <n v="110.11"/>
    <n v="7"/>
    <n v="0"/>
    <n v="31.931899999999988"/>
  </r>
  <r>
    <n v="7375"/>
    <x v="3670"/>
    <x v="3"/>
    <x v="363"/>
    <d v="2014-01-10T00:00:00"/>
    <s v="Second Class"/>
    <s v="JF-15190"/>
    <x v="440"/>
    <x v="0"/>
    <s v="United States"/>
    <s v="Long Beach"/>
    <x v="1"/>
    <n v="90805"/>
    <x v="1"/>
    <s v="OFF-FA-10003112"/>
    <x v="1"/>
    <x v="13"/>
    <s v="Staples"/>
    <n v="7.89"/>
    <n v="1"/>
    <n v="0"/>
    <n v="3.5504999999999995"/>
  </r>
  <r>
    <n v="7376"/>
    <x v="3671"/>
    <x v="3"/>
    <x v="802"/>
    <d v="2014-08-21T00:00:00"/>
    <s v="Standard Class"/>
    <s v="MK-17905"/>
    <x v="149"/>
    <x v="1"/>
    <s v="United States"/>
    <s v="San Diego"/>
    <x v="1"/>
    <n v="92037"/>
    <x v="1"/>
    <s v="OFF-BI-10000069"/>
    <x v="1"/>
    <x v="8"/>
    <s v="GBC Prepunched Paper, 19-Hole, for Binding Systems, 24-lb"/>
    <n v="36.024000000000001"/>
    <n v="3"/>
    <n v="0.2"/>
    <n v="11.707799999999995"/>
  </r>
  <r>
    <n v="7377"/>
    <x v="3672"/>
    <x v="3"/>
    <x v="808"/>
    <d v="2014-11-06T00:00:00"/>
    <s v="First Class"/>
    <s v="GG-14650"/>
    <x v="55"/>
    <x v="1"/>
    <s v="United States"/>
    <s v="Bloomington"/>
    <x v="10"/>
    <n v="61701"/>
    <x v="2"/>
    <s v="OFF-AR-10001958"/>
    <x v="1"/>
    <x v="6"/>
    <s v="Stanley Bostitch Contemporary Electric Pencil Sharpeners"/>
    <n v="54.336000000000006"/>
    <n v="4"/>
    <n v="0.2"/>
    <n v="5.4336000000000002"/>
  </r>
  <r>
    <n v="7378"/>
    <x v="3673"/>
    <x v="2"/>
    <x v="111"/>
    <d v="2011-09-23T00:00:00"/>
    <s v="Standard Class"/>
    <s v="MC-18130"/>
    <x v="305"/>
    <x v="1"/>
    <s v="United States"/>
    <s v="Seattle"/>
    <x v="4"/>
    <n v="98115"/>
    <x v="1"/>
    <s v="OFF-ST-10001321"/>
    <x v="1"/>
    <x v="4"/>
    <s v="Decoflex Hanging Personal Folder File, Blue"/>
    <n v="92.52"/>
    <n v="6"/>
    <n v="0"/>
    <n v="24.980400000000007"/>
  </r>
  <r>
    <n v="7379"/>
    <x v="3674"/>
    <x v="1"/>
    <x v="70"/>
    <d v="2012-05-31T00:00:00"/>
    <s v="Same Day"/>
    <s v="ML-18265"/>
    <x v="761"/>
    <x v="0"/>
    <s v="United States"/>
    <s v="Fayetteville"/>
    <x v="3"/>
    <n v="28314"/>
    <x v="0"/>
    <s v="OFF-AR-10003504"/>
    <x v="1"/>
    <x v="6"/>
    <s v="Newell 347"/>
    <n v="10.272000000000002"/>
    <n v="3"/>
    <n v="0.2"/>
    <n v="1.1555999999999984"/>
  </r>
  <r>
    <n v="7380"/>
    <x v="3675"/>
    <x v="0"/>
    <x v="1160"/>
    <d v="2013-09-19T00:00:00"/>
    <s v="Standard Class"/>
    <s v="AG-10270"/>
    <x v="8"/>
    <x v="0"/>
    <s v="United States"/>
    <s v="Omaha"/>
    <x v="8"/>
    <n v="68104"/>
    <x v="2"/>
    <s v="OFF-ST-10000419"/>
    <x v="1"/>
    <x v="4"/>
    <s v="Rogers Jumbo File, Granite"/>
    <n v="40.74"/>
    <n v="3"/>
    <n v="0"/>
    <n v="0.4073999999999991"/>
  </r>
  <r>
    <n v="7381"/>
    <x v="3675"/>
    <x v="0"/>
    <x v="1160"/>
    <d v="2013-09-19T00:00:00"/>
    <s v="Standard Class"/>
    <s v="AG-10270"/>
    <x v="8"/>
    <x v="0"/>
    <s v="United States"/>
    <s v="Omaha"/>
    <x v="8"/>
    <n v="68104"/>
    <x v="2"/>
    <s v="OFF-LA-10004559"/>
    <x v="1"/>
    <x v="2"/>
    <s v="Avery 49"/>
    <n v="14.399999999999999"/>
    <n v="5"/>
    <n v="0"/>
    <n v="7.056"/>
  </r>
  <r>
    <n v="7382"/>
    <x v="3675"/>
    <x v="0"/>
    <x v="1160"/>
    <d v="2013-09-19T00:00:00"/>
    <s v="Standard Class"/>
    <s v="AG-10270"/>
    <x v="8"/>
    <x v="0"/>
    <s v="United States"/>
    <s v="Omaha"/>
    <x v="8"/>
    <n v="68104"/>
    <x v="2"/>
    <s v="TEC-PH-10001644"/>
    <x v="2"/>
    <x v="7"/>
    <s v="BlueLounge Milo Smartphone Stand, White/Metallic"/>
    <n v="149.94999999999999"/>
    <n v="5"/>
    <n v="0"/>
    <n v="41.986000000000004"/>
  </r>
  <r>
    <n v="7383"/>
    <x v="3675"/>
    <x v="0"/>
    <x v="1160"/>
    <d v="2013-09-19T00:00:00"/>
    <s v="Standard Class"/>
    <s v="AG-10270"/>
    <x v="8"/>
    <x v="0"/>
    <s v="United States"/>
    <s v="Omaha"/>
    <x v="8"/>
    <n v="68104"/>
    <x v="2"/>
    <s v="OFF-SU-10004782"/>
    <x v="1"/>
    <x v="14"/>
    <s v="Elite 5&quot; Scissors"/>
    <n v="16.899999999999999"/>
    <n v="2"/>
    <n v="0"/>
    <n v="5.0699999999999985"/>
  </r>
  <r>
    <n v="7384"/>
    <x v="3675"/>
    <x v="0"/>
    <x v="1160"/>
    <d v="2013-09-19T00:00:00"/>
    <s v="Standard Class"/>
    <s v="AG-10270"/>
    <x v="8"/>
    <x v="0"/>
    <s v="United States"/>
    <s v="Omaha"/>
    <x v="8"/>
    <n v="68104"/>
    <x v="2"/>
    <s v="OFF-PA-10002250"/>
    <x v="1"/>
    <x v="10"/>
    <s v="Things To Do Today Pad"/>
    <n v="17.61"/>
    <n v="3"/>
    <n v="0"/>
    <n v="8.4527999999999999"/>
  </r>
  <r>
    <n v="7385"/>
    <x v="3675"/>
    <x v="0"/>
    <x v="1160"/>
    <d v="2013-09-19T00:00:00"/>
    <s v="Standard Class"/>
    <s v="AG-10270"/>
    <x v="8"/>
    <x v="0"/>
    <s v="United States"/>
    <s v="Omaha"/>
    <x v="8"/>
    <n v="68104"/>
    <x v="2"/>
    <s v="OFF-AP-10001394"/>
    <x v="1"/>
    <x v="9"/>
    <s v="Harmony Air Purifier"/>
    <n v="378"/>
    <n v="2"/>
    <n v="0"/>
    <n v="136.07999999999998"/>
  </r>
  <r>
    <n v="7386"/>
    <x v="3675"/>
    <x v="0"/>
    <x v="1160"/>
    <d v="2013-09-19T00:00:00"/>
    <s v="Standard Class"/>
    <s v="AG-10270"/>
    <x v="8"/>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x v="8"/>
    <x v="0"/>
    <s v="United States"/>
    <s v="Omaha"/>
    <x v="8"/>
    <n v="68104"/>
    <x v="2"/>
    <s v="OFF-ST-10004340"/>
    <x v="1"/>
    <x v="4"/>
    <s v="Fellowes Mobile File Cart, Black"/>
    <n v="373.08"/>
    <n v="6"/>
    <n v="0"/>
    <n v="100.73160000000001"/>
  </r>
  <r>
    <n v="7388"/>
    <x v="3675"/>
    <x v="0"/>
    <x v="1160"/>
    <d v="2013-09-19T00:00:00"/>
    <s v="Standard Class"/>
    <s v="AG-10270"/>
    <x v="8"/>
    <x v="0"/>
    <s v="United States"/>
    <s v="Omaha"/>
    <x v="8"/>
    <n v="68104"/>
    <x v="2"/>
    <s v="FUR-FU-10003664"/>
    <x v="0"/>
    <x v="5"/>
    <s v="Electrix Architect's Clamp-On Swing Arm Lamp, Black"/>
    <n v="1336.4399999999998"/>
    <n v="14"/>
    <n v="0"/>
    <n v="387.56759999999986"/>
  </r>
  <r>
    <n v="7389"/>
    <x v="3675"/>
    <x v="0"/>
    <x v="1160"/>
    <d v="2013-09-19T00:00:00"/>
    <s v="Standard Class"/>
    <s v="AG-10270"/>
    <x v="8"/>
    <x v="0"/>
    <s v="United States"/>
    <s v="Omaha"/>
    <x v="8"/>
    <n v="68104"/>
    <x v="2"/>
    <s v="TEC-PH-10004897"/>
    <x v="2"/>
    <x v="7"/>
    <s v="Mediabridge Sport Armband iPhone 5s"/>
    <n v="29.97"/>
    <n v="3"/>
    <n v="0"/>
    <n v="0.29969999999999963"/>
  </r>
  <r>
    <n v="7390"/>
    <x v="3676"/>
    <x v="3"/>
    <x v="1161"/>
    <d v="2014-12-04T00:00:00"/>
    <s v="Standard Class"/>
    <s v="TT-21070"/>
    <x v="74"/>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x v="74"/>
    <x v="0"/>
    <s v="United States"/>
    <s v="Chattanooga"/>
    <x v="18"/>
    <n v="37421"/>
    <x v="0"/>
    <s v="FUR-FU-10004017"/>
    <x v="0"/>
    <x v="5"/>
    <s v="Executive Impressions 13&quot; Chairman Wall Clock"/>
    <n v="101.52000000000001"/>
    <n v="5"/>
    <n v="0.2"/>
    <n v="19.034999999999989"/>
  </r>
  <r>
    <n v="7392"/>
    <x v="3677"/>
    <x v="3"/>
    <x v="769"/>
    <d v="2014-12-08T00:00:00"/>
    <s v="Second Class"/>
    <s v="LT-16765"/>
    <x v="398"/>
    <x v="0"/>
    <s v="United States"/>
    <s v="Fairfield"/>
    <x v="24"/>
    <n v="45014"/>
    <x v="3"/>
    <s v="OFF-PA-10000241"/>
    <x v="1"/>
    <x v="10"/>
    <s v="IBM Multi-Purpose Copy Paper, 8 1/2 x 11&quot;, Case"/>
    <n v="74.352000000000004"/>
    <n v="3"/>
    <n v="0.2"/>
    <n v="23.234999999999992"/>
  </r>
  <r>
    <n v="7393"/>
    <x v="3678"/>
    <x v="3"/>
    <x v="743"/>
    <d v="2014-05-07T00:00:00"/>
    <s v="Standard Class"/>
    <s v="DD-13570"/>
    <x v="732"/>
    <x v="0"/>
    <s v="United States"/>
    <s v="Los Angeles"/>
    <x v="1"/>
    <n v="90049"/>
    <x v="1"/>
    <s v="OFF-PA-10003016"/>
    <x v="1"/>
    <x v="10"/>
    <s v="Adams &quot;While You Were Out&quot; Message Pads"/>
    <n v="15.700000000000001"/>
    <n v="5"/>
    <n v="0"/>
    <n v="7.0649999999999995"/>
  </r>
  <r>
    <n v="7394"/>
    <x v="3678"/>
    <x v="3"/>
    <x v="743"/>
    <d v="2014-05-07T00:00:00"/>
    <s v="Standard Class"/>
    <s v="DD-13570"/>
    <x v="732"/>
    <x v="0"/>
    <s v="United States"/>
    <s v="Los Angeles"/>
    <x v="1"/>
    <n v="90049"/>
    <x v="1"/>
    <s v="OFF-AR-10001615"/>
    <x v="1"/>
    <x v="6"/>
    <s v="Newell 34"/>
    <n v="59.519999999999996"/>
    <n v="3"/>
    <n v="0"/>
    <n v="15.475200000000001"/>
  </r>
  <r>
    <n v="7395"/>
    <x v="3678"/>
    <x v="3"/>
    <x v="743"/>
    <d v="2014-05-07T00:00:00"/>
    <s v="Standard Class"/>
    <s v="DD-13570"/>
    <x v="732"/>
    <x v="0"/>
    <s v="United States"/>
    <s v="Los Angeles"/>
    <x v="1"/>
    <n v="90049"/>
    <x v="1"/>
    <s v="OFF-PA-10002713"/>
    <x v="1"/>
    <x v="10"/>
    <s v="Adams Phone Message Book, 200 Message Capacity, 8 1/16” x 11”"/>
    <n v="34.4"/>
    <n v="5"/>
    <n v="0"/>
    <n v="15.823999999999998"/>
  </r>
  <r>
    <n v="7396"/>
    <x v="3679"/>
    <x v="0"/>
    <x v="591"/>
    <d v="2013-12-31T00:00:00"/>
    <s v="Standard Class"/>
    <s v="DB-12970"/>
    <x v="715"/>
    <x v="1"/>
    <s v="United States"/>
    <s v="New York City"/>
    <x v="15"/>
    <n v="10024"/>
    <x v="3"/>
    <s v="FUR-TA-10002958"/>
    <x v="0"/>
    <x v="3"/>
    <s v="Bevis Oval Conference Table, Walnut"/>
    <n v="313.17599999999999"/>
    <n v="2"/>
    <n v="0.4"/>
    <n v="-120.05080000000007"/>
  </r>
  <r>
    <n v="7397"/>
    <x v="3679"/>
    <x v="0"/>
    <x v="591"/>
    <d v="2013-12-31T00:00:00"/>
    <s v="Standard Class"/>
    <s v="DB-12970"/>
    <x v="715"/>
    <x v="1"/>
    <s v="United States"/>
    <s v="New York City"/>
    <x v="15"/>
    <n v="10024"/>
    <x v="3"/>
    <s v="FUR-CH-10003746"/>
    <x v="0"/>
    <x v="1"/>
    <s v="Hon 4070 Series Pagoda Round Back Stacking Chairs"/>
    <n v="866.64599999999996"/>
    <n v="3"/>
    <n v="0.1"/>
    <n v="173.32919999999999"/>
  </r>
  <r>
    <n v="7398"/>
    <x v="3680"/>
    <x v="2"/>
    <x v="587"/>
    <d v="2011-09-30T00:00:00"/>
    <s v="Same Day"/>
    <s v="DM-12955"/>
    <x v="678"/>
    <x v="1"/>
    <s v="United States"/>
    <s v="Fairfield"/>
    <x v="24"/>
    <n v="45014"/>
    <x v="3"/>
    <s v="OFF-AP-10003217"/>
    <x v="1"/>
    <x v="9"/>
    <s v="Eureka Sanitaire  Commercial Upright"/>
    <n v="795.40800000000013"/>
    <n v="6"/>
    <n v="0.2"/>
    <n v="59.655599999999993"/>
  </r>
  <r>
    <n v="7399"/>
    <x v="3681"/>
    <x v="2"/>
    <x v="136"/>
    <d v="2011-07-15T00:00:00"/>
    <s v="Second Class"/>
    <s v="ME-17725"/>
    <x v="250"/>
    <x v="0"/>
    <s v="United States"/>
    <s v="Chicago"/>
    <x v="10"/>
    <n v="60610"/>
    <x v="2"/>
    <s v="OFF-PA-10001526"/>
    <x v="1"/>
    <x v="10"/>
    <s v="Xerox 1949"/>
    <n v="35.856000000000002"/>
    <n v="9"/>
    <n v="0.2"/>
    <n v="12.997800000000003"/>
  </r>
  <r>
    <n v="7400"/>
    <x v="3681"/>
    <x v="2"/>
    <x v="136"/>
    <d v="2011-07-15T00:00:00"/>
    <s v="Second Class"/>
    <s v="ME-17725"/>
    <x v="250"/>
    <x v="0"/>
    <s v="United States"/>
    <s v="Chicago"/>
    <x v="10"/>
    <n v="60610"/>
    <x v="2"/>
    <s v="TEC-AC-10002857"/>
    <x v="2"/>
    <x v="11"/>
    <s v="Verbatim 25 GB 6x Blu-ray Single Layer Recordable Disc, 1/Pack"/>
    <n v="23.840000000000003"/>
    <n v="4"/>
    <n v="0.2"/>
    <n v="3.2779999999999987"/>
  </r>
  <r>
    <n v="7401"/>
    <x v="3682"/>
    <x v="0"/>
    <x v="162"/>
    <d v="2013-09-14T00:00:00"/>
    <s v="Standard Class"/>
    <s v="TR-21325"/>
    <x v="309"/>
    <x v="0"/>
    <s v="United States"/>
    <s v="Seattle"/>
    <x v="4"/>
    <n v="98103"/>
    <x v="1"/>
    <s v="FUR-FU-10003039"/>
    <x v="0"/>
    <x v="5"/>
    <s v="Howard Miller 11-1/2&quot; Diameter Grantwood Wall Clock"/>
    <n v="43.13"/>
    <n v="1"/>
    <n v="0"/>
    <n v="14.664200000000001"/>
  </r>
  <r>
    <n v="7402"/>
    <x v="3682"/>
    <x v="0"/>
    <x v="162"/>
    <d v="2013-09-14T00:00:00"/>
    <s v="Standard Class"/>
    <s v="TR-21325"/>
    <x v="309"/>
    <x v="0"/>
    <s v="United States"/>
    <s v="Seattle"/>
    <x v="4"/>
    <n v="98103"/>
    <x v="1"/>
    <s v="OFF-PA-10002615"/>
    <x v="1"/>
    <x v="10"/>
    <s v="Ampad Gold Fibre Wirebound Steno Books, 6&quot; x 9&quot;, Gregg Ruled"/>
    <n v="30.87"/>
    <n v="7"/>
    <n v="0"/>
    <n v="14.200199999999999"/>
  </r>
  <r>
    <n v="7403"/>
    <x v="3683"/>
    <x v="3"/>
    <x v="634"/>
    <d v="2014-08-11T00:00:00"/>
    <s v="Standard Class"/>
    <s v="SH-20395"/>
    <x v="129"/>
    <x v="0"/>
    <s v="United States"/>
    <s v="New York City"/>
    <x v="15"/>
    <n v="10011"/>
    <x v="3"/>
    <s v="OFF-SU-10002573"/>
    <x v="1"/>
    <x v="14"/>
    <s v="Acme 10&quot; Easy Grip Assistive Scissors"/>
    <n v="70.12"/>
    <n v="4"/>
    <n v="0"/>
    <n v="21.035999999999994"/>
  </r>
  <r>
    <n v="7404"/>
    <x v="3684"/>
    <x v="1"/>
    <x v="263"/>
    <d v="2012-05-19T00:00:00"/>
    <s v="Standard Class"/>
    <s v="CB-12535"/>
    <x v="118"/>
    <x v="1"/>
    <s v="United States"/>
    <s v="Camarillo"/>
    <x v="1"/>
    <n v="93010"/>
    <x v="1"/>
    <s v="FUR-BO-10004015"/>
    <x v="0"/>
    <x v="0"/>
    <s v="Bush Andora Bookcase, Maple/Graphite Gray Finish"/>
    <n v="509.95749999999992"/>
    <n v="5"/>
    <n v="0.15"/>
    <n v="41.996499999999941"/>
  </r>
  <r>
    <n v="7405"/>
    <x v="3684"/>
    <x v="1"/>
    <x v="263"/>
    <d v="2012-05-19T00:00:00"/>
    <s v="Standard Class"/>
    <s v="CB-12535"/>
    <x v="118"/>
    <x v="1"/>
    <s v="United States"/>
    <s v="Camarillo"/>
    <x v="1"/>
    <n v="93010"/>
    <x v="1"/>
    <s v="FUR-FU-10001979"/>
    <x v="0"/>
    <x v="5"/>
    <s v="Dana Halogen Swing-Arm Architect Lamp"/>
    <n v="122.91"/>
    <n v="3"/>
    <n v="0"/>
    <n v="34.414800000000007"/>
  </r>
  <r>
    <n v="7406"/>
    <x v="3684"/>
    <x v="1"/>
    <x v="263"/>
    <d v="2012-05-19T00:00:00"/>
    <s v="Standard Class"/>
    <s v="CB-12535"/>
    <x v="118"/>
    <x v="1"/>
    <s v="United States"/>
    <s v="Camarillo"/>
    <x v="1"/>
    <n v="93010"/>
    <x v="1"/>
    <s v="FUR-CH-10003833"/>
    <x v="0"/>
    <x v="1"/>
    <s v="Novimex Fabric Task Chair"/>
    <n v="97.567999999999998"/>
    <n v="2"/>
    <n v="0.2"/>
    <n v="-6.0980000000000025"/>
  </r>
  <r>
    <n v="7407"/>
    <x v="3684"/>
    <x v="1"/>
    <x v="263"/>
    <d v="2012-05-19T00:00:00"/>
    <s v="Standard Class"/>
    <s v="CB-12535"/>
    <x v="118"/>
    <x v="1"/>
    <s v="United States"/>
    <s v="Camarillo"/>
    <x v="1"/>
    <n v="93010"/>
    <x v="1"/>
    <s v="FUR-CH-10004495"/>
    <x v="0"/>
    <x v="1"/>
    <s v="Global Leather and Oak Executive Chair, Black"/>
    <n v="722.35200000000009"/>
    <n v="3"/>
    <n v="0.2"/>
    <n v="81.264599999999916"/>
  </r>
  <r>
    <n v="7408"/>
    <x v="3685"/>
    <x v="3"/>
    <x v="176"/>
    <d v="2014-01-22T00:00:00"/>
    <s v="First Class"/>
    <s v="ML-17410"/>
    <x v="586"/>
    <x v="0"/>
    <s v="United States"/>
    <s v="Chicago"/>
    <x v="10"/>
    <n v="60653"/>
    <x v="2"/>
    <s v="OFF-LA-10001613"/>
    <x v="1"/>
    <x v="2"/>
    <s v="Avery File Folder Labels"/>
    <n v="11.52"/>
    <n v="5"/>
    <n v="0.2"/>
    <n v="4.1760000000000002"/>
  </r>
  <r>
    <n v="7409"/>
    <x v="3686"/>
    <x v="0"/>
    <x v="198"/>
    <d v="2013-06-07T00:00:00"/>
    <s v="Standard Class"/>
    <s v="JG-15310"/>
    <x v="684"/>
    <x v="1"/>
    <s v="United States"/>
    <s v="Los Angeles"/>
    <x v="1"/>
    <n v="90032"/>
    <x v="1"/>
    <s v="FUR-FU-10003247"/>
    <x v="0"/>
    <x v="5"/>
    <s v="36X48 HARDFLOOR CHAIRMAT"/>
    <n v="167.84"/>
    <n v="8"/>
    <n v="0"/>
    <n v="11.748799999999989"/>
  </r>
  <r>
    <n v="7410"/>
    <x v="3687"/>
    <x v="2"/>
    <x v="918"/>
    <d v="2011-04-12T00:00:00"/>
    <s v="Standard Class"/>
    <s v="JS-15880"/>
    <x v="365"/>
    <x v="0"/>
    <s v="United States"/>
    <s v="Toledo"/>
    <x v="24"/>
    <n v="43615"/>
    <x v="3"/>
    <s v="FUR-TA-10004442"/>
    <x v="0"/>
    <x v="3"/>
    <s v="Riverside Furniture Stanwyck Manor Table Series"/>
    <n v="172.11"/>
    <n v="1"/>
    <n v="0.4"/>
    <n v="-94.660500000000013"/>
  </r>
  <r>
    <n v="7411"/>
    <x v="3688"/>
    <x v="2"/>
    <x v="149"/>
    <d v="2011-07-24T00:00:00"/>
    <s v="First Class"/>
    <s v="AG-10270"/>
    <x v="8"/>
    <x v="0"/>
    <s v="United States"/>
    <s v="New York City"/>
    <x v="15"/>
    <n v="10011"/>
    <x v="3"/>
    <s v="TEC-AC-10001314"/>
    <x v="2"/>
    <x v="11"/>
    <s v="Case Logic 2.4GHz Wireless Keyboard"/>
    <n v="99.98"/>
    <n v="2"/>
    <n v="0"/>
    <n v="7.9983999999999895"/>
  </r>
  <r>
    <n v="7412"/>
    <x v="3689"/>
    <x v="3"/>
    <x v="1109"/>
    <d v="2014-06-04T00:00:00"/>
    <s v="Standard Class"/>
    <s v="MG-17890"/>
    <x v="450"/>
    <x v="2"/>
    <s v="United States"/>
    <s v="Tigard"/>
    <x v="21"/>
    <n v="97224"/>
    <x v="1"/>
    <s v="TEC-PH-10001619"/>
    <x v="2"/>
    <x v="7"/>
    <s v="LG G3"/>
    <n v="156.79200000000003"/>
    <n v="1"/>
    <n v="0.2"/>
    <n v="17.639099999999985"/>
  </r>
  <r>
    <n v="7413"/>
    <x v="3689"/>
    <x v="3"/>
    <x v="1109"/>
    <d v="2014-06-04T00:00:00"/>
    <s v="Standard Class"/>
    <s v="MG-17890"/>
    <x v="450"/>
    <x v="2"/>
    <s v="United States"/>
    <s v="Tigard"/>
    <x v="21"/>
    <n v="97224"/>
    <x v="1"/>
    <s v="TEC-AC-10002323"/>
    <x v="2"/>
    <x v="11"/>
    <s v="SanDisk Ultra 32 GB MicroSDHC Class 10 Memory Card"/>
    <n v="35.360000000000007"/>
    <n v="2"/>
    <n v="0.2"/>
    <n v="-3.0939999999999994"/>
  </r>
  <r>
    <n v="7414"/>
    <x v="3689"/>
    <x v="3"/>
    <x v="1109"/>
    <d v="2014-06-04T00:00:00"/>
    <s v="Standard Class"/>
    <s v="MG-17890"/>
    <x v="450"/>
    <x v="2"/>
    <s v="United States"/>
    <s v="Tigard"/>
    <x v="21"/>
    <n v="97224"/>
    <x v="1"/>
    <s v="FUR-FU-10000820"/>
    <x v="0"/>
    <x v="5"/>
    <s v="Tensor Brushed Steel Torchiere Floor Lamp"/>
    <n v="13.591999999999999"/>
    <n v="1"/>
    <n v="0.2"/>
    <n v="-0.33980000000000032"/>
  </r>
  <r>
    <n v="7415"/>
    <x v="3690"/>
    <x v="0"/>
    <x v="69"/>
    <d v="2013-03-16T00:00:00"/>
    <s v="Second Class"/>
    <s v="SC-20770"/>
    <x v="34"/>
    <x v="1"/>
    <s v="United States"/>
    <s v="Philadelphia"/>
    <x v="9"/>
    <n v="19134"/>
    <x v="3"/>
    <s v="FUR-CH-10004287"/>
    <x v="0"/>
    <x v="1"/>
    <s v="SAFCO Arco Folding Chair"/>
    <n v="386.67999999999995"/>
    <n v="2"/>
    <n v="0.3"/>
    <n v="-5.5240000000000293"/>
  </r>
  <r>
    <n v="7416"/>
    <x v="3690"/>
    <x v="0"/>
    <x v="69"/>
    <d v="2013-03-16T00:00:00"/>
    <s v="Second Class"/>
    <s v="SC-20770"/>
    <x v="34"/>
    <x v="1"/>
    <s v="United States"/>
    <s v="Philadelphia"/>
    <x v="9"/>
    <n v="19134"/>
    <x v="3"/>
    <s v="TEC-AC-10000474"/>
    <x v="2"/>
    <x v="11"/>
    <s v="Kensington Expert Mouse Optical USB Trackball for PC or Mac"/>
    <n v="379.96000000000004"/>
    <n v="5"/>
    <n v="0.2"/>
    <n v="47.494999999999919"/>
  </r>
  <r>
    <n v="7417"/>
    <x v="3690"/>
    <x v="0"/>
    <x v="69"/>
    <d v="2013-03-16T00:00:00"/>
    <s v="Second Class"/>
    <s v="SC-20770"/>
    <x v="34"/>
    <x v="1"/>
    <s v="United States"/>
    <s v="Philadelphia"/>
    <x v="9"/>
    <n v="19134"/>
    <x v="3"/>
    <s v="TEC-PH-10001494"/>
    <x v="2"/>
    <x v="7"/>
    <s v="Polycom CX600 IP Phone VoIP phone"/>
    <n v="539.91"/>
    <n v="3"/>
    <n v="0.4"/>
    <n v="-116.98049999999998"/>
  </r>
  <r>
    <n v="7418"/>
    <x v="3690"/>
    <x v="0"/>
    <x v="69"/>
    <d v="2013-03-16T00:00:00"/>
    <s v="Second Class"/>
    <s v="SC-20770"/>
    <x v="34"/>
    <x v="1"/>
    <s v="United States"/>
    <s v="Philadelphia"/>
    <x v="9"/>
    <n v="19134"/>
    <x v="3"/>
    <s v="OFF-PA-10004996"/>
    <x v="1"/>
    <x v="10"/>
    <s v="Speediset Carbonless Redi-Letter 7&quot; x 8 1/2&quot;"/>
    <n v="41.240000000000009"/>
    <n v="5"/>
    <n v="0.2"/>
    <n v="13.918499999999998"/>
  </r>
  <r>
    <n v="7419"/>
    <x v="3690"/>
    <x v="0"/>
    <x v="69"/>
    <d v="2013-03-16T00:00:00"/>
    <s v="Second Class"/>
    <s v="SC-20770"/>
    <x v="34"/>
    <x v="1"/>
    <s v="United States"/>
    <s v="Philadelphia"/>
    <x v="9"/>
    <n v="19134"/>
    <x v="3"/>
    <s v="OFF-BI-10004318"/>
    <x v="1"/>
    <x v="8"/>
    <s v="Ibico EB-19 Dual Function Manual Binding System"/>
    <n v="51.897000000000013"/>
    <n v="1"/>
    <n v="0.7"/>
    <n v="-41.517600000000002"/>
  </r>
  <r>
    <n v="7420"/>
    <x v="3690"/>
    <x v="0"/>
    <x v="69"/>
    <d v="2013-03-16T00:00:00"/>
    <s v="Second Class"/>
    <s v="SC-20770"/>
    <x v="34"/>
    <x v="1"/>
    <s v="United States"/>
    <s v="Philadelphia"/>
    <x v="9"/>
    <n v="19134"/>
    <x v="3"/>
    <s v="OFF-ST-10002574"/>
    <x v="1"/>
    <x v="4"/>
    <s v="SAFCO Commercial Wire Shelving, Black"/>
    <n v="552.55999999999995"/>
    <n v="5"/>
    <n v="0.2"/>
    <n v="-138.13999999999999"/>
  </r>
  <r>
    <n v="7421"/>
    <x v="3690"/>
    <x v="0"/>
    <x v="69"/>
    <d v="2013-03-16T00:00:00"/>
    <s v="Second Class"/>
    <s v="SC-20770"/>
    <x v="34"/>
    <x v="1"/>
    <s v="United States"/>
    <s v="Philadelphia"/>
    <x v="9"/>
    <n v="19134"/>
    <x v="3"/>
    <s v="OFF-BI-10002353"/>
    <x v="1"/>
    <x v="8"/>
    <s v="GBC VeloBind Cover Sets"/>
    <n v="23.160000000000004"/>
    <n v="5"/>
    <n v="0.7"/>
    <n v="-15.439999999999998"/>
  </r>
  <r>
    <n v="7422"/>
    <x v="3690"/>
    <x v="0"/>
    <x v="69"/>
    <d v="2013-03-16T00:00:00"/>
    <s v="Second Class"/>
    <s v="SC-20770"/>
    <x v="34"/>
    <x v="1"/>
    <s v="United States"/>
    <s v="Philadelphia"/>
    <x v="9"/>
    <n v="19134"/>
    <x v="3"/>
    <s v="OFF-ST-10003641"/>
    <x v="1"/>
    <x v="4"/>
    <s v="Space Solutions Industrial Galvanized Steel Shelving."/>
    <n v="126.08"/>
    <n v="2"/>
    <n v="0.2"/>
    <n v="-28.367999999999984"/>
  </r>
  <r>
    <n v="7423"/>
    <x v="3690"/>
    <x v="0"/>
    <x v="69"/>
    <d v="2013-03-16T00:00:00"/>
    <s v="Second Class"/>
    <s v="SC-20770"/>
    <x v="34"/>
    <x v="1"/>
    <s v="United States"/>
    <s v="Philadelphia"/>
    <x v="9"/>
    <n v="19134"/>
    <x v="3"/>
    <s v="TEC-MA-10001148"/>
    <x v="2"/>
    <x v="15"/>
    <s v="Okidata MB491 Multifunction Printer"/>
    <n v="449.1"/>
    <n v="3"/>
    <n v="0.7"/>
    <n v="-643.70999999999981"/>
  </r>
  <r>
    <n v="7424"/>
    <x v="3691"/>
    <x v="3"/>
    <x v="318"/>
    <d v="2014-04-15T00:00:00"/>
    <s v="Standard Class"/>
    <s v="BS-11755"/>
    <x v="94"/>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x v="94"/>
    <x v="0"/>
    <s v="United States"/>
    <s v="Philadelphia"/>
    <x v="9"/>
    <n v="19143"/>
    <x v="3"/>
    <s v="FUR-FU-10003878"/>
    <x v="0"/>
    <x v="5"/>
    <s v="Linden 10&quot; Round Wall Clock, Black"/>
    <n v="36.671999999999997"/>
    <n v="3"/>
    <n v="0.2"/>
    <n v="6.4176000000000002"/>
  </r>
  <r>
    <n v="7426"/>
    <x v="3692"/>
    <x v="0"/>
    <x v="674"/>
    <d v="2013-06-28T00:00:00"/>
    <s v="Second Class"/>
    <s v="LC-17140"/>
    <x v="95"/>
    <x v="0"/>
    <s v="United States"/>
    <s v="Houston"/>
    <x v="5"/>
    <n v="77070"/>
    <x v="2"/>
    <s v="FUR-CH-10001146"/>
    <x v="0"/>
    <x v="1"/>
    <s v="Global Value Mid-Back Manager's Chair, Gray"/>
    <n v="85.245999999999995"/>
    <n v="2"/>
    <n v="0.3"/>
    <n v="-6.0890000000000057"/>
  </r>
  <r>
    <n v="7427"/>
    <x v="3692"/>
    <x v="0"/>
    <x v="674"/>
    <d v="2013-06-28T00:00:00"/>
    <s v="Second Class"/>
    <s v="LC-17140"/>
    <x v="95"/>
    <x v="0"/>
    <s v="United States"/>
    <s v="Houston"/>
    <x v="5"/>
    <n v="77070"/>
    <x v="2"/>
    <s v="FUR-FU-10003919"/>
    <x v="0"/>
    <x v="5"/>
    <s v="Eldon Executive Woodline II Cherry Finish Desk Accessories"/>
    <n v="32.712000000000003"/>
    <n v="2"/>
    <n v="0.6"/>
    <n v="-26.169599999999996"/>
  </r>
  <r>
    <n v="7428"/>
    <x v="3693"/>
    <x v="2"/>
    <x v="461"/>
    <d v="2011-03-21T00:00:00"/>
    <s v="Standard Class"/>
    <s v="MH-17440"/>
    <x v="775"/>
    <x v="1"/>
    <s v="United States"/>
    <s v="Jackson"/>
    <x v="35"/>
    <n v="39212"/>
    <x v="0"/>
    <s v="OFF-BI-10000605"/>
    <x v="1"/>
    <x v="8"/>
    <s v="Acco Pressboard Covers with Storage Hooks, 9 1/2&quot; x 11&quot;, Executive Red"/>
    <n v="11.43"/>
    <n v="3"/>
    <n v="0"/>
    <n v="5.3720999999999997"/>
  </r>
  <r>
    <n v="7429"/>
    <x v="3693"/>
    <x v="2"/>
    <x v="461"/>
    <d v="2011-03-21T00:00:00"/>
    <s v="Standard Class"/>
    <s v="MH-17440"/>
    <x v="775"/>
    <x v="1"/>
    <s v="United States"/>
    <s v="Jackson"/>
    <x v="35"/>
    <n v="39212"/>
    <x v="0"/>
    <s v="OFF-BI-10000309"/>
    <x v="1"/>
    <x v="8"/>
    <s v="GBC Twin Loop Wire Binding Elements, 9/16&quot; Spine, Black"/>
    <n v="30.44"/>
    <n v="2"/>
    <n v="0"/>
    <n v="14.9156"/>
  </r>
  <r>
    <n v="7430"/>
    <x v="3693"/>
    <x v="2"/>
    <x v="461"/>
    <d v="2011-03-21T00:00:00"/>
    <s v="Standard Class"/>
    <s v="MH-17440"/>
    <x v="775"/>
    <x v="1"/>
    <s v="United States"/>
    <s v="Jackson"/>
    <x v="35"/>
    <n v="39212"/>
    <x v="0"/>
    <s v="OFF-PA-10003349"/>
    <x v="1"/>
    <x v="10"/>
    <s v="Xerox 1957"/>
    <n v="12.96"/>
    <n v="2"/>
    <n v="0"/>
    <n v="6.3504000000000005"/>
  </r>
  <r>
    <n v="7431"/>
    <x v="3693"/>
    <x v="2"/>
    <x v="461"/>
    <d v="2011-03-21T00:00:00"/>
    <s v="Standard Class"/>
    <s v="MH-17440"/>
    <x v="775"/>
    <x v="1"/>
    <s v="United States"/>
    <s v="Jackson"/>
    <x v="35"/>
    <n v="39212"/>
    <x v="0"/>
    <s v="OFF-PA-10003063"/>
    <x v="1"/>
    <x v="10"/>
    <s v="EcoTones Memo Sheets"/>
    <n v="16"/>
    <n v="4"/>
    <n v="0"/>
    <n v="7.68"/>
  </r>
  <r>
    <n v="7432"/>
    <x v="3693"/>
    <x v="2"/>
    <x v="461"/>
    <d v="2011-03-21T00:00:00"/>
    <s v="Standard Class"/>
    <s v="MH-17440"/>
    <x v="775"/>
    <x v="1"/>
    <s v="United States"/>
    <s v="Jackson"/>
    <x v="35"/>
    <n v="39212"/>
    <x v="0"/>
    <s v="OFF-AP-10003971"/>
    <x v="1"/>
    <x v="9"/>
    <s v="Belkin 6 Outlet Metallic Surge Strip"/>
    <n v="32.67"/>
    <n v="3"/>
    <n v="0"/>
    <n v="8.4942000000000011"/>
  </r>
  <r>
    <n v="7433"/>
    <x v="3694"/>
    <x v="2"/>
    <x v="128"/>
    <d v="2011-08-13T00:00:00"/>
    <s v="Standard Class"/>
    <s v="RD-19720"/>
    <x v="742"/>
    <x v="0"/>
    <s v="United States"/>
    <s v="Phoenix"/>
    <x v="16"/>
    <n v="85023"/>
    <x v="1"/>
    <s v="OFF-FA-10004838"/>
    <x v="1"/>
    <x v="13"/>
    <s v="Super Bands, 12/Pack"/>
    <n v="4.4640000000000004"/>
    <n v="3"/>
    <n v="0.2"/>
    <n v="-0.94859999999999989"/>
  </r>
  <r>
    <n v="7434"/>
    <x v="3694"/>
    <x v="2"/>
    <x v="128"/>
    <d v="2011-08-13T00:00:00"/>
    <s v="Standard Class"/>
    <s v="RD-19720"/>
    <x v="742"/>
    <x v="0"/>
    <s v="United States"/>
    <s v="Phoenix"/>
    <x v="16"/>
    <n v="85023"/>
    <x v="1"/>
    <s v="OFF-BI-10001097"/>
    <x v="1"/>
    <x v="8"/>
    <s v="Avery Hole Reinforcements"/>
    <n v="9.3450000000000024"/>
    <n v="5"/>
    <n v="0.7"/>
    <n v="-6.5414999999999992"/>
  </r>
  <r>
    <n v="7435"/>
    <x v="3695"/>
    <x v="1"/>
    <x v="353"/>
    <d v="2012-07-31T00:00:00"/>
    <s v="Standard Class"/>
    <s v="BP-11095"/>
    <x v="162"/>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x v="162"/>
    <x v="1"/>
    <s v="United States"/>
    <s v="Oxnard"/>
    <x v="1"/>
    <n v="93030"/>
    <x v="1"/>
    <s v="OFF-BI-10003314"/>
    <x v="1"/>
    <x v="8"/>
    <s v="Tuff Stuff Recycled Round Ring Binders"/>
    <n v="23.136000000000003"/>
    <n v="6"/>
    <n v="0.2"/>
    <n v="8.3867999999999991"/>
  </r>
  <r>
    <n v="7437"/>
    <x v="3695"/>
    <x v="1"/>
    <x v="353"/>
    <d v="2012-07-31T00:00:00"/>
    <s v="Standard Class"/>
    <s v="BP-11095"/>
    <x v="162"/>
    <x v="1"/>
    <s v="United States"/>
    <s v="Oxnard"/>
    <x v="1"/>
    <n v="93030"/>
    <x v="1"/>
    <s v="OFF-AR-10002067"/>
    <x v="1"/>
    <x v="6"/>
    <s v="Newell 334"/>
    <n v="99.2"/>
    <n v="5"/>
    <n v="0"/>
    <n v="25.792000000000002"/>
  </r>
  <r>
    <n v="7438"/>
    <x v="3696"/>
    <x v="2"/>
    <x v="1162"/>
    <d v="2011-02-20T00:00:00"/>
    <s v="Standard Class"/>
    <s v="BF-11020"/>
    <x v="292"/>
    <x v="1"/>
    <s v="United States"/>
    <s v="Seattle"/>
    <x v="4"/>
    <n v="98105"/>
    <x v="1"/>
    <s v="OFF-BI-10001031"/>
    <x v="1"/>
    <x v="8"/>
    <s v="Pressboard Data Binders by Wilson Jones"/>
    <n v="21.36"/>
    <n v="5"/>
    <n v="0.2"/>
    <n v="7.2089999999999996"/>
  </r>
  <r>
    <n v="7439"/>
    <x v="3697"/>
    <x v="1"/>
    <x v="539"/>
    <d v="2012-03-27T00:00:00"/>
    <s v="Second Class"/>
    <s v="CP-12085"/>
    <x v="434"/>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x v="538"/>
    <x v="0"/>
    <s v="United States"/>
    <s v="Los Angeles"/>
    <x v="1"/>
    <n v="90049"/>
    <x v="1"/>
    <s v="OFF-BI-10000138"/>
    <x v="1"/>
    <x v="8"/>
    <s v="Acco Translucent Poly Ring Binders"/>
    <n v="18.72"/>
    <n v="5"/>
    <n v="0.2"/>
    <n v="6.5519999999999996"/>
  </r>
  <r>
    <n v="7441"/>
    <x v="3698"/>
    <x v="3"/>
    <x v="264"/>
    <d v="2014-09-07T00:00:00"/>
    <s v="Standard Class"/>
    <s v="JL-15235"/>
    <x v="538"/>
    <x v="0"/>
    <s v="United States"/>
    <s v="Los Angeles"/>
    <x v="1"/>
    <n v="90049"/>
    <x v="1"/>
    <s v="FUR-TA-10004607"/>
    <x v="0"/>
    <x v="3"/>
    <s v="Hon 2111 Invitation Series Straight Table"/>
    <n v="236.52800000000002"/>
    <n v="2"/>
    <n v="0.2"/>
    <n v="-2.9566000000000088"/>
  </r>
  <r>
    <n v="7442"/>
    <x v="3699"/>
    <x v="1"/>
    <x v="547"/>
    <d v="2012-11-18T00:00:00"/>
    <s v="First Class"/>
    <s v="JG-15805"/>
    <x v="189"/>
    <x v="1"/>
    <s v="United States"/>
    <s v="San Diego"/>
    <x v="1"/>
    <n v="92105"/>
    <x v="1"/>
    <s v="OFF-LA-10003148"/>
    <x v="1"/>
    <x v="2"/>
    <s v="Avery 51"/>
    <n v="18.899999999999999"/>
    <n v="3"/>
    <n v="0"/>
    <n v="8.6939999999999991"/>
  </r>
  <r>
    <n v="7443"/>
    <x v="3700"/>
    <x v="2"/>
    <x v="337"/>
    <d v="2011-12-11T00:00:00"/>
    <s v="First Class"/>
    <s v="VP-21760"/>
    <x v="778"/>
    <x v="1"/>
    <s v="United States"/>
    <s v="Brownsville"/>
    <x v="5"/>
    <n v="78521"/>
    <x v="2"/>
    <s v="OFF-PA-10001804"/>
    <x v="1"/>
    <x v="10"/>
    <s v="Xerox 195"/>
    <n v="10.688000000000001"/>
    <n v="2"/>
    <n v="0.2"/>
    <n v="3.7407999999999997"/>
  </r>
  <r>
    <n v="7444"/>
    <x v="3700"/>
    <x v="2"/>
    <x v="337"/>
    <d v="2011-12-11T00:00:00"/>
    <s v="First Class"/>
    <s v="VP-21760"/>
    <x v="778"/>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x v="279"/>
    <x v="2"/>
    <s v="United States"/>
    <s v="Chicago"/>
    <x v="10"/>
    <n v="60610"/>
    <x v="2"/>
    <s v="OFF-PA-10001166"/>
    <x v="1"/>
    <x v="10"/>
    <s v="Xerox 2"/>
    <n v="5.1840000000000011"/>
    <n v="1"/>
    <n v="0.2"/>
    <n v="1.8144"/>
  </r>
  <r>
    <n v="7446"/>
    <x v="3701"/>
    <x v="3"/>
    <x v="447"/>
    <d v="2014-02-08T00:00:00"/>
    <s v="Second Class"/>
    <s v="RD-19810"/>
    <x v="279"/>
    <x v="2"/>
    <s v="United States"/>
    <s v="Chicago"/>
    <x v="10"/>
    <n v="60610"/>
    <x v="2"/>
    <s v="OFF-PA-10001033"/>
    <x v="1"/>
    <x v="10"/>
    <s v="Xerox 1893"/>
    <n v="65.584000000000003"/>
    <n v="2"/>
    <n v="0.2"/>
    <n v="23.7742"/>
  </r>
  <r>
    <n v="7447"/>
    <x v="3701"/>
    <x v="3"/>
    <x v="447"/>
    <d v="2014-02-08T00:00:00"/>
    <s v="Second Class"/>
    <s v="RD-19810"/>
    <x v="279"/>
    <x v="2"/>
    <s v="United States"/>
    <s v="Chicago"/>
    <x v="10"/>
    <n v="60610"/>
    <x v="2"/>
    <s v="FUR-FU-10004597"/>
    <x v="0"/>
    <x v="5"/>
    <s v="Eldon Cleatmat Chair Mats for Medium Pile Carpets"/>
    <n v="22.200000000000003"/>
    <n v="1"/>
    <n v="0.6"/>
    <n v="-26.084999999999994"/>
  </r>
  <r>
    <n v="7448"/>
    <x v="3701"/>
    <x v="3"/>
    <x v="447"/>
    <d v="2014-02-08T00:00:00"/>
    <s v="Second Class"/>
    <s v="RD-19810"/>
    <x v="279"/>
    <x v="2"/>
    <s v="United States"/>
    <s v="Chicago"/>
    <x v="10"/>
    <n v="60610"/>
    <x v="2"/>
    <s v="OFF-PA-10000418"/>
    <x v="1"/>
    <x v="10"/>
    <s v="Xerox 189"/>
    <n v="419.4"/>
    <n v="5"/>
    <n v="0.2"/>
    <n v="146.79"/>
  </r>
  <r>
    <n v="7449"/>
    <x v="3702"/>
    <x v="3"/>
    <x v="343"/>
    <d v="2014-11-15T00:00:00"/>
    <s v="First Class"/>
    <s v="MH-18025"/>
    <x v="659"/>
    <x v="0"/>
    <s v="United States"/>
    <s v="Knoxville"/>
    <x v="18"/>
    <n v="37918"/>
    <x v="0"/>
    <s v="FUR-FU-10004090"/>
    <x v="0"/>
    <x v="5"/>
    <s v="Executive Impressions 14&quot; Contract Wall Clock"/>
    <n v="88.920000000000016"/>
    <n v="5"/>
    <n v="0.2"/>
    <n v="14.449499999999986"/>
  </r>
  <r>
    <n v="7450"/>
    <x v="3703"/>
    <x v="3"/>
    <x v="697"/>
    <d v="2014-09-23T00:00:00"/>
    <s v="Second Class"/>
    <s v="SJ-20125"/>
    <x v="319"/>
    <x v="2"/>
    <s v="United States"/>
    <s v="Houston"/>
    <x v="5"/>
    <n v="77036"/>
    <x v="2"/>
    <s v="OFF-AR-10000390"/>
    <x v="1"/>
    <x v="6"/>
    <s v="Newell Chalk Holder"/>
    <n v="9.9120000000000008"/>
    <n v="3"/>
    <n v="0.2"/>
    <n v="3.2213999999999996"/>
  </r>
  <r>
    <n v="7451"/>
    <x v="3703"/>
    <x v="3"/>
    <x v="697"/>
    <d v="2014-09-23T00:00:00"/>
    <s v="Second Class"/>
    <s v="SJ-20125"/>
    <x v="319"/>
    <x v="2"/>
    <s v="United States"/>
    <s v="Houston"/>
    <x v="5"/>
    <n v="77036"/>
    <x v="2"/>
    <s v="FUR-CH-10003774"/>
    <x v="0"/>
    <x v="1"/>
    <s v="Global Wood Trimmed Manager's Task Chair, Khaki"/>
    <n v="318.43"/>
    <n v="5"/>
    <n v="0.3"/>
    <n v="-77.333000000000013"/>
  </r>
  <r>
    <n v="7452"/>
    <x v="3703"/>
    <x v="3"/>
    <x v="697"/>
    <d v="2014-09-23T00:00:00"/>
    <s v="Second Class"/>
    <s v="SJ-20125"/>
    <x v="319"/>
    <x v="2"/>
    <s v="United States"/>
    <s v="Houston"/>
    <x v="5"/>
    <n v="77036"/>
    <x v="2"/>
    <s v="OFF-BI-10002412"/>
    <x v="1"/>
    <x v="8"/>
    <s v="Wilson Jones “Snap” Scratch Pad Binder Tool for Ring Binders"/>
    <n v="5.7999999999999989"/>
    <n v="5"/>
    <n v="0.8"/>
    <n v="-10.15"/>
  </r>
  <r>
    <n v="7453"/>
    <x v="3703"/>
    <x v="3"/>
    <x v="697"/>
    <d v="2014-09-23T00:00:00"/>
    <s v="Second Class"/>
    <s v="SJ-20125"/>
    <x v="319"/>
    <x v="2"/>
    <s v="United States"/>
    <s v="Houston"/>
    <x v="5"/>
    <n v="77036"/>
    <x v="2"/>
    <s v="TEC-PH-10002415"/>
    <x v="2"/>
    <x v="7"/>
    <s v="Polycom VoiceStation 500 Conference phone"/>
    <n v="1415.76"/>
    <n v="6"/>
    <n v="0.2"/>
    <n v="88.48500000000007"/>
  </r>
  <r>
    <n v="7454"/>
    <x v="3704"/>
    <x v="3"/>
    <x v="643"/>
    <d v="2014-07-02T00:00:00"/>
    <s v="Standard Class"/>
    <s v="FM-14380"/>
    <x v="248"/>
    <x v="0"/>
    <s v="United States"/>
    <s v="Bolingbrook"/>
    <x v="10"/>
    <n v="60440"/>
    <x v="2"/>
    <s v="TEC-PH-10003505"/>
    <x v="2"/>
    <x v="7"/>
    <s v="Geemarc AmpliPOWER60"/>
    <n v="148.47999999999999"/>
    <n v="2"/>
    <n v="0.2"/>
    <n v="16.703999999999986"/>
  </r>
  <r>
    <n v="7455"/>
    <x v="3705"/>
    <x v="0"/>
    <x v="679"/>
    <d v="2013-08-05T00:00:00"/>
    <s v="Standard Class"/>
    <s v="KH-16360"/>
    <x v="347"/>
    <x v="0"/>
    <s v="United States"/>
    <s v="Chicago"/>
    <x v="10"/>
    <n v="60623"/>
    <x v="2"/>
    <s v="OFF-LA-10003663"/>
    <x v="1"/>
    <x v="2"/>
    <s v="Avery 498"/>
    <n v="9.2480000000000011"/>
    <n v="4"/>
    <n v="0.2"/>
    <n v="3.1212"/>
  </r>
  <r>
    <n v="7456"/>
    <x v="3705"/>
    <x v="0"/>
    <x v="679"/>
    <d v="2013-08-05T00:00:00"/>
    <s v="Standard Class"/>
    <s v="KH-16360"/>
    <x v="347"/>
    <x v="0"/>
    <s v="United States"/>
    <s v="Chicago"/>
    <x v="10"/>
    <n v="60623"/>
    <x v="2"/>
    <s v="OFF-ST-10001780"/>
    <x v="1"/>
    <x v="4"/>
    <s v="Tennsco 16-Compartment Lockers with Coat Rack"/>
    <n v="1036.624"/>
    <n v="2"/>
    <n v="0.2"/>
    <n v="51.831200000000024"/>
  </r>
  <r>
    <n v="7457"/>
    <x v="3706"/>
    <x v="1"/>
    <x v="392"/>
    <d v="2012-04-18T00:00:00"/>
    <s v="First Class"/>
    <s v="LL-16840"/>
    <x v="328"/>
    <x v="0"/>
    <s v="United States"/>
    <s v="Waynesboro"/>
    <x v="17"/>
    <n v="22980"/>
    <x v="0"/>
    <s v="TEC-PH-10002033"/>
    <x v="2"/>
    <x v="7"/>
    <s v="Konftel 250 Conference phone - Charcoal black"/>
    <n v="569.64"/>
    <n v="2"/>
    <n v="0"/>
    <n v="148.10640000000001"/>
  </r>
  <r>
    <n v="7458"/>
    <x v="3706"/>
    <x v="1"/>
    <x v="392"/>
    <d v="2012-04-18T00:00:00"/>
    <s v="First Class"/>
    <s v="LL-16840"/>
    <x v="328"/>
    <x v="0"/>
    <s v="United States"/>
    <s v="Waynesboro"/>
    <x v="17"/>
    <n v="22980"/>
    <x v="0"/>
    <s v="OFF-BI-10001036"/>
    <x v="1"/>
    <x v="8"/>
    <s v="Cardinal EasyOpen D-Ring Binders"/>
    <n v="9.14"/>
    <n v="1"/>
    <n v="0"/>
    <n v="4.57"/>
  </r>
  <r>
    <n v="7459"/>
    <x v="3706"/>
    <x v="1"/>
    <x v="392"/>
    <d v="2012-04-18T00:00:00"/>
    <s v="First Class"/>
    <s v="LL-16840"/>
    <x v="328"/>
    <x v="0"/>
    <s v="United States"/>
    <s v="Waynesboro"/>
    <x v="17"/>
    <n v="22980"/>
    <x v="0"/>
    <s v="FUR-FU-10001468"/>
    <x v="0"/>
    <x v="5"/>
    <s v="Tenex Antistatic Computer Chair Mats"/>
    <n v="1196.8599999999999"/>
    <n v="7"/>
    <n v="0"/>
    <n v="119.68599999999989"/>
  </r>
  <r>
    <n v="7460"/>
    <x v="3706"/>
    <x v="1"/>
    <x v="392"/>
    <d v="2012-04-18T00:00:00"/>
    <s v="First Class"/>
    <s v="LL-16840"/>
    <x v="328"/>
    <x v="0"/>
    <s v="United States"/>
    <s v="Waynesboro"/>
    <x v="17"/>
    <n v="22980"/>
    <x v="0"/>
    <s v="FUR-BO-10001519"/>
    <x v="0"/>
    <x v="0"/>
    <s v="O'Sullivan 3-Shelf Heavy-Duty Bookcases"/>
    <n v="523.26"/>
    <n v="9"/>
    <n v="0"/>
    <n v="125.58240000000001"/>
  </r>
  <r>
    <n v="7461"/>
    <x v="3707"/>
    <x v="1"/>
    <x v="347"/>
    <d v="2012-04-14T00:00:00"/>
    <s v="Second Class"/>
    <s v="AR-10540"/>
    <x v="481"/>
    <x v="0"/>
    <s v="United States"/>
    <s v="Los Angeles"/>
    <x v="1"/>
    <n v="90004"/>
    <x v="1"/>
    <s v="TEC-CO-10001943"/>
    <x v="2"/>
    <x v="16"/>
    <s v="Canon PC-428 Personal Copier"/>
    <n v="639.96800000000007"/>
    <n v="4"/>
    <n v="0.2"/>
    <n v="215.98919999999998"/>
  </r>
  <r>
    <n v="7462"/>
    <x v="3707"/>
    <x v="1"/>
    <x v="347"/>
    <d v="2012-04-14T00:00:00"/>
    <s v="Second Class"/>
    <s v="AR-10540"/>
    <x v="481"/>
    <x v="0"/>
    <s v="United States"/>
    <s v="Los Angeles"/>
    <x v="1"/>
    <n v="90004"/>
    <x v="1"/>
    <s v="OFF-PA-10003127"/>
    <x v="1"/>
    <x v="10"/>
    <s v="Staples"/>
    <n v="52.76"/>
    <n v="2"/>
    <n v="0"/>
    <n v="24.269599999999997"/>
  </r>
  <r>
    <n v="7463"/>
    <x v="3708"/>
    <x v="1"/>
    <x v="914"/>
    <d v="2012-03-01T00:00:00"/>
    <s v="Second Class"/>
    <s v="NP-18670"/>
    <x v="73"/>
    <x v="0"/>
    <s v="United States"/>
    <s v="Seattle"/>
    <x v="4"/>
    <n v="98105"/>
    <x v="1"/>
    <s v="TEC-AC-10002076"/>
    <x v="2"/>
    <x v="11"/>
    <s v="Microsoft Natural Keyboard Elite"/>
    <n v="538.92000000000007"/>
    <n v="9"/>
    <n v="0"/>
    <n v="80.837999999999994"/>
  </r>
  <r>
    <n v="7464"/>
    <x v="3709"/>
    <x v="0"/>
    <x v="162"/>
    <d v="2013-09-16T00:00:00"/>
    <s v="Standard Class"/>
    <s v="LP-17095"/>
    <x v="431"/>
    <x v="0"/>
    <s v="United States"/>
    <s v="Visalia"/>
    <x v="1"/>
    <n v="93277"/>
    <x v="1"/>
    <s v="OFF-AR-10003338"/>
    <x v="1"/>
    <x v="6"/>
    <s v="Eberhard Faber 3 1/2&quot; Golf Pencils"/>
    <n v="14.88"/>
    <n v="2"/>
    <n v="0"/>
    <n v="3.7200000000000006"/>
  </r>
  <r>
    <n v="7465"/>
    <x v="3709"/>
    <x v="0"/>
    <x v="162"/>
    <d v="2013-09-16T00:00:00"/>
    <s v="Standard Class"/>
    <s v="LP-17095"/>
    <x v="431"/>
    <x v="0"/>
    <s v="United States"/>
    <s v="Visalia"/>
    <x v="1"/>
    <n v="93277"/>
    <x v="1"/>
    <s v="OFF-PA-10004610"/>
    <x v="1"/>
    <x v="10"/>
    <s v="Xerox 1900"/>
    <n v="34.24"/>
    <n v="8"/>
    <n v="0"/>
    <n v="15.407999999999998"/>
  </r>
  <r>
    <n v="7466"/>
    <x v="3709"/>
    <x v="0"/>
    <x v="162"/>
    <d v="2013-09-16T00:00:00"/>
    <s v="Standard Class"/>
    <s v="LP-17095"/>
    <x v="431"/>
    <x v="0"/>
    <s v="United States"/>
    <s v="Visalia"/>
    <x v="1"/>
    <n v="93277"/>
    <x v="1"/>
    <s v="OFF-ST-10001272"/>
    <x v="1"/>
    <x v="4"/>
    <s v="Mini 13-1/2 Capacity Data Binder Rack, Pearl"/>
    <n v="261.74"/>
    <n v="2"/>
    <n v="0"/>
    <n v="65.435000000000002"/>
  </r>
  <r>
    <n v="7467"/>
    <x v="3710"/>
    <x v="0"/>
    <x v="288"/>
    <d v="2013-05-24T00:00:00"/>
    <s v="Standard Class"/>
    <s v="AH-10690"/>
    <x v="706"/>
    <x v="1"/>
    <s v="United States"/>
    <s v="Los Angeles"/>
    <x v="1"/>
    <n v="90008"/>
    <x v="1"/>
    <s v="OFF-AP-10001366"/>
    <x v="1"/>
    <x v="9"/>
    <s v="Staples"/>
    <n v="87.84"/>
    <n v="8"/>
    <n v="0"/>
    <n v="23.716800000000006"/>
  </r>
  <r>
    <n v="7468"/>
    <x v="3711"/>
    <x v="3"/>
    <x v="343"/>
    <d v="2014-11-16T00:00:00"/>
    <s v="Second Class"/>
    <s v="TB-21190"/>
    <x v="353"/>
    <x v="2"/>
    <s v="United States"/>
    <s v="Los Angeles"/>
    <x v="1"/>
    <n v="90045"/>
    <x v="1"/>
    <s v="FUR-FU-10001424"/>
    <x v="0"/>
    <x v="5"/>
    <s v="Dax Clear Box Frame"/>
    <n v="34.92"/>
    <n v="4"/>
    <n v="0"/>
    <n v="11.872799999999998"/>
  </r>
  <r>
    <n v="7469"/>
    <x v="3712"/>
    <x v="2"/>
    <x v="1114"/>
    <d v="2011-09-20T00:00:00"/>
    <s v="Standard Class"/>
    <s v="AA-10315"/>
    <x v="397"/>
    <x v="0"/>
    <s v="United States"/>
    <s v="New York City"/>
    <x v="15"/>
    <n v="10011"/>
    <x v="3"/>
    <s v="OFF-PA-10000349"/>
    <x v="1"/>
    <x v="10"/>
    <s v="Staples"/>
    <n v="14.940000000000001"/>
    <n v="3"/>
    <n v="0"/>
    <n v="7.0218000000000007"/>
  </r>
  <r>
    <n v="7470"/>
    <x v="3712"/>
    <x v="2"/>
    <x v="1114"/>
    <d v="2011-09-20T00:00:00"/>
    <s v="Standard Class"/>
    <s v="AA-10315"/>
    <x v="397"/>
    <x v="0"/>
    <s v="United States"/>
    <s v="New York City"/>
    <x v="15"/>
    <n v="10011"/>
    <x v="3"/>
    <s v="FUR-FU-10002456"/>
    <x v="0"/>
    <x v="5"/>
    <s v="Master Caster Door Stop, Large Neon Orange"/>
    <n v="14.56"/>
    <n v="2"/>
    <n v="0"/>
    <n v="6.2608000000000015"/>
  </r>
  <r>
    <n v="7471"/>
    <x v="3713"/>
    <x v="1"/>
    <x v="426"/>
    <d v="2012-09-20T00:00:00"/>
    <s v="Standard Class"/>
    <s v="AC-10615"/>
    <x v="556"/>
    <x v="1"/>
    <s v="United States"/>
    <s v="Philadelphia"/>
    <x v="9"/>
    <n v="19143"/>
    <x v="3"/>
    <s v="OFF-BI-10002609"/>
    <x v="1"/>
    <x v="8"/>
    <s v="Avery Hidden Tab Dividers for Binding Systems"/>
    <n v="3.5760000000000005"/>
    <n v="4"/>
    <n v="0.7"/>
    <n v="-2.8608000000000002"/>
  </r>
  <r>
    <n v="7472"/>
    <x v="3713"/>
    <x v="1"/>
    <x v="426"/>
    <d v="2012-09-20T00:00:00"/>
    <s v="Standard Class"/>
    <s v="AC-10615"/>
    <x v="556"/>
    <x v="1"/>
    <s v="United States"/>
    <s v="Philadelphia"/>
    <x v="9"/>
    <n v="19143"/>
    <x v="3"/>
    <s v="OFF-ST-10001522"/>
    <x v="1"/>
    <x v="4"/>
    <s v="Gould Plastics 18-Pocket Panel Bin, 34w x 5-1/4d x 20-1/2h"/>
    <n v="147.184"/>
    <n v="2"/>
    <n v="0.2"/>
    <n v="-29.436800000000012"/>
  </r>
  <r>
    <n v="7473"/>
    <x v="3714"/>
    <x v="0"/>
    <x v="949"/>
    <d v="2013-07-04T00:00:00"/>
    <s v="First Class"/>
    <s v="EM-14140"/>
    <x v="670"/>
    <x v="2"/>
    <s v="United States"/>
    <s v="Lehi"/>
    <x v="7"/>
    <n v="84043"/>
    <x v="1"/>
    <s v="TEC-CO-10000971"/>
    <x v="2"/>
    <x v="16"/>
    <s v="Hewlett Packard 310 Color Digital Copier"/>
    <n v="1499.95"/>
    <n v="5"/>
    <n v="0"/>
    <n v="449.9849999999999"/>
  </r>
  <r>
    <n v="7474"/>
    <x v="3715"/>
    <x v="0"/>
    <x v="342"/>
    <d v="2013-04-16T00:00:00"/>
    <s v="Standard Class"/>
    <s v="QJ-19255"/>
    <x v="425"/>
    <x v="1"/>
    <s v="United States"/>
    <s v="Chicago"/>
    <x v="10"/>
    <n v="60653"/>
    <x v="2"/>
    <s v="OFF-AR-10000034"/>
    <x v="1"/>
    <x v="6"/>
    <s v="BIC Brite Liner Grip Highlighters, Assorted, 5/Pack"/>
    <n v="13.568000000000001"/>
    <n v="4"/>
    <n v="0.2"/>
    <n v="3.2223999999999995"/>
  </r>
  <r>
    <n v="7475"/>
    <x v="3716"/>
    <x v="2"/>
    <x v="1037"/>
    <d v="2011-01-11T00:00:00"/>
    <s v="Standard Class"/>
    <s v="ME-17320"/>
    <x v="467"/>
    <x v="2"/>
    <s v="United States"/>
    <s v="Henderson"/>
    <x v="0"/>
    <n v="42420"/>
    <x v="0"/>
    <s v="FUR-CH-10004063"/>
    <x v="0"/>
    <x v="1"/>
    <s v="Global Deluxe High-Back Manager's Chair"/>
    <n v="2573.8200000000002"/>
    <n v="9"/>
    <n v="0"/>
    <n v="746.40779999999972"/>
  </r>
  <r>
    <n v="7476"/>
    <x v="3716"/>
    <x v="2"/>
    <x v="1037"/>
    <d v="2011-01-11T00:00:00"/>
    <s v="Standard Class"/>
    <s v="ME-17320"/>
    <x v="467"/>
    <x v="2"/>
    <s v="United States"/>
    <s v="Henderson"/>
    <x v="0"/>
    <n v="42420"/>
    <x v="0"/>
    <s v="OFF-BI-10004632"/>
    <x v="1"/>
    <x v="8"/>
    <s v="Ibico Hi-Tech Manual Binding System"/>
    <n v="609.98"/>
    <n v="2"/>
    <n v="0"/>
    <n v="274.49099999999999"/>
  </r>
  <r>
    <n v="7477"/>
    <x v="3716"/>
    <x v="2"/>
    <x v="1037"/>
    <d v="2011-01-11T00:00:00"/>
    <s v="Standard Class"/>
    <s v="ME-17320"/>
    <x v="467"/>
    <x v="2"/>
    <s v="United States"/>
    <s v="Henderson"/>
    <x v="0"/>
    <n v="42420"/>
    <x v="0"/>
    <s v="OFF-AR-10001662"/>
    <x v="1"/>
    <x v="6"/>
    <s v="Rogers Handheld Barrel Pencil Sharpener"/>
    <n v="5.48"/>
    <n v="2"/>
    <n v="0"/>
    <n v="1.4796000000000005"/>
  </r>
  <r>
    <n v="7478"/>
    <x v="3716"/>
    <x v="2"/>
    <x v="1037"/>
    <d v="2011-01-11T00:00:00"/>
    <s v="Standard Class"/>
    <s v="ME-17320"/>
    <x v="467"/>
    <x v="2"/>
    <s v="United States"/>
    <s v="Henderson"/>
    <x v="0"/>
    <n v="42420"/>
    <x v="0"/>
    <s v="TEC-PH-10004977"/>
    <x v="2"/>
    <x v="7"/>
    <s v="GE 30524EE4"/>
    <n v="391.98"/>
    <n v="2"/>
    <n v="0"/>
    <n v="113.67419999999998"/>
  </r>
  <r>
    <n v="7479"/>
    <x v="3716"/>
    <x v="2"/>
    <x v="1037"/>
    <d v="2011-01-11T00:00:00"/>
    <s v="Standard Class"/>
    <s v="ME-17320"/>
    <x v="467"/>
    <x v="2"/>
    <s v="United States"/>
    <s v="Henderson"/>
    <x v="0"/>
    <n v="42420"/>
    <x v="0"/>
    <s v="TEC-PH-10004539"/>
    <x v="2"/>
    <x v="7"/>
    <s v="Wireless Extenders zBoost YX545 SOHO Signal Booster"/>
    <n v="755.96"/>
    <n v="4"/>
    <n v="0"/>
    <n v="204.10919999999999"/>
  </r>
  <r>
    <n v="7480"/>
    <x v="3716"/>
    <x v="2"/>
    <x v="1037"/>
    <d v="2011-01-11T00:00:00"/>
    <s v="Standard Class"/>
    <s v="ME-17320"/>
    <x v="467"/>
    <x v="2"/>
    <s v="United States"/>
    <s v="Henderson"/>
    <x v="0"/>
    <n v="42420"/>
    <x v="0"/>
    <s v="OFF-FA-10001883"/>
    <x v="1"/>
    <x v="13"/>
    <s v="Alliance Super-Size Bands, Assorted Sizes"/>
    <n v="31.12"/>
    <n v="4"/>
    <n v="0"/>
    <n v="0.31119999999999948"/>
  </r>
  <r>
    <n v="7481"/>
    <x v="3716"/>
    <x v="2"/>
    <x v="1037"/>
    <d v="2011-01-11T00:00:00"/>
    <s v="Standard Class"/>
    <s v="ME-17320"/>
    <x v="467"/>
    <x v="2"/>
    <s v="United States"/>
    <s v="Henderson"/>
    <x v="0"/>
    <n v="42420"/>
    <x v="0"/>
    <s v="OFF-PA-10000955"/>
    <x v="1"/>
    <x v="10"/>
    <s v="Southworth 25% Cotton Granite Paper &amp; Envelopes"/>
    <n v="6.54"/>
    <n v="1"/>
    <n v="0"/>
    <n v="3.0084"/>
  </r>
  <r>
    <n v="7482"/>
    <x v="3717"/>
    <x v="0"/>
    <x v="142"/>
    <d v="2013-09-04T00:00:00"/>
    <s v="Second Class"/>
    <s v="LB-16795"/>
    <x v="697"/>
    <x v="2"/>
    <s v="United States"/>
    <s v="Huntington Beach"/>
    <x v="1"/>
    <n v="92646"/>
    <x v="1"/>
    <s v="OFF-EN-10002500"/>
    <x v="1"/>
    <x v="12"/>
    <s v="Globe Weis Peel &amp; Seel First Class Envelopes"/>
    <n v="12.78"/>
    <n v="1"/>
    <n v="0"/>
    <n v="5.7509999999999994"/>
  </r>
  <r>
    <n v="7483"/>
    <x v="3718"/>
    <x v="2"/>
    <x v="865"/>
    <d v="2011-09-30T00:00:00"/>
    <s v="Standard Class"/>
    <s v="JP-16135"/>
    <x v="655"/>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x v="182"/>
    <x v="1"/>
    <s v="United States"/>
    <s v="Philadelphia"/>
    <x v="9"/>
    <n v="19140"/>
    <x v="3"/>
    <s v="FUR-CH-10003774"/>
    <x v="0"/>
    <x v="1"/>
    <s v="Global Wood Trimmed Manager's Task Chair, Khaki"/>
    <n v="445.80200000000002"/>
    <n v="7"/>
    <n v="0.3"/>
    <n v="-108.26620000000001"/>
  </r>
  <r>
    <n v="7485"/>
    <x v="3720"/>
    <x v="3"/>
    <x v="116"/>
    <d v="2015-01-03T00:00:00"/>
    <s v="Standard Class"/>
    <s v="CS-12400"/>
    <x v="37"/>
    <x v="2"/>
    <s v="United States"/>
    <s v="Fargo"/>
    <x v="46"/>
    <n v="58103"/>
    <x v="2"/>
    <s v="OFF-AR-10004707"/>
    <x v="1"/>
    <x v="6"/>
    <s v="Staples"/>
    <n v="2.48"/>
    <n v="1"/>
    <n v="0"/>
    <n v="0.86799999999999988"/>
  </r>
  <r>
    <n v="7486"/>
    <x v="3720"/>
    <x v="3"/>
    <x v="116"/>
    <d v="2015-01-03T00:00:00"/>
    <s v="Standard Class"/>
    <s v="CS-12400"/>
    <x v="37"/>
    <x v="2"/>
    <s v="United States"/>
    <s v="Fargo"/>
    <x v="46"/>
    <n v="58103"/>
    <x v="2"/>
    <s v="OFF-BI-10004040"/>
    <x v="1"/>
    <x v="8"/>
    <s v="Wilson Jones Impact Binders"/>
    <n v="25.9"/>
    <n v="5"/>
    <n v="0"/>
    <n v="12.690999999999999"/>
  </r>
  <r>
    <n v="7487"/>
    <x v="3721"/>
    <x v="1"/>
    <x v="546"/>
    <d v="2012-12-24T00:00:00"/>
    <s v="Second Class"/>
    <s v="PM-19135"/>
    <x v="327"/>
    <x v="2"/>
    <s v="United States"/>
    <s v="Dover"/>
    <x v="38"/>
    <n v="3820"/>
    <x v="3"/>
    <s v="OFF-PA-10001184"/>
    <x v="1"/>
    <x v="10"/>
    <s v="Xerox 1903"/>
    <n v="29.900000000000002"/>
    <n v="5"/>
    <n v="0"/>
    <n v="14.651"/>
  </r>
  <r>
    <n v="7488"/>
    <x v="3721"/>
    <x v="1"/>
    <x v="546"/>
    <d v="2012-12-24T00:00:00"/>
    <s v="Second Class"/>
    <s v="PM-19135"/>
    <x v="327"/>
    <x v="2"/>
    <s v="United States"/>
    <s v="Dover"/>
    <x v="38"/>
    <n v="3820"/>
    <x v="3"/>
    <s v="TEC-AC-10004145"/>
    <x v="2"/>
    <x v="11"/>
    <s v="Logitech diNovo Edge Keyboard"/>
    <n v="2249.91"/>
    <n v="9"/>
    <n v="0"/>
    <n v="517.47930000000008"/>
  </r>
  <r>
    <n v="7489"/>
    <x v="3721"/>
    <x v="1"/>
    <x v="546"/>
    <d v="2012-12-24T00:00:00"/>
    <s v="Second Class"/>
    <s v="PM-19135"/>
    <x v="327"/>
    <x v="2"/>
    <s v="United States"/>
    <s v="Dover"/>
    <x v="38"/>
    <n v="3820"/>
    <x v="3"/>
    <s v="FUR-TA-10003473"/>
    <x v="0"/>
    <x v="3"/>
    <s v="Bretford Rectangular Conference Table Tops"/>
    <n v="1053.164"/>
    <n v="4"/>
    <n v="0.3"/>
    <n v="-105.31639999999993"/>
  </r>
  <r>
    <n v="7490"/>
    <x v="3722"/>
    <x v="3"/>
    <x v="60"/>
    <d v="2014-11-10T00:00:00"/>
    <s v="Standard Class"/>
    <s v="AA-10645"/>
    <x v="731"/>
    <x v="0"/>
    <s v="United States"/>
    <s v="San Diego"/>
    <x v="1"/>
    <n v="92105"/>
    <x v="1"/>
    <s v="OFF-PA-10003172"/>
    <x v="1"/>
    <x v="10"/>
    <s v="Xerox 1996"/>
    <n v="12.96"/>
    <n v="2"/>
    <n v="0"/>
    <n v="6.2208000000000006"/>
  </r>
  <r>
    <n v="7491"/>
    <x v="3723"/>
    <x v="1"/>
    <x v="229"/>
    <d v="2012-09-16T00:00:00"/>
    <s v="Standard Class"/>
    <s v="FA-14230"/>
    <x v="135"/>
    <x v="1"/>
    <s v="United States"/>
    <s v="Los Angeles"/>
    <x v="1"/>
    <n v="90032"/>
    <x v="1"/>
    <s v="FUR-FU-10003799"/>
    <x v="0"/>
    <x v="5"/>
    <s v="Seth Thomas 13 1/2&quot; Wall Clock"/>
    <n v="106.68"/>
    <n v="6"/>
    <n v="0"/>
    <n v="33.070799999999991"/>
  </r>
  <r>
    <n v="7492"/>
    <x v="3724"/>
    <x v="3"/>
    <x v="673"/>
    <d v="2014-11-17T00:00:00"/>
    <s v="Same Day"/>
    <s v="CM-12190"/>
    <x v="496"/>
    <x v="0"/>
    <s v="United States"/>
    <s v="Utica"/>
    <x v="15"/>
    <n v="13501"/>
    <x v="3"/>
    <s v="TEC-PH-10002583"/>
    <x v="2"/>
    <x v="7"/>
    <s v="iOttie HLCRIO102 Car Mount"/>
    <n v="119.94"/>
    <n v="6"/>
    <n v="0"/>
    <n v="5.9969999999999857"/>
  </r>
  <r>
    <n v="7493"/>
    <x v="3725"/>
    <x v="3"/>
    <x v="220"/>
    <d v="2014-09-17T00:00:00"/>
    <s v="Standard Class"/>
    <s v="CC-12475"/>
    <x v="693"/>
    <x v="0"/>
    <s v="United States"/>
    <s v="Houston"/>
    <x v="5"/>
    <n v="77070"/>
    <x v="2"/>
    <s v="OFF-PA-10004239"/>
    <x v="1"/>
    <x v="10"/>
    <s v="Xerox 1953"/>
    <n v="10.272000000000002"/>
    <n v="3"/>
    <n v="0.2"/>
    <n v="3.2099999999999982"/>
  </r>
  <r>
    <n v="7494"/>
    <x v="3725"/>
    <x v="3"/>
    <x v="220"/>
    <d v="2014-09-17T00:00:00"/>
    <s v="Standard Class"/>
    <s v="CC-12475"/>
    <x v="693"/>
    <x v="0"/>
    <s v="United States"/>
    <s v="Houston"/>
    <x v="5"/>
    <n v="77070"/>
    <x v="2"/>
    <s v="FUR-TA-10002855"/>
    <x v="0"/>
    <x v="3"/>
    <s v="Bevis Round Conference Table Top &amp; Single Column Base"/>
    <n v="512.19000000000005"/>
    <n v="5"/>
    <n v="0.3"/>
    <n v="-65.853000000000009"/>
  </r>
  <r>
    <n v="7495"/>
    <x v="3725"/>
    <x v="3"/>
    <x v="220"/>
    <d v="2014-09-17T00:00:00"/>
    <s v="Standard Class"/>
    <s v="CC-12475"/>
    <x v="693"/>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x v="646"/>
    <x v="0"/>
    <s v="United States"/>
    <s v="Westminster"/>
    <x v="1"/>
    <n v="92683"/>
    <x v="1"/>
    <s v="OFF-BI-10004022"/>
    <x v="1"/>
    <x v="8"/>
    <s v="Acco Suede Grain Vinyl Round Ring Binder"/>
    <n v="4.4479999999999995"/>
    <n v="2"/>
    <n v="0.2"/>
    <n v="1.4455999999999996"/>
  </r>
  <r>
    <n v="7497"/>
    <x v="3726"/>
    <x v="3"/>
    <x v="1163"/>
    <d v="2014-07-19T00:00:00"/>
    <s v="Standard Class"/>
    <s v="TC-21295"/>
    <x v="646"/>
    <x v="0"/>
    <s v="United States"/>
    <s v="Westminster"/>
    <x v="1"/>
    <n v="92683"/>
    <x v="1"/>
    <s v="FUR-FU-10003601"/>
    <x v="0"/>
    <x v="5"/>
    <s v="Deflect-o RollaMat Studded, Beveled Mat for Medium Pile Carpeting"/>
    <n v="276.69"/>
    <n v="3"/>
    <n v="0"/>
    <n v="49.804199999999994"/>
  </r>
  <r>
    <n v="7498"/>
    <x v="3726"/>
    <x v="3"/>
    <x v="1163"/>
    <d v="2014-07-19T00:00:00"/>
    <s v="Standard Class"/>
    <s v="TC-21295"/>
    <x v="646"/>
    <x v="0"/>
    <s v="United States"/>
    <s v="Westminster"/>
    <x v="1"/>
    <n v="92683"/>
    <x v="1"/>
    <s v="OFF-FA-10000490"/>
    <x v="1"/>
    <x v="13"/>
    <s v="OIC Binder Clips, Mini, 1/4&quot; Capacity, Black"/>
    <n v="4.96"/>
    <n v="4"/>
    <n v="0"/>
    <n v="2.3311999999999999"/>
  </r>
  <r>
    <n v="7499"/>
    <x v="3726"/>
    <x v="3"/>
    <x v="1163"/>
    <d v="2014-07-19T00:00:00"/>
    <s v="Standard Class"/>
    <s v="TC-21295"/>
    <x v="646"/>
    <x v="0"/>
    <s v="United States"/>
    <s v="Westminster"/>
    <x v="1"/>
    <n v="92683"/>
    <x v="1"/>
    <s v="OFF-AR-10004042"/>
    <x v="1"/>
    <x v="6"/>
    <s v="BOSTON Model 1800 Electric Pencil Sharpeners, Putty/Woodgrain"/>
    <n v="71.92"/>
    <n v="4"/>
    <n v="0"/>
    <n v="20.856799999999993"/>
  </r>
  <r>
    <n v="7500"/>
    <x v="3726"/>
    <x v="3"/>
    <x v="1163"/>
    <d v="2014-07-19T00:00:00"/>
    <s v="Standard Class"/>
    <s v="TC-21295"/>
    <x v="646"/>
    <x v="0"/>
    <s v="United States"/>
    <s v="Westminster"/>
    <x v="1"/>
    <n v="92683"/>
    <x v="1"/>
    <s v="FUR-FU-10002960"/>
    <x v="0"/>
    <x v="5"/>
    <s v="Eldon 200 Class Desk Accessories, Burgundy"/>
    <n v="18.84"/>
    <n v="3"/>
    <n v="0"/>
    <n v="7.9128000000000007"/>
  </r>
  <r>
    <n v="7501"/>
    <x v="3726"/>
    <x v="3"/>
    <x v="1163"/>
    <d v="2014-07-19T00:00:00"/>
    <s v="Standard Class"/>
    <s v="TC-21295"/>
    <x v="646"/>
    <x v="0"/>
    <s v="United States"/>
    <s v="Westminster"/>
    <x v="1"/>
    <n v="92683"/>
    <x v="1"/>
    <s v="TEC-AC-10000991"/>
    <x v="2"/>
    <x v="11"/>
    <s v="Sony Micro Vault Click 8 GB USB 2.0 Flash Drive"/>
    <n v="140.97"/>
    <n v="3"/>
    <n v="0"/>
    <n v="19.735800000000005"/>
  </r>
  <r>
    <n v="7502"/>
    <x v="3726"/>
    <x v="3"/>
    <x v="1163"/>
    <d v="2014-07-19T00:00:00"/>
    <s v="Standard Class"/>
    <s v="TC-21295"/>
    <x v="646"/>
    <x v="0"/>
    <s v="United States"/>
    <s v="Westminster"/>
    <x v="1"/>
    <n v="92683"/>
    <x v="1"/>
    <s v="TEC-PH-10004977"/>
    <x v="2"/>
    <x v="7"/>
    <s v="GE 30524EE4"/>
    <n v="470.37600000000009"/>
    <n v="3"/>
    <n v="0.2"/>
    <n v="52.917299999999955"/>
  </r>
  <r>
    <n v="7503"/>
    <x v="3727"/>
    <x v="3"/>
    <x v="983"/>
    <d v="2014-03-31T00:00:00"/>
    <s v="Same Day"/>
    <s v="TB-21400"/>
    <x v="483"/>
    <x v="0"/>
    <s v="United States"/>
    <s v="Los Angeles"/>
    <x v="1"/>
    <n v="90036"/>
    <x v="1"/>
    <s v="OFF-AR-10000817"/>
    <x v="1"/>
    <x v="6"/>
    <s v="Manco Dry-Lighter Erasable Highlighter"/>
    <n v="6.08"/>
    <n v="2"/>
    <n v="0"/>
    <n v="2.0671999999999997"/>
  </r>
  <r>
    <n v="7504"/>
    <x v="3727"/>
    <x v="3"/>
    <x v="983"/>
    <d v="2014-03-31T00:00:00"/>
    <s v="Same Day"/>
    <s v="TB-21400"/>
    <x v="483"/>
    <x v="0"/>
    <s v="United States"/>
    <s v="Los Angeles"/>
    <x v="1"/>
    <n v="90036"/>
    <x v="1"/>
    <s v="TEC-PH-10002447"/>
    <x v="2"/>
    <x v="7"/>
    <s v="AT&amp;T CL83451 4-Handset Telephone"/>
    <n v="164.79200000000003"/>
    <n v="1"/>
    <n v="0.2"/>
    <n v="18.539099999999991"/>
  </r>
  <r>
    <n v="7505"/>
    <x v="3728"/>
    <x v="0"/>
    <x v="1011"/>
    <d v="2013-02-04T00:00:00"/>
    <s v="Second Class"/>
    <s v="JK-15325"/>
    <x v="759"/>
    <x v="1"/>
    <s v="United States"/>
    <s v="Atlantic City"/>
    <x v="30"/>
    <n v="8401"/>
    <x v="3"/>
    <s v="OFF-EN-10003134"/>
    <x v="1"/>
    <x v="12"/>
    <s v="Staples"/>
    <n v="23.36"/>
    <n v="2"/>
    <n v="0"/>
    <n v="11.68"/>
  </r>
  <r>
    <n v="7506"/>
    <x v="3729"/>
    <x v="3"/>
    <x v="110"/>
    <d v="2014-06-14T00:00:00"/>
    <s v="Standard Class"/>
    <s v="BW-11200"/>
    <x v="572"/>
    <x v="0"/>
    <s v="United States"/>
    <s v="Skokie"/>
    <x v="10"/>
    <n v="60076"/>
    <x v="2"/>
    <s v="OFF-BI-10000309"/>
    <x v="1"/>
    <x v="8"/>
    <s v="GBC Twin Loop Wire Binding Elements, 9/16&quot; Spine, Black"/>
    <n v="12.175999999999998"/>
    <n v="4"/>
    <n v="0.8"/>
    <n v="-18.872800000000009"/>
  </r>
  <r>
    <n v="7507"/>
    <x v="3730"/>
    <x v="2"/>
    <x v="981"/>
    <d v="2011-11-06T00:00:00"/>
    <s v="Standard Class"/>
    <s v="SH-20395"/>
    <x v="129"/>
    <x v="0"/>
    <s v="United States"/>
    <s v="San Francisco"/>
    <x v="1"/>
    <n v="94122"/>
    <x v="1"/>
    <s v="TEC-PH-10001615"/>
    <x v="2"/>
    <x v="7"/>
    <s v="AT&amp;T CL82213"/>
    <n v="46.384"/>
    <n v="2"/>
    <n v="0.2"/>
    <n v="5.2181999999999924"/>
  </r>
  <r>
    <n v="7508"/>
    <x v="3730"/>
    <x v="2"/>
    <x v="981"/>
    <d v="2011-11-06T00:00:00"/>
    <s v="Standard Class"/>
    <s v="SH-20395"/>
    <x v="129"/>
    <x v="0"/>
    <s v="United States"/>
    <s v="San Francisco"/>
    <x v="1"/>
    <n v="94122"/>
    <x v="1"/>
    <s v="OFF-ST-10003208"/>
    <x v="1"/>
    <x v="4"/>
    <s v="Adjustable Depth Letter/Legal Cart"/>
    <n v="362.92"/>
    <n v="2"/>
    <n v="0"/>
    <n v="105.24679999999995"/>
  </r>
  <r>
    <n v="7509"/>
    <x v="3731"/>
    <x v="3"/>
    <x v="1163"/>
    <d v="2014-07-19T00:00:00"/>
    <s v="Standard Class"/>
    <s v="JL-15835"/>
    <x v="252"/>
    <x v="0"/>
    <s v="United States"/>
    <s v="Columbus"/>
    <x v="24"/>
    <n v="43229"/>
    <x v="3"/>
    <s v="OFF-PA-10000605"/>
    <x v="1"/>
    <x v="10"/>
    <s v="Xerox 1950"/>
    <n v="9.2480000000000011"/>
    <n v="2"/>
    <n v="0.2"/>
    <n v="3.3524000000000003"/>
  </r>
  <r>
    <n v="7510"/>
    <x v="3731"/>
    <x v="3"/>
    <x v="1163"/>
    <d v="2014-07-19T00:00:00"/>
    <s v="Standard Class"/>
    <s v="JL-15835"/>
    <x v="252"/>
    <x v="0"/>
    <s v="United States"/>
    <s v="Columbus"/>
    <x v="24"/>
    <n v="43229"/>
    <x v="3"/>
    <s v="TEC-PH-10000560"/>
    <x v="2"/>
    <x v="7"/>
    <s v="Samsung Galaxy S III - 16GB - pebble blue (T-Mobile)"/>
    <n v="1889.9459999999999"/>
    <n v="9"/>
    <n v="0.4"/>
    <n v="-377.98919999999998"/>
  </r>
  <r>
    <n v="7511"/>
    <x v="3731"/>
    <x v="3"/>
    <x v="1163"/>
    <d v="2014-07-19T00:00:00"/>
    <s v="Standard Class"/>
    <s v="JL-15835"/>
    <x v="252"/>
    <x v="0"/>
    <s v="United States"/>
    <s v="Columbus"/>
    <x v="24"/>
    <n v="43229"/>
    <x v="3"/>
    <s v="OFF-ST-10003455"/>
    <x v="1"/>
    <x v="4"/>
    <s v="Tenex File Box, Personal Filing Tote with Lid, Black"/>
    <n v="62.040000000000006"/>
    <n v="5"/>
    <n v="0.2"/>
    <n v="4.6530000000000022"/>
  </r>
  <r>
    <n v="7512"/>
    <x v="3731"/>
    <x v="3"/>
    <x v="1163"/>
    <d v="2014-07-19T00:00:00"/>
    <s v="Standard Class"/>
    <s v="JL-15835"/>
    <x v="252"/>
    <x v="0"/>
    <s v="United States"/>
    <s v="Columbus"/>
    <x v="24"/>
    <n v="43229"/>
    <x v="3"/>
    <s v="FUR-FU-10002937"/>
    <x v="0"/>
    <x v="5"/>
    <s v="GE 48&quot; Fluorescent Tube, Cool White Energy Saver, 34 Watts, 30/Box"/>
    <n v="396.92000000000007"/>
    <n v="5"/>
    <n v="0.2"/>
    <n v="148.845"/>
  </r>
  <r>
    <n v="7513"/>
    <x v="3731"/>
    <x v="3"/>
    <x v="1163"/>
    <d v="2014-07-19T00:00:00"/>
    <s v="Standard Class"/>
    <s v="JL-15835"/>
    <x v="252"/>
    <x v="0"/>
    <s v="United States"/>
    <s v="Columbus"/>
    <x v="24"/>
    <n v="43229"/>
    <x v="3"/>
    <s v="OFF-ST-10001837"/>
    <x v="1"/>
    <x v="4"/>
    <s v="SAFCO Mobile Desk Side File, Wire Frame"/>
    <n v="239.45599999999999"/>
    <n v="7"/>
    <n v="0.2"/>
    <n v="17.959200000000003"/>
  </r>
  <r>
    <n v="7514"/>
    <x v="3731"/>
    <x v="3"/>
    <x v="1163"/>
    <d v="2014-07-19T00:00:00"/>
    <s v="Standard Class"/>
    <s v="JL-15835"/>
    <x v="252"/>
    <x v="0"/>
    <s v="United States"/>
    <s v="Columbus"/>
    <x v="24"/>
    <n v="43229"/>
    <x v="3"/>
    <s v="OFF-AR-10004757"/>
    <x v="1"/>
    <x v="6"/>
    <s v="Crayola Colored Pencils"/>
    <n v="13.120000000000001"/>
    <n v="5"/>
    <n v="0.2"/>
    <n v="2.1319999999999988"/>
  </r>
  <r>
    <n v="7515"/>
    <x v="3732"/>
    <x v="3"/>
    <x v="34"/>
    <d v="2014-12-13T00:00:00"/>
    <s v="Second Class"/>
    <s v="JL-15835"/>
    <x v="252"/>
    <x v="0"/>
    <s v="United States"/>
    <s v="Richmond"/>
    <x v="0"/>
    <n v="40475"/>
    <x v="0"/>
    <s v="OFF-BI-10004236"/>
    <x v="1"/>
    <x v="8"/>
    <s v="XtraLife ClearVue Slant-D Ring Binder, White, 3&quot;"/>
    <n v="29.36"/>
    <n v="2"/>
    <n v="0"/>
    <n v="13.505599999999999"/>
  </r>
  <r>
    <n v="7516"/>
    <x v="3732"/>
    <x v="3"/>
    <x v="34"/>
    <d v="2014-12-13T00:00:00"/>
    <s v="Second Class"/>
    <s v="JL-15835"/>
    <x v="252"/>
    <x v="0"/>
    <s v="United States"/>
    <s v="Richmond"/>
    <x v="0"/>
    <n v="40475"/>
    <x v="0"/>
    <s v="OFF-AP-10000159"/>
    <x v="1"/>
    <x v="9"/>
    <s v="Belkin F9M820V08 8 Outlet Surge"/>
    <n v="214.89999999999998"/>
    <n v="5"/>
    <n v="0"/>
    <n v="62.32099999999997"/>
  </r>
  <r>
    <n v="7517"/>
    <x v="3732"/>
    <x v="3"/>
    <x v="34"/>
    <d v="2014-12-13T00:00:00"/>
    <s v="Second Class"/>
    <s v="JL-15835"/>
    <x v="252"/>
    <x v="0"/>
    <s v="United States"/>
    <s v="Richmond"/>
    <x v="0"/>
    <n v="40475"/>
    <x v="0"/>
    <s v="OFF-BI-10003274"/>
    <x v="1"/>
    <x v="8"/>
    <s v="Avery Durable Slant Ring Binders, No Labels"/>
    <n v="15.92"/>
    <n v="4"/>
    <n v="0"/>
    <n v="7.4824000000000002"/>
  </r>
  <r>
    <n v="7518"/>
    <x v="3732"/>
    <x v="3"/>
    <x v="34"/>
    <d v="2014-12-13T00:00:00"/>
    <s v="Second Class"/>
    <s v="JL-15835"/>
    <x v="252"/>
    <x v="0"/>
    <s v="United States"/>
    <s v="Richmond"/>
    <x v="0"/>
    <n v="40475"/>
    <x v="0"/>
    <s v="TEC-AC-10001013"/>
    <x v="2"/>
    <x v="11"/>
    <s v="Logitech ClearChat Comfort/USB Headset H390"/>
    <n v="146.44999999999999"/>
    <n v="5"/>
    <n v="0"/>
    <n v="48.328499999999991"/>
  </r>
  <r>
    <n v="7519"/>
    <x v="3732"/>
    <x v="3"/>
    <x v="34"/>
    <d v="2014-12-13T00:00:00"/>
    <s v="Second Class"/>
    <s v="JL-15835"/>
    <x v="252"/>
    <x v="0"/>
    <s v="United States"/>
    <s v="Richmond"/>
    <x v="0"/>
    <n v="40475"/>
    <x v="0"/>
    <s v="OFF-ST-10004963"/>
    <x v="1"/>
    <x v="4"/>
    <s v="Eldon Gobal File Keepers"/>
    <n v="15.14"/>
    <n v="1"/>
    <n v="0"/>
    <n v="0.60559999999999903"/>
  </r>
  <r>
    <n v="7520"/>
    <x v="3732"/>
    <x v="3"/>
    <x v="34"/>
    <d v="2014-12-13T00:00:00"/>
    <s v="Second Class"/>
    <s v="JL-15835"/>
    <x v="252"/>
    <x v="0"/>
    <s v="United States"/>
    <s v="Richmond"/>
    <x v="0"/>
    <n v="40475"/>
    <x v="0"/>
    <s v="OFF-LA-10004409"/>
    <x v="1"/>
    <x v="2"/>
    <s v="Avery 492"/>
    <n v="5.76"/>
    <n v="2"/>
    <n v="0"/>
    <n v="2.6495999999999995"/>
  </r>
  <r>
    <n v="7521"/>
    <x v="3732"/>
    <x v="3"/>
    <x v="34"/>
    <d v="2014-12-13T00:00:00"/>
    <s v="Second Class"/>
    <s v="JL-15835"/>
    <x v="252"/>
    <x v="0"/>
    <s v="United States"/>
    <s v="Richmond"/>
    <x v="0"/>
    <n v="40475"/>
    <x v="0"/>
    <s v="TEC-CO-10001046"/>
    <x v="2"/>
    <x v="16"/>
    <s v="Canon Imageclass D680 Copier / Fax"/>
    <n v="1399.98"/>
    <n v="2"/>
    <n v="0"/>
    <n v="629.99099999999999"/>
  </r>
  <r>
    <n v="7522"/>
    <x v="3733"/>
    <x v="0"/>
    <x v="64"/>
    <d v="2013-09-12T00:00:00"/>
    <s v="Standard Class"/>
    <s v="MD-17350"/>
    <x v="198"/>
    <x v="0"/>
    <s v="United States"/>
    <s v="Lancaster"/>
    <x v="24"/>
    <n v="43130"/>
    <x v="3"/>
    <s v="OFF-BI-10002824"/>
    <x v="1"/>
    <x v="8"/>
    <s v="Recycled Easel Ring Binders"/>
    <n v="8.9520000000000017"/>
    <n v="2"/>
    <n v="0.7"/>
    <n v="-7.4600000000000009"/>
  </r>
  <r>
    <n v="7523"/>
    <x v="3733"/>
    <x v="0"/>
    <x v="64"/>
    <d v="2013-09-12T00:00:00"/>
    <s v="Standard Class"/>
    <s v="MD-17350"/>
    <x v="198"/>
    <x v="0"/>
    <s v="United States"/>
    <s v="Lancaster"/>
    <x v="24"/>
    <n v="43130"/>
    <x v="3"/>
    <s v="OFF-BI-10001757"/>
    <x v="1"/>
    <x v="8"/>
    <s v="Pressboard Hanging Data Binders for Unburst Sheets"/>
    <n v="8.8560000000000016"/>
    <n v="6"/>
    <n v="0.7"/>
    <n v="-6.4944000000000024"/>
  </r>
  <r>
    <n v="7524"/>
    <x v="3733"/>
    <x v="0"/>
    <x v="64"/>
    <d v="2013-09-12T00:00:00"/>
    <s v="Standard Class"/>
    <s v="MD-17350"/>
    <x v="198"/>
    <x v="0"/>
    <s v="United States"/>
    <s v="Lancaster"/>
    <x v="24"/>
    <n v="43130"/>
    <x v="3"/>
    <s v="FUR-CH-10004477"/>
    <x v="0"/>
    <x v="1"/>
    <s v="Global Push Button Manager's Chair, Indigo"/>
    <n v="85.245999999999995"/>
    <n v="2"/>
    <n v="0.3"/>
    <n v="-1.217800000000004"/>
  </r>
  <r>
    <n v="7525"/>
    <x v="3734"/>
    <x v="2"/>
    <x v="1076"/>
    <d v="2011-09-16T00:00:00"/>
    <s v="Standard Class"/>
    <s v="CL-12565"/>
    <x v="52"/>
    <x v="0"/>
    <s v="United States"/>
    <s v="Gresham"/>
    <x v="21"/>
    <n v="97030"/>
    <x v="1"/>
    <s v="OFF-EN-10003072"/>
    <x v="1"/>
    <x v="12"/>
    <s v="Peel &amp; Seel Envelopes"/>
    <n v="21.728000000000002"/>
    <n v="7"/>
    <n v="0.2"/>
    <n v="7.6047999999999991"/>
  </r>
  <r>
    <n v="7526"/>
    <x v="3734"/>
    <x v="2"/>
    <x v="1076"/>
    <d v="2011-09-16T00:00:00"/>
    <s v="Standard Class"/>
    <s v="CL-12565"/>
    <x v="52"/>
    <x v="0"/>
    <s v="United States"/>
    <s v="Gresham"/>
    <x v="21"/>
    <n v="97030"/>
    <x v="1"/>
    <s v="FUR-CH-10003973"/>
    <x v="0"/>
    <x v="1"/>
    <s v="GuestStacker Chair with Chrome Finish Legs"/>
    <n v="1487.04"/>
    <n v="5"/>
    <n v="0.2"/>
    <n v="148.70400000000006"/>
  </r>
  <r>
    <n v="7527"/>
    <x v="3735"/>
    <x v="3"/>
    <x v="986"/>
    <d v="2014-09-27T00:00:00"/>
    <s v="Same Day"/>
    <s v="RA-19885"/>
    <x v="19"/>
    <x v="1"/>
    <s v="United States"/>
    <s v="San Francisco"/>
    <x v="1"/>
    <n v="94109"/>
    <x v="1"/>
    <s v="OFF-EN-10001028"/>
    <x v="1"/>
    <x v="12"/>
    <s v="Staples"/>
    <n v="71.88"/>
    <n v="6"/>
    <n v="0"/>
    <n v="33.064799999999998"/>
  </r>
  <r>
    <n v="7528"/>
    <x v="3735"/>
    <x v="3"/>
    <x v="986"/>
    <d v="2014-09-27T00:00:00"/>
    <s v="Same Day"/>
    <s v="RA-19885"/>
    <x v="19"/>
    <x v="1"/>
    <s v="United States"/>
    <s v="San Francisco"/>
    <x v="1"/>
    <n v="94109"/>
    <x v="1"/>
    <s v="FUR-FU-10003829"/>
    <x v="0"/>
    <x v="5"/>
    <s v="Stackable Trays"/>
    <n v="9.24"/>
    <n v="3"/>
    <n v="0"/>
    <n v="2.9567999999999994"/>
  </r>
  <r>
    <n v="7529"/>
    <x v="3735"/>
    <x v="3"/>
    <x v="986"/>
    <d v="2014-09-27T00:00:00"/>
    <s v="Same Day"/>
    <s v="RA-19885"/>
    <x v="19"/>
    <x v="1"/>
    <s v="United States"/>
    <s v="San Francisco"/>
    <x v="1"/>
    <n v="94109"/>
    <x v="1"/>
    <s v="OFF-PA-10002245"/>
    <x v="1"/>
    <x v="10"/>
    <s v="Xerox 1895"/>
    <n v="35.880000000000003"/>
    <n v="6"/>
    <n v="0"/>
    <n v="16.146000000000001"/>
  </r>
  <r>
    <n v="7530"/>
    <x v="3735"/>
    <x v="3"/>
    <x v="986"/>
    <d v="2014-09-27T00:00:00"/>
    <s v="Same Day"/>
    <s v="RA-19885"/>
    <x v="19"/>
    <x v="1"/>
    <s v="United States"/>
    <s v="San Francisco"/>
    <x v="1"/>
    <n v="94109"/>
    <x v="1"/>
    <s v="OFF-BI-10002215"/>
    <x v="1"/>
    <x v="8"/>
    <s v="Wilson Jones Hanging View Binder, White, 1&quot;"/>
    <n v="17.04"/>
    <n v="3"/>
    <n v="0.2"/>
    <n v="5.5379999999999985"/>
  </r>
  <r>
    <n v="7531"/>
    <x v="3735"/>
    <x v="3"/>
    <x v="986"/>
    <d v="2014-09-27T00:00:00"/>
    <s v="Same Day"/>
    <s v="RA-19885"/>
    <x v="19"/>
    <x v="1"/>
    <s v="United States"/>
    <s v="San Francisco"/>
    <x v="1"/>
    <n v="94109"/>
    <x v="1"/>
    <s v="OFF-BI-10003925"/>
    <x v="1"/>
    <x v="8"/>
    <s v="Fellowes PB300 Plastic Comb Binding Machine"/>
    <n v="931.17600000000016"/>
    <n v="3"/>
    <n v="0.2"/>
    <n v="314.27190000000002"/>
  </r>
  <r>
    <n v="7532"/>
    <x v="3736"/>
    <x v="0"/>
    <x v="26"/>
    <d v="2013-06-20T00:00:00"/>
    <s v="First Class"/>
    <s v="LC-16885"/>
    <x v="62"/>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x v="62"/>
    <x v="0"/>
    <s v="United States"/>
    <s v="Longmont"/>
    <x v="22"/>
    <n v="80501"/>
    <x v="1"/>
    <s v="FUR-CH-10004853"/>
    <x v="0"/>
    <x v="1"/>
    <s v="Global Manager's Adjustable Task Chair, Storm"/>
    <n v="483.13599999999997"/>
    <n v="4"/>
    <n v="0.2"/>
    <n v="54.352799999999945"/>
  </r>
  <r>
    <n v="7534"/>
    <x v="3737"/>
    <x v="3"/>
    <x v="906"/>
    <d v="2014-03-02T00:00:00"/>
    <s v="Standard Class"/>
    <s v="SW-20245"/>
    <x v="573"/>
    <x v="0"/>
    <s v="United States"/>
    <s v="Greenville"/>
    <x v="3"/>
    <n v="27834"/>
    <x v="0"/>
    <s v="FUR-CH-10002880"/>
    <x v="0"/>
    <x v="1"/>
    <s v="Global High-Back Leather Tilter, Burgundy"/>
    <n v="196.78399999999999"/>
    <n v="2"/>
    <n v="0.2"/>
    <n v="-22.138200000000012"/>
  </r>
  <r>
    <n v="7535"/>
    <x v="3737"/>
    <x v="3"/>
    <x v="906"/>
    <d v="2014-03-02T00:00:00"/>
    <s v="Standard Class"/>
    <s v="SW-20245"/>
    <x v="573"/>
    <x v="0"/>
    <s v="United States"/>
    <s v="Greenville"/>
    <x v="3"/>
    <n v="27834"/>
    <x v="0"/>
    <s v="FUR-BO-10004709"/>
    <x v="0"/>
    <x v="0"/>
    <s v="Bush Westfield Collection Bookcases, Medium Cherry Finish"/>
    <n v="231.92000000000002"/>
    <n v="5"/>
    <n v="0.2"/>
    <n v="5.7980000000000018"/>
  </r>
  <r>
    <n v="7536"/>
    <x v="3738"/>
    <x v="3"/>
    <x v="185"/>
    <d v="2014-04-08T00:00:00"/>
    <s v="Standard Class"/>
    <s v="HG-14965"/>
    <x v="428"/>
    <x v="1"/>
    <s v="United States"/>
    <s v="Los Angeles"/>
    <x v="1"/>
    <n v="90004"/>
    <x v="1"/>
    <s v="OFF-SU-10004231"/>
    <x v="1"/>
    <x v="14"/>
    <s v="Acme Tagit Stainless Steel Antibacterial Scissors"/>
    <n v="29.700000000000003"/>
    <n v="3"/>
    <n v="0"/>
    <n v="8.0190000000000001"/>
  </r>
  <r>
    <n v="7537"/>
    <x v="3739"/>
    <x v="3"/>
    <x v="734"/>
    <d v="2014-12-09T00:00:00"/>
    <s v="Standard Class"/>
    <s v="MV-17485"/>
    <x v="597"/>
    <x v="0"/>
    <s v="United States"/>
    <s v="Houston"/>
    <x v="5"/>
    <n v="77041"/>
    <x v="2"/>
    <s v="FUR-FU-10000820"/>
    <x v="0"/>
    <x v="5"/>
    <s v="Tensor Brushed Steel Torchiere Floor Lamp"/>
    <n v="13.591999999999999"/>
    <n v="2"/>
    <n v="0.6"/>
    <n v="-14.271599999999999"/>
  </r>
  <r>
    <n v="7538"/>
    <x v="3740"/>
    <x v="0"/>
    <x v="317"/>
    <d v="2013-02-22T00:00:00"/>
    <s v="Second Class"/>
    <s v="GT-14710"/>
    <x v="218"/>
    <x v="0"/>
    <s v="United States"/>
    <s v="San Francisco"/>
    <x v="1"/>
    <n v="94109"/>
    <x v="1"/>
    <s v="OFF-PA-10001736"/>
    <x v="1"/>
    <x v="10"/>
    <s v="Xerox 1880"/>
    <n v="70.88"/>
    <n v="2"/>
    <n v="0"/>
    <n v="33.313599999999994"/>
  </r>
  <r>
    <n v="7539"/>
    <x v="3741"/>
    <x v="3"/>
    <x v="574"/>
    <d v="2014-12-07T00:00:00"/>
    <s v="Standard Class"/>
    <s v="BS-11380"/>
    <x v="510"/>
    <x v="1"/>
    <s v="United States"/>
    <s v="Denver"/>
    <x v="22"/>
    <n v="80219"/>
    <x v="1"/>
    <s v="OFF-ST-10003306"/>
    <x v="1"/>
    <x v="4"/>
    <s v="Letter Size Cart"/>
    <n v="114.28800000000001"/>
    <n v="1"/>
    <n v="0.2"/>
    <n v="12.857399999999984"/>
  </r>
  <r>
    <n v="7540"/>
    <x v="3741"/>
    <x v="3"/>
    <x v="574"/>
    <d v="2014-12-07T00:00:00"/>
    <s v="Standard Class"/>
    <s v="BS-11380"/>
    <x v="510"/>
    <x v="1"/>
    <s v="United States"/>
    <s v="Denver"/>
    <x v="22"/>
    <n v="80219"/>
    <x v="1"/>
    <s v="OFF-BI-10003707"/>
    <x v="1"/>
    <x v="8"/>
    <s v="Aluminum Screw Posts"/>
    <n v="36.624000000000002"/>
    <n v="8"/>
    <n v="0.7"/>
    <n v="-24.41599999999999"/>
  </r>
  <r>
    <n v="7541"/>
    <x v="3741"/>
    <x v="3"/>
    <x v="574"/>
    <d v="2014-12-07T00:00:00"/>
    <s v="Standard Class"/>
    <s v="BS-11380"/>
    <x v="510"/>
    <x v="1"/>
    <s v="United States"/>
    <s v="Denver"/>
    <x v="22"/>
    <n v="80219"/>
    <x v="1"/>
    <s v="FUR-BO-10003546"/>
    <x v="0"/>
    <x v="0"/>
    <s v="Hon 4-Shelf Metal Bookcases"/>
    <n v="242.35200000000003"/>
    <n v="8"/>
    <n v="0.7"/>
    <n v="-363.52799999999991"/>
  </r>
  <r>
    <n v="7542"/>
    <x v="3741"/>
    <x v="3"/>
    <x v="574"/>
    <d v="2014-12-07T00:00:00"/>
    <s v="Standard Class"/>
    <s v="BS-11380"/>
    <x v="510"/>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x v="510"/>
    <x v="1"/>
    <s v="United States"/>
    <s v="Denver"/>
    <x v="22"/>
    <n v="80219"/>
    <x v="1"/>
    <s v="FUR-FU-10001488"/>
    <x v="0"/>
    <x v="5"/>
    <s v="Tenex 46&quot; x 60&quot; Computer Anti-Static Chairmat, Rectangular Shaped"/>
    <n v="508.70400000000006"/>
    <n v="6"/>
    <n v="0.2"/>
    <n v="0"/>
  </r>
  <r>
    <n v="7544"/>
    <x v="3741"/>
    <x v="3"/>
    <x v="574"/>
    <d v="2014-12-07T00:00:00"/>
    <s v="Standard Class"/>
    <s v="BS-11380"/>
    <x v="510"/>
    <x v="1"/>
    <s v="United States"/>
    <s v="Denver"/>
    <x v="22"/>
    <n v="80219"/>
    <x v="1"/>
    <s v="TEC-PH-10004833"/>
    <x v="2"/>
    <x v="7"/>
    <s v="Macally Suction Cup Mount"/>
    <n v="57.36"/>
    <n v="6"/>
    <n v="0.2"/>
    <n v="-14.34"/>
  </r>
  <r>
    <n v="7545"/>
    <x v="3741"/>
    <x v="3"/>
    <x v="574"/>
    <d v="2014-12-07T00:00:00"/>
    <s v="Standard Class"/>
    <s v="BS-11380"/>
    <x v="510"/>
    <x v="1"/>
    <s v="United States"/>
    <s v="Denver"/>
    <x v="22"/>
    <n v="80219"/>
    <x v="1"/>
    <s v="FUR-CH-10002335"/>
    <x v="0"/>
    <x v="1"/>
    <s v="Hon GuestStacker Chair"/>
    <n v="906.68000000000006"/>
    <n v="5"/>
    <n v="0.2"/>
    <n v="68.001000000000033"/>
  </r>
  <r>
    <n v="7546"/>
    <x v="3742"/>
    <x v="2"/>
    <x v="982"/>
    <d v="2011-10-15T00:00:00"/>
    <s v="Standard Class"/>
    <s v="CM-12715"/>
    <x v="782"/>
    <x v="1"/>
    <s v="United States"/>
    <s v="Huntsville"/>
    <x v="5"/>
    <n v="77340"/>
    <x v="2"/>
    <s v="TEC-PH-10001128"/>
    <x v="2"/>
    <x v="7"/>
    <s v="Motorola Droid Maxx"/>
    <n v="719.95200000000011"/>
    <n v="6"/>
    <n v="0.2"/>
    <n v="71.995200000000011"/>
  </r>
  <r>
    <n v="7547"/>
    <x v="3742"/>
    <x v="2"/>
    <x v="982"/>
    <d v="2011-10-15T00:00:00"/>
    <s v="Standard Class"/>
    <s v="CM-12715"/>
    <x v="782"/>
    <x v="1"/>
    <s v="United States"/>
    <s v="Huntsville"/>
    <x v="5"/>
    <n v="77340"/>
    <x v="2"/>
    <s v="TEC-PH-10004667"/>
    <x v="2"/>
    <x v="7"/>
    <s v="Cisco 8x8 Inc. 6753i IP Business Phone System"/>
    <n v="755.94400000000019"/>
    <n v="7"/>
    <n v="0.2"/>
    <n v="66.145099999999957"/>
  </r>
  <r>
    <n v="7548"/>
    <x v="3742"/>
    <x v="2"/>
    <x v="982"/>
    <d v="2011-10-15T00:00:00"/>
    <s v="Standard Class"/>
    <s v="CM-12715"/>
    <x v="782"/>
    <x v="1"/>
    <s v="United States"/>
    <s v="Huntsville"/>
    <x v="5"/>
    <n v="77340"/>
    <x v="2"/>
    <s v="OFF-BI-10004817"/>
    <x v="1"/>
    <x v="8"/>
    <s v="GBC Personal VeloBind Strips"/>
    <n v="11.979999999999997"/>
    <n v="5"/>
    <n v="0.8"/>
    <n v="-19.16800000000001"/>
  </r>
  <r>
    <n v="7549"/>
    <x v="3742"/>
    <x v="2"/>
    <x v="982"/>
    <d v="2011-10-15T00:00:00"/>
    <s v="Standard Class"/>
    <s v="CM-12715"/>
    <x v="782"/>
    <x v="1"/>
    <s v="United States"/>
    <s v="Huntsville"/>
    <x v="5"/>
    <n v="77340"/>
    <x v="2"/>
    <s v="OFF-BI-10004140"/>
    <x v="1"/>
    <x v="8"/>
    <s v="Avery Non-Stick Binders"/>
    <n v="0.8979999999999998"/>
    <n v="1"/>
    <n v="0.8"/>
    <n v="-1.5715000000000008"/>
  </r>
  <r>
    <n v="7550"/>
    <x v="3743"/>
    <x v="0"/>
    <x v="64"/>
    <d v="2013-09-08T00:00:00"/>
    <s v="First Class"/>
    <s v="EM-13825"/>
    <x v="605"/>
    <x v="1"/>
    <s v="United States"/>
    <s v="Houston"/>
    <x v="5"/>
    <n v="77036"/>
    <x v="2"/>
    <s v="FUR-FU-10004671"/>
    <x v="0"/>
    <x v="5"/>
    <s v="Executive Impressions 12&quot; Wall Clock"/>
    <n v="21.204000000000004"/>
    <n v="3"/>
    <n v="0.6"/>
    <n v="-11.662199999999999"/>
  </r>
  <r>
    <n v="7551"/>
    <x v="3744"/>
    <x v="2"/>
    <x v="1164"/>
    <d v="2011-11-25T00:00:00"/>
    <s v="Standard Class"/>
    <s v="KH-16330"/>
    <x v="542"/>
    <x v="1"/>
    <s v="United States"/>
    <s v="New York City"/>
    <x v="15"/>
    <n v="10024"/>
    <x v="3"/>
    <s v="OFF-EN-10002592"/>
    <x v="1"/>
    <x v="12"/>
    <s v="Peel &amp; Seel Recycled Catalog Envelopes, Brown"/>
    <n v="34.74"/>
    <n v="3"/>
    <n v="0"/>
    <n v="17.37"/>
  </r>
  <r>
    <n v="7552"/>
    <x v="3744"/>
    <x v="2"/>
    <x v="1164"/>
    <d v="2011-11-25T00:00:00"/>
    <s v="Standard Class"/>
    <s v="KH-16330"/>
    <x v="542"/>
    <x v="1"/>
    <s v="United States"/>
    <s v="New York City"/>
    <x v="15"/>
    <n v="10024"/>
    <x v="3"/>
    <s v="TEC-PH-10004447"/>
    <x v="2"/>
    <x v="7"/>
    <s v="Toshiba IPT2010-SD IP Telephone"/>
    <n v="833.94"/>
    <n v="6"/>
    <n v="0"/>
    <n v="216.8244"/>
  </r>
  <r>
    <n v="7553"/>
    <x v="3744"/>
    <x v="2"/>
    <x v="1164"/>
    <d v="2011-11-25T00:00:00"/>
    <s v="Standard Class"/>
    <s v="KH-16330"/>
    <x v="542"/>
    <x v="1"/>
    <s v="United States"/>
    <s v="New York City"/>
    <x v="15"/>
    <n v="10024"/>
    <x v="3"/>
    <s v="OFF-BI-10003669"/>
    <x v="1"/>
    <x v="8"/>
    <s v="3M Organizer Strips"/>
    <n v="12.96"/>
    <n v="3"/>
    <n v="0.2"/>
    <n v="4.5359999999999996"/>
  </r>
  <r>
    <n v="7554"/>
    <x v="3744"/>
    <x v="2"/>
    <x v="1164"/>
    <d v="2011-11-25T00:00:00"/>
    <s v="Standard Class"/>
    <s v="KH-16330"/>
    <x v="542"/>
    <x v="1"/>
    <s v="United States"/>
    <s v="New York City"/>
    <x v="15"/>
    <n v="10024"/>
    <x v="3"/>
    <s v="OFF-PA-10000223"/>
    <x v="1"/>
    <x v="10"/>
    <s v="Xerox 2000"/>
    <n v="25.92"/>
    <n v="4"/>
    <n v="0"/>
    <n v="12.441600000000001"/>
  </r>
  <r>
    <n v="7555"/>
    <x v="3745"/>
    <x v="2"/>
    <x v="1025"/>
    <d v="2011-05-14T00:00:00"/>
    <s v="Second Class"/>
    <s v="AF-10885"/>
    <x v="314"/>
    <x v="0"/>
    <s v="United States"/>
    <s v="Philadelphia"/>
    <x v="9"/>
    <n v="19134"/>
    <x v="3"/>
    <s v="FUR-BO-10004467"/>
    <x v="0"/>
    <x v="0"/>
    <s v="Bestar Classic Bookcase"/>
    <n v="349.96499999999997"/>
    <n v="7"/>
    <n v="0.5"/>
    <n v="-216.97830000000002"/>
  </r>
  <r>
    <n v="7556"/>
    <x v="3745"/>
    <x v="2"/>
    <x v="1025"/>
    <d v="2011-05-14T00:00:00"/>
    <s v="Second Class"/>
    <s v="AF-10885"/>
    <x v="314"/>
    <x v="0"/>
    <s v="United States"/>
    <s v="Philadelphia"/>
    <x v="9"/>
    <n v="19134"/>
    <x v="3"/>
    <s v="OFF-AR-10000716"/>
    <x v="1"/>
    <x v="6"/>
    <s v="DIXON Ticonderoga Erasable Checking Pencils"/>
    <n v="22.32"/>
    <n v="5"/>
    <n v="0.2"/>
    <n v="5.3010000000000002"/>
  </r>
  <r>
    <n v="7557"/>
    <x v="3746"/>
    <x v="3"/>
    <x v="344"/>
    <d v="2014-12-03T00:00:00"/>
    <s v="Standard Class"/>
    <s v="JR-16210"/>
    <x v="335"/>
    <x v="1"/>
    <s v="United States"/>
    <s v="Columbus"/>
    <x v="14"/>
    <n v="47201"/>
    <x v="2"/>
    <s v="OFF-PA-10003641"/>
    <x v="1"/>
    <x v="10"/>
    <s v="Xerox 1909"/>
    <n v="158.28"/>
    <n v="6"/>
    <n v="0"/>
    <n v="72.808799999999991"/>
  </r>
  <r>
    <n v="7558"/>
    <x v="3746"/>
    <x v="3"/>
    <x v="344"/>
    <d v="2014-12-03T00:00:00"/>
    <s v="Standard Class"/>
    <s v="JR-16210"/>
    <x v="335"/>
    <x v="1"/>
    <s v="United States"/>
    <s v="Columbus"/>
    <x v="14"/>
    <n v="47201"/>
    <x v="2"/>
    <s v="OFF-BI-10004519"/>
    <x v="1"/>
    <x v="8"/>
    <s v="GBC DocuBind P100 Manual Binding Machine"/>
    <n v="497.93999999999994"/>
    <n v="3"/>
    <n v="0"/>
    <n v="224.07299999999998"/>
  </r>
  <r>
    <n v="7559"/>
    <x v="3747"/>
    <x v="2"/>
    <x v="301"/>
    <d v="2011-11-05T00:00:00"/>
    <s v="Standard Class"/>
    <s v="DL-12925"/>
    <x v="351"/>
    <x v="0"/>
    <s v="United States"/>
    <s v="Long Beach"/>
    <x v="15"/>
    <n v="11561"/>
    <x v="3"/>
    <s v="OFF-AP-10002518"/>
    <x v="1"/>
    <x v="9"/>
    <s v="Kensington 7 Outlet MasterPiece Power Center"/>
    <n v="533.93999999999994"/>
    <n v="3"/>
    <n v="0"/>
    <n v="154.84259999999995"/>
  </r>
  <r>
    <n v="7560"/>
    <x v="3747"/>
    <x v="2"/>
    <x v="301"/>
    <d v="2011-11-05T00:00:00"/>
    <s v="Standard Class"/>
    <s v="DL-12925"/>
    <x v="351"/>
    <x v="0"/>
    <s v="United States"/>
    <s v="Long Beach"/>
    <x v="15"/>
    <n v="11561"/>
    <x v="3"/>
    <s v="OFF-PA-10000806"/>
    <x v="1"/>
    <x v="10"/>
    <s v="Xerox 1934"/>
    <n v="167.94"/>
    <n v="3"/>
    <n v="0"/>
    <n v="82.290599999999998"/>
  </r>
  <r>
    <n v="7561"/>
    <x v="3747"/>
    <x v="2"/>
    <x v="301"/>
    <d v="2011-11-05T00:00:00"/>
    <s v="Standard Class"/>
    <s v="DL-12925"/>
    <x v="351"/>
    <x v="0"/>
    <s v="United States"/>
    <s v="Long Beach"/>
    <x v="15"/>
    <n v="11561"/>
    <x v="3"/>
    <s v="FUR-FU-10003142"/>
    <x v="0"/>
    <x v="5"/>
    <s v="Master Big Foot Doorstop, Beige"/>
    <n v="31.68"/>
    <n v="6"/>
    <n v="0"/>
    <n v="9.8207999999999984"/>
  </r>
  <r>
    <n v="7562"/>
    <x v="3748"/>
    <x v="0"/>
    <x v="945"/>
    <d v="2014-01-02T00:00:00"/>
    <s v="First Class"/>
    <s v="BD-11605"/>
    <x v="205"/>
    <x v="0"/>
    <s v="United States"/>
    <s v="Lancaster"/>
    <x v="9"/>
    <n v="17602"/>
    <x v="3"/>
    <s v="FUR-CH-10000454"/>
    <x v="0"/>
    <x v="1"/>
    <s v="Hon Deluxe Fabric Upholstered Stacking Chairs, Rounded Back"/>
    <n v="170.78599999999997"/>
    <n v="1"/>
    <n v="0.3"/>
    <n v="0"/>
  </r>
  <r>
    <n v="7563"/>
    <x v="3749"/>
    <x v="0"/>
    <x v="323"/>
    <d v="2013-09-08T00:00:00"/>
    <s v="Standard Class"/>
    <s v="RB-19570"/>
    <x v="262"/>
    <x v="0"/>
    <s v="United States"/>
    <s v="Chicago"/>
    <x v="10"/>
    <n v="60610"/>
    <x v="2"/>
    <s v="FUR-BO-10003894"/>
    <x v="0"/>
    <x v="0"/>
    <s v="Safco Value Mate Steel Bookcase, Baked Enamel Finish on Steel, Black"/>
    <n v="198.744"/>
    <n v="4"/>
    <n v="0.3"/>
    <n v="0"/>
  </r>
  <r>
    <n v="7564"/>
    <x v="3750"/>
    <x v="3"/>
    <x v="361"/>
    <d v="2014-10-08T00:00:00"/>
    <s v="First Class"/>
    <s v="RB-19795"/>
    <x v="176"/>
    <x v="2"/>
    <s v="United States"/>
    <s v="Denver"/>
    <x v="22"/>
    <n v="80219"/>
    <x v="1"/>
    <s v="TEC-AC-10001714"/>
    <x v="2"/>
    <x v="11"/>
    <s v="Logitech MX Performance Wireless Mouse"/>
    <n v="63.824000000000005"/>
    <n v="2"/>
    <n v="0.2"/>
    <n v="13.562599999999998"/>
  </r>
  <r>
    <n v="7565"/>
    <x v="3751"/>
    <x v="0"/>
    <x v="806"/>
    <d v="2013-02-01T00:00:00"/>
    <s v="Second Class"/>
    <s v="TB-21250"/>
    <x v="621"/>
    <x v="0"/>
    <s v="United States"/>
    <s v="Seattle"/>
    <x v="4"/>
    <n v="98103"/>
    <x v="1"/>
    <s v="FUR-CH-10001190"/>
    <x v="0"/>
    <x v="1"/>
    <s v="Global Deluxe High-Back Office Chair in Storm"/>
    <n v="435.16800000000006"/>
    <n v="4"/>
    <n v="0.2"/>
    <n v="-59.835600000000042"/>
  </r>
  <r>
    <n v="7566"/>
    <x v="3751"/>
    <x v="0"/>
    <x v="806"/>
    <d v="2013-02-01T00:00:00"/>
    <s v="Second Class"/>
    <s v="TB-21250"/>
    <x v="621"/>
    <x v="0"/>
    <s v="United States"/>
    <s v="Seattle"/>
    <x v="4"/>
    <n v="98103"/>
    <x v="1"/>
    <s v="FUR-BO-10000468"/>
    <x v="0"/>
    <x v="0"/>
    <s v="O'Sullivan 2-Shelf Heavy-Duty Bookcases"/>
    <n v="48.58"/>
    <n v="1"/>
    <n v="0"/>
    <n v="7.7728000000000037"/>
  </r>
  <r>
    <n v="7567"/>
    <x v="3752"/>
    <x v="3"/>
    <x v="81"/>
    <d v="2014-04-24T00:00:00"/>
    <s v="First Class"/>
    <s v="KN-16390"/>
    <x v="471"/>
    <x v="1"/>
    <s v="United States"/>
    <s v="Houston"/>
    <x v="5"/>
    <n v="77070"/>
    <x v="2"/>
    <s v="TEC-AC-10001998"/>
    <x v="2"/>
    <x v="11"/>
    <s v="Logitech LS21 Speaker System - PC Multimedia - 2.1-CH - Wired"/>
    <n v="47.975999999999999"/>
    <n v="3"/>
    <n v="0.2"/>
    <n v="8.3957999999999942"/>
  </r>
  <r>
    <n v="7568"/>
    <x v="3752"/>
    <x v="3"/>
    <x v="81"/>
    <d v="2014-04-24T00:00:00"/>
    <s v="First Class"/>
    <s v="KN-16390"/>
    <x v="471"/>
    <x v="1"/>
    <s v="United States"/>
    <s v="Houston"/>
    <x v="5"/>
    <n v="77070"/>
    <x v="2"/>
    <s v="OFF-PA-10001534"/>
    <x v="1"/>
    <x v="10"/>
    <s v="Xerox 230"/>
    <n v="20.736000000000004"/>
    <n v="4"/>
    <n v="0.2"/>
    <n v="7.2576000000000001"/>
  </r>
  <r>
    <n v="7569"/>
    <x v="3753"/>
    <x v="2"/>
    <x v="29"/>
    <d v="2011-12-10T00:00:00"/>
    <s v="Standard Class"/>
    <s v="RL-19615"/>
    <x v="210"/>
    <x v="0"/>
    <s v="United States"/>
    <s v="Los Angeles"/>
    <x v="1"/>
    <n v="90045"/>
    <x v="1"/>
    <s v="OFF-AR-10003045"/>
    <x v="1"/>
    <x v="6"/>
    <s v="Prang Colored Pencils"/>
    <n v="26.46"/>
    <n v="9"/>
    <n v="0"/>
    <n v="11.907"/>
  </r>
  <r>
    <n v="7570"/>
    <x v="3753"/>
    <x v="2"/>
    <x v="29"/>
    <d v="2011-12-10T00:00:00"/>
    <s v="Standard Class"/>
    <s v="RL-19615"/>
    <x v="210"/>
    <x v="0"/>
    <s v="United States"/>
    <s v="Los Angeles"/>
    <x v="1"/>
    <n v="90045"/>
    <x v="1"/>
    <s v="OFF-PA-10001363"/>
    <x v="1"/>
    <x v="10"/>
    <s v="Xerox 1933"/>
    <n v="49.12"/>
    <n v="4"/>
    <n v="0"/>
    <n v="23.086399999999998"/>
  </r>
  <r>
    <n v="7571"/>
    <x v="3753"/>
    <x v="2"/>
    <x v="29"/>
    <d v="2011-12-10T00:00:00"/>
    <s v="Standard Class"/>
    <s v="RL-19615"/>
    <x v="210"/>
    <x v="0"/>
    <s v="United States"/>
    <s v="Los Angeles"/>
    <x v="1"/>
    <n v="90045"/>
    <x v="1"/>
    <s v="OFF-FA-10002280"/>
    <x v="1"/>
    <x v="13"/>
    <s v="Advantus Plastic Paper Clips"/>
    <n v="15"/>
    <n v="3"/>
    <n v="0"/>
    <n v="7.1999999999999993"/>
  </r>
  <r>
    <n v="7572"/>
    <x v="3754"/>
    <x v="2"/>
    <x v="618"/>
    <d v="2011-10-26T00:00:00"/>
    <s v="Standard Class"/>
    <s v="FH-14275"/>
    <x v="395"/>
    <x v="1"/>
    <s v="United States"/>
    <s v="Newport News"/>
    <x v="17"/>
    <n v="23602"/>
    <x v="0"/>
    <s v="OFF-ST-10003479"/>
    <x v="1"/>
    <x v="4"/>
    <s v="Eldon Base for stackable storage shelf, platinum"/>
    <n v="194.7"/>
    <n v="5"/>
    <n v="0"/>
    <n v="9.7349999999999781"/>
  </r>
  <r>
    <n v="7573"/>
    <x v="3754"/>
    <x v="2"/>
    <x v="618"/>
    <d v="2011-10-26T00:00:00"/>
    <s v="Standard Class"/>
    <s v="FH-14275"/>
    <x v="395"/>
    <x v="1"/>
    <s v="United States"/>
    <s v="Newport News"/>
    <x v="17"/>
    <n v="23602"/>
    <x v="0"/>
    <s v="FUR-TA-10004607"/>
    <x v="0"/>
    <x v="3"/>
    <s v="Hon 2111 Invitation Series Straight Table"/>
    <n v="591.32000000000005"/>
    <n v="4"/>
    <n v="0"/>
    <n v="112.35079999999999"/>
  </r>
  <r>
    <n v="7574"/>
    <x v="3754"/>
    <x v="2"/>
    <x v="618"/>
    <d v="2011-10-26T00:00:00"/>
    <s v="Standard Class"/>
    <s v="FH-14275"/>
    <x v="395"/>
    <x v="1"/>
    <s v="United States"/>
    <s v="Newport News"/>
    <x v="17"/>
    <n v="23602"/>
    <x v="0"/>
    <s v="OFF-AR-10001022"/>
    <x v="1"/>
    <x v="6"/>
    <s v="SANFORD Liquid Accent Tank-Style Highlighters"/>
    <n v="2.84"/>
    <n v="1"/>
    <n v="0"/>
    <n v="0.88039999999999985"/>
  </r>
  <r>
    <n v="7575"/>
    <x v="3755"/>
    <x v="1"/>
    <x v="575"/>
    <d v="2012-12-12T00:00:00"/>
    <s v="Standard Class"/>
    <s v="YS-21880"/>
    <x v="453"/>
    <x v="1"/>
    <s v="United States"/>
    <s v="Los Angeles"/>
    <x v="1"/>
    <n v="90036"/>
    <x v="1"/>
    <s v="OFF-ST-10004186"/>
    <x v="1"/>
    <x v="4"/>
    <s v="Stur-D-Stor Shelving, Vertical 5-Shelf: 72&quot;H x 36&quot;W x 18 1/2&quot;D"/>
    <n v="221.96"/>
    <n v="2"/>
    <n v="0"/>
    <n v="4.4391999999999996"/>
  </r>
  <r>
    <n v="7576"/>
    <x v="3755"/>
    <x v="1"/>
    <x v="575"/>
    <d v="2012-12-12T00:00:00"/>
    <s v="Standard Class"/>
    <s v="YS-21880"/>
    <x v="453"/>
    <x v="1"/>
    <s v="United States"/>
    <s v="Los Angeles"/>
    <x v="1"/>
    <n v="90036"/>
    <x v="1"/>
    <s v="TEC-AC-10000865"/>
    <x v="2"/>
    <x v="11"/>
    <s v="WD My Passport Ultra 500GB Portable External Hard Drive"/>
    <n v="236"/>
    <n v="4"/>
    <n v="0"/>
    <n v="40.119999999999976"/>
  </r>
  <r>
    <n v="7577"/>
    <x v="3756"/>
    <x v="2"/>
    <x v="981"/>
    <d v="2011-11-07T00:00:00"/>
    <s v="Second Class"/>
    <s v="SW-20755"/>
    <x v="406"/>
    <x v="1"/>
    <s v="United States"/>
    <s v="Seattle"/>
    <x v="4"/>
    <n v="98115"/>
    <x v="1"/>
    <s v="TEC-AC-10000023"/>
    <x v="2"/>
    <x v="11"/>
    <s v="Maxell 74 Minute CD-R Spindle, 50/Pack"/>
    <n v="41.94"/>
    <n v="2"/>
    <n v="0"/>
    <n v="15.098399999999998"/>
  </r>
  <r>
    <n v="7578"/>
    <x v="3756"/>
    <x v="2"/>
    <x v="981"/>
    <d v="2011-11-07T00:00:00"/>
    <s v="Second Class"/>
    <s v="SW-20755"/>
    <x v="406"/>
    <x v="1"/>
    <s v="United States"/>
    <s v="Seattle"/>
    <x v="4"/>
    <n v="98115"/>
    <x v="1"/>
    <s v="TEC-PH-10001750"/>
    <x v="2"/>
    <x v="7"/>
    <s v="Samsung Rugby III"/>
    <n v="52.792000000000002"/>
    <n v="1"/>
    <n v="0.2"/>
    <n v="4.6193000000000026"/>
  </r>
  <r>
    <n v="7579"/>
    <x v="3757"/>
    <x v="0"/>
    <x v="122"/>
    <d v="2013-12-22T00:00:00"/>
    <s v="First Class"/>
    <s v="PN-18775"/>
    <x v="43"/>
    <x v="2"/>
    <s v="United States"/>
    <s v="Omaha"/>
    <x v="8"/>
    <n v="68104"/>
    <x v="2"/>
    <s v="FUR-CH-10004997"/>
    <x v="0"/>
    <x v="1"/>
    <s v="Hon Every-Day Series Multi-Task Chairs"/>
    <n v="563.93999999999994"/>
    <n v="3"/>
    <n v="0"/>
    <n v="112.78800000000001"/>
  </r>
  <r>
    <n v="7580"/>
    <x v="3758"/>
    <x v="1"/>
    <x v="521"/>
    <d v="2012-11-27T00:00:00"/>
    <s v="Second Class"/>
    <s v="AT-10735"/>
    <x v="247"/>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x v="247"/>
    <x v="0"/>
    <s v="United States"/>
    <s v="Morristown"/>
    <x v="30"/>
    <n v="7960"/>
    <x v="3"/>
    <s v="OFF-AR-10004999"/>
    <x v="1"/>
    <x v="6"/>
    <s v="Newell 315"/>
    <n v="17.940000000000001"/>
    <n v="3"/>
    <n v="0"/>
    <n v="4.4850000000000003"/>
  </r>
  <r>
    <n v="7582"/>
    <x v="3759"/>
    <x v="1"/>
    <x v="863"/>
    <d v="2012-08-16T00:00:00"/>
    <s v="First Class"/>
    <s v="EJ-13720"/>
    <x v="719"/>
    <x v="0"/>
    <s v="United States"/>
    <s v="Philadelphia"/>
    <x v="9"/>
    <n v="19143"/>
    <x v="3"/>
    <s v="OFF-ST-10003816"/>
    <x v="1"/>
    <x v="4"/>
    <s v="Fellowes High-Stak Drawer Files"/>
    <n v="422.85599999999999"/>
    <n v="3"/>
    <n v="0.2"/>
    <n v="15.857099999999974"/>
  </r>
  <r>
    <n v="7583"/>
    <x v="3760"/>
    <x v="1"/>
    <x v="392"/>
    <d v="2012-04-21T00:00:00"/>
    <s v="Standard Class"/>
    <s v="DM-13345"/>
    <x v="664"/>
    <x v="1"/>
    <s v="United States"/>
    <s v="New York City"/>
    <x v="15"/>
    <n v="10024"/>
    <x v="3"/>
    <s v="FUR-CH-10003968"/>
    <x v="0"/>
    <x v="1"/>
    <s v="Novimex Turbo Task Chair"/>
    <n v="127.76400000000001"/>
    <n v="2"/>
    <n v="0.1"/>
    <n v="2.8392000000000017"/>
  </r>
  <r>
    <n v="7584"/>
    <x v="3761"/>
    <x v="2"/>
    <x v="90"/>
    <d v="2011-03-25T00:00:00"/>
    <s v="Standard Class"/>
    <s v="KH-16690"/>
    <x v="120"/>
    <x v="1"/>
    <s v="United States"/>
    <s v="Springfield"/>
    <x v="17"/>
    <n v="22153"/>
    <x v="0"/>
    <s v="TEC-PH-10000730"/>
    <x v="2"/>
    <x v="7"/>
    <s v="Samsung Galaxy S4 Active"/>
    <n v="3499.9300000000003"/>
    <n v="7"/>
    <n v="0"/>
    <n v="909.98180000000025"/>
  </r>
  <r>
    <n v="7585"/>
    <x v="3761"/>
    <x v="2"/>
    <x v="90"/>
    <d v="2011-03-25T00:00:00"/>
    <s v="Standard Class"/>
    <s v="KH-16690"/>
    <x v="120"/>
    <x v="1"/>
    <s v="United States"/>
    <s v="Springfield"/>
    <x v="17"/>
    <n v="22153"/>
    <x v="0"/>
    <s v="OFF-LA-10004409"/>
    <x v="1"/>
    <x v="2"/>
    <s v="Avery 492"/>
    <n v="14.399999999999999"/>
    <n v="5"/>
    <n v="0"/>
    <n v="6.6239999999999988"/>
  </r>
  <r>
    <n v="7586"/>
    <x v="3761"/>
    <x v="2"/>
    <x v="90"/>
    <d v="2011-03-25T00:00:00"/>
    <s v="Standard Class"/>
    <s v="KH-16690"/>
    <x v="120"/>
    <x v="1"/>
    <s v="United States"/>
    <s v="Springfield"/>
    <x v="17"/>
    <n v="22153"/>
    <x v="0"/>
    <s v="OFF-PA-10000675"/>
    <x v="1"/>
    <x v="10"/>
    <s v="Xerox 1919"/>
    <n v="122.97"/>
    <n v="3"/>
    <n v="0"/>
    <n v="60.255300000000005"/>
  </r>
  <r>
    <n v="7587"/>
    <x v="3761"/>
    <x v="2"/>
    <x v="90"/>
    <d v="2011-03-25T00:00:00"/>
    <s v="Standard Class"/>
    <s v="KH-16690"/>
    <x v="120"/>
    <x v="1"/>
    <s v="United States"/>
    <s v="Springfield"/>
    <x v="17"/>
    <n v="22153"/>
    <x v="0"/>
    <s v="OFF-AR-10001573"/>
    <x v="1"/>
    <x v="6"/>
    <s v="American Pencil"/>
    <n v="9.32"/>
    <n v="4"/>
    <n v="0"/>
    <n v="2.702799999999999"/>
  </r>
  <r>
    <n v="7588"/>
    <x v="3761"/>
    <x v="2"/>
    <x v="90"/>
    <d v="2011-03-25T00:00:00"/>
    <s v="Standard Class"/>
    <s v="KH-16690"/>
    <x v="120"/>
    <x v="1"/>
    <s v="United States"/>
    <s v="Springfield"/>
    <x v="17"/>
    <n v="22153"/>
    <x v="0"/>
    <s v="OFF-BI-10001597"/>
    <x v="1"/>
    <x v="8"/>
    <s v="Wilson Jones Ledger-Size, Piano-Hinge Binder, 2&quot;, Blue"/>
    <n v="122.94"/>
    <n v="3"/>
    <n v="0"/>
    <n v="59.011199999999988"/>
  </r>
  <r>
    <n v="7589"/>
    <x v="3762"/>
    <x v="3"/>
    <x v="673"/>
    <d v="2014-11-23T00:00:00"/>
    <s v="Standard Class"/>
    <s v="MB-18085"/>
    <x v="469"/>
    <x v="0"/>
    <s v="United States"/>
    <s v="Roseville"/>
    <x v="1"/>
    <n v="95661"/>
    <x v="1"/>
    <s v="FUR-FU-10001196"/>
    <x v="0"/>
    <x v="5"/>
    <s v="DAX Cubicle Frames - 8x10"/>
    <n v="17.309999999999999"/>
    <n v="3"/>
    <n v="0"/>
    <n v="5.1929999999999996"/>
  </r>
  <r>
    <n v="7590"/>
    <x v="3763"/>
    <x v="1"/>
    <x v="12"/>
    <d v="2012-09-29T00:00:00"/>
    <s v="Standard Class"/>
    <s v="DK-12895"/>
    <x v="729"/>
    <x v="0"/>
    <s v="United States"/>
    <s v="Rockford"/>
    <x v="10"/>
    <n v="61107"/>
    <x v="2"/>
    <s v="OFF-AR-10004602"/>
    <x v="1"/>
    <x v="6"/>
    <s v="Boston KS Multi-Size Manual Pencil Sharpener"/>
    <n v="128.744"/>
    <n v="7"/>
    <n v="0.2"/>
    <n v="12.874400000000001"/>
  </r>
  <r>
    <n v="7591"/>
    <x v="3764"/>
    <x v="0"/>
    <x v="64"/>
    <d v="2013-09-10T00:00:00"/>
    <s v="Standard Class"/>
    <s v="DB-13210"/>
    <x v="203"/>
    <x v="0"/>
    <s v="United States"/>
    <s v="Philadelphia"/>
    <x v="9"/>
    <n v="19134"/>
    <x v="3"/>
    <s v="FUR-FU-10000260"/>
    <x v="0"/>
    <x v="5"/>
    <s v="6&quot; Cubicle Wall Clock, Black"/>
    <n v="58.248000000000005"/>
    <n v="9"/>
    <n v="0.2"/>
    <n v="11.649599999999996"/>
  </r>
  <r>
    <n v="7592"/>
    <x v="3764"/>
    <x v="0"/>
    <x v="64"/>
    <d v="2013-09-10T00:00:00"/>
    <s v="Standard Class"/>
    <s v="DB-13210"/>
    <x v="203"/>
    <x v="0"/>
    <s v="United States"/>
    <s v="Philadelphia"/>
    <x v="9"/>
    <n v="19134"/>
    <x v="3"/>
    <s v="FUR-CH-10001146"/>
    <x v="0"/>
    <x v="1"/>
    <s v="Global Task Chair, Black"/>
    <n v="71.245999999999995"/>
    <n v="2"/>
    <n v="0.3"/>
    <n v="-19.338199999999993"/>
  </r>
  <r>
    <n v="7593"/>
    <x v="3764"/>
    <x v="0"/>
    <x v="64"/>
    <d v="2013-09-10T00:00:00"/>
    <s v="Standard Class"/>
    <s v="DB-13210"/>
    <x v="203"/>
    <x v="0"/>
    <s v="United States"/>
    <s v="Philadelphia"/>
    <x v="9"/>
    <n v="19134"/>
    <x v="3"/>
    <s v="OFF-AR-10000896"/>
    <x v="1"/>
    <x v="6"/>
    <s v="Newell 329"/>
    <n v="7.8719999999999999"/>
    <n v="3"/>
    <n v="0.2"/>
    <n v="0.59039999999999937"/>
  </r>
  <r>
    <n v="7594"/>
    <x v="3764"/>
    <x v="0"/>
    <x v="64"/>
    <d v="2013-09-10T00:00:00"/>
    <s v="Standard Class"/>
    <s v="DB-13210"/>
    <x v="203"/>
    <x v="0"/>
    <s v="United States"/>
    <s v="Philadelphia"/>
    <x v="9"/>
    <n v="19134"/>
    <x v="3"/>
    <s v="FUR-CH-10000309"/>
    <x v="0"/>
    <x v="1"/>
    <s v="Global Comet Stacking Arm Chair"/>
    <n v="887.27099999999984"/>
    <n v="3"/>
    <n v="0.3"/>
    <n v="-63.376499999999965"/>
  </r>
  <r>
    <n v="7595"/>
    <x v="3765"/>
    <x v="3"/>
    <x v="693"/>
    <d v="2014-04-25T00:00:00"/>
    <s v="Standard Class"/>
    <s v="CV-12295"/>
    <x v="610"/>
    <x v="0"/>
    <s v="United States"/>
    <s v="Detroit"/>
    <x v="12"/>
    <n v="48234"/>
    <x v="2"/>
    <s v="OFF-BI-10001989"/>
    <x v="1"/>
    <x v="8"/>
    <s v="Premium Transparent Presentation Covers by GBC"/>
    <n v="146.86000000000001"/>
    <n v="7"/>
    <n v="0"/>
    <n v="70.492799999999988"/>
  </r>
  <r>
    <n v="7596"/>
    <x v="3765"/>
    <x v="3"/>
    <x v="693"/>
    <d v="2014-04-25T00:00:00"/>
    <s v="Standard Class"/>
    <s v="CV-12295"/>
    <x v="610"/>
    <x v="0"/>
    <s v="United States"/>
    <s v="Detroit"/>
    <x v="12"/>
    <n v="48234"/>
    <x v="2"/>
    <s v="OFF-BI-10001036"/>
    <x v="1"/>
    <x v="8"/>
    <s v="Cardinal EasyOpen D-Ring Binders"/>
    <n v="36.56"/>
    <n v="4"/>
    <n v="0"/>
    <n v="18.28"/>
  </r>
  <r>
    <n v="7597"/>
    <x v="3766"/>
    <x v="1"/>
    <x v="925"/>
    <d v="2012-06-19T00:00:00"/>
    <s v="Standard Class"/>
    <s v="GK-14620"/>
    <x v="136"/>
    <x v="1"/>
    <s v="United States"/>
    <s v="Los Angeles"/>
    <x v="1"/>
    <n v="90004"/>
    <x v="1"/>
    <s v="TEC-PH-10002103"/>
    <x v="2"/>
    <x v="7"/>
    <s v="Jabra SPEAK 410"/>
    <n v="225.57599999999996"/>
    <n v="3"/>
    <n v="0.2"/>
    <n v="22.557600000000008"/>
  </r>
  <r>
    <n v="7598"/>
    <x v="3767"/>
    <x v="2"/>
    <x v="328"/>
    <d v="2011-09-22T00:00:00"/>
    <s v="Standard Class"/>
    <s v="JA-15970"/>
    <x v="350"/>
    <x v="0"/>
    <s v="United States"/>
    <s v="Springfield"/>
    <x v="21"/>
    <n v="97477"/>
    <x v="1"/>
    <s v="OFF-AR-10001473"/>
    <x v="1"/>
    <x v="6"/>
    <s v="Newell 313"/>
    <n v="5.2480000000000002"/>
    <n v="2"/>
    <n v="0.2"/>
    <n v="0.45920000000000027"/>
  </r>
  <r>
    <n v="7599"/>
    <x v="3767"/>
    <x v="2"/>
    <x v="328"/>
    <d v="2011-09-22T00:00:00"/>
    <s v="Standard Class"/>
    <s v="JA-15970"/>
    <x v="350"/>
    <x v="0"/>
    <s v="United States"/>
    <s v="Springfield"/>
    <x v="21"/>
    <n v="97477"/>
    <x v="1"/>
    <s v="OFF-AR-10000411"/>
    <x v="1"/>
    <x v="6"/>
    <s v="Boston 16701 Slimline Battery Pencil Sharpener"/>
    <n v="38.256"/>
    <n v="3"/>
    <n v="0.2"/>
    <n v="4.7819999999999947"/>
  </r>
  <r>
    <n v="7600"/>
    <x v="3767"/>
    <x v="2"/>
    <x v="328"/>
    <d v="2011-09-22T00:00:00"/>
    <s v="Standard Class"/>
    <s v="JA-15970"/>
    <x v="350"/>
    <x v="0"/>
    <s v="United States"/>
    <s v="Springfield"/>
    <x v="21"/>
    <n v="97477"/>
    <x v="1"/>
    <s v="OFF-PA-10000246"/>
    <x v="1"/>
    <x v="10"/>
    <s v="Riverleaf Stik-Withit Designer Note Cubes"/>
    <n v="40.24"/>
    <n v="5"/>
    <n v="0.2"/>
    <n v="13.078000000000001"/>
  </r>
  <r>
    <n v="7601"/>
    <x v="3767"/>
    <x v="2"/>
    <x v="328"/>
    <d v="2011-09-22T00:00:00"/>
    <s v="Standard Class"/>
    <s v="JA-15970"/>
    <x v="350"/>
    <x v="0"/>
    <s v="United States"/>
    <s v="Springfield"/>
    <x v="21"/>
    <n v="97477"/>
    <x v="1"/>
    <s v="TEC-MA-10004086"/>
    <x v="2"/>
    <x v="15"/>
    <s v="Plantronics Single Ear Headset"/>
    <n v="29.925000000000001"/>
    <n v="5"/>
    <n v="0.7"/>
    <n v="-21.944999999999993"/>
  </r>
  <r>
    <n v="7602"/>
    <x v="3767"/>
    <x v="2"/>
    <x v="328"/>
    <d v="2011-09-22T00:00:00"/>
    <s v="Standard Class"/>
    <s v="JA-15970"/>
    <x v="350"/>
    <x v="0"/>
    <s v="United States"/>
    <s v="Springfield"/>
    <x v="21"/>
    <n v="97477"/>
    <x v="1"/>
    <s v="OFF-PA-10003039"/>
    <x v="1"/>
    <x v="10"/>
    <s v="Xerox 1960"/>
    <n v="148.70400000000001"/>
    <n v="6"/>
    <n v="0.2"/>
    <n v="46.469999999999985"/>
  </r>
  <r>
    <n v="7603"/>
    <x v="3767"/>
    <x v="2"/>
    <x v="328"/>
    <d v="2011-09-22T00:00:00"/>
    <s v="Standard Class"/>
    <s v="JA-15970"/>
    <x v="350"/>
    <x v="0"/>
    <s v="United States"/>
    <s v="Springfield"/>
    <x v="21"/>
    <n v="97477"/>
    <x v="1"/>
    <s v="TEC-AC-10004633"/>
    <x v="2"/>
    <x v="11"/>
    <s v="Verbatim 25 GB 6x Blu-ray Single Layer Recordable Disc, 3/Pack"/>
    <n v="55.92"/>
    <n v="10"/>
    <n v="0.2"/>
    <n v="16.776000000000007"/>
  </r>
  <r>
    <n v="7604"/>
    <x v="3768"/>
    <x v="0"/>
    <x v="630"/>
    <d v="2013-07-13T00:00:00"/>
    <s v="Standard Class"/>
    <s v="TH-21115"/>
    <x v="764"/>
    <x v="1"/>
    <s v="United States"/>
    <s v="Providence"/>
    <x v="34"/>
    <n v="2908"/>
    <x v="3"/>
    <s v="OFF-PA-10000289"/>
    <x v="1"/>
    <x v="10"/>
    <s v="Xerox 213"/>
    <n v="12.96"/>
    <n v="2"/>
    <n v="0"/>
    <n v="6.2208000000000006"/>
  </r>
  <r>
    <n v="7605"/>
    <x v="3769"/>
    <x v="0"/>
    <x v="1022"/>
    <d v="2013-06-01T00:00:00"/>
    <s v="Standard Class"/>
    <s v="BS-11665"/>
    <x v="574"/>
    <x v="0"/>
    <s v="United States"/>
    <s v="Chicago"/>
    <x v="10"/>
    <n v="60623"/>
    <x v="2"/>
    <s v="FUR-FU-10003247"/>
    <x v="0"/>
    <x v="5"/>
    <s v="36X48 HARDFLOOR CHAIRMAT"/>
    <n v="25.176000000000002"/>
    <n v="3"/>
    <n v="0.6"/>
    <n v="-33.358199999999997"/>
  </r>
  <r>
    <n v="7606"/>
    <x v="3769"/>
    <x v="0"/>
    <x v="1022"/>
    <d v="2013-06-01T00:00:00"/>
    <s v="Standard Class"/>
    <s v="BS-11665"/>
    <x v="574"/>
    <x v="0"/>
    <s v="United States"/>
    <s v="Chicago"/>
    <x v="10"/>
    <n v="60623"/>
    <x v="2"/>
    <s v="FUR-FU-10002191"/>
    <x v="0"/>
    <x v="5"/>
    <s v="G.E. Halogen Desk Lamp Bulbs"/>
    <n v="5.5840000000000005"/>
    <n v="2"/>
    <n v="0.6"/>
    <n v="-1.6751999999999994"/>
  </r>
  <r>
    <n v="7607"/>
    <x v="3769"/>
    <x v="0"/>
    <x v="1022"/>
    <d v="2013-06-01T00:00:00"/>
    <s v="Standard Class"/>
    <s v="BS-11665"/>
    <x v="574"/>
    <x v="0"/>
    <s v="United States"/>
    <s v="Chicago"/>
    <x v="10"/>
    <n v="60623"/>
    <x v="2"/>
    <s v="OFF-ST-10001496"/>
    <x v="1"/>
    <x v="4"/>
    <s v="Standard Rollaway File with Lock"/>
    <n v="1297.3680000000002"/>
    <n v="9"/>
    <n v="0.2"/>
    <n v="97.302599999999984"/>
  </r>
  <r>
    <n v="7608"/>
    <x v="3770"/>
    <x v="3"/>
    <x v="165"/>
    <d v="2014-12-28T00:00:00"/>
    <s v="First Class"/>
    <s v="NS-18505"/>
    <x v="515"/>
    <x v="0"/>
    <s v="United States"/>
    <s v="Dallas"/>
    <x v="5"/>
    <n v="75220"/>
    <x v="2"/>
    <s v="OFF-ST-10000585"/>
    <x v="1"/>
    <x v="4"/>
    <s v="Economy Rollaway Files"/>
    <n v="264.32"/>
    <n v="2"/>
    <n v="0.2"/>
    <n v="19.823999999999998"/>
  </r>
  <r>
    <n v="7609"/>
    <x v="3771"/>
    <x v="3"/>
    <x v="898"/>
    <d v="2014-05-08T00:00:00"/>
    <s v="Standard Class"/>
    <s v="MK-18160"/>
    <x v="177"/>
    <x v="0"/>
    <s v="United States"/>
    <s v="San Francisco"/>
    <x v="1"/>
    <n v="94122"/>
    <x v="1"/>
    <s v="OFF-PA-10001166"/>
    <x v="1"/>
    <x v="10"/>
    <s v="Xerox 2"/>
    <n v="25.92"/>
    <n v="4"/>
    <n v="0"/>
    <n v="12.441600000000001"/>
  </r>
  <r>
    <n v="7610"/>
    <x v="3771"/>
    <x v="3"/>
    <x v="898"/>
    <d v="2014-05-08T00:00:00"/>
    <s v="Standard Class"/>
    <s v="MK-18160"/>
    <x v="177"/>
    <x v="0"/>
    <s v="United States"/>
    <s v="San Francisco"/>
    <x v="1"/>
    <n v="94122"/>
    <x v="1"/>
    <s v="OFF-AR-10003651"/>
    <x v="1"/>
    <x v="6"/>
    <s v="Newell 350"/>
    <n v="22.959999999999997"/>
    <n v="7"/>
    <n v="0"/>
    <n v="6.6583999999999968"/>
  </r>
  <r>
    <n v="7611"/>
    <x v="3772"/>
    <x v="2"/>
    <x v="1165"/>
    <d v="2011-02-25T00:00:00"/>
    <s v="First Class"/>
    <s v="SA-20830"/>
    <x v="193"/>
    <x v="0"/>
    <s v="United States"/>
    <s v="Moreno Valley"/>
    <x v="1"/>
    <n v="92553"/>
    <x v="1"/>
    <s v="OFF-PA-10001800"/>
    <x v="1"/>
    <x v="10"/>
    <s v="Xerox 220"/>
    <n v="19.440000000000001"/>
    <n v="3"/>
    <n v="0"/>
    <n v="9.3312000000000008"/>
  </r>
  <r>
    <n v="7612"/>
    <x v="3773"/>
    <x v="1"/>
    <x v="285"/>
    <d v="2012-02-11T00:00:00"/>
    <s v="First Class"/>
    <s v="BH-11710"/>
    <x v="3"/>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x v="3"/>
    <x v="0"/>
    <s v="United States"/>
    <s v="Garden City"/>
    <x v="41"/>
    <n v="67846"/>
    <x v="2"/>
    <s v="OFF-FA-10000134"/>
    <x v="1"/>
    <x v="13"/>
    <s v="Advantus Push Pins, Aluminum Head"/>
    <n v="5.81"/>
    <n v="1"/>
    <n v="0"/>
    <n v="1.8010999999999999"/>
  </r>
  <r>
    <n v="7614"/>
    <x v="3773"/>
    <x v="1"/>
    <x v="285"/>
    <d v="2012-02-11T00:00:00"/>
    <s v="First Class"/>
    <s v="BH-11710"/>
    <x v="3"/>
    <x v="0"/>
    <s v="United States"/>
    <s v="Garden City"/>
    <x v="41"/>
    <n v="67846"/>
    <x v="2"/>
    <s v="OFF-AR-10001149"/>
    <x v="1"/>
    <x v="6"/>
    <s v="Sanford Colorific Colored Pencils, 12/Box"/>
    <n v="5.76"/>
    <n v="2"/>
    <n v="0"/>
    <n v="1.7279999999999998"/>
  </r>
  <r>
    <n v="7615"/>
    <x v="3774"/>
    <x v="1"/>
    <x v="252"/>
    <d v="2012-08-28T00:00:00"/>
    <s v="Second Class"/>
    <s v="SC-20380"/>
    <x v="618"/>
    <x v="0"/>
    <s v="United States"/>
    <s v="New York City"/>
    <x v="15"/>
    <n v="10035"/>
    <x v="3"/>
    <s v="FUR-FU-10000010"/>
    <x v="0"/>
    <x v="5"/>
    <s v="DAX Value U-Channel Document Frames, Easel Back"/>
    <n v="14.91"/>
    <n v="3"/>
    <n v="0"/>
    <n v="4.6220999999999997"/>
  </r>
  <r>
    <n v="7616"/>
    <x v="3775"/>
    <x v="2"/>
    <x v="953"/>
    <d v="2011-12-04T00:00:00"/>
    <s v="Standard Class"/>
    <s v="RF-19345"/>
    <x v="575"/>
    <x v="1"/>
    <s v="United States"/>
    <s v="Orlando"/>
    <x v="2"/>
    <n v="32839"/>
    <x v="0"/>
    <s v="OFF-BI-10000201"/>
    <x v="1"/>
    <x v="8"/>
    <s v="Avery Triangle Shaped Sheet Lifters, Black, 2/Pack"/>
    <n v="6.6420000000000012"/>
    <n v="9"/>
    <n v="0.7"/>
    <n v="-4.427999999999999"/>
  </r>
  <r>
    <n v="7617"/>
    <x v="3776"/>
    <x v="0"/>
    <x v="107"/>
    <d v="2013-12-17T00:00:00"/>
    <s v="Standard Class"/>
    <s v="CM-12235"/>
    <x v="632"/>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x v="632"/>
    <x v="0"/>
    <s v="United States"/>
    <s v="Watertown"/>
    <x v="15"/>
    <n v="13601"/>
    <x v="3"/>
    <s v="OFF-BI-10003656"/>
    <x v="1"/>
    <x v="8"/>
    <s v="Fellowes PB200 Plastic Comb Binding Machine"/>
    <n v="679.96"/>
    <n v="5"/>
    <n v="0.2"/>
    <n v="220.98699999999997"/>
  </r>
  <r>
    <n v="7619"/>
    <x v="3777"/>
    <x v="3"/>
    <x v="855"/>
    <d v="2014-10-30T00:00:00"/>
    <s v="First Class"/>
    <s v="JM-15655"/>
    <x v="487"/>
    <x v="1"/>
    <s v="United States"/>
    <s v="Los Angeles"/>
    <x v="1"/>
    <n v="90032"/>
    <x v="1"/>
    <s v="FUR-TA-10001539"/>
    <x v="0"/>
    <x v="3"/>
    <s v="Chromcraft Rectangular Conference Tables"/>
    <n v="189.57600000000002"/>
    <n v="1"/>
    <n v="0.2"/>
    <n v="9.4787999999999784"/>
  </r>
  <r>
    <n v="7620"/>
    <x v="3777"/>
    <x v="3"/>
    <x v="855"/>
    <d v="2014-10-30T00:00:00"/>
    <s v="First Class"/>
    <s v="JM-15655"/>
    <x v="487"/>
    <x v="1"/>
    <s v="United States"/>
    <s v="Los Angeles"/>
    <x v="1"/>
    <n v="90032"/>
    <x v="1"/>
    <s v="TEC-PH-10004100"/>
    <x v="2"/>
    <x v="7"/>
    <s v="Griffin GC17055 Auxiliary Audio Cable"/>
    <n v="71.959999999999994"/>
    <n v="5"/>
    <n v="0.2"/>
    <n v="7.1960000000000015"/>
  </r>
  <r>
    <n v="7621"/>
    <x v="3778"/>
    <x v="2"/>
    <x v="641"/>
    <d v="2011-11-29T00:00:00"/>
    <s v="Standard Class"/>
    <s v="RB-19435"/>
    <x v="579"/>
    <x v="0"/>
    <s v="United States"/>
    <s v="Los Angeles"/>
    <x v="1"/>
    <n v="90004"/>
    <x v="1"/>
    <s v="TEC-PH-10001580"/>
    <x v="2"/>
    <x v="7"/>
    <s v="Logitech Mobile Speakerphone P710e - speaker phone"/>
    <n v="539.91999999999996"/>
    <n v="5"/>
    <n v="0.2"/>
    <n v="47.242999999999967"/>
  </r>
  <r>
    <n v="7622"/>
    <x v="3778"/>
    <x v="2"/>
    <x v="641"/>
    <d v="2011-11-29T00:00:00"/>
    <s v="Standard Class"/>
    <s v="RB-19435"/>
    <x v="579"/>
    <x v="0"/>
    <s v="United States"/>
    <s v="Los Angeles"/>
    <x v="1"/>
    <n v="90004"/>
    <x v="1"/>
    <s v="FUR-CH-10002335"/>
    <x v="0"/>
    <x v="1"/>
    <s v="Hon GuestStacker Chair"/>
    <n v="725.34400000000005"/>
    <n v="4"/>
    <n v="0.2"/>
    <n v="54.400800000000004"/>
  </r>
  <r>
    <n v="7623"/>
    <x v="3778"/>
    <x v="2"/>
    <x v="641"/>
    <d v="2011-11-29T00:00:00"/>
    <s v="Standard Class"/>
    <s v="RB-19435"/>
    <x v="579"/>
    <x v="0"/>
    <s v="United States"/>
    <s v="Los Angeles"/>
    <x v="1"/>
    <n v="90004"/>
    <x v="1"/>
    <s v="OFF-AR-10004707"/>
    <x v="1"/>
    <x v="6"/>
    <s v="Staples"/>
    <n v="7.4399999999999995"/>
    <n v="3"/>
    <n v="0"/>
    <n v="2.6039999999999996"/>
  </r>
  <r>
    <n v="7624"/>
    <x v="3779"/>
    <x v="2"/>
    <x v="686"/>
    <d v="2011-07-20T00:00:00"/>
    <s v="Standard Class"/>
    <s v="SS-20515"/>
    <x v="776"/>
    <x v="2"/>
    <s v="United States"/>
    <s v="Newark"/>
    <x v="13"/>
    <n v="19711"/>
    <x v="3"/>
    <s v="OFF-AP-10000576"/>
    <x v="1"/>
    <x v="9"/>
    <s v="Belkin 7 Outlet SurgeMaster II"/>
    <n v="39.479999999999997"/>
    <n v="1"/>
    <n v="0"/>
    <n v="11.054400000000001"/>
  </r>
  <r>
    <n v="7625"/>
    <x v="3780"/>
    <x v="1"/>
    <x v="293"/>
    <d v="2012-05-27T00:00:00"/>
    <s v="Second Class"/>
    <s v="NM-18445"/>
    <x v="134"/>
    <x v="2"/>
    <s v="United States"/>
    <s v="Detroit"/>
    <x v="12"/>
    <n v="48234"/>
    <x v="2"/>
    <s v="OFF-AP-10001394"/>
    <x v="1"/>
    <x v="9"/>
    <s v="Harmony Air Purifier"/>
    <n v="850.5"/>
    <n v="5"/>
    <n v="0.1"/>
    <n v="245.69999999999993"/>
  </r>
  <r>
    <n v="7626"/>
    <x v="3780"/>
    <x v="1"/>
    <x v="293"/>
    <d v="2012-05-27T00:00:00"/>
    <s v="Second Class"/>
    <s v="NM-18445"/>
    <x v="134"/>
    <x v="2"/>
    <s v="United States"/>
    <s v="Detroit"/>
    <x v="12"/>
    <n v="48234"/>
    <x v="2"/>
    <s v="FUR-FU-10003724"/>
    <x v="0"/>
    <x v="5"/>
    <s v="Westinghouse Clip-On Gooseneck Lamps"/>
    <n v="75.33"/>
    <n v="9"/>
    <n v="0"/>
    <n v="19.585799999999999"/>
  </r>
  <r>
    <n v="7627"/>
    <x v="3781"/>
    <x v="1"/>
    <x v="82"/>
    <d v="2012-11-23T00:00:00"/>
    <s v="Second Class"/>
    <s v="EM-14095"/>
    <x v="313"/>
    <x v="1"/>
    <s v="United States"/>
    <s v="Phoenix"/>
    <x v="16"/>
    <n v="85023"/>
    <x v="1"/>
    <s v="OFF-AP-10002867"/>
    <x v="1"/>
    <x v="9"/>
    <s v="Fellowes Command Center 5-outlet power strip"/>
    <n v="325.63200000000006"/>
    <n v="6"/>
    <n v="0.2"/>
    <n v="28.492799999999988"/>
  </r>
  <r>
    <n v="7628"/>
    <x v="3781"/>
    <x v="1"/>
    <x v="82"/>
    <d v="2012-11-23T00:00:00"/>
    <s v="Second Class"/>
    <s v="EM-14095"/>
    <x v="313"/>
    <x v="1"/>
    <s v="United States"/>
    <s v="Phoenix"/>
    <x v="16"/>
    <n v="85023"/>
    <x v="1"/>
    <s v="TEC-AC-10002718"/>
    <x v="2"/>
    <x v="11"/>
    <s v="Belkin Standard 104 key USB Keyboard"/>
    <n v="23.344000000000001"/>
    <n v="2"/>
    <n v="0.2"/>
    <n v="-1.4590000000000014"/>
  </r>
  <r>
    <n v="7629"/>
    <x v="3781"/>
    <x v="1"/>
    <x v="82"/>
    <d v="2012-11-23T00:00:00"/>
    <s v="Second Class"/>
    <s v="EM-14095"/>
    <x v="313"/>
    <x v="1"/>
    <s v="United States"/>
    <s v="Phoenix"/>
    <x v="16"/>
    <n v="85023"/>
    <x v="1"/>
    <s v="OFF-LA-10003121"/>
    <x v="1"/>
    <x v="2"/>
    <s v="Avery 506"/>
    <n v="16.520000000000003"/>
    <n v="5"/>
    <n v="0.2"/>
    <n v="5.368999999999998"/>
  </r>
  <r>
    <n v="7630"/>
    <x v="3782"/>
    <x v="2"/>
    <x v="809"/>
    <d v="2011-04-01T00:00:00"/>
    <s v="First Class"/>
    <s v="MP-17470"/>
    <x v="88"/>
    <x v="2"/>
    <s v="United States"/>
    <s v="Brownsville"/>
    <x v="5"/>
    <n v="78521"/>
    <x v="2"/>
    <s v="OFF-EN-10002230"/>
    <x v="1"/>
    <x v="12"/>
    <s v="Airmail Envelopes"/>
    <n v="335.72"/>
    <n v="5"/>
    <n v="0.2"/>
    <n v="113.30549999999999"/>
  </r>
  <r>
    <n v="7631"/>
    <x v="3782"/>
    <x v="2"/>
    <x v="809"/>
    <d v="2011-04-01T00:00:00"/>
    <s v="First Class"/>
    <s v="MP-17470"/>
    <x v="88"/>
    <x v="2"/>
    <s v="United States"/>
    <s v="Brownsville"/>
    <x v="5"/>
    <n v="78521"/>
    <x v="2"/>
    <s v="TEC-PH-10001819"/>
    <x v="2"/>
    <x v="7"/>
    <s v="Innergie mMini Combo Duo USB Travel Charging Kit"/>
    <n v="251.94400000000002"/>
    <n v="7"/>
    <n v="0.2"/>
    <n v="88.180399999999977"/>
  </r>
  <r>
    <n v="7632"/>
    <x v="3782"/>
    <x v="2"/>
    <x v="809"/>
    <d v="2011-04-01T00:00:00"/>
    <s v="First Class"/>
    <s v="MP-17470"/>
    <x v="88"/>
    <x v="2"/>
    <s v="United States"/>
    <s v="Brownsville"/>
    <x v="5"/>
    <n v="78521"/>
    <x v="2"/>
    <s v="FUR-CH-10002304"/>
    <x v="0"/>
    <x v="1"/>
    <s v="Global Stack Chair without Arms, Black"/>
    <n v="127.30199999999999"/>
    <n v="7"/>
    <n v="0.3"/>
    <n v="-9.0929999999999964"/>
  </r>
  <r>
    <n v="7633"/>
    <x v="3783"/>
    <x v="3"/>
    <x v="614"/>
    <d v="2015-01-02T00:00:00"/>
    <s v="Second Class"/>
    <s v="KH-16360"/>
    <x v="347"/>
    <x v="0"/>
    <s v="United States"/>
    <s v="Louisville"/>
    <x v="0"/>
    <n v="40214"/>
    <x v="0"/>
    <s v="FUR-CH-10002602"/>
    <x v="0"/>
    <x v="1"/>
    <s v="DMI Arturo Collection Mission-style Design Wood Chair"/>
    <n v="1207.8399999999999"/>
    <n v="8"/>
    <n v="0"/>
    <n v="314.03840000000002"/>
  </r>
  <r>
    <n v="7634"/>
    <x v="3783"/>
    <x v="3"/>
    <x v="614"/>
    <d v="2015-01-02T00:00:00"/>
    <s v="Second Class"/>
    <s v="KH-16360"/>
    <x v="347"/>
    <x v="0"/>
    <s v="United States"/>
    <s v="Louisville"/>
    <x v="0"/>
    <n v="40214"/>
    <x v="0"/>
    <s v="OFF-BI-10002414"/>
    <x v="1"/>
    <x v="8"/>
    <s v="GBC ProClick Spines for 32-Hole Punch"/>
    <n v="12.53"/>
    <n v="1"/>
    <n v="0"/>
    <n v="5.8890999999999991"/>
  </r>
  <r>
    <n v="7635"/>
    <x v="3783"/>
    <x v="3"/>
    <x v="614"/>
    <d v="2015-01-02T00:00:00"/>
    <s v="Second Class"/>
    <s v="KH-16360"/>
    <x v="347"/>
    <x v="0"/>
    <s v="United States"/>
    <s v="Louisville"/>
    <x v="0"/>
    <n v="40214"/>
    <x v="0"/>
    <s v="OFF-AR-10003696"/>
    <x v="1"/>
    <x v="6"/>
    <s v="Panasonic KP-350BK Electric Pencil Sharpener with Auto Stop"/>
    <n v="34.58"/>
    <n v="1"/>
    <n v="0"/>
    <n v="10.028199999999998"/>
  </r>
  <r>
    <n v="7636"/>
    <x v="3783"/>
    <x v="3"/>
    <x v="614"/>
    <d v="2015-01-02T00:00:00"/>
    <s v="Second Class"/>
    <s v="KH-16360"/>
    <x v="347"/>
    <x v="0"/>
    <s v="United States"/>
    <s v="Louisville"/>
    <x v="0"/>
    <n v="40214"/>
    <x v="0"/>
    <s v="FUR-CH-10004495"/>
    <x v="0"/>
    <x v="1"/>
    <s v="Global Leather and Oak Executive Chair, Black"/>
    <n v="300.98"/>
    <n v="1"/>
    <n v="0"/>
    <n v="87.28419999999997"/>
  </r>
  <r>
    <n v="7637"/>
    <x v="3783"/>
    <x v="3"/>
    <x v="614"/>
    <d v="2015-01-02T00:00:00"/>
    <s v="Second Class"/>
    <s v="KH-16360"/>
    <x v="347"/>
    <x v="0"/>
    <s v="United States"/>
    <s v="Louisville"/>
    <x v="0"/>
    <n v="40214"/>
    <x v="0"/>
    <s v="FUR-CH-10001270"/>
    <x v="0"/>
    <x v="1"/>
    <s v="Harbour Creations Steel Folding Chair"/>
    <n v="258.75"/>
    <n v="3"/>
    <n v="0"/>
    <n v="77.624999999999972"/>
  </r>
  <r>
    <n v="7638"/>
    <x v="3784"/>
    <x v="3"/>
    <x v="580"/>
    <d v="2014-03-09T00:00:00"/>
    <s v="Standard Class"/>
    <s v="DB-13555"/>
    <x v="587"/>
    <x v="1"/>
    <s v="United States"/>
    <s v="Newark"/>
    <x v="13"/>
    <n v="19711"/>
    <x v="3"/>
    <s v="OFF-AR-10001615"/>
    <x v="1"/>
    <x v="6"/>
    <s v="Newell 34"/>
    <n v="59.519999999999996"/>
    <n v="3"/>
    <n v="0"/>
    <n v="15.475200000000001"/>
  </r>
  <r>
    <n v="7639"/>
    <x v="3784"/>
    <x v="3"/>
    <x v="580"/>
    <d v="2014-03-09T00:00:00"/>
    <s v="Standard Class"/>
    <s v="DB-13555"/>
    <x v="587"/>
    <x v="1"/>
    <s v="United States"/>
    <s v="Newark"/>
    <x v="13"/>
    <n v="19711"/>
    <x v="3"/>
    <s v="OFF-EN-10003286"/>
    <x v="1"/>
    <x v="12"/>
    <s v="Staples"/>
    <n v="57.959999999999994"/>
    <n v="7"/>
    <n v="0"/>
    <n v="27.241199999999996"/>
  </r>
  <r>
    <n v="7640"/>
    <x v="3784"/>
    <x v="3"/>
    <x v="580"/>
    <d v="2014-03-09T00:00:00"/>
    <s v="Standard Class"/>
    <s v="DB-13555"/>
    <x v="587"/>
    <x v="1"/>
    <s v="United States"/>
    <s v="Newark"/>
    <x v="13"/>
    <n v="19711"/>
    <x v="3"/>
    <s v="FUR-BO-10003660"/>
    <x v="0"/>
    <x v="0"/>
    <s v="Bush Cubix Collection Bookcases, Fully Assembled"/>
    <n v="441.96"/>
    <n v="2"/>
    <n v="0"/>
    <n v="101.6508"/>
  </r>
  <r>
    <n v="7641"/>
    <x v="3784"/>
    <x v="3"/>
    <x v="580"/>
    <d v="2014-03-09T00:00:00"/>
    <s v="Standard Class"/>
    <s v="DB-13555"/>
    <x v="587"/>
    <x v="1"/>
    <s v="United States"/>
    <s v="Newark"/>
    <x v="13"/>
    <n v="19711"/>
    <x v="3"/>
    <s v="OFF-PA-10002764"/>
    <x v="1"/>
    <x v="10"/>
    <s v="Staples"/>
    <n v="68.039999999999992"/>
    <n v="6"/>
    <n v="0"/>
    <n v="33.339599999999997"/>
  </r>
  <r>
    <n v="7642"/>
    <x v="3785"/>
    <x v="0"/>
    <x v="1099"/>
    <d v="2013-10-08T00:00:00"/>
    <s v="First Class"/>
    <s v="LB-16795"/>
    <x v="697"/>
    <x v="2"/>
    <s v="United States"/>
    <s v="Pueblo"/>
    <x v="22"/>
    <n v="81001"/>
    <x v="1"/>
    <s v="TEC-MA-10001695"/>
    <x v="2"/>
    <x v="15"/>
    <s v="Zebra GK420t Direct Thermal/Thermal Transfer Printer"/>
    <n v="703.71"/>
    <n v="6"/>
    <n v="0.7"/>
    <n v="-938.28"/>
  </r>
  <r>
    <n v="7643"/>
    <x v="3785"/>
    <x v="0"/>
    <x v="1099"/>
    <d v="2013-10-08T00:00:00"/>
    <s v="First Class"/>
    <s v="LB-16795"/>
    <x v="697"/>
    <x v="2"/>
    <s v="United States"/>
    <s v="Pueblo"/>
    <x v="22"/>
    <n v="81001"/>
    <x v="1"/>
    <s v="OFF-BI-10002824"/>
    <x v="1"/>
    <x v="8"/>
    <s v="Recycled Easel Ring Binders"/>
    <n v="17.904000000000003"/>
    <n v="4"/>
    <n v="0.7"/>
    <n v="-14.920000000000002"/>
  </r>
  <r>
    <n v="7644"/>
    <x v="3785"/>
    <x v="0"/>
    <x v="1099"/>
    <d v="2013-10-08T00:00:00"/>
    <s v="First Class"/>
    <s v="LB-16795"/>
    <x v="697"/>
    <x v="2"/>
    <s v="United States"/>
    <s v="Pueblo"/>
    <x v="22"/>
    <n v="81001"/>
    <x v="1"/>
    <s v="OFF-BI-10002571"/>
    <x v="1"/>
    <x v="8"/>
    <s v="Avery Framed View Binder, EZD Ring (Locking), Navy, 1 1/2&quot;"/>
    <n v="11.976000000000003"/>
    <n v="4"/>
    <n v="0.7"/>
    <n v="-9.1815999999999995"/>
  </r>
  <r>
    <n v="7645"/>
    <x v="3785"/>
    <x v="0"/>
    <x v="1099"/>
    <d v="2013-10-08T00:00:00"/>
    <s v="First Class"/>
    <s v="LB-16795"/>
    <x v="697"/>
    <x v="2"/>
    <s v="United States"/>
    <s v="Pueblo"/>
    <x v="22"/>
    <n v="81001"/>
    <x v="1"/>
    <s v="TEC-AC-10001553"/>
    <x v="2"/>
    <x v="11"/>
    <s v="Memorex 25GB 6X Branded Blu-Ray Recordable Disc, 15/Pack"/>
    <n v="67.959999999999994"/>
    <n v="5"/>
    <n v="0.2"/>
    <n v="0.84950000000000259"/>
  </r>
  <r>
    <n v="7646"/>
    <x v="3786"/>
    <x v="1"/>
    <x v="57"/>
    <d v="2012-04-11T00:00:00"/>
    <s v="Standard Class"/>
    <s v="CA-11965"/>
    <x v="662"/>
    <x v="1"/>
    <s v="United States"/>
    <s v="Los Angeles"/>
    <x v="1"/>
    <n v="90036"/>
    <x v="1"/>
    <s v="FUR-CH-10003973"/>
    <x v="0"/>
    <x v="1"/>
    <s v="GuestStacker Chair with Chrome Finish Legs"/>
    <n v="892.22400000000005"/>
    <n v="3"/>
    <n v="0.2"/>
    <n v="89.222400000000022"/>
  </r>
  <r>
    <n v="7647"/>
    <x v="3787"/>
    <x v="2"/>
    <x v="340"/>
    <d v="2011-09-13T00:00:00"/>
    <s v="Standard Class"/>
    <s v="DL-12925"/>
    <x v="351"/>
    <x v="0"/>
    <s v="United States"/>
    <s v="Greenville"/>
    <x v="3"/>
    <n v="27834"/>
    <x v="0"/>
    <s v="TEC-MA-10002073"/>
    <x v="2"/>
    <x v="15"/>
    <s v="3D Systems Cube Printer, 2nd Generation, White"/>
    <n v="1299.99"/>
    <n v="2"/>
    <n v="0.5"/>
    <n v="-571.99559999999997"/>
  </r>
  <r>
    <n v="7648"/>
    <x v="3788"/>
    <x v="0"/>
    <x v="543"/>
    <d v="2013-03-17T00:00:00"/>
    <s v="First Class"/>
    <s v="FC-14335"/>
    <x v="712"/>
    <x v="1"/>
    <s v="United States"/>
    <s v="San Francisco"/>
    <x v="1"/>
    <n v="94110"/>
    <x v="1"/>
    <s v="OFF-BI-10003529"/>
    <x v="1"/>
    <x v="8"/>
    <s v="Avery Round Ring Poly Binders"/>
    <n v="4.5439999999999996"/>
    <n v="2"/>
    <n v="0.2"/>
    <n v="1.6472"/>
  </r>
  <r>
    <n v="7649"/>
    <x v="3788"/>
    <x v="0"/>
    <x v="543"/>
    <d v="2013-03-17T00:00:00"/>
    <s v="First Class"/>
    <s v="FC-14335"/>
    <x v="712"/>
    <x v="1"/>
    <s v="United States"/>
    <s v="San Francisco"/>
    <x v="1"/>
    <n v="94110"/>
    <x v="1"/>
    <s v="FUR-CH-10000309"/>
    <x v="0"/>
    <x v="1"/>
    <s v="Global Comet Stacking Arm Chair"/>
    <n v="1352.0320000000002"/>
    <n v="4"/>
    <n v="0.2"/>
    <n v="84.501999999999953"/>
  </r>
  <r>
    <n v="7650"/>
    <x v="3789"/>
    <x v="1"/>
    <x v="17"/>
    <d v="2012-12-31T00:00:00"/>
    <s v="Standard Class"/>
    <s v="DB-13120"/>
    <x v="106"/>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x v="106"/>
    <x v="1"/>
    <s v="United States"/>
    <s v="Marion"/>
    <x v="24"/>
    <n v="43302"/>
    <x v="3"/>
    <s v="OFF-EN-10003286"/>
    <x v="1"/>
    <x v="12"/>
    <s v="Staples"/>
    <n v="19.872"/>
    <n v="3"/>
    <n v="0.2"/>
    <n v="6.7067999999999977"/>
  </r>
  <r>
    <n v="7652"/>
    <x v="3790"/>
    <x v="3"/>
    <x v="783"/>
    <d v="2014-08-09T00:00:00"/>
    <s v="First Class"/>
    <s v="CK-12205"/>
    <x v="237"/>
    <x v="0"/>
    <s v="United States"/>
    <s v="Dallas"/>
    <x v="5"/>
    <n v="75081"/>
    <x v="2"/>
    <s v="TEC-AC-10001552"/>
    <x v="2"/>
    <x v="11"/>
    <s v="Logitech K350 2.4Ghz Wireless Keyboard"/>
    <n v="119.44800000000001"/>
    <n v="3"/>
    <n v="0.2"/>
    <n v="-13.437900000000006"/>
  </r>
  <r>
    <n v="7653"/>
    <x v="3790"/>
    <x v="3"/>
    <x v="783"/>
    <d v="2014-08-09T00:00:00"/>
    <s v="First Class"/>
    <s v="CK-12205"/>
    <x v="237"/>
    <x v="0"/>
    <s v="United States"/>
    <s v="Dallas"/>
    <x v="5"/>
    <n v="75081"/>
    <x v="2"/>
    <s v="OFF-ST-10002790"/>
    <x v="1"/>
    <x v="4"/>
    <s v="Safco Industrial Shelving"/>
    <n v="118.16"/>
    <n v="2"/>
    <n v="0.2"/>
    <n v="-25.108999999999988"/>
  </r>
  <r>
    <n v="7654"/>
    <x v="3791"/>
    <x v="1"/>
    <x v="204"/>
    <d v="2012-03-27T00:00:00"/>
    <s v="Standard Class"/>
    <s v="FW-14395"/>
    <x v="783"/>
    <x v="1"/>
    <s v="United States"/>
    <s v="Huntsville"/>
    <x v="19"/>
    <n v="35810"/>
    <x v="0"/>
    <s v="OFF-AR-10003217"/>
    <x v="1"/>
    <x v="6"/>
    <s v="Newell 316"/>
    <n v="19.559999999999999"/>
    <n v="4"/>
    <n v="0"/>
    <n v="5.4768000000000008"/>
  </r>
  <r>
    <n v="7655"/>
    <x v="3792"/>
    <x v="1"/>
    <x v="672"/>
    <d v="2012-12-02T00:00:00"/>
    <s v="Second Class"/>
    <s v="JM-15865"/>
    <x v="622"/>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x v="622"/>
    <x v="0"/>
    <s v="United States"/>
    <s v="Las Vegas"/>
    <x v="33"/>
    <n v="89115"/>
    <x v="1"/>
    <s v="OFF-PA-10003848"/>
    <x v="1"/>
    <x v="10"/>
    <s v="Xerox 1997"/>
    <n v="25.92"/>
    <n v="4"/>
    <n v="0"/>
    <n v="12.441600000000001"/>
  </r>
  <r>
    <n v="7657"/>
    <x v="3793"/>
    <x v="2"/>
    <x v="1166"/>
    <d v="2011-04-15T00:00:00"/>
    <s v="Same Day"/>
    <s v="PS-18970"/>
    <x v="28"/>
    <x v="2"/>
    <s v="United States"/>
    <s v="Los Angeles"/>
    <x v="1"/>
    <n v="90049"/>
    <x v="1"/>
    <s v="OFF-AP-10000240"/>
    <x v="1"/>
    <x v="9"/>
    <s v="Belkin F9G930V10-GRY 9 Outlet Surge"/>
    <n v="106.96"/>
    <n v="2"/>
    <n v="0"/>
    <n v="31.018399999999986"/>
  </r>
  <r>
    <n v="7658"/>
    <x v="3793"/>
    <x v="2"/>
    <x v="1166"/>
    <d v="2011-04-15T00:00:00"/>
    <s v="Same Day"/>
    <s v="PS-18970"/>
    <x v="28"/>
    <x v="2"/>
    <s v="United States"/>
    <s v="Los Angeles"/>
    <x v="1"/>
    <n v="90049"/>
    <x v="1"/>
    <s v="FUR-FU-10004091"/>
    <x v="0"/>
    <x v="5"/>
    <s v="Howard Miller 13&quot; Diameter Goldtone Round Wall Clock"/>
    <n v="187.76"/>
    <n v="4"/>
    <n v="0"/>
    <n v="76.9816"/>
  </r>
  <r>
    <n v="7659"/>
    <x v="3794"/>
    <x v="3"/>
    <x v="245"/>
    <d v="2014-08-03T00:00:00"/>
    <s v="First Class"/>
    <s v="TC-21475"/>
    <x v="679"/>
    <x v="2"/>
    <s v="United States"/>
    <s v="Lakewood"/>
    <x v="24"/>
    <n v="44107"/>
    <x v="3"/>
    <s v="OFF-BI-10001071"/>
    <x v="1"/>
    <x v="8"/>
    <s v="GBC ProClick Punch Binding System"/>
    <n v="76.77600000000001"/>
    <n v="4"/>
    <n v="0.7"/>
    <n v="-53.743199999999973"/>
  </r>
  <r>
    <n v="7660"/>
    <x v="3795"/>
    <x v="3"/>
    <x v="702"/>
    <d v="2014-06-06T00:00:00"/>
    <s v="Standard Class"/>
    <s v="CV-12805"/>
    <x v="51"/>
    <x v="1"/>
    <s v="United States"/>
    <s v="Fremont"/>
    <x v="8"/>
    <n v="68025"/>
    <x v="2"/>
    <s v="OFF-BI-10003676"/>
    <x v="1"/>
    <x v="8"/>
    <s v="GBC Standard Recycled Report Covers, Clear Plastic Sheets"/>
    <n v="53.9"/>
    <n v="5"/>
    <n v="0"/>
    <n v="25.871999999999996"/>
  </r>
  <r>
    <n v="7661"/>
    <x v="3796"/>
    <x v="2"/>
    <x v="1167"/>
    <d v="2011-01-13T00:00:00"/>
    <s v="Standard Class"/>
    <s v="VS-21820"/>
    <x v="745"/>
    <x v="0"/>
    <s v="United States"/>
    <s v="Huntsville"/>
    <x v="5"/>
    <n v="77340"/>
    <x v="2"/>
    <s v="FUR-FU-10004864"/>
    <x v="0"/>
    <x v="5"/>
    <s v="Howard Miller 14-1/2&quot; Diameter Chrome Round Wall Clock"/>
    <n v="76.728000000000009"/>
    <n v="3"/>
    <n v="0.6"/>
    <n v="-53.709599999999988"/>
  </r>
  <r>
    <n v="7662"/>
    <x v="3796"/>
    <x v="2"/>
    <x v="1167"/>
    <d v="2011-01-13T00:00:00"/>
    <s v="Standard Class"/>
    <s v="VS-21820"/>
    <x v="745"/>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x v="623"/>
    <x v="0"/>
    <s v="United States"/>
    <s v="Los Angeles"/>
    <x v="1"/>
    <n v="90036"/>
    <x v="1"/>
    <s v="OFF-AR-10002067"/>
    <x v="1"/>
    <x v="6"/>
    <s v="Newell 334"/>
    <n v="99.2"/>
    <n v="5"/>
    <n v="0"/>
    <n v="25.792000000000002"/>
  </r>
  <r>
    <n v="7664"/>
    <x v="3798"/>
    <x v="3"/>
    <x v="1168"/>
    <d v="2014-09-20T00:00:00"/>
    <s v="Standard Class"/>
    <s v="SG-20605"/>
    <x v="611"/>
    <x v="0"/>
    <s v="United States"/>
    <s v="Asheville"/>
    <x v="3"/>
    <n v="28806"/>
    <x v="0"/>
    <s v="OFF-AR-10003158"/>
    <x v="1"/>
    <x v="6"/>
    <s v="Fluorescent Highlighters by Dixon"/>
    <n v="15.920000000000002"/>
    <n v="5"/>
    <n v="0.2"/>
    <n v="2.7859999999999978"/>
  </r>
  <r>
    <n v="7665"/>
    <x v="3799"/>
    <x v="2"/>
    <x v="68"/>
    <d v="2011-10-26T00:00:00"/>
    <s v="Standard Class"/>
    <s v="NB-18580"/>
    <x v="630"/>
    <x v="1"/>
    <s v="United States"/>
    <s v="Bossier City"/>
    <x v="28"/>
    <n v="71111"/>
    <x v="0"/>
    <s v="FUR-FU-10000193"/>
    <x v="0"/>
    <x v="5"/>
    <s v="Tenex Chairmats For Use with Hard Floors"/>
    <n v="129.91999999999999"/>
    <n v="4"/>
    <n v="0"/>
    <n v="10.393599999999992"/>
  </r>
  <r>
    <n v="7666"/>
    <x v="3800"/>
    <x v="0"/>
    <x v="964"/>
    <d v="2013-10-09T00:00:00"/>
    <s v="Standard Class"/>
    <s v="DR-12940"/>
    <x v="660"/>
    <x v="2"/>
    <s v="United States"/>
    <s v="Providence"/>
    <x v="34"/>
    <n v="2908"/>
    <x v="3"/>
    <s v="OFF-BI-10000977"/>
    <x v="1"/>
    <x v="8"/>
    <s v="Ibico Plastic Spiral Binding Combs"/>
    <n v="30.4"/>
    <n v="1"/>
    <n v="0"/>
    <n v="13.983999999999998"/>
  </r>
  <r>
    <n v="7667"/>
    <x v="3800"/>
    <x v="0"/>
    <x v="964"/>
    <d v="2013-10-09T00:00:00"/>
    <s v="Standard Class"/>
    <s v="DR-12940"/>
    <x v="660"/>
    <x v="2"/>
    <s v="United States"/>
    <s v="Providence"/>
    <x v="34"/>
    <n v="2908"/>
    <x v="3"/>
    <s v="TEC-CO-10001449"/>
    <x v="2"/>
    <x v="16"/>
    <s v="Hewlett Packard LaserJet 3310 Copier"/>
    <n v="5399.91"/>
    <n v="9"/>
    <n v="0"/>
    <n v="2591.9567999999999"/>
  </r>
  <r>
    <n v="7668"/>
    <x v="3800"/>
    <x v="0"/>
    <x v="964"/>
    <d v="2013-10-09T00:00:00"/>
    <s v="Standard Class"/>
    <s v="DR-12940"/>
    <x v="660"/>
    <x v="2"/>
    <s v="United States"/>
    <s v="Providence"/>
    <x v="34"/>
    <n v="2908"/>
    <x v="3"/>
    <s v="OFF-ST-10000136"/>
    <x v="1"/>
    <x v="4"/>
    <s v="Letter Size File"/>
    <n v="119.10000000000001"/>
    <n v="3"/>
    <n v="0"/>
    <n v="34.538999999999994"/>
  </r>
  <r>
    <n v="7669"/>
    <x v="3801"/>
    <x v="1"/>
    <x v="154"/>
    <d v="2012-11-29T00:00:00"/>
    <s v="Second Class"/>
    <s v="MA-17560"/>
    <x v="15"/>
    <x v="2"/>
    <s v="United States"/>
    <s v="Everett"/>
    <x v="31"/>
    <n v="2149"/>
    <x v="3"/>
    <s v="OFF-PA-10000743"/>
    <x v="1"/>
    <x v="10"/>
    <s v="Xerox 1977"/>
    <n v="40.08"/>
    <n v="6"/>
    <n v="0"/>
    <n v="19.238399999999999"/>
  </r>
  <r>
    <n v="7670"/>
    <x v="3801"/>
    <x v="1"/>
    <x v="154"/>
    <d v="2012-11-29T00:00:00"/>
    <s v="Second Class"/>
    <s v="MA-17560"/>
    <x v="15"/>
    <x v="2"/>
    <s v="United States"/>
    <s v="Everett"/>
    <x v="31"/>
    <n v="2149"/>
    <x v="3"/>
    <s v="OFF-PA-10001019"/>
    <x v="1"/>
    <x v="10"/>
    <s v="Xerox 1884"/>
    <n v="59.94"/>
    <n v="3"/>
    <n v="0"/>
    <n v="28.171799999999998"/>
  </r>
  <r>
    <n v="7671"/>
    <x v="3801"/>
    <x v="1"/>
    <x v="154"/>
    <d v="2012-11-29T00:00:00"/>
    <s v="Second Class"/>
    <s v="MA-17560"/>
    <x v="15"/>
    <x v="2"/>
    <s v="United States"/>
    <s v="Everett"/>
    <x v="31"/>
    <n v="2149"/>
    <x v="3"/>
    <s v="TEC-AC-10003095"/>
    <x v="2"/>
    <x v="11"/>
    <s v="Logitech G35 7.1-Channel Surround Sound Headset"/>
    <n v="259.98"/>
    <n v="2"/>
    <n v="0"/>
    <n v="88.393200000000007"/>
  </r>
  <r>
    <n v="7672"/>
    <x v="3801"/>
    <x v="1"/>
    <x v="154"/>
    <d v="2012-11-29T00:00:00"/>
    <s v="Second Class"/>
    <s v="MA-17560"/>
    <x v="15"/>
    <x v="2"/>
    <s v="United States"/>
    <s v="Everett"/>
    <x v="31"/>
    <n v="2149"/>
    <x v="3"/>
    <s v="FUR-BO-10002916"/>
    <x v="0"/>
    <x v="0"/>
    <s v="Rush Hierlooms Collection 1&quot; Thick Stackable Bookcases"/>
    <n v="170.98"/>
    <n v="1"/>
    <n v="0"/>
    <n v="32.486199999999997"/>
  </r>
  <r>
    <n v="7673"/>
    <x v="3801"/>
    <x v="1"/>
    <x v="154"/>
    <d v="2012-11-29T00:00:00"/>
    <s v="Second Class"/>
    <s v="MA-17560"/>
    <x v="15"/>
    <x v="2"/>
    <s v="United States"/>
    <s v="Everett"/>
    <x v="31"/>
    <n v="2149"/>
    <x v="3"/>
    <s v="FUR-FU-10002506"/>
    <x v="0"/>
    <x v="5"/>
    <s v="Tensor &quot;Hersey Kiss&quot; Styled Floor Lamp"/>
    <n v="38.97"/>
    <n v="3"/>
    <n v="0"/>
    <n v="4.6763999999999992"/>
  </r>
  <r>
    <n v="7674"/>
    <x v="3801"/>
    <x v="1"/>
    <x v="154"/>
    <d v="2012-11-29T00:00:00"/>
    <s v="Second Class"/>
    <s v="MA-17560"/>
    <x v="15"/>
    <x v="2"/>
    <s v="United States"/>
    <s v="Everett"/>
    <x v="31"/>
    <n v="2149"/>
    <x v="3"/>
    <s v="OFF-PA-10003823"/>
    <x v="1"/>
    <x v="10"/>
    <s v="Xerox 197"/>
    <n v="154.9"/>
    <n v="5"/>
    <n v="0"/>
    <n v="69.704999999999998"/>
  </r>
  <r>
    <n v="7675"/>
    <x v="3801"/>
    <x v="1"/>
    <x v="154"/>
    <d v="2012-11-29T00:00:00"/>
    <s v="Second Class"/>
    <s v="MA-17560"/>
    <x v="15"/>
    <x v="2"/>
    <s v="United States"/>
    <s v="Everett"/>
    <x v="31"/>
    <n v="2149"/>
    <x v="3"/>
    <s v="FUR-TA-10004619"/>
    <x v="0"/>
    <x v="3"/>
    <s v="Hon Non-Folding Utility Tables"/>
    <n v="446.06799999999998"/>
    <n v="4"/>
    <n v="0.3"/>
    <n v="0"/>
  </r>
  <r>
    <n v="7676"/>
    <x v="3802"/>
    <x v="3"/>
    <x v="636"/>
    <d v="2014-05-10T00:00:00"/>
    <s v="Second Class"/>
    <s v="TS-21655"/>
    <x v="772"/>
    <x v="0"/>
    <s v="United States"/>
    <s v="Rancho Cucamonga"/>
    <x v="1"/>
    <n v="91730"/>
    <x v="1"/>
    <s v="OFF-AP-10001271"/>
    <x v="1"/>
    <x v="9"/>
    <s v="Eureka The Boss Cordless Rechargeable Stick Vac"/>
    <n v="152.94"/>
    <n v="3"/>
    <n v="0"/>
    <n v="41.293800000000005"/>
  </r>
  <r>
    <n v="7677"/>
    <x v="3803"/>
    <x v="2"/>
    <x v="1169"/>
    <d v="2011-10-08T00:00:00"/>
    <s v="Same Day"/>
    <s v="JG-15115"/>
    <x v="161"/>
    <x v="0"/>
    <s v="United States"/>
    <s v="Charlotte"/>
    <x v="3"/>
    <n v="28205"/>
    <x v="0"/>
    <s v="TEC-AC-10002331"/>
    <x v="2"/>
    <x v="11"/>
    <s v="Maxell 74 Minute CDR, 10/Pack"/>
    <n v="23.472000000000001"/>
    <n v="3"/>
    <n v="0.2"/>
    <n v="4.9877999999999982"/>
  </r>
  <r>
    <n v="7678"/>
    <x v="3804"/>
    <x v="2"/>
    <x v="520"/>
    <d v="2012-01-07T00:00:00"/>
    <s v="Standard Class"/>
    <s v="KM-16375"/>
    <x v="454"/>
    <x v="2"/>
    <s v="United States"/>
    <s v="Providence"/>
    <x v="34"/>
    <n v="2908"/>
    <x v="3"/>
    <s v="OFF-PA-10003228"/>
    <x v="1"/>
    <x v="10"/>
    <s v="Xerox 1917"/>
    <n v="195.64"/>
    <n v="4"/>
    <n v="0"/>
    <n v="91.950799999999987"/>
  </r>
  <r>
    <n v="7679"/>
    <x v="3804"/>
    <x v="2"/>
    <x v="520"/>
    <d v="2012-01-07T00:00:00"/>
    <s v="Standard Class"/>
    <s v="KM-16375"/>
    <x v="454"/>
    <x v="2"/>
    <s v="United States"/>
    <s v="Providence"/>
    <x v="34"/>
    <n v="2908"/>
    <x v="3"/>
    <s v="OFF-PA-10002586"/>
    <x v="1"/>
    <x v="10"/>
    <s v="Xerox 1970"/>
    <n v="14.940000000000001"/>
    <n v="3"/>
    <n v="0"/>
    <n v="7.0218000000000007"/>
  </r>
  <r>
    <n v="7680"/>
    <x v="3804"/>
    <x v="2"/>
    <x v="520"/>
    <d v="2012-01-07T00:00:00"/>
    <s v="Standard Class"/>
    <s v="KM-16375"/>
    <x v="454"/>
    <x v="2"/>
    <s v="United States"/>
    <s v="Providence"/>
    <x v="34"/>
    <n v="2908"/>
    <x v="3"/>
    <s v="TEC-AC-10002049"/>
    <x v="2"/>
    <x v="11"/>
    <s v="Plantronics Savi W720 Multi-Device Wireless Headset System"/>
    <n v="1687.8"/>
    <n v="4"/>
    <n v="0"/>
    <n v="742.63200000000006"/>
  </r>
  <r>
    <n v="7681"/>
    <x v="3804"/>
    <x v="2"/>
    <x v="520"/>
    <d v="2012-01-07T00:00:00"/>
    <s v="Standard Class"/>
    <s v="KM-16375"/>
    <x v="454"/>
    <x v="2"/>
    <s v="United States"/>
    <s v="Providence"/>
    <x v="34"/>
    <n v="2908"/>
    <x v="3"/>
    <s v="FUR-BO-10000362"/>
    <x v="0"/>
    <x v="0"/>
    <s v="Sauder Inglewood Library Bookcases"/>
    <n v="341.96"/>
    <n v="2"/>
    <n v="0"/>
    <n v="78.650800000000004"/>
  </r>
  <r>
    <n v="7682"/>
    <x v="3804"/>
    <x v="2"/>
    <x v="520"/>
    <d v="2012-01-07T00:00:00"/>
    <s v="Standard Class"/>
    <s v="KM-16375"/>
    <x v="454"/>
    <x v="2"/>
    <s v="United States"/>
    <s v="Providence"/>
    <x v="34"/>
    <n v="2908"/>
    <x v="3"/>
    <s v="FUR-CH-10004218"/>
    <x v="0"/>
    <x v="1"/>
    <s v="Global Fabric Manager's Chair, Dark Gray"/>
    <n v="605.88"/>
    <n v="6"/>
    <n v="0"/>
    <n v="151.47000000000003"/>
  </r>
  <r>
    <n v="7683"/>
    <x v="3805"/>
    <x v="1"/>
    <x v="152"/>
    <d v="2012-05-01T00:00:00"/>
    <s v="First Class"/>
    <s v="SD-20485"/>
    <x v="174"/>
    <x v="2"/>
    <s v="United States"/>
    <s v="Midland"/>
    <x v="12"/>
    <n v="48640"/>
    <x v="2"/>
    <s v="OFF-AP-10003779"/>
    <x v="1"/>
    <x v="9"/>
    <s v="Kensington 7 Outlet MasterPiece Power Center with Fax/Phone Line Protection"/>
    <n v="186.732"/>
    <n v="1"/>
    <n v="0.1"/>
    <n v="41.495999999999967"/>
  </r>
  <r>
    <n v="7684"/>
    <x v="3805"/>
    <x v="1"/>
    <x v="152"/>
    <d v="2012-05-01T00:00:00"/>
    <s v="First Class"/>
    <s v="SD-20485"/>
    <x v="174"/>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x v="74"/>
    <x v="0"/>
    <s v="United States"/>
    <s v="Rochester"/>
    <x v="15"/>
    <n v="14609"/>
    <x v="3"/>
    <s v="OFF-BI-10002897"/>
    <x v="1"/>
    <x v="8"/>
    <s v="Black Avery Memo-Size 3-Ring Binder, 5 1/2&quot; x 8 1/2&quot;"/>
    <n v="26.423999999999999"/>
    <n v="9"/>
    <n v="0.2"/>
    <n v="9.5786999999999995"/>
  </r>
  <r>
    <n v="7686"/>
    <x v="3806"/>
    <x v="1"/>
    <x v="966"/>
    <d v="2012-02-21T00:00:00"/>
    <s v="Standard Class"/>
    <s v="TT-21070"/>
    <x v="74"/>
    <x v="0"/>
    <s v="United States"/>
    <s v="Rochester"/>
    <x v="15"/>
    <n v="14609"/>
    <x v="3"/>
    <s v="TEC-PH-10002584"/>
    <x v="2"/>
    <x v="7"/>
    <s v="Samsung Galaxy S4"/>
    <n v="625.99"/>
    <n v="1"/>
    <n v="0"/>
    <n v="187.79699999999997"/>
  </r>
  <r>
    <n v="7687"/>
    <x v="3807"/>
    <x v="0"/>
    <x v="881"/>
    <d v="2013-11-30T00:00:00"/>
    <s v="Standard Class"/>
    <s v="BB-11545"/>
    <x v="179"/>
    <x v="1"/>
    <s v="United States"/>
    <s v="Jackson"/>
    <x v="12"/>
    <n v="49201"/>
    <x v="2"/>
    <s v="FUR-TA-10001095"/>
    <x v="0"/>
    <x v="3"/>
    <s v="Chromcraft Round Conference Tables"/>
    <n v="1568.61"/>
    <n v="9"/>
    <n v="0"/>
    <n v="329.40809999999999"/>
  </r>
  <r>
    <n v="7688"/>
    <x v="3807"/>
    <x v="0"/>
    <x v="881"/>
    <d v="2013-11-30T00:00:00"/>
    <s v="Standard Class"/>
    <s v="BB-11545"/>
    <x v="179"/>
    <x v="1"/>
    <s v="United States"/>
    <s v="Jackson"/>
    <x v="12"/>
    <n v="49201"/>
    <x v="2"/>
    <s v="OFF-BI-10004002"/>
    <x v="1"/>
    <x v="8"/>
    <s v="Wilson Jones International Size A4 Ring Binders"/>
    <n v="17.3"/>
    <n v="1"/>
    <n v="0"/>
    <n v="8.3040000000000003"/>
  </r>
  <r>
    <n v="7689"/>
    <x v="3807"/>
    <x v="0"/>
    <x v="881"/>
    <d v="2013-11-30T00:00:00"/>
    <s v="Standard Class"/>
    <s v="BB-11545"/>
    <x v="179"/>
    <x v="1"/>
    <s v="United States"/>
    <s v="Jackson"/>
    <x v="12"/>
    <n v="49201"/>
    <x v="2"/>
    <s v="TEC-AC-10004518"/>
    <x v="2"/>
    <x v="11"/>
    <s v="Memorex Mini Travel Drive 32 GB USB 2.0 Flash Drive"/>
    <n v="160"/>
    <n v="8"/>
    <n v="0"/>
    <n v="62.400000000000006"/>
  </r>
  <r>
    <n v="7690"/>
    <x v="3808"/>
    <x v="3"/>
    <x v="663"/>
    <d v="2014-07-18T00:00:00"/>
    <s v="First Class"/>
    <s v="RS-19420"/>
    <x v="602"/>
    <x v="1"/>
    <s v="United States"/>
    <s v="Suffolk"/>
    <x v="17"/>
    <n v="23434"/>
    <x v="0"/>
    <s v="OFF-AP-10002191"/>
    <x v="1"/>
    <x v="9"/>
    <s v="Belkin 8 Outlet SurgeMaster II Gold Surge Protector"/>
    <n v="179.94"/>
    <n v="3"/>
    <n v="0"/>
    <n v="50.383200000000009"/>
  </r>
  <r>
    <n v="7691"/>
    <x v="3808"/>
    <x v="3"/>
    <x v="663"/>
    <d v="2014-07-18T00:00:00"/>
    <s v="First Class"/>
    <s v="RS-19420"/>
    <x v="602"/>
    <x v="1"/>
    <s v="United States"/>
    <s v="Suffolk"/>
    <x v="17"/>
    <n v="23434"/>
    <x v="0"/>
    <s v="FUR-TA-10004575"/>
    <x v="0"/>
    <x v="3"/>
    <s v="Hon 5100 Series Wood Tables"/>
    <n v="872.94"/>
    <n v="3"/>
    <n v="0"/>
    <n v="157.12919999999997"/>
  </r>
  <r>
    <n v="7692"/>
    <x v="3808"/>
    <x v="3"/>
    <x v="663"/>
    <d v="2014-07-18T00:00:00"/>
    <s v="First Class"/>
    <s v="RS-19420"/>
    <x v="602"/>
    <x v="1"/>
    <s v="United States"/>
    <s v="Suffolk"/>
    <x v="17"/>
    <n v="23434"/>
    <x v="0"/>
    <s v="OFF-PA-10003177"/>
    <x v="1"/>
    <x v="10"/>
    <s v="Xerox 1999"/>
    <n v="12.96"/>
    <n v="2"/>
    <n v="0"/>
    <n v="6.2208000000000006"/>
  </r>
  <r>
    <n v="7693"/>
    <x v="3809"/>
    <x v="2"/>
    <x v="282"/>
    <d v="2012-01-03T00:00:00"/>
    <s v="Standard Class"/>
    <s v="AI-10855"/>
    <x v="482"/>
    <x v="0"/>
    <s v="United States"/>
    <s v="Brentwood"/>
    <x v="1"/>
    <n v="94513"/>
    <x v="1"/>
    <s v="OFF-LA-10003923"/>
    <x v="1"/>
    <x v="2"/>
    <s v="Alphabetical Labels for Top Tab Filing"/>
    <n v="88.800000000000011"/>
    <n v="6"/>
    <n v="0"/>
    <n v="44.400000000000006"/>
  </r>
  <r>
    <n v="7694"/>
    <x v="3809"/>
    <x v="2"/>
    <x v="282"/>
    <d v="2012-01-03T00:00:00"/>
    <s v="Standard Class"/>
    <s v="AI-10855"/>
    <x v="482"/>
    <x v="0"/>
    <s v="United States"/>
    <s v="Brentwood"/>
    <x v="1"/>
    <n v="94513"/>
    <x v="1"/>
    <s v="TEC-PH-10001051"/>
    <x v="2"/>
    <x v="7"/>
    <s v="HTC One"/>
    <n v="319.96800000000002"/>
    <n v="4"/>
    <n v="0.2"/>
    <n v="35.996399999999952"/>
  </r>
  <r>
    <n v="7695"/>
    <x v="3810"/>
    <x v="0"/>
    <x v="554"/>
    <d v="2013-03-23T00:00:00"/>
    <s v="Same Day"/>
    <s v="MC-17275"/>
    <x v="507"/>
    <x v="0"/>
    <s v="United States"/>
    <s v="Seattle"/>
    <x v="4"/>
    <n v="98103"/>
    <x v="1"/>
    <s v="FUR-CH-10004754"/>
    <x v="0"/>
    <x v="1"/>
    <s v="Global Stack Chair with Arms, Black"/>
    <n v="167.88800000000001"/>
    <n v="7"/>
    <n v="0.2"/>
    <n v="14.690199999999997"/>
  </r>
  <r>
    <n v="7696"/>
    <x v="3811"/>
    <x v="3"/>
    <x v="1170"/>
    <d v="2014-07-06T00:00:00"/>
    <s v="First Class"/>
    <s v="AH-10120"/>
    <x v="571"/>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x v="571"/>
    <x v="2"/>
    <s v="United States"/>
    <s v="Houston"/>
    <x v="5"/>
    <n v="77036"/>
    <x v="2"/>
    <s v="OFF-BI-10001787"/>
    <x v="1"/>
    <x v="8"/>
    <s v="Wilson Jones Four-Pocket Poly Binders"/>
    <n v="5.2319999999999984"/>
    <n v="4"/>
    <n v="0.8"/>
    <n v="-8.1096000000000004"/>
  </r>
  <r>
    <n v="7698"/>
    <x v="3812"/>
    <x v="3"/>
    <x v="817"/>
    <d v="2014-12-19T00:00:00"/>
    <s v="Standard Class"/>
    <s v="BF-11170"/>
    <x v="408"/>
    <x v="2"/>
    <s v="United States"/>
    <s v="Lawrence"/>
    <x v="31"/>
    <n v="1841"/>
    <x v="3"/>
    <s v="TEC-CO-10002313"/>
    <x v="2"/>
    <x v="16"/>
    <s v="Canon PC1080F Personal Copier"/>
    <n v="1199.98"/>
    <n v="2"/>
    <n v="0"/>
    <n v="467.99220000000003"/>
  </r>
  <r>
    <n v="7699"/>
    <x v="3812"/>
    <x v="3"/>
    <x v="817"/>
    <d v="2014-12-19T00:00:00"/>
    <s v="Standard Class"/>
    <s v="BF-11170"/>
    <x v="408"/>
    <x v="2"/>
    <s v="United States"/>
    <s v="Lawrence"/>
    <x v="31"/>
    <n v="1841"/>
    <x v="3"/>
    <s v="OFF-ST-10002790"/>
    <x v="1"/>
    <x v="4"/>
    <s v="Safco Industrial Shelving"/>
    <n v="73.849999999999994"/>
    <n v="1"/>
    <n v="0"/>
    <n v="2.2155000000000058"/>
  </r>
  <r>
    <n v="7700"/>
    <x v="3812"/>
    <x v="3"/>
    <x v="817"/>
    <d v="2014-12-19T00:00:00"/>
    <s v="Standard Class"/>
    <s v="BF-11170"/>
    <x v="408"/>
    <x v="2"/>
    <s v="United States"/>
    <s v="Lawrence"/>
    <x v="31"/>
    <n v="1841"/>
    <x v="3"/>
    <s v="OFF-SU-10001664"/>
    <x v="1"/>
    <x v="14"/>
    <s v="Acme Office Executive Series Stainless Steel Trimmers"/>
    <n v="25.71"/>
    <n v="3"/>
    <n v="0"/>
    <n v="6.6846000000000005"/>
  </r>
  <r>
    <n v="7701"/>
    <x v="3812"/>
    <x v="3"/>
    <x v="817"/>
    <d v="2014-12-19T00:00:00"/>
    <s v="Standard Class"/>
    <s v="BF-11170"/>
    <x v="408"/>
    <x v="2"/>
    <s v="United States"/>
    <s v="Lawrence"/>
    <x v="31"/>
    <n v="1841"/>
    <x v="3"/>
    <s v="OFF-FA-10001332"/>
    <x v="1"/>
    <x v="13"/>
    <s v="Acco Banker's Clasps, 5 3/4&quot;-Long"/>
    <n v="17.28"/>
    <n v="6"/>
    <n v="0"/>
    <n v="8.121599999999999"/>
  </r>
  <r>
    <n v="7702"/>
    <x v="3812"/>
    <x v="3"/>
    <x v="817"/>
    <d v="2014-12-19T00:00:00"/>
    <s v="Standard Class"/>
    <s v="BF-11170"/>
    <x v="408"/>
    <x v="2"/>
    <s v="United States"/>
    <s v="Lawrence"/>
    <x v="31"/>
    <n v="1841"/>
    <x v="3"/>
    <s v="FUR-TA-10003473"/>
    <x v="0"/>
    <x v="3"/>
    <s v="Bretford Rectangular Conference Table Tops"/>
    <n v="526.58199999999999"/>
    <n v="2"/>
    <n v="0.3"/>
    <n v="-52.658199999999965"/>
  </r>
  <r>
    <n v="7703"/>
    <x v="3813"/>
    <x v="0"/>
    <x v="370"/>
    <d v="2013-09-03T00:00:00"/>
    <s v="Standard Class"/>
    <s v="AA-10480"/>
    <x v="4"/>
    <x v="0"/>
    <s v="United States"/>
    <s v="Detroit"/>
    <x v="12"/>
    <n v="48234"/>
    <x v="2"/>
    <s v="OFF-PA-10000605"/>
    <x v="1"/>
    <x v="10"/>
    <s v="Xerox 1950"/>
    <n v="11.56"/>
    <n v="2"/>
    <n v="0"/>
    <n v="5.6644000000000005"/>
  </r>
  <r>
    <n v="7704"/>
    <x v="3813"/>
    <x v="0"/>
    <x v="370"/>
    <d v="2013-09-03T00:00:00"/>
    <s v="Standard Class"/>
    <s v="AA-10480"/>
    <x v="4"/>
    <x v="0"/>
    <s v="United States"/>
    <s v="Detroit"/>
    <x v="12"/>
    <n v="48234"/>
    <x v="2"/>
    <s v="TEC-PH-10002170"/>
    <x v="2"/>
    <x v="7"/>
    <s v="ClearSounds CSC500 Amplified Spirit Phone Corded phone"/>
    <n v="209.96999999999997"/>
    <n v="3"/>
    <n v="0"/>
    <n v="58.791600000000003"/>
  </r>
  <r>
    <n v="7705"/>
    <x v="3813"/>
    <x v="0"/>
    <x v="370"/>
    <d v="2013-09-03T00:00:00"/>
    <s v="Standard Class"/>
    <s v="AA-10480"/>
    <x v="4"/>
    <x v="0"/>
    <s v="United States"/>
    <s v="Detroit"/>
    <x v="12"/>
    <n v="48234"/>
    <x v="2"/>
    <s v="FUR-TA-10004147"/>
    <x v="0"/>
    <x v="3"/>
    <s v="Hon 4060 Series Tables"/>
    <n v="447.84"/>
    <n v="4"/>
    <n v="0"/>
    <n v="98.524799999999971"/>
  </r>
  <r>
    <n v="7706"/>
    <x v="3813"/>
    <x v="0"/>
    <x v="370"/>
    <d v="2013-09-03T00:00:00"/>
    <s v="Standard Class"/>
    <s v="AA-10480"/>
    <x v="4"/>
    <x v="0"/>
    <s v="United States"/>
    <s v="Detroit"/>
    <x v="12"/>
    <n v="48234"/>
    <x v="2"/>
    <s v="TEC-AC-10003911"/>
    <x v="2"/>
    <x v="11"/>
    <s v="NETGEAR AC1750 Dual Band Gigabit Smart WiFi Router"/>
    <n v="479.97"/>
    <n v="3"/>
    <n v="0"/>
    <n v="163.18979999999999"/>
  </r>
  <r>
    <n v="7707"/>
    <x v="3813"/>
    <x v="0"/>
    <x v="370"/>
    <d v="2013-09-03T00:00:00"/>
    <s v="Standard Class"/>
    <s v="AA-10480"/>
    <x v="4"/>
    <x v="0"/>
    <s v="United States"/>
    <s v="Detroit"/>
    <x v="12"/>
    <n v="48234"/>
    <x v="2"/>
    <s v="OFF-AR-10002578"/>
    <x v="1"/>
    <x v="6"/>
    <s v="Newell 335"/>
    <n v="8.64"/>
    <n v="3"/>
    <n v="0"/>
    <n v="2.5055999999999998"/>
  </r>
  <r>
    <n v="7708"/>
    <x v="3814"/>
    <x v="3"/>
    <x v="453"/>
    <d v="2014-10-20T00:00:00"/>
    <s v="Standard Class"/>
    <s v="SV-20815"/>
    <x v="458"/>
    <x v="1"/>
    <s v="United States"/>
    <s v="Orem"/>
    <x v="7"/>
    <n v="84057"/>
    <x v="1"/>
    <s v="OFF-AR-10001761"/>
    <x v="1"/>
    <x v="6"/>
    <s v="Avery Hi-Liter Smear-Safe Highlighters"/>
    <n v="11.68"/>
    <n v="2"/>
    <n v="0"/>
    <n v="4.2047999999999996"/>
  </r>
  <r>
    <n v="7709"/>
    <x v="3815"/>
    <x v="2"/>
    <x v="1089"/>
    <d v="2011-10-29T00:00:00"/>
    <s v="Standard Class"/>
    <s v="EH-14185"/>
    <x v="699"/>
    <x v="0"/>
    <s v="United States"/>
    <s v="Philadelphia"/>
    <x v="9"/>
    <n v="19120"/>
    <x v="3"/>
    <s v="TEC-AC-10001553"/>
    <x v="2"/>
    <x v="11"/>
    <s v="Memorex 25GB 6X Branded Blu-Ray Recordable Disc, 15/Pack"/>
    <n v="40.775999999999996"/>
    <n v="3"/>
    <n v="0.2"/>
    <n v="0.50970000000000049"/>
  </r>
  <r>
    <n v="7710"/>
    <x v="3815"/>
    <x v="2"/>
    <x v="1089"/>
    <d v="2011-10-29T00:00:00"/>
    <s v="Standard Class"/>
    <s v="EH-14185"/>
    <x v="699"/>
    <x v="0"/>
    <s v="United States"/>
    <s v="Philadelphia"/>
    <x v="9"/>
    <n v="19120"/>
    <x v="3"/>
    <s v="OFF-BI-10000309"/>
    <x v="1"/>
    <x v="8"/>
    <s v="GBC Twin Loop Wire Binding Elements, 9/16&quot; Spine, Black"/>
    <n v="13.698000000000002"/>
    <n v="3"/>
    <n v="0.7"/>
    <n v="-9.5885999999999996"/>
  </r>
  <r>
    <n v="7711"/>
    <x v="3816"/>
    <x v="1"/>
    <x v="788"/>
    <d v="2012-04-07T00:00:00"/>
    <s v="Standard Class"/>
    <s v="JL-15850"/>
    <x v="139"/>
    <x v="0"/>
    <s v="United States"/>
    <s v="Mesa"/>
    <x v="16"/>
    <n v="85204"/>
    <x v="1"/>
    <s v="TEC-PH-10003095"/>
    <x v="2"/>
    <x v="7"/>
    <s v="Samsung HM1900 Bluetooth Headset"/>
    <n v="87.8"/>
    <n v="5"/>
    <n v="0.2"/>
    <n v="32.924999999999997"/>
  </r>
  <r>
    <n v="7712"/>
    <x v="3817"/>
    <x v="3"/>
    <x v="960"/>
    <d v="2014-10-31T00:00:00"/>
    <s v="Second Class"/>
    <s v="JM-15250"/>
    <x v="49"/>
    <x v="0"/>
    <s v="United States"/>
    <s v="Fayetteville"/>
    <x v="3"/>
    <n v="28314"/>
    <x v="0"/>
    <s v="FUR-FU-10001876"/>
    <x v="0"/>
    <x v="5"/>
    <s v="Computer Room Manger, 14&quot;"/>
    <n v="77.951999999999998"/>
    <n v="3"/>
    <n v="0.2"/>
    <n v="15.590399999999995"/>
  </r>
  <r>
    <n v="7713"/>
    <x v="3817"/>
    <x v="3"/>
    <x v="960"/>
    <d v="2014-10-31T00:00:00"/>
    <s v="Second Class"/>
    <s v="JM-15250"/>
    <x v="49"/>
    <x v="0"/>
    <s v="United States"/>
    <s v="Fayetteville"/>
    <x v="3"/>
    <n v="28314"/>
    <x v="0"/>
    <s v="OFF-ST-10001522"/>
    <x v="1"/>
    <x v="4"/>
    <s v="Gould Plastics 18-Pocket Panel Bin, 34w x 5-1/4d x 20-1/2h"/>
    <n v="147.184"/>
    <n v="2"/>
    <n v="0.2"/>
    <n v="-29.436800000000012"/>
  </r>
  <r>
    <n v="7714"/>
    <x v="3817"/>
    <x v="3"/>
    <x v="960"/>
    <d v="2014-10-31T00:00:00"/>
    <s v="Second Class"/>
    <s v="JM-15250"/>
    <x v="49"/>
    <x v="0"/>
    <s v="United States"/>
    <s v="Fayetteville"/>
    <x v="3"/>
    <n v="28314"/>
    <x v="0"/>
    <s v="OFF-PA-10000300"/>
    <x v="1"/>
    <x v="10"/>
    <s v="Xerox 1936"/>
    <n v="47.952000000000005"/>
    <n v="3"/>
    <n v="0.2"/>
    <n v="16.183799999999998"/>
  </r>
  <r>
    <n v="7715"/>
    <x v="3818"/>
    <x v="2"/>
    <x v="29"/>
    <d v="2011-12-07T00:00:00"/>
    <s v="First Class"/>
    <s v="JB-15925"/>
    <x v="102"/>
    <x v="0"/>
    <s v="United States"/>
    <s v="Los Angeles"/>
    <x v="1"/>
    <n v="90032"/>
    <x v="1"/>
    <s v="OFF-AP-10001469"/>
    <x v="1"/>
    <x v="9"/>
    <s v="Fellowes 8 Outlet Superior Workstation Surge Protector"/>
    <n v="250.26"/>
    <n v="6"/>
    <n v="0"/>
    <n v="72.575399999999973"/>
  </r>
  <r>
    <n v="7716"/>
    <x v="3819"/>
    <x v="3"/>
    <x v="132"/>
    <d v="2014-11-09T00:00:00"/>
    <s v="Standard Class"/>
    <s v="PB-19105"/>
    <x v="287"/>
    <x v="0"/>
    <s v="United States"/>
    <s v="Philadelphia"/>
    <x v="9"/>
    <n v="19140"/>
    <x v="3"/>
    <s v="TEC-AC-10001553"/>
    <x v="2"/>
    <x v="11"/>
    <s v="Memorex 25GB 6X Branded Blu-Ray Recordable Disc, 15/Pack"/>
    <n v="40.775999999999996"/>
    <n v="3"/>
    <n v="0.2"/>
    <n v="0.50970000000000049"/>
  </r>
  <r>
    <n v="7717"/>
    <x v="3820"/>
    <x v="1"/>
    <x v="1171"/>
    <d v="2012-01-12T00:00:00"/>
    <s v="Standard Class"/>
    <s v="SP-20620"/>
    <x v="407"/>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x v="407"/>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x v="204"/>
    <x v="1"/>
    <s v="United States"/>
    <s v="Los Angeles"/>
    <x v="1"/>
    <n v="90032"/>
    <x v="1"/>
    <s v="TEC-AC-10001114"/>
    <x v="2"/>
    <x v="11"/>
    <s v="Microsoft Wireless Mobile Mouse 4000"/>
    <n v="159.96"/>
    <n v="4"/>
    <n v="0"/>
    <n v="51.18719999999999"/>
  </r>
  <r>
    <n v="7720"/>
    <x v="3822"/>
    <x v="1"/>
    <x v="956"/>
    <d v="2012-01-10T00:00:00"/>
    <s v="Standard Class"/>
    <s v="BG-11695"/>
    <x v="410"/>
    <x v="1"/>
    <s v="United States"/>
    <s v="New York City"/>
    <x v="15"/>
    <n v="10009"/>
    <x v="3"/>
    <s v="OFF-AR-10001615"/>
    <x v="1"/>
    <x v="6"/>
    <s v="Newell 34"/>
    <n v="59.519999999999996"/>
    <n v="3"/>
    <n v="0"/>
    <n v="15.475200000000001"/>
  </r>
  <r>
    <n v="7721"/>
    <x v="3822"/>
    <x v="1"/>
    <x v="956"/>
    <d v="2012-01-10T00:00:00"/>
    <s v="Standard Class"/>
    <s v="BG-11695"/>
    <x v="410"/>
    <x v="1"/>
    <s v="United States"/>
    <s v="New York City"/>
    <x v="15"/>
    <n v="10009"/>
    <x v="3"/>
    <s v="OFF-EN-10000461"/>
    <x v="1"/>
    <x v="12"/>
    <s v="#10- 4 1/8&quot; x 9 1/2&quot; Recycled Envelopes"/>
    <n v="17.48"/>
    <n v="2"/>
    <n v="0"/>
    <n v="8.2156000000000002"/>
  </r>
  <r>
    <n v="7722"/>
    <x v="3822"/>
    <x v="1"/>
    <x v="956"/>
    <d v="2012-01-10T00:00:00"/>
    <s v="Standard Class"/>
    <s v="BG-11695"/>
    <x v="410"/>
    <x v="1"/>
    <s v="United States"/>
    <s v="New York City"/>
    <x v="15"/>
    <n v="10009"/>
    <x v="3"/>
    <s v="OFF-BI-10004506"/>
    <x v="1"/>
    <x v="8"/>
    <s v="Wilson Jones data.warehouse D-Ring Binders with DublLock"/>
    <n v="13.168000000000001"/>
    <n v="2"/>
    <n v="0.2"/>
    <n v="4.6088000000000005"/>
  </r>
  <r>
    <n v="7723"/>
    <x v="3823"/>
    <x v="3"/>
    <x v="513"/>
    <d v="2014-04-21T00:00:00"/>
    <s v="Standard Class"/>
    <s v="JO-15550"/>
    <x v="270"/>
    <x v="2"/>
    <s v="United States"/>
    <s v="San Francisco"/>
    <x v="1"/>
    <n v="94109"/>
    <x v="1"/>
    <s v="OFF-AP-10000027"/>
    <x v="1"/>
    <x v="9"/>
    <s v="Hoover Commercial SteamVac"/>
    <n v="40.74"/>
    <n v="3"/>
    <n v="0"/>
    <n v="12.222"/>
  </r>
  <r>
    <n v="7724"/>
    <x v="3824"/>
    <x v="1"/>
    <x v="229"/>
    <d v="2012-09-14T00:00:00"/>
    <s v="Standard Class"/>
    <s v="AR-10345"/>
    <x v="753"/>
    <x v="1"/>
    <s v="United States"/>
    <s v="Austin"/>
    <x v="5"/>
    <n v="78745"/>
    <x v="2"/>
    <s v="FUR-CH-10003981"/>
    <x v="0"/>
    <x v="1"/>
    <s v="Global Commerce Series Low-Back Swivel/Tilt Chairs"/>
    <n v="179.886"/>
    <n v="1"/>
    <n v="0.3"/>
    <n v="-2.5698000000000292"/>
  </r>
  <r>
    <n v="7725"/>
    <x v="3825"/>
    <x v="0"/>
    <x v="477"/>
    <d v="2013-09-30T00:00:00"/>
    <s v="Standard Class"/>
    <s v="TS-21505"/>
    <x v="700"/>
    <x v="0"/>
    <s v="United States"/>
    <s v="Cleveland"/>
    <x v="24"/>
    <n v="44105"/>
    <x v="3"/>
    <s v="OFF-AP-10003849"/>
    <x v="1"/>
    <x v="9"/>
    <s v="Hoover Shoulder Vac Commercial Portable Vacuum"/>
    <n v="286.25600000000003"/>
    <n v="1"/>
    <n v="0.2"/>
    <n v="17.890999999999977"/>
  </r>
  <r>
    <n v="7726"/>
    <x v="3825"/>
    <x v="0"/>
    <x v="477"/>
    <d v="2013-09-30T00:00:00"/>
    <s v="Standard Class"/>
    <s v="TS-21505"/>
    <x v="700"/>
    <x v="0"/>
    <s v="United States"/>
    <s v="Cleveland"/>
    <x v="24"/>
    <n v="44105"/>
    <x v="3"/>
    <s v="OFF-ST-10004963"/>
    <x v="1"/>
    <x v="4"/>
    <s v="Eldon Gobal File Keepers"/>
    <n v="24.224000000000004"/>
    <n v="2"/>
    <n v="0.2"/>
    <n v="-4.8448000000000029"/>
  </r>
  <r>
    <n v="7727"/>
    <x v="3825"/>
    <x v="0"/>
    <x v="477"/>
    <d v="2013-09-30T00:00:00"/>
    <s v="Standard Class"/>
    <s v="TS-21505"/>
    <x v="700"/>
    <x v="0"/>
    <s v="United States"/>
    <s v="Cleveland"/>
    <x v="24"/>
    <n v="44105"/>
    <x v="3"/>
    <s v="OFF-ST-10002574"/>
    <x v="1"/>
    <x v="4"/>
    <s v="SAFCO Commercial Wire Shelving, Black"/>
    <n v="331.536"/>
    <n v="3"/>
    <n v="0.2"/>
    <n v="-82.884"/>
  </r>
  <r>
    <n v="7728"/>
    <x v="3826"/>
    <x v="1"/>
    <x v="199"/>
    <d v="2012-03-20T00:00:00"/>
    <s v="Second Class"/>
    <s v="JK-15640"/>
    <x v="82"/>
    <x v="2"/>
    <s v="United States"/>
    <s v="New York City"/>
    <x v="15"/>
    <n v="10009"/>
    <x v="3"/>
    <s v="OFF-AR-10001761"/>
    <x v="1"/>
    <x v="6"/>
    <s v="Avery Hi-Liter Smear-Safe Highlighters"/>
    <n v="17.52"/>
    <n v="3"/>
    <n v="0"/>
    <n v="6.3071999999999999"/>
  </r>
  <r>
    <n v="7729"/>
    <x v="3827"/>
    <x v="0"/>
    <x v="491"/>
    <d v="2013-12-03T00:00:00"/>
    <s v="Standard Class"/>
    <s v="GA-14515"/>
    <x v="654"/>
    <x v="0"/>
    <s v="United States"/>
    <s v="El Paso"/>
    <x v="5"/>
    <n v="79907"/>
    <x v="2"/>
    <s v="OFF-AR-10000716"/>
    <x v="1"/>
    <x v="6"/>
    <s v="DIXON Ticonderoga Erasable Checking Pencils"/>
    <n v="17.856000000000002"/>
    <n v="4"/>
    <n v="0.2"/>
    <n v="4.2408000000000001"/>
  </r>
  <r>
    <n v="7730"/>
    <x v="3828"/>
    <x v="0"/>
    <x v="182"/>
    <d v="2013-10-02T00:00:00"/>
    <s v="Standard Class"/>
    <s v="TN-21040"/>
    <x v="184"/>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x v="69"/>
    <x v="2"/>
    <s v="United States"/>
    <s v="Seattle"/>
    <x v="4"/>
    <n v="98103"/>
    <x v="1"/>
    <s v="FUR-CH-10003774"/>
    <x v="0"/>
    <x v="1"/>
    <s v="Global Wood Trimmed Manager's Task Chair, Khaki"/>
    <n v="291.13600000000002"/>
    <n v="4"/>
    <n v="0.2"/>
    <n v="-25.474400000000017"/>
  </r>
  <r>
    <n v="7732"/>
    <x v="3830"/>
    <x v="3"/>
    <x v="65"/>
    <d v="2014-09-22T00:00:00"/>
    <s v="First Class"/>
    <s v="PA-19060"/>
    <x v="50"/>
    <x v="2"/>
    <s v="United States"/>
    <s v="Dallas"/>
    <x v="5"/>
    <n v="75220"/>
    <x v="2"/>
    <s v="OFF-EN-10000927"/>
    <x v="1"/>
    <x v="12"/>
    <s v="Jet-Pak Recycled Peel 'N' Seal Padded Mailers"/>
    <n v="114.84800000000001"/>
    <n v="4"/>
    <n v="0.2"/>
    <n v="35.889999999999986"/>
  </r>
  <r>
    <n v="7733"/>
    <x v="3831"/>
    <x v="3"/>
    <x v="455"/>
    <d v="2014-06-09T00:00:00"/>
    <s v="Standard Class"/>
    <s v="JD-15790"/>
    <x v="479"/>
    <x v="0"/>
    <s v="United States"/>
    <s v="Houston"/>
    <x v="5"/>
    <n v="77070"/>
    <x v="2"/>
    <s v="OFF-PA-10000743"/>
    <x v="1"/>
    <x v="10"/>
    <s v="Xerox 1977"/>
    <n v="10.688000000000001"/>
    <n v="2"/>
    <n v="0.2"/>
    <n v="3.7407999999999997"/>
  </r>
  <r>
    <n v="7734"/>
    <x v="3832"/>
    <x v="0"/>
    <x v="666"/>
    <d v="2013-05-20T00:00:00"/>
    <s v="Second Class"/>
    <s v="MN-17935"/>
    <x v="438"/>
    <x v="0"/>
    <s v="United States"/>
    <s v="Springfield"/>
    <x v="24"/>
    <n v="45503"/>
    <x v="3"/>
    <s v="OFF-PA-10000697"/>
    <x v="1"/>
    <x v="10"/>
    <s v="TOPS Voice Message Log Book, Flash Format"/>
    <n v="15.231999999999999"/>
    <n v="4"/>
    <n v="0.2"/>
    <n v="5.5215999999999994"/>
  </r>
  <r>
    <n v="7735"/>
    <x v="3833"/>
    <x v="3"/>
    <x v="175"/>
    <d v="2014-09-21T00:00:00"/>
    <s v="Standard Class"/>
    <s v="GM-14500"/>
    <x v="421"/>
    <x v="0"/>
    <s v="United States"/>
    <s v="Seattle"/>
    <x v="4"/>
    <n v="98103"/>
    <x v="1"/>
    <s v="OFF-AR-10004441"/>
    <x v="1"/>
    <x v="6"/>
    <s v="BIC Brite Liner Highlighters"/>
    <n v="12.419999999999998"/>
    <n v="3"/>
    <n v="0"/>
    <n v="5.2164000000000001"/>
  </r>
  <r>
    <n v="7736"/>
    <x v="3834"/>
    <x v="0"/>
    <x v="250"/>
    <d v="2013-08-27T00:00:00"/>
    <s v="Standard Class"/>
    <s v="DG-13300"/>
    <x v="375"/>
    <x v="1"/>
    <s v="United States"/>
    <s v="Seattle"/>
    <x v="4"/>
    <n v="98105"/>
    <x v="1"/>
    <s v="OFF-PA-10001870"/>
    <x v="1"/>
    <x v="10"/>
    <s v="Xerox 202"/>
    <n v="19.440000000000001"/>
    <n v="3"/>
    <n v="0"/>
    <n v="9.3312000000000008"/>
  </r>
  <r>
    <n v="7737"/>
    <x v="3835"/>
    <x v="2"/>
    <x v="992"/>
    <d v="2011-06-06T00:00:00"/>
    <s v="Standard Class"/>
    <s v="JG-15160"/>
    <x v="506"/>
    <x v="0"/>
    <s v="United States"/>
    <s v="New York City"/>
    <x v="15"/>
    <n v="10024"/>
    <x v="3"/>
    <s v="OFF-BI-10003684"/>
    <x v="1"/>
    <x v="8"/>
    <s v="Wilson Jones Legal Size Ring Binders"/>
    <n v="70.367999999999995"/>
    <n v="4"/>
    <n v="0.2"/>
    <n v="26.387999999999998"/>
  </r>
  <r>
    <n v="7738"/>
    <x v="3836"/>
    <x v="3"/>
    <x v="404"/>
    <d v="2014-12-21T00:00:00"/>
    <s v="First Class"/>
    <s v="AG-10330"/>
    <x v="743"/>
    <x v="0"/>
    <s v="United States"/>
    <s v="Charlotte"/>
    <x v="3"/>
    <n v="28205"/>
    <x v="0"/>
    <s v="OFF-AR-10001315"/>
    <x v="1"/>
    <x v="6"/>
    <s v="Newell 310"/>
    <n v="12.672000000000001"/>
    <n v="9"/>
    <n v="0.2"/>
    <n v="1.4255999999999993"/>
  </r>
  <r>
    <n v="7739"/>
    <x v="3837"/>
    <x v="3"/>
    <x v="245"/>
    <d v="2014-08-07T00:00:00"/>
    <s v="Standard Class"/>
    <s v="JF-15355"/>
    <x v="282"/>
    <x v="0"/>
    <s v="United States"/>
    <s v="Baltimore"/>
    <x v="39"/>
    <n v="21215"/>
    <x v="3"/>
    <s v="TEC-PH-10003589"/>
    <x v="2"/>
    <x v="7"/>
    <s v="invisibleSHIELD by ZAGG Smudge-Free Screen Protector"/>
    <n v="89.949999999999989"/>
    <n v="5"/>
    <n v="0"/>
    <n v="43.175999999999995"/>
  </r>
  <r>
    <n v="7740"/>
    <x v="3838"/>
    <x v="2"/>
    <x v="871"/>
    <d v="2011-11-26T00:00:00"/>
    <s v="Standard Class"/>
    <s v="SC-20680"/>
    <x v="649"/>
    <x v="2"/>
    <s v="United States"/>
    <s v="San Francisco"/>
    <x v="1"/>
    <n v="94110"/>
    <x v="1"/>
    <s v="OFF-PA-10001609"/>
    <x v="1"/>
    <x v="10"/>
    <s v="Tops Wirebound Message Log Books"/>
    <n v="6.58"/>
    <n v="2"/>
    <n v="0"/>
    <n v="3.0267999999999997"/>
  </r>
  <r>
    <n v="7741"/>
    <x v="3838"/>
    <x v="2"/>
    <x v="871"/>
    <d v="2011-11-26T00:00:00"/>
    <s v="Standard Class"/>
    <s v="SC-20680"/>
    <x v="649"/>
    <x v="2"/>
    <s v="United States"/>
    <s v="San Francisco"/>
    <x v="1"/>
    <n v="94110"/>
    <x v="1"/>
    <s v="TEC-AC-10000474"/>
    <x v="2"/>
    <x v="11"/>
    <s v="Kensington Expert Mouse Optical USB Trackball for PC or Mac"/>
    <n v="94.99"/>
    <n v="1"/>
    <n v="0"/>
    <n v="28.496999999999986"/>
  </r>
  <r>
    <n v="7742"/>
    <x v="3839"/>
    <x v="1"/>
    <x v="496"/>
    <d v="2012-09-26T00:00:00"/>
    <s v="Second Class"/>
    <s v="CM-11935"/>
    <x v="619"/>
    <x v="0"/>
    <s v="United States"/>
    <s v="Tucson"/>
    <x v="16"/>
    <n v="85705"/>
    <x v="1"/>
    <s v="TEC-PH-10003095"/>
    <x v="2"/>
    <x v="7"/>
    <s v="Samsung HM1900 Bluetooth Headset"/>
    <n v="35.119999999999997"/>
    <n v="2"/>
    <n v="0.2"/>
    <n v="13.17"/>
  </r>
  <r>
    <n v="7743"/>
    <x v="3840"/>
    <x v="3"/>
    <x v="648"/>
    <d v="2014-08-28T00:00:00"/>
    <s v="Standard Class"/>
    <s v="KT-16480"/>
    <x v="409"/>
    <x v="0"/>
    <s v="United States"/>
    <s v="Los Angeles"/>
    <x v="1"/>
    <n v="90036"/>
    <x v="1"/>
    <s v="OFF-PA-10001639"/>
    <x v="1"/>
    <x v="10"/>
    <s v="Xerox 203"/>
    <n v="25.92"/>
    <n v="4"/>
    <n v="0"/>
    <n v="12.441600000000001"/>
  </r>
  <r>
    <n v="7744"/>
    <x v="3841"/>
    <x v="0"/>
    <x v="26"/>
    <d v="2013-06-23T00:00:00"/>
    <s v="Standard Class"/>
    <s v="CP-12340"/>
    <x v="291"/>
    <x v="1"/>
    <s v="United States"/>
    <s v="Waterbury"/>
    <x v="29"/>
    <n v="6708"/>
    <x v="3"/>
    <s v="OFF-BI-10002003"/>
    <x v="1"/>
    <x v="8"/>
    <s v="Ibico Presentation Index for Binding Systems"/>
    <n v="7.96"/>
    <n v="2"/>
    <n v="0"/>
    <n v="3.7412000000000001"/>
  </r>
  <r>
    <n v="7745"/>
    <x v="3841"/>
    <x v="0"/>
    <x v="26"/>
    <d v="2013-06-23T00:00:00"/>
    <s v="Standard Class"/>
    <s v="CP-12340"/>
    <x v="291"/>
    <x v="1"/>
    <s v="United States"/>
    <s v="Waterbury"/>
    <x v="29"/>
    <n v="6708"/>
    <x v="3"/>
    <s v="TEC-PH-10004539"/>
    <x v="2"/>
    <x v="7"/>
    <s v="Wireless Extenders zBoost YX545 SOHO Signal Booster"/>
    <n v="566.97"/>
    <n v="3"/>
    <n v="0"/>
    <n v="153.08189999999999"/>
  </r>
  <r>
    <n v="7746"/>
    <x v="3841"/>
    <x v="0"/>
    <x v="26"/>
    <d v="2013-06-23T00:00:00"/>
    <s v="Standard Class"/>
    <s v="CP-12340"/>
    <x v="291"/>
    <x v="1"/>
    <s v="United States"/>
    <s v="Waterbury"/>
    <x v="29"/>
    <n v="6708"/>
    <x v="3"/>
    <s v="OFF-AR-10003829"/>
    <x v="1"/>
    <x v="6"/>
    <s v="Newell 35"/>
    <n v="9.84"/>
    <n v="3"/>
    <n v="0"/>
    <n v="2.8535999999999988"/>
  </r>
  <r>
    <n v="7747"/>
    <x v="3842"/>
    <x v="1"/>
    <x v="546"/>
    <d v="2012-12-23T00:00:00"/>
    <s v="Standard Class"/>
    <s v="EK-13795"/>
    <x v="735"/>
    <x v="2"/>
    <s v="United States"/>
    <s v="Chicago"/>
    <x v="10"/>
    <n v="60610"/>
    <x v="2"/>
    <s v="TEC-AC-10004761"/>
    <x v="2"/>
    <x v="11"/>
    <s v="Maxell 4.7GB DVD+RW 3/Pack"/>
    <n v="25.488"/>
    <n v="2"/>
    <n v="0.2"/>
    <n v="4.7789999999999999"/>
  </r>
  <r>
    <n v="7748"/>
    <x v="3843"/>
    <x v="1"/>
    <x v="70"/>
    <d v="2012-06-02T00:00:00"/>
    <s v="Second Class"/>
    <s v="CW-11905"/>
    <x v="194"/>
    <x v="2"/>
    <s v="United States"/>
    <s v="Long Beach"/>
    <x v="15"/>
    <n v="11561"/>
    <x v="3"/>
    <s v="OFF-FA-10003472"/>
    <x v="1"/>
    <x v="13"/>
    <s v="Bagged Rubber Bands"/>
    <n v="7.5600000000000005"/>
    <n v="6"/>
    <n v="0"/>
    <n v="0.3024"/>
  </r>
  <r>
    <n v="7749"/>
    <x v="3844"/>
    <x v="1"/>
    <x v="652"/>
    <d v="2012-06-24T00:00:00"/>
    <s v="Standard Class"/>
    <s v="KH-16510"/>
    <x v="168"/>
    <x v="0"/>
    <s v="United States"/>
    <s v="Arlington"/>
    <x v="17"/>
    <n v="22204"/>
    <x v="0"/>
    <s v="FUR-FU-10003464"/>
    <x v="0"/>
    <x v="5"/>
    <s v="Seth Thomas 8 1/2&quot; Cubicle Clock"/>
    <n v="60.84"/>
    <n v="3"/>
    <n v="0"/>
    <n v="19.468799999999998"/>
  </r>
  <r>
    <n v="7750"/>
    <x v="3844"/>
    <x v="1"/>
    <x v="652"/>
    <d v="2012-06-24T00:00:00"/>
    <s v="Standard Class"/>
    <s v="KH-16510"/>
    <x v="168"/>
    <x v="0"/>
    <s v="United States"/>
    <s v="Arlington"/>
    <x v="17"/>
    <n v="22204"/>
    <x v="0"/>
    <s v="OFF-ST-10003716"/>
    <x v="1"/>
    <x v="4"/>
    <s v="Tennsco Double-Tier Lockers"/>
    <n v="450.04"/>
    <n v="2"/>
    <n v="0"/>
    <n v="58.505200000000002"/>
  </r>
  <r>
    <n v="7751"/>
    <x v="3844"/>
    <x v="1"/>
    <x v="652"/>
    <d v="2012-06-24T00:00:00"/>
    <s v="Standard Class"/>
    <s v="KH-16510"/>
    <x v="168"/>
    <x v="0"/>
    <s v="United States"/>
    <s v="Arlington"/>
    <x v="17"/>
    <n v="22204"/>
    <x v="0"/>
    <s v="OFF-BI-10004002"/>
    <x v="1"/>
    <x v="8"/>
    <s v="Wilson Jones International Size A4 Ring Binders"/>
    <n v="34.6"/>
    <n v="2"/>
    <n v="0"/>
    <n v="16.608000000000001"/>
  </r>
  <r>
    <n v="7752"/>
    <x v="3844"/>
    <x v="1"/>
    <x v="652"/>
    <d v="2012-06-24T00:00:00"/>
    <s v="Standard Class"/>
    <s v="KH-16510"/>
    <x v="168"/>
    <x v="0"/>
    <s v="United States"/>
    <s v="Arlington"/>
    <x v="17"/>
    <n v="22204"/>
    <x v="0"/>
    <s v="TEC-PH-10002496"/>
    <x v="2"/>
    <x v="7"/>
    <s v="Cisco SPA301"/>
    <n v="467.97"/>
    <n v="3"/>
    <n v="0"/>
    <n v="140.39099999999999"/>
  </r>
  <r>
    <n v="7753"/>
    <x v="3844"/>
    <x v="1"/>
    <x v="652"/>
    <d v="2012-06-24T00:00:00"/>
    <s v="Standard Class"/>
    <s v="KH-16510"/>
    <x v="168"/>
    <x v="0"/>
    <s v="United States"/>
    <s v="Arlington"/>
    <x v="17"/>
    <n v="22204"/>
    <x v="0"/>
    <s v="OFF-BI-10004826"/>
    <x v="1"/>
    <x v="8"/>
    <s v="JM Magazine Binder"/>
    <n v="33.020000000000003"/>
    <n v="2"/>
    <n v="0"/>
    <n v="15.849600000000002"/>
  </r>
  <r>
    <n v="7754"/>
    <x v="3845"/>
    <x v="1"/>
    <x v="672"/>
    <d v="2012-12-03T00:00:00"/>
    <s v="First Class"/>
    <s v="AB-10600"/>
    <x v="448"/>
    <x v="1"/>
    <s v="United States"/>
    <s v="Jacksonville"/>
    <x v="3"/>
    <n v="28540"/>
    <x v="0"/>
    <s v="FUR-FU-10001546"/>
    <x v="0"/>
    <x v="5"/>
    <s v="Dana Swing-Arm Lamps"/>
    <n v="17.088000000000001"/>
    <n v="2"/>
    <n v="0.2"/>
    <n v="1.0679999999999996"/>
  </r>
  <r>
    <n v="7755"/>
    <x v="3846"/>
    <x v="1"/>
    <x v="379"/>
    <d v="2012-12-23T00:00:00"/>
    <s v="Second Class"/>
    <s v="AH-10075"/>
    <x v="340"/>
    <x v="1"/>
    <s v="United States"/>
    <s v="Columbus"/>
    <x v="24"/>
    <n v="43229"/>
    <x v="3"/>
    <s v="OFF-AR-10001919"/>
    <x v="1"/>
    <x v="6"/>
    <s v="OIC #2 Pencils, Medium Soft"/>
    <n v="3.008"/>
    <n v="2"/>
    <n v="0.2"/>
    <n v="0.33839999999999981"/>
  </r>
  <r>
    <n v="7756"/>
    <x v="3847"/>
    <x v="3"/>
    <x v="701"/>
    <d v="2014-11-22T00:00:00"/>
    <s v="Standard Class"/>
    <s v="CK-12595"/>
    <x v="242"/>
    <x v="0"/>
    <s v="United States"/>
    <s v="Charlotte"/>
    <x v="3"/>
    <n v="28205"/>
    <x v="0"/>
    <s v="OFF-PA-10002558"/>
    <x v="1"/>
    <x v="10"/>
    <s v="Xerox 1938"/>
    <n v="268.24"/>
    <n v="7"/>
    <n v="0.2"/>
    <n v="93.883999999999986"/>
  </r>
  <r>
    <n v="7757"/>
    <x v="3847"/>
    <x v="3"/>
    <x v="701"/>
    <d v="2014-11-22T00:00:00"/>
    <s v="Standard Class"/>
    <s v="CK-12595"/>
    <x v="242"/>
    <x v="0"/>
    <s v="United States"/>
    <s v="Charlotte"/>
    <x v="3"/>
    <n v="28205"/>
    <x v="0"/>
    <s v="TEC-AC-10003174"/>
    <x v="2"/>
    <x v="11"/>
    <s v="Plantronics S12 Corded Telephone Headset System"/>
    <n v="431.16000000000008"/>
    <n v="5"/>
    <n v="0.2"/>
    <n v="107.78999999999996"/>
  </r>
  <r>
    <n v="7758"/>
    <x v="3848"/>
    <x v="3"/>
    <x v="38"/>
    <d v="2014-11-17T00:00:00"/>
    <s v="Second Class"/>
    <s v="SP-20620"/>
    <x v="407"/>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x v="407"/>
    <x v="1"/>
    <s v="United States"/>
    <s v="Buffalo"/>
    <x v="15"/>
    <n v="14215"/>
    <x v="3"/>
    <s v="FUR-FU-10004845"/>
    <x v="0"/>
    <x v="5"/>
    <s v="Deflect-o EconoMat Nonstudded, No Bevel Mat"/>
    <n v="154.94999999999999"/>
    <n v="3"/>
    <n v="0"/>
    <n v="30.989999999999995"/>
  </r>
  <r>
    <n v="7760"/>
    <x v="3849"/>
    <x v="0"/>
    <x v="1057"/>
    <d v="2013-10-29T00:00:00"/>
    <s v="Standard Class"/>
    <s v="JP-15460"/>
    <x v="687"/>
    <x v="1"/>
    <s v="United States"/>
    <s v="Houston"/>
    <x v="5"/>
    <n v="77041"/>
    <x v="2"/>
    <s v="OFF-PA-10003072"/>
    <x v="1"/>
    <x v="10"/>
    <s v="Eureka Recycled Copy Paper 8 1/2&quot; x 11&quot;, Ream"/>
    <n v="15.552000000000003"/>
    <n v="3"/>
    <n v="0.2"/>
    <n v="5.4432"/>
  </r>
  <r>
    <n v="7761"/>
    <x v="3850"/>
    <x v="2"/>
    <x v="776"/>
    <d v="2011-12-11T00:00:00"/>
    <s v="Standard Class"/>
    <s v="BG-11035"/>
    <x v="767"/>
    <x v="0"/>
    <s v="United States"/>
    <s v="Memphis"/>
    <x v="18"/>
    <n v="38109"/>
    <x v="0"/>
    <s v="OFF-PA-10003641"/>
    <x v="1"/>
    <x v="10"/>
    <s v="Xerox 1909"/>
    <n v="42.207999999999998"/>
    <n v="2"/>
    <n v="0.2"/>
    <n v="13.717599999999997"/>
  </r>
  <r>
    <n v="7762"/>
    <x v="3851"/>
    <x v="3"/>
    <x v="734"/>
    <d v="2014-12-07T00:00:00"/>
    <s v="First Class"/>
    <s v="CC-12550"/>
    <x v="142"/>
    <x v="0"/>
    <s v="United States"/>
    <s v="Plano"/>
    <x v="5"/>
    <n v="75023"/>
    <x v="2"/>
    <s v="OFF-PA-10003729"/>
    <x v="1"/>
    <x v="10"/>
    <s v="Xerox 1998"/>
    <n v="10.368000000000002"/>
    <n v="2"/>
    <n v="0.2"/>
    <n v="3.6288"/>
  </r>
  <r>
    <n v="7763"/>
    <x v="3852"/>
    <x v="3"/>
    <x v="986"/>
    <d v="2014-09-29T00:00:00"/>
    <s v="First Class"/>
    <s v="SL-20155"/>
    <x v="359"/>
    <x v="2"/>
    <s v="United States"/>
    <s v="Salem"/>
    <x v="21"/>
    <n v="97301"/>
    <x v="1"/>
    <s v="OFF-AR-10003251"/>
    <x v="1"/>
    <x v="6"/>
    <s v="Prang Drawing Pencil Set"/>
    <n v="2.2239999999999998"/>
    <n v="1"/>
    <n v="0.2"/>
    <n v="0.55599999999999994"/>
  </r>
  <r>
    <n v="7764"/>
    <x v="3853"/>
    <x v="1"/>
    <x v="302"/>
    <d v="2012-02-07T00:00:00"/>
    <s v="Standard Class"/>
    <s v="FO-14305"/>
    <x v="383"/>
    <x v="0"/>
    <s v="United States"/>
    <s v="Columbus"/>
    <x v="32"/>
    <n v="31907"/>
    <x v="0"/>
    <s v="OFF-EN-10003286"/>
    <x v="1"/>
    <x v="12"/>
    <s v="Staples"/>
    <n v="74.52"/>
    <n v="9"/>
    <n v="0"/>
    <n v="35.024399999999993"/>
  </r>
  <r>
    <n v="7765"/>
    <x v="3854"/>
    <x v="3"/>
    <x v="801"/>
    <d v="2014-08-13T00:00:00"/>
    <s v="Same Day"/>
    <s v="BB-11545"/>
    <x v="179"/>
    <x v="1"/>
    <s v="United States"/>
    <s v="Columbia"/>
    <x v="39"/>
    <n v="21044"/>
    <x v="3"/>
    <s v="OFF-AR-10004078"/>
    <x v="1"/>
    <x v="6"/>
    <s v="Newell 312"/>
    <n v="17.52"/>
    <n v="3"/>
    <n v="0"/>
    <n v="5.2559999999999993"/>
  </r>
  <r>
    <n v="7766"/>
    <x v="3854"/>
    <x v="3"/>
    <x v="801"/>
    <d v="2014-08-13T00:00:00"/>
    <s v="Same Day"/>
    <s v="BB-11545"/>
    <x v="179"/>
    <x v="1"/>
    <s v="United States"/>
    <s v="Columbia"/>
    <x v="39"/>
    <n v="21044"/>
    <x v="3"/>
    <s v="FUR-CH-10002331"/>
    <x v="0"/>
    <x v="1"/>
    <s v="Hon 4700 Series Mobuis Mid-Back Task Chairs with Adjustable Arms"/>
    <n v="1779.9"/>
    <n v="5"/>
    <n v="0"/>
    <n v="373.77899999999983"/>
  </r>
  <r>
    <n v="7767"/>
    <x v="3854"/>
    <x v="3"/>
    <x v="801"/>
    <d v="2014-08-13T00:00:00"/>
    <s v="Same Day"/>
    <s v="BB-11545"/>
    <x v="179"/>
    <x v="1"/>
    <s v="United States"/>
    <s v="Columbia"/>
    <x v="39"/>
    <n v="21044"/>
    <x v="3"/>
    <s v="OFF-AR-10001953"/>
    <x v="1"/>
    <x v="6"/>
    <s v="Boston 1645 Deluxe Heavier-Duty Electric Pencil Sharpener"/>
    <n v="219.89999999999998"/>
    <n v="5"/>
    <n v="0"/>
    <n v="59.373000000000005"/>
  </r>
  <r>
    <n v="7768"/>
    <x v="3855"/>
    <x v="1"/>
    <x v="252"/>
    <d v="2012-08-26T00:00:00"/>
    <s v="First Class"/>
    <s v="DO-13435"/>
    <x v="157"/>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x v="445"/>
    <x v="0"/>
    <s v="United States"/>
    <s v="Tallahassee"/>
    <x v="2"/>
    <n v="32303"/>
    <x v="0"/>
    <s v="OFF-PA-10003651"/>
    <x v="1"/>
    <x v="10"/>
    <s v="Xerox 1968"/>
    <n v="26.720000000000002"/>
    <n v="5"/>
    <n v="0.2"/>
    <n v="9.3520000000000003"/>
  </r>
  <r>
    <n v="7770"/>
    <x v="3857"/>
    <x v="0"/>
    <x v="1147"/>
    <d v="2013-08-02T00:00:00"/>
    <s v="Same Day"/>
    <s v="TS-21205"/>
    <x v="131"/>
    <x v="1"/>
    <s v="United States"/>
    <s v="Riverside"/>
    <x v="1"/>
    <n v="92503"/>
    <x v="1"/>
    <s v="TEC-PH-10002885"/>
    <x v="2"/>
    <x v="7"/>
    <s v="Apple iPhone 5"/>
    <n v="1039.7280000000001"/>
    <n v="2"/>
    <n v="0.2"/>
    <n v="90.976200000000063"/>
  </r>
  <r>
    <n v="7771"/>
    <x v="3857"/>
    <x v="0"/>
    <x v="1147"/>
    <d v="2013-08-02T00:00:00"/>
    <s v="Same Day"/>
    <s v="TS-21205"/>
    <x v="131"/>
    <x v="1"/>
    <s v="United States"/>
    <s v="Riverside"/>
    <x v="1"/>
    <n v="92503"/>
    <x v="1"/>
    <s v="OFF-AP-10002892"/>
    <x v="1"/>
    <x v="9"/>
    <s v="Belkin F5C206VTEL 6 Outlet Surge"/>
    <n v="45.96"/>
    <n v="2"/>
    <n v="0"/>
    <n v="13.787999999999997"/>
  </r>
  <r>
    <n v="7772"/>
    <x v="3858"/>
    <x v="0"/>
    <x v="881"/>
    <d v="2013-12-03T00:00:00"/>
    <s v="Standard Class"/>
    <s v="CS-12505"/>
    <x v="473"/>
    <x v="0"/>
    <s v="United States"/>
    <s v="Lancaster"/>
    <x v="24"/>
    <n v="43130"/>
    <x v="3"/>
    <s v="OFF-BI-10000545"/>
    <x v="1"/>
    <x v="8"/>
    <s v="GBC Ibimaster 500 Manual ProClick Binding System"/>
    <n v="456.58800000000008"/>
    <n v="2"/>
    <n v="0.7"/>
    <n v="-304.39200000000005"/>
  </r>
  <r>
    <n v="7773"/>
    <x v="3858"/>
    <x v="0"/>
    <x v="881"/>
    <d v="2013-12-03T00:00:00"/>
    <s v="Standard Class"/>
    <s v="CS-12505"/>
    <x v="473"/>
    <x v="0"/>
    <s v="United States"/>
    <s v="Lancaster"/>
    <x v="24"/>
    <n v="43130"/>
    <x v="3"/>
    <s v="TEC-MA-10000418"/>
    <x v="2"/>
    <x v="15"/>
    <s v="Cubify CubeX 3D Printer Double Head Print"/>
    <n v="4499.9850000000006"/>
    <n v="5"/>
    <n v="0.7"/>
    <n v="-6599.978000000001"/>
  </r>
  <r>
    <n v="7774"/>
    <x v="3858"/>
    <x v="0"/>
    <x v="881"/>
    <d v="2013-12-03T00:00:00"/>
    <s v="Standard Class"/>
    <s v="CS-12505"/>
    <x v="473"/>
    <x v="0"/>
    <s v="United States"/>
    <s v="Lancaster"/>
    <x v="24"/>
    <n v="43130"/>
    <x v="3"/>
    <s v="TEC-AC-10000926"/>
    <x v="2"/>
    <x v="11"/>
    <s v="NETGEAR RangeMax WNR1000 Wireless Router"/>
    <n v="59.975999999999999"/>
    <n v="3"/>
    <n v="0.2"/>
    <n v="11.995199999999997"/>
  </r>
  <r>
    <n v="7775"/>
    <x v="3859"/>
    <x v="0"/>
    <x v="1172"/>
    <d v="2013-04-16T00:00:00"/>
    <s v="First Class"/>
    <s v="SP-20920"/>
    <x v="727"/>
    <x v="0"/>
    <s v="United States"/>
    <s v="San Francisco"/>
    <x v="1"/>
    <n v="94109"/>
    <x v="1"/>
    <s v="OFF-EN-10001509"/>
    <x v="1"/>
    <x v="12"/>
    <s v="Poly String Tie Envelopes"/>
    <n v="6.12"/>
    <n v="3"/>
    <n v="0"/>
    <n v="2.8763999999999994"/>
  </r>
  <r>
    <n v="7776"/>
    <x v="3860"/>
    <x v="2"/>
    <x v="422"/>
    <d v="2011-12-31T00:00:00"/>
    <s v="Standard Class"/>
    <s v="CD-12790"/>
    <x v="522"/>
    <x v="2"/>
    <s v="United States"/>
    <s v="Moreno Valley"/>
    <x v="1"/>
    <n v="92553"/>
    <x v="1"/>
    <s v="OFF-AP-10001366"/>
    <x v="1"/>
    <x v="9"/>
    <s v="Staples"/>
    <n v="10.98"/>
    <n v="1"/>
    <n v="0"/>
    <n v="2.9646000000000008"/>
  </r>
  <r>
    <n v="7777"/>
    <x v="3860"/>
    <x v="2"/>
    <x v="422"/>
    <d v="2011-12-31T00:00:00"/>
    <s v="Standard Class"/>
    <s v="CD-12790"/>
    <x v="522"/>
    <x v="2"/>
    <s v="United States"/>
    <s v="Moreno Valley"/>
    <x v="1"/>
    <n v="92553"/>
    <x v="1"/>
    <s v="OFF-FA-10003485"/>
    <x v="1"/>
    <x v="13"/>
    <s v="Staples"/>
    <n v="7.86"/>
    <n v="3"/>
    <n v="0"/>
    <n v="3.6156000000000001"/>
  </r>
  <r>
    <n v="7778"/>
    <x v="3860"/>
    <x v="2"/>
    <x v="422"/>
    <d v="2011-12-31T00:00:00"/>
    <s v="Standard Class"/>
    <s v="CD-12790"/>
    <x v="522"/>
    <x v="2"/>
    <s v="United States"/>
    <s v="Moreno Valley"/>
    <x v="1"/>
    <n v="92553"/>
    <x v="1"/>
    <s v="OFF-ST-10004507"/>
    <x v="1"/>
    <x v="4"/>
    <s v="Advantus Rolling Storage Box"/>
    <n v="51.449999999999996"/>
    <n v="3"/>
    <n v="0"/>
    <n v="13.891499999999999"/>
  </r>
  <r>
    <n v="7779"/>
    <x v="3860"/>
    <x v="2"/>
    <x v="422"/>
    <d v="2011-12-31T00:00:00"/>
    <s v="Standard Class"/>
    <s v="CD-12790"/>
    <x v="522"/>
    <x v="2"/>
    <s v="United States"/>
    <s v="Moreno Valley"/>
    <x v="1"/>
    <n v="92553"/>
    <x v="1"/>
    <s v="OFF-BI-10002353"/>
    <x v="1"/>
    <x v="8"/>
    <s v="GBC VeloBind Cover Sets"/>
    <n v="37.055999999999997"/>
    <n v="3"/>
    <n v="0.2"/>
    <n v="13.896000000000001"/>
  </r>
  <r>
    <n v="7780"/>
    <x v="3861"/>
    <x v="0"/>
    <x v="724"/>
    <d v="2013-04-23T00:00:00"/>
    <s v="Standard Class"/>
    <s v="RF-19840"/>
    <x v="167"/>
    <x v="0"/>
    <s v="United States"/>
    <s v="Chesapeake"/>
    <x v="17"/>
    <n v="23320"/>
    <x v="0"/>
    <s v="OFF-AP-10001271"/>
    <x v="1"/>
    <x v="9"/>
    <s v="Eureka The Boss Cordless Rechargeable Stick Vac"/>
    <n v="203.92"/>
    <n v="4"/>
    <n v="0"/>
    <n v="55.058400000000006"/>
  </r>
  <r>
    <n v="7781"/>
    <x v="3861"/>
    <x v="0"/>
    <x v="724"/>
    <d v="2013-04-23T00:00:00"/>
    <s v="Standard Class"/>
    <s v="RF-19840"/>
    <x v="167"/>
    <x v="0"/>
    <s v="United States"/>
    <s v="Chesapeake"/>
    <x v="17"/>
    <n v="23320"/>
    <x v="0"/>
    <s v="TEC-PH-10004924"/>
    <x v="2"/>
    <x v="7"/>
    <s v="SKILCRAFT Telephone Shoulder Rest, 2&quot; x 6.5&quot; x 2.5&quot;, Black"/>
    <n v="29.56"/>
    <n v="4"/>
    <n v="0"/>
    <n v="7.9812000000000012"/>
  </r>
  <r>
    <n v="7782"/>
    <x v="3862"/>
    <x v="1"/>
    <x v="936"/>
    <d v="2012-03-12T00:00:00"/>
    <s v="Standard Class"/>
    <s v="FO-14305"/>
    <x v="383"/>
    <x v="0"/>
    <s v="United States"/>
    <s v="Chicago"/>
    <x v="10"/>
    <n v="60623"/>
    <x v="2"/>
    <s v="OFF-BI-10002706"/>
    <x v="1"/>
    <x v="8"/>
    <s v="Avery Premier Heavy-Duty Binder with Round Locking Rings"/>
    <n v="8.5679999999999978"/>
    <n v="3"/>
    <n v="0.8"/>
    <n v="-14.5656"/>
  </r>
  <r>
    <n v="7783"/>
    <x v="3863"/>
    <x v="0"/>
    <x v="254"/>
    <d v="2013-11-07T00:00:00"/>
    <s v="Second Class"/>
    <s v="ER-13855"/>
    <x v="45"/>
    <x v="1"/>
    <s v="United States"/>
    <s v="Charlotte"/>
    <x v="3"/>
    <n v="28205"/>
    <x v="0"/>
    <s v="OFF-ST-10003442"/>
    <x v="1"/>
    <x v="4"/>
    <s v="Eldon Portable Mobile Manager"/>
    <n v="45.248000000000005"/>
    <n v="2"/>
    <n v="0.2"/>
    <n v="3.9591999999999992"/>
  </r>
  <r>
    <n v="7784"/>
    <x v="3863"/>
    <x v="0"/>
    <x v="254"/>
    <d v="2013-11-07T00:00:00"/>
    <s v="Second Class"/>
    <s v="ER-13855"/>
    <x v="45"/>
    <x v="1"/>
    <s v="United States"/>
    <s v="Charlotte"/>
    <x v="3"/>
    <n v="28205"/>
    <x v="0"/>
    <s v="FUR-TA-10002533"/>
    <x v="0"/>
    <x v="3"/>
    <s v="BPI Conference Tables"/>
    <n v="876.30000000000007"/>
    <n v="10"/>
    <n v="0.4"/>
    <n v="-292.10000000000014"/>
  </r>
  <r>
    <n v="7785"/>
    <x v="3863"/>
    <x v="0"/>
    <x v="254"/>
    <d v="2013-11-07T00:00:00"/>
    <s v="Second Class"/>
    <s v="ER-13855"/>
    <x v="45"/>
    <x v="1"/>
    <s v="United States"/>
    <s v="Charlotte"/>
    <x v="3"/>
    <n v="28205"/>
    <x v="0"/>
    <s v="OFF-SU-10003505"/>
    <x v="1"/>
    <x v="14"/>
    <s v="Premier Electric Letter Opener"/>
    <n v="185.376"/>
    <n v="2"/>
    <n v="0.2"/>
    <n v="-34.758000000000017"/>
  </r>
  <r>
    <n v="7786"/>
    <x v="3864"/>
    <x v="2"/>
    <x v="503"/>
    <d v="2011-12-06T00:00:00"/>
    <s v="Standard Class"/>
    <s v="PB-19150"/>
    <x v="171"/>
    <x v="0"/>
    <s v="United States"/>
    <s v="New York City"/>
    <x v="15"/>
    <n v="10009"/>
    <x v="3"/>
    <s v="OFF-LA-10002762"/>
    <x v="1"/>
    <x v="2"/>
    <s v="Avery 485"/>
    <n v="25.06"/>
    <n v="2"/>
    <n v="0"/>
    <n v="11.778199999999998"/>
  </r>
  <r>
    <n v="7787"/>
    <x v="3865"/>
    <x v="0"/>
    <x v="624"/>
    <d v="2013-05-21T00:00:00"/>
    <s v="First Class"/>
    <s v="LW-17215"/>
    <x v="560"/>
    <x v="0"/>
    <s v="United States"/>
    <s v="Chicago"/>
    <x v="10"/>
    <n v="60653"/>
    <x v="2"/>
    <s v="OFF-BI-10000279"/>
    <x v="1"/>
    <x v="8"/>
    <s v="Acco Recycled 2&quot; Capacity Laser Printer Hanging Data Binders"/>
    <n v="2.8899999999999992"/>
    <n v="1"/>
    <n v="0.8"/>
    <n v="-4.7685000000000013"/>
  </r>
  <r>
    <n v="7788"/>
    <x v="3865"/>
    <x v="0"/>
    <x v="624"/>
    <d v="2013-05-21T00:00:00"/>
    <s v="First Class"/>
    <s v="LW-17215"/>
    <x v="560"/>
    <x v="0"/>
    <s v="United States"/>
    <s v="Chicago"/>
    <x v="10"/>
    <n v="60653"/>
    <x v="2"/>
    <s v="OFF-FA-10000936"/>
    <x v="1"/>
    <x v="13"/>
    <s v="Acco Hot Clips Clips to Go"/>
    <n v="7.8960000000000008"/>
    <n v="3"/>
    <n v="0.2"/>
    <n v="2.4674999999999994"/>
  </r>
  <r>
    <n v="7789"/>
    <x v="3865"/>
    <x v="0"/>
    <x v="624"/>
    <d v="2013-05-21T00:00:00"/>
    <s v="First Class"/>
    <s v="LW-17215"/>
    <x v="560"/>
    <x v="0"/>
    <s v="United States"/>
    <s v="Chicago"/>
    <x v="10"/>
    <n v="60653"/>
    <x v="2"/>
    <s v="FUR-FU-10004973"/>
    <x v="0"/>
    <x v="5"/>
    <s v="Flat Face Poster Frame"/>
    <n v="22.608000000000001"/>
    <n v="3"/>
    <n v="0.6"/>
    <n v="-10.173599999999997"/>
  </r>
  <r>
    <n v="7790"/>
    <x v="3865"/>
    <x v="0"/>
    <x v="624"/>
    <d v="2013-05-21T00:00:00"/>
    <s v="First Class"/>
    <s v="LW-17215"/>
    <x v="560"/>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x v="435"/>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x v="771"/>
    <x v="1"/>
    <s v="United States"/>
    <s v="Chicago"/>
    <x v="10"/>
    <n v="60623"/>
    <x v="2"/>
    <s v="OFF-BI-10002012"/>
    <x v="1"/>
    <x v="8"/>
    <s v="Wilson Jones Easy Flow II Sheet Lifters"/>
    <n v="1.7999999999999996"/>
    <n v="5"/>
    <n v="0.8"/>
    <n v="-2.8800000000000008"/>
  </r>
  <r>
    <n v="7793"/>
    <x v="3868"/>
    <x v="3"/>
    <x v="386"/>
    <d v="2014-10-16T00:00:00"/>
    <s v="First Class"/>
    <s v="SP-20860"/>
    <x v="133"/>
    <x v="1"/>
    <s v="United States"/>
    <s v="Dallas"/>
    <x v="5"/>
    <n v="75217"/>
    <x v="2"/>
    <s v="TEC-AC-10001383"/>
    <x v="2"/>
    <x v="11"/>
    <s v="Logitech Wireless Touch Keyboard K400"/>
    <n v="39.984000000000002"/>
    <n v="2"/>
    <n v="0.2"/>
    <n v="-1.4994000000000067"/>
  </r>
  <r>
    <n v="7794"/>
    <x v="3869"/>
    <x v="1"/>
    <x v="295"/>
    <d v="2012-12-15T00:00:00"/>
    <s v="Second Class"/>
    <s v="JD-15895"/>
    <x v="63"/>
    <x v="1"/>
    <s v="United States"/>
    <s v="Las Vegas"/>
    <x v="33"/>
    <n v="89115"/>
    <x v="1"/>
    <s v="OFF-PA-10002036"/>
    <x v="1"/>
    <x v="10"/>
    <s v="Xerox 1930"/>
    <n v="32.400000000000006"/>
    <n v="5"/>
    <n v="0"/>
    <n v="15.876000000000001"/>
  </r>
  <r>
    <n v="7795"/>
    <x v="3869"/>
    <x v="1"/>
    <x v="295"/>
    <d v="2012-12-15T00:00:00"/>
    <s v="Second Class"/>
    <s v="JD-15895"/>
    <x v="63"/>
    <x v="1"/>
    <s v="United States"/>
    <s v="Las Vegas"/>
    <x v="33"/>
    <n v="89115"/>
    <x v="1"/>
    <s v="OFF-PA-10002377"/>
    <x v="1"/>
    <x v="10"/>
    <s v="Xerox 1916"/>
    <n v="97.88"/>
    <n v="2"/>
    <n v="0"/>
    <n v="48.94"/>
  </r>
  <r>
    <n v="7796"/>
    <x v="3870"/>
    <x v="1"/>
    <x v="984"/>
    <d v="2012-07-18T00:00:00"/>
    <s v="Standard Class"/>
    <s v="FM-14380"/>
    <x v="248"/>
    <x v="0"/>
    <s v="United States"/>
    <s v="Amarillo"/>
    <x v="5"/>
    <n v="79109"/>
    <x v="2"/>
    <s v="TEC-PH-10000526"/>
    <x v="2"/>
    <x v="7"/>
    <s v="Vtech CS6719"/>
    <n v="307.16800000000001"/>
    <n v="4"/>
    <n v="0.2"/>
    <n v="30.716800000000006"/>
  </r>
  <r>
    <n v="7797"/>
    <x v="3871"/>
    <x v="1"/>
    <x v="653"/>
    <d v="2012-10-06T00:00:00"/>
    <s v="Standard Class"/>
    <s v="MP-17965"/>
    <x v="172"/>
    <x v="1"/>
    <s v="United States"/>
    <s v="Middletown"/>
    <x v="29"/>
    <n v="6457"/>
    <x v="3"/>
    <s v="OFF-BI-10001078"/>
    <x v="1"/>
    <x v="8"/>
    <s v="Acco PRESSTEX Data Binder with Storage Hooks, Dark Blue, 14 7/8&quot; X 11&quot;"/>
    <n v="26.9"/>
    <n v="5"/>
    <n v="0"/>
    <n v="13.181000000000001"/>
  </r>
  <r>
    <n v="7798"/>
    <x v="3872"/>
    <x v="3"/>
    <x v="668"/>
    <d v="2014-03-28T00:00:00"/>
    <s v="First Class"/>
    <s v="HR-14830"/>
    <x v="403"/>
    <x v="1"/>
    <s v="United States"/>
    <s v="New York City"/>
    <x v="15"/>
    <n v="10035"/>
    <x v="3"/>
    <s v="OFF-EN-10004483"/>
    <x v="1"/>
    <x v="12"/>
    <s v="#10 White Business Envelopes,4 1/8 x 9 1/2"/>
    <n v="47.01"/>
    <n v="3"/>
    <n v="0"/>
    <n v="22.094699999999996"/>
  </r>
  <r>
    <n v="7799"/>
    <x v="3872"/>
    <x v="3"/>
    <x v="668"/>
    <d v="2014-03-28T00:00:00"/>
    <s v="First Class"/>
    <s v="HR-14830"/>
    <x v="403"/>
    <x v="1"/>
    <s v="United States"/>
    <s v="New York City"/>
    <x v="15"/>
    <n v="10035"/>
    <x v="3"/>
    <s v="TEC-PH-10002624"/>
    <x v="2"/>
    <x v="7"/>
    <s v="Samsung Galaxy S4 Mini"/>
    <n v="469.99"/>
    <n v="1"/>
    <n v="0"/>
    <n v="136.29709999999994"/>
  </r>
  <r>
    <n v="7800"/>
    <x v="3872"/>
    <x v="3"/>
    <x v="668"/>
    <d v="2014-03-28T00:00:00"/>
    <s v="First Class"/>
    <s v="HR-14830"/>
    <x v="403"/>
    <x v="1"/>
    <s v="United States"/>
    <s v="New York City"/>
    <x v="15"/>
    <n v="10035"/>
    <x v="3"/>
    <s v="FUR-CH-10003396"/>
    <x v="0"/>
    <x v="1"/>
    <s v="Global Deluxe Steno Chair"/>
    <n v="207.84600000000003"/>
    <n v="3"/>
    <n v="0.1"/>
    <n v="2.3093999999999895"/>
  </r>
  <r>
    <n v="7801"/>
    <x v="3873"/>
    <x v="3"/>
    <x v="702"/>
    <d v="2014-06-07T00:00:00"/>
    <s v="Standard Class"/>
    <s v="BW-11065"/>
    <x v="768"/>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x v="384"/>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x v="319"/>
    <x v="2"/>
    <s v="United States"/>
    <s v="Franklin"/>
    <x v="18"/>
    <n v="37064"/>
    <x v="0"/>
    <s v="OFF-LA-10003714"/>
    <x v="1"/>
    <x v="2"/>
    <s v="Avery 510"/>
    <n v="12"/>
    <n v="4"/>
    <n v="0.2"/>
    <n v="4.1999999999999993"/>
  </r>
  <r>
    <n v="7804"/>
    <x v="3875"/>
    <x v="1"/>
    <x v="357"/>
    <d v="2012-09-26T00:00:00"/>
    <s v="Standard Class"/>
    <s v="SJ-20125"/>
    <x v="319"/>
    <x v="2"/>
    <s v="United States"/>
    <s v="Franklin"/>
    <x v="18"/>
    <n v="37064"/>
    <x v="0"/>
    <s v="OFF-ST-10003716"/>
    <x v="1"/>
    <x v="4"/>
    <s v="Tennsco Double-Tier Lockers"/>
    <n v="720.06400000000008"/>
    <n v="4"/>
    <n v="0.2"/>
    <n v="-63.005600000000015"/>
  </r>
  <r>
    <n v="7805"/>
    <x v="3875"/>
    <x v="1"/>
    <x v="357"/>
    <d v="2012-09-26T00:00:00"/>
    <s v="Standard Class"/>
    <s v="SJ-20125"/>
    <x v="319"/>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x v="319"/>
    <x v="2"/>
    <s v="United States"/>
    <s v="Franklin"/>
    <x v="18"/>
    <n v="37064"/>
    <x v="0"/>
    <s v="OFF-AR-10001315"/>
    <x v="1"/>
    <x v="6"/>
    <s v="Newell 310"/>
    <n v="2.8160000000000003"/>
    <n v="2"/>
    <n v="0.2"/>
    <n v="0.31679999999999986"/>
  </r>
  <r>
    <n v="7807"/>
    <x v="3875"/>
    <x v="1"/>
    <x v="357"/>
    <d v="2012-09-26T00:00:00"/>
    <s v="Standard Class"/>
    <s v="SJ-20125"/>
    <x v="319"/>
    <x v="2"/>
    <s v="United States"/>
    <s v="Franklin"/>
    <x v="18"/>
    <n v="37064"/>
    <x v="0"/>
    <s v="OFF-BI-10000042"/>
    <x v="1"/>
    <x v="8"/>
    <s v="Pressboard Data Binder, Crimson, 12&quot; X 8 1/2&quot;"/>
    <n v="3.2040000000000002"/>
    <n v="2"/>
    <n v="0.7"/>
    <n v="-2.5631999999999993"/>
  </r>
  <r>
    <n v="7808"/>
    <x v="3876"/>
    <x v="0"/>
    <x v="1134"/>
    <d v="2013-01-13T00:00:00"/>
    <s v="Standard Class"/>
    <s v="VS-21820"/>
    <x v="745"/>
    <x v="0"/>
    <s v="United States"/>
    <s v="Raleigh"/>
    <x v="3"/>
    <n v="27604"/>
    <x v="0"/>
    <s v="OFF-BI-10004236"/>
    <x v="1"/>
    <x v="8"/>
    <s v="XtraLife ClearVue Slant-D Ring Binder, White, 3&quot;"/>
    <n v="30.828000000000007"/>
    <n v="7"/>
    <n v="0.7"/>
    <n v="-24.662400000000005"/>
  </r>
  <r>
    <n v="7809"/>
    <x v="3876"/>
    <x v="0"/>
    <x v="1134"/>
    <d v="2013-01-13T00:00:00"/>
    <s v="Standard Class"/>
    <s v="VS-21820"/>
    <x v="745"/>
    <x v="0"/>
    <s v="United States"/>
    <s v="Raleigh"/>
    <x v="3"/>
    <n v="27604"/>
    <x v="0"/>
    <s v="OFF-AR-10001955"/>
    <x v="1"/>
    <x v="6"/>
    <s v="Newell 319"/>
    <n v="47.616"/>
    <n v="3"/>
    <n v="0.2"/>
    <n v="5.9519999999999946"/>
  </r>
  <r>
    <n v="7810"/>
    <x v="3876"/>
    <x v="0"/>
    <x v="1134"/>
    <d v="2013-01-13T00:00:00"/>
    <s v="Standard Class"/>
    <s v="VS-21820"/>
    <x v="745"/>
    <x v="0"/>
    <s v="United States"/>
    <s v="Raleigh"/>
    <x v="3"/>
    <n v="27604"/>
    <x v="0"/>
    <s v="TEC-PH-10004080"/>
    <x v="2"/>
    <x v="7"/>
    <s v="Avaya 5410 Digital phone"/>
    <n v="108.78399999999999"/>
    <n v="2"/>
    <n v="0.2"/>
    <n v="10.878399999999999"/>
  </r>
  <r>
    <n v="7811"/>
    <x v="3877"/>
    <x v="0"/>
    <x v="1173"/>
    <d v="2013-02-15T00:00:00"/>
    <s v="First Class"/>
    <s v="DK-13090"/>
    <x v="54"/>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x v="54"/>
    <x v="0"/>
    <s v="United States"/>
    <s v="Clinton"/>
    <x v="39"/>
    <n v="20735"/>
    <x v="3"/>
    <s v="OFF-AR-10001770"/>
    <x v="1"/>
    <x v="6"/>
    <s v="Economy #2 Pencils"/>
    <n v="7.98"/>
    <n v="3"/>
    <n v="0"/>
    <n v="2.0747999999999998"/>
  </r>
  <r>
    <n v="7813"/>
    <x v="3877"/>
    <x v="0"/>
    <x v="1173"/>
    <d v="2013-02-15T00:00:00"/>
    <s v="First Class"/>
    <s v="DK-13090"/>
    <x v="54"/>
    <x v="0"/>
    <s v="United States"/>
    <s v="Clinton"/>
    <x v="39"/>
    <n v="20735"/>
    <x v="3"/>
    <s v="FUR-TA-10002356"/>
    <x v="0"/>
    <x v="3"/>
    <s v="Bevis Boat-Shaped Conference Table"/>
    <n v="550.43100000000004"/>
    <n v="3"/>
    <n v="0.3"/>
    <n v="-47.179800000000029"/>
  </r>
  <r>
    <n v="7814"/>
    <x v="3877"/>
    <x v="0"/>
    <x v="1173"/>
    <d v="2013-02-15T00:00:00"/>
    <s v="First Class"/>
    <s v="DK-13090"/>
    <x v="54"/>
    <x v="0"/>
    <s v="United States"/>
    <s v="Clinton"/>
    <x v="39"/>
    <n v="20735"/>
    <x v="3"/>
    <s v="FUR-FU-10003274"/>
    <x v="0"/>
    <x v="5"/>
    <s v="Regeneration Desk Collection"/>
    <n v="10.56"/>
    <n v="6"/>
    <n v="0"/>
    <n v="4.6464000000000008"/>
  </r>
  <r>
    <n v="7815"/>
    <x v="3878"/>
    <x v="3"/>
    <x v="110"/>
    <d v="2014-06-11T00:00:00"/>
    <s v="First Class"/>
    <s v="MG-17680"/>
    <x v="67"/>
    <x v="2"/>
    <s v="United States"/>
    <s v="Los Angeles"/>
    <x v="1"/>
    <n v="90049"/>
    <x v="1"/>
    <s v="FUR-BO-10004834"/>
    <x v="0"/>
    <x v="0"/>
    <s v="Riverside Palais Royal Lawyers Bookcase, Royale Cherry Finish"/>
    <n v="1497.6659999999999"/>
    <n v="2"/>
    <n v="0.15"/>
    <n v="140.95680000000004"/>
  </r>
  <r>
    <n v="7816"/>
    <x v="3878"/>
    <x v="3"/>
    <x v="110"/>
    <d v="2014-06-11T00:00:00"/>
    <s v="First Class"/>
    <s v="MG-17680"/>
    <x v="67"/>
    <x v="2"/>
    <s v="United States"/>
    <s v="Los Angeles"/>
    <x v="1"/>
    <n v="90049"/>
    <x v="1"/>
    <s v="TEC-PH-10000307"/>
    <x v="2"/>
    <x v="7"/>
    <s v="Shocksock Galaxy S4 Armband"/>
    <n v="17.52"/>
    <n v="2"/>
    <n v="0.2"/>
    <n v="-3.5040000000000022"/>
  </r>
  <r>
    <n v="7817"/>
    <x v="3879"/>
    <x v="0"/>
    <x v="147"/>
    <d v="2013-10-27T00:00:00"/>
    <s v="Second Class"/>
    <s v="DP-13390"/>
    <x v="503"/>
    <x v="2"/>
    <s v="United States"/>
    <s v="North Las Vegas"/>
    <x v="33"/>
    <n v="89031"/>
    <x v="1"/>
    <s v="OFF-AR-10002240"/>
    <x v="1"/>
    <x v="6"/>
    <s v="Panasonic KP-150 Electric Pencil Sharpener"/>
    <n v="113.22"/>
    <n v="3"/>
    <n v="0"/>
    <n v="29.437200000000001"/>
  </r>
  <r>
    <n v="7818"/>
    <x v="3879"/>
    <x v="0"/>
    <x v="147"/>
    <d v="2013-10-27T00:00:00"/>
    <s v="Second Class"/>
    <s v="DP-13390"/>
    <x v="503"/>
    <x v="2"/>
    <s v="United States"/>
    <s v="North Las Vegas"/>
    <x v="33"/>
    <n v="89031"/>
    <x v="1"/>
    <s v="OFF-PA-10001801"/>
    <x v="1"/>
    <x v="10"/>
    <s v="Xerox 193"/>
    <n v="35.880000000000003"/>
    <n v="6"/>
    <n v="0"/>
    <n v="17.581200000000003"/>
  </r>
  <r>
    <n v="7819"/>
    <x v="3879"/>
    <x v="0"/>
    <x v="147"/>
    <d v="2013-10-27T00:00:00"/>
    <s v="Second Class"/>
    <s v="DP-13390"/>
    <x v="503"/>
    <x v="2"/>
    <s v="United States"/>
    <s v="North Las Vegas"/>
    <x v="33"/>
    <n v="89031"/>
    <x v="1"/>
    <s v="OFF-BI-10001120"/>
    <x v="1"/>
    <x v="8"/>
    <s v="Ibico EPK-21 Electric Binding System"/>
    <n v="4535.9760000000006"/>
    <n v="3"/>
    <n v="0.2"/>
    <n v="1644.2912999999999"/>
  </r>
  <r>
    <n v="7820"/>
    <x v="3880"/>
    <x v="3"/>
    <x v="795"/>
    <d v="2014-01-31T00:00:00"/>
    <s v="Standard Class"/>
    <s v="CJ-12010"/>
    <x v="170"/>
    <x v="0"/>
    <s v="United States"/>
    <s v="San Francisco"/>
    <x v="1"/>
    <n v="94109"/>
    <x v="1"/>
    <s v="OFF-FA-10000611"/>
    <x v="1"/>
    <x v="13"/>
    <s v="Binder Clips by OIC"/>
    <n v="11.84"/>
    <n v="8"/>
    <n v="0"/>
    <n v="5.6831999999999994"/>
  </r>
  <r>
    <n v="7821"/>
    <x v="3881"/>
    <x v="3"/>
    <x v="166"/>
    <d v="2014-12-11T00:00:00"/>
    <s v="Second Class"/>
    <s v="CW-11905"/>
    <x v="194"/>
    <x v="2"/>
    <s v="United States"/>
    <s v="Cranston"/>
    <x v="34"/>
    <n v="2920"/>
    <x v="3"/>
    <s v="OFF-ST-10000036"/>
    <x v="1"/>
    <x v="4"/>
    <s v="Recycled Data-Pak for Archival Bound Computer Printouts, 12-1/2 x 12-1/2 x 16"/>
    <n v="592.74"/>
    <n v="6"/>
    <n v="0"/>
    <n v="160.03979999999999"/>
  </r>
  <r>
    <n v="7822"/>
    <x v="3882"/>
    <x v="0"/>
    <x v="147"/>
    <d v="2013-10-25T00:00:00"/>
    <s v="Second Class"/>
    <s v="GW-14605"/>
    <x v="543"/>
    <x v="0"/>
    <s v="United States"/>
    <s v="Jackson"/>
    <x v="18"/>
    <n v="38301"/>
    <x v="0"/>
    <s v="OFF-ST-10004950"/>
    <x v="1"/>
    <x v="4"/>
    <s v="Tenex Personal Filing Tote With Secure Closure Lid, Black/Frost"/>
    <n v="111.67200000000001"/>
    <n v="9"/>
    <n v="0.2"/>
    <n v="6.9794999999999909"/>
  </r>
  <r>
    <n v="7823"/>
    <x v="3883"/>
    <x v="2"/>
    <x v="86"/>
    <d v="2011-09-01T00:00:00"/>
    <s v="Standard Class"/>
    <s v="PP-18955"/>
    <x v="452"/>
    <x v="2"/>
    <s v="United States"/>
    <s v="Newark"/>
    <x v="13"/>
    <n v="19711"/>
    <x v="3"/>
    <s v="OFF-AR-10003770"/>
    <x v="1"/>
    <x v="6"/>
    <s v="Newell 340"/>
    <n v="8.64"/>
    <n v="3"/>
    <n v="0"/>
    <n v="2.5055999999999998"/>
  </r>
  <r>
    <n v="7824"/>
    <x v="3883"/>
    <x v="2"/>
    <x v="86"/>
    <d v="2011-09-01T00:00:00"/>
    <s v="Standard Class"/>
    <s v="PP-18955"/>
    <x v="452"/>
    <x v="2"/>
    <s v="United States"/>
    <s v="Newark"/>
    <x v="13"/>
    <n v="19711"/>
    <x v="3"/>
    <s v="TEC-AC-10002800"/>
    <x v="2"/>
    <x v="11"/>
    <s v="Plantronics Audio 478 Stereo USB Headset"/>
    <n v="149.97"/>
    <n v="3"/>
    <n v="0"/>
    <n v="52.489499999999992"/>
  </r>
  <r>
    <n v="7825"/>
    <x v="3884"/>
    <x v="2"/>
    <x v="1174"/>
    <d v="2011-05-23T00:00:00"/>
    <s v="Standard Class"/>
    <s v="PW-19030"/>
    <x v="463"/>
    <x v="1"/>
    <s v="United States"/>
    <s v="Los Angeles"/>
    <x v="1"/>
    <n v="90036"/>
    <x v="1"/>
    <s v="FUR-CH-10002439"/>
    <x v="0"/>
    <x v="1"/>
    <s v="Iceberg Nesting Folding Chair, 19w x 6d x 43h"/>
    <n v="232.88"/>
    <n v="5"/>
    <n v="0.2"/>
    <n v="17.466000000000008"/>
  </r>
  <r>
    <n v="7826"/>
    <x v="3885"/>
    <x v="1"/>
    <x v="302"/>
    <d v="2012-02-07T00:00:00"/>
    <s v="Standard Class"/>
    <s v="PW-19030"/>
    <x v="463"/>
    <x v="1"/>
    <s v="United States"/>
    <s v="Rome"/>
    <x v="15"/>
    <n v="13440"/>
    <x v="3"/>
    <s v="FUR-CH-10004218"/>
    <x v="0"/>
    <x v="1"/>
    <s v="Global Fabric Manager's Chair, Dark Gray"/>
    <n v="90.882000000000005"/>
    <n v="1"/>
    <n v="0.1"/>
    <n v="15.147000000000004"/>
  </r>
  <r>
    <n v="7827"/>
    <x v="3886"/>
    <x v="3"/>
    <x v="1108"/>
    <d v="2014-11-06T00:00:00"/>
    <s v="Standard Class"/>
    <s v="CY-12745"/>
    <x v="388"/>
    <x v="1"/>
    <s v="United States"/>
    <s v="Chicago"/>
    <x v="10"/>
    <n v="60610"/>
    <x v="2"/>
    <s v="TEC-PH-10004042"/>
    <x v="2"/>
    <x v="7"/>
    <s v="ClearOne Communications CHAT 70 OC Speaker Phone"/>
    <n v="508.76800000000003"/>
    <n v="4"/>
    <n v="0.2"/>
    <n v="38.157600000000002"/>
  </r>
  <r>
    <n v="7828"/>
    <x v="3886"/>
    <x v="3"/>
    <x v="1108"/>
    <d v="2014-11-06T00:00:00"/>
    <s v="Standard Class"/>
    <s v="CY-12745"/>
    <x v="388"/>
    <x v="1"/>
    <s v="United States"/>
    <s v="Chicago"/>
    <x v="10"/>
    <n v="60610"/>
    <x v="2"/>
    <s v="OFF-EN-10001137"/>
    <x v="1"/>
    <x v="12"/>
    <s v="#10 Gummed Flap White Envelopes, 100/Box"/>
    <n v="9.9120000000000008"/>
    <n v="3"/>
    <n v="0.2"/>
    <n v="3.2213999999999996"/>
  </r>
  <r>
    <n v="7829"/>
    <x v="3887"/>
    <x v="1"/>
    <x v="33"/>
    <d v="2012-05-01T00:00:00"/>
    <s v="Standard Class"/>
    <s v="BW-11110"/>
    <x v="308"/>
    <x v="1"/>
    <s v="United States"/>
    <s v="San Diego"/>
    <x v="1"/>
    <n v="92105"/>
    <x v="1"/>
    <s v="FUR-CH-10002017"/>
    <x v="0"/>
    <x v="1"/>
    <s v="SAFCO Optional Arm Kit for Workspace Cribbage Stacking Chair"/>
    <n v="63.936000000000007"/>
    <n v="3"/>
    <n v="0.2"/>
    <n v="6.3935999999999957"/>
  </r>
  <r>
    <n v="7830"/>
    <x v="3887"/>
    <x v="1"/>
    <x v="33"/>
    <d v="2012-05-01T00:00:00"/>
    <s v="Standard Class"/>
    <s v="BW-11110"/>
    <x v="308"/>
    <x v="1"/>
    <s v="United States"/>
    <s v="San Diego"/>
    <x v="1"/>
    <n v="92105"/>
    <x v="1"/>
    <s v="OFF-AR-10000588"/>
    <x v="1"/>
    <x v="6"/>
    <s v="Newell 345"/>
    <n v="59.519999999999996"/>
    <n v="3"/>
    <n v="0"/>
    <n v="15.475200000000001"/>
  </r>
  <r>
    <n v="7831"/>
    <x v="3887"/>
    <x v="1"/>
    <x v="33"/>
    <d v="2012-05-01T00:00:00"/>
    <s v="Standard Class"/>
    <s v="BW-11110"/>
    <x v="308"/>
    <x v="1"/>
    <s v="United States"/>
    <s v="San Diego"/>
    <x v="1"/>
    <n v="92105"/>
    <x v="1"/>
    <s v="TEC-PH-10003174"/>
    <x v="2"/>
    <x v="7"/>
    <s v="RCA ViSYS 25825 Wireless digital phone"/>
    <n v="311.97600000000006"/>
    <n v="3"/>
    <n v="0.2"/>
    <n v="38.996999999999986"/>
  </r>
  <r>
    <n v="7832"/>
    <x v="3887"/>
    <x v="1"/>
    <x v="33"/>
    <d v="2012-05-01T00:00:00"/>
    <s v="Standard Class"/>
    <s v="BW-11110"/>
    <x v="308"/>
    <x v="1"/>
    <s v="United States"/>
    <s v="San Diego"/>
    <x v="1"/>
    <n v="92105"/>
    <x v="1"/>
    <s v="OFF-BI-10001524"/>
    <x v="1"/>
    <x v="8"/>
    <s v="GBC Premium Transparent Covers with Diagonal Lined Pattern"/>
    <n v="50.352000000000004"/>
    <n v="3"/>
    <n v="0.2"/>
    <n v="17.623199999999997"/>
  </r>
  <r>
    <n v="7833"/>
    <x v="3888"/>
    <x v="0"/>
    <x v="195"/>
    <d v="2013-05-14T00:00:00"/>
    <s v="Standard Class"/>
    <s v="MB-18085"/>
    <x v="469"/>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x v="736"/>
    <x v="2"/>
    <s v="United States"/>
    <s v="West Palm Beach"/>
    <x v="2"/>
    <n v="33407"/>
    <x v="0"/>
    <s v="OFF-AR-10004757"/>
    <x v="1"/>
    <x v="6"/>
    <s v="Crayola Colored Pencils"/>
    <n v="13.120000000000001"/>
    <n v="5"/>
    <n v="0.2"/>
    <n v="2.1319999999999988"/>
  </r>
  <r>
    <n v="7835"/>
    <x v="3890"/>
    <x v="1"/>
    <x v="657"/>
    <d v="2012-04-17T00:00:00"/>
    <s v="Second Class"/>
    <s v="EB-14110"/>
    <x v="686"/>
    <x v="0"/>
    <s v="United States"/>
    <s v="Los Angeles"/>
    <x v="1"/>
    <n v="90045"/>
    <x v="1"/>
    <s v="FUR-TA-10002530"/>
    <x v="0"/>
    <x v="3"/>
    <s v="Iceberg OfficeWorks 42&quot; Round Tables"/>
    <n v="241.56799999999998"/>
    <n v="2"/>
    <n v="0.2"/>
    <n v="-15.098000000000013"/>
  </r>
  <r>
    <n v="7836"/>
    <x v="3890"/>
    <x v="1"/>
    <x v="657"/>
    <d v="2012-04-17T00:00:00"/>
    <s v="Second Class"/>
    <s v="EB-14110"/>
    <x v="686"/>
    <x v="0"/>
    <s v="United States"/>
    <s v="Los Angeles"/>
    <x v="1"/>
    <n v="90045"/>
    <x v="1"/>
    <s v="TEC-PH-10001494"/>
    <x v="2"/>
    <x v="7"/>
    <s v="Polycom CX600 IP Phone VoIP phone"/>
    <n v="479.92"/>
    <n v="2"/>
    <n v="0.2"/>
    <n v="41.993000000000009"/>
  </r>
  <r>
    <n v="7837"/>
    <x v="3891"/>
    <x v="1"/>
    <x v="12"/>
    <d v="2012-09-30T00:00:00"/>
    <s v="Standard Class"/>
    <s v="SH-19975"/>
    <x v="64"/>
    <x v="1"/>
    <s v="United States"/>
    <s v="Seattle"/>
    <x v="4"/>
    <n v="98103"/>
    <x v="1"/>
    <s v="FUR-CH-10004289"/>
    <x v="0"/>
    <x v="1"/>
    <s v="Global Super Steno Chair"/>
    <n v="307.13600000000002"/>
    <n v="4"/>
    <n v="0.2"/>
    <n v="-11.51760000000003"/>
  </r>
  <r>
    <n v="7838"/>
    <x v="3891"/>
    <x v="1"/>
    <x v="12"/>
    <d v="2012-09-30T00:00:00"/>
    <s v="Standard Class"/>
    <s v="SH-19975"/>
    <x v="64"/>
    <x v="1"/>
    <s v="United States"/>
    <s v="Seattle"/>
    <x v="4"/>
    <n v="98103"/>
    <x v="1"/>
    <s v="OFF-LA-10002945"/>
    <x v="1"/>
    <x v="2"/>
    <s v="Permanent Self-Adhesive File Folder Labels for Typewriters, 1 1/8 x 3 1/2, White"/>
    <n v="12.6"/>
    <n v="2"/>
    <n v="0"/>
    <n v="5.7959999999999994"/>
  </r>
  <r>
    <n v="7839"/>
    <x v="3891"/>
    <x v="1"/>
    <x v="12"/>
    <d v="2012-09-30T00:00:00"/>
    <s v="Standard Class"/>
    <s v="SH-19975"/>
    <x v="64"/>
    <x v="1"/>
    <s v="United States"/>
    <s v="Seattle"/>
    <x v="4"/>
    <n v="98103"/>
    <x v="1"/>
    <s v="TEC-AC-10002567"/>
    <x v="2"/>
    <x v="11"/>
    <s v="Logitech G602 Wireless Gaming Mouse"/>
    <n v="159.97999999999999"/>
    <n v="2"/>
    <n v="0"/>
    <n v="57.592799999999997"/>
  </r>
  <r>
    <n v="7840"/>
    <x v="3892"/>
    <x v="2"/>
    <x v="1176"/>
    <d v="2011-04-02T00:00:00"/>
    <s v="Standard Class"/>
    <s v="CV-12295"/>
    <x v="610"/>
    <x v="0"/>
    <s v="United States"/>
    <s v="Des Moines"/>
    <x v="23"/>
    <n v="50315"/>
    <x v="2"/>
    <s v="OFF-EN-10001509"/>
    <x v="1"/>
    <x v="12"/>
    <s v="Poly String Tie Envelopes"/>
    <n v="6.12"/>
    <n v="3"/>
    <n v="0"/>
    <n v="2.8763999999999994"/>
  </r>
  <r>
    <n v="7841"/>
    <x v="3892"/>
    <x v="2"/>
    <x v="1176"/>
    <d v="2011-04-02T00:00:00"/>
    <s v="Standard Class"/>
    <s v="CV-12295"/>
    <x v="610"/>
    <x v="0"/>
    <s v="United States"/>
    <s v="Des Moines"/>
    <x v="23"/>
    <n v="50315"/>
    <x v="2"/>
    <s v="FUR-TA-10003954"/>
    <x v="0"/>
    <x v="3"/>
    <s v="Hon 94000 Series Round Tables"/>
    <n v="1184.72"/>
    <n v="4"/>
    <n v="0"/>
    <n v="106.62480000000005"/>
  </r>
  <r>
    <n v="7842"/>
    <x v="3893"/>
    <x v="0"/>
    <x v="19"/>
    <d v="2013-07-23T00:00:00"/>
    <s v="Standard Class"/>
    <s v="AT-10735"/>
    <x v="247"/>
    <x v="0"/>
    <s v="United States"/>
    <s v="New York City"/>
    <x v="15"/>
    <n v="10024"/>
    <x v="3"/>
    <s v="OFF-AP-10002892"/>
    <x v="1"/>
    <x v="9"/>
    <s v="Belkin F5C206VTEL 6 Outlet Surge"/>
    <n v="45.96"/>
    <n v="2"/>
    <n v="0"/>
    <n v="13.787999999999997"/>
  </r>
  <r>
    <n v="7843"/>
    <x v="3894"/>
    <x v="2"/>
    <x v="987"/>
    <d v="2011-04-23T00:00:00"/>
    <s v="Second Class"/>
    <s v="AG-10390"/>
    <x v="369"/>
    <x v="0"/>
    <s v="United States"/>
    <s v="Arlington"/>
    <x v="17"/>
    <n v="22204"/>
    <x v="0"/>
    <s v="OFF-BI-10003638"/>
    <x v="1"/>
    <x v="8"/>
    <s v="GBC Durable Plastic Covers"/>
    <n v="58.050000000000004"/>
    <n v="3"/>
    <n v="0"/>
    <n v="26.702999999999999"/>
  </r>
  <r>
    <n v="7844"/>
    <x v="3894"/>
    <x v="2"/>
    <x v="987"/>
    <d v="2011-04-23T00:00:00"/>
    <s v="Second Class"/>
    <s v="AG-10390"/>
    <x v="369"/>
    <x v="0"/>
    <s v="United States"/>
    <s v="Arlington"/>
    <x v="17"/>
    <n v="22204"/>
    <x v="0"/>
    <s v="OFF-PA-10001569"/>
    <x v="1"/>
    <x v="10"/>
    <s v="Xerox 232"/>
    <n v="71.28"/>
    <n v="11"/>
    <n v="0"/>
    <n v="34.214400000000005"/>
  </r>
  <r>
    <n v="7845"/>
    <x v="3895"/>
    <x v="3"/>
    <x v="246"/>
    <d v="2014-07-26T00:00:00"/>
    <s v="Standard Class"/>
    <s v="GM-14500"/>
    <x v="421"/>
    <x v="0"/>
    <s v="United States"/>
    <s v="Pharr"/>
    <x v="5"/>
    <n v="78577"/>
    <x v="2"/>
    <s v="FUR-TA-10001676"/>
    <x v="0"/>
    <x v="3"/>
    <s v="Hon 61000 Series Interactive Training Tables"/>
    <n v="124.404"/>
    <n v="4"/>
    <n v="0.3"/>
    <n v="-21.3264"/>
  </r>
  <r>
    <n v="7846"/>
    <x v="3896"/>
    <x v="1"/>
    <x v="874"/>
    <d v="2012-10-02T00:00:00"/>
    <s v="Standard Class"/>
    <s v="JK-15205"/>
    <x v="523"/>
    <x v="0"/>
    <s v="United States"/>
    <s v="Arlington"/>
    <x v="17"/>
    <n v="22204"/>
    <x v="0"/>
    <s v="OFF-PA-10001125"/>
    <x v="1"/>
    <x v="10"/>
    <s v="Xerox 1988"/>
    <n v="154.9"/>
    <n v="5"/>
    <n v="0"/>
    <n v="69.704999999999998"/>
  </r>
  <r>
    <n v="7847"/>
    <x v="3896"/>
    <x v="1"/>
    <x v="874"/>
    <d v="2012-10-02T00:00:00"/>
    <s v="Standard Class"/>
    <s v="JK-15205"/>
    <x v="523"/>
    <x v="0"/>
    <s v="United States"/>
    <s v="Arlington"/>
    <x v="17"/>
    <n v="22204"/>
    <x v="0"/>
    <s v="TEC-PH-10002496"/>
    <x v="2"/>
    <x v="7"/>
    <s v="Cisco SPA301"/>
    <n v="1871.88"/>
    <n v="12"/>
    <n v="0"/>
    <n v="561.56399999999996"/>
  </r>
  <r>
    <n v="7848"/>
    <x v="3897"/>
    <x v="0"/>
    <x v="535"/>
    <d v="2013-03-03T00:00:00"/>
    <s v="Standard Class"/>
    <s v="DW-13540"/>
    <x v="386"/>
    <x v="0"/>
    <s v="United States"/>
    <s v="Houston"/>
    <x v="5"/>
    <n v="77070"/>
    <x v="2"/>
    <s v="FUR-FU-10004053"/>
    <x v="0"/>
    <x v="5"/>
    <s v="DAX Two-Tone Silver Metal Document Frame"/>
    <n v="16.192"/>
    <n v="2"/>
    <n v="0.6"/>
    <n v="-6.8815999999999953"/>
  </r>
  <r>
    <n v="7849"/>
    <x v="3898"/>
    <x v="0"/>
    <x v="440"/>
    <d v="2013-05-07T00:00:00"/>
    <s v="Standard Class"/>
    <s v="AS-10090"/>
    <x v="548"/>
    <x v="0"/>
    <s v="United States"/>
    <s v="Irving"/>
    <x v="5"/>
    <n v="75061"/>
    <x v="2"/>
    <s v="OFF-ST-10000321"/>
    <x v="1"/>
    <x v="4"/>
    <s v="Akro Stacking Bins"/>
    <n v="18.936"/>
    <n v="3"/>
    <n v="0.2"/>
    <n v="-3.787200000000003"/>
  </r>
  <r>
    <n v="7850"/>
    <x v="3898"/>
    <x v="0"/>
    <x v="440"/>
    <d v="2013-05-07T00:00:00"/>
    <s v="Standard Class"/>
    <s v="AS-10090"/>
    <x v="548"/>
    <x v="0"/>
    <s v="United States"/>
    <s v="Irving"/>
    <x v="5"/>
    <n v="75061"/>
    <x v="2"/>
    <s v="OFF-ST-10002957"/>
    <x v="1"/>
    <x v="4"/>
    <s v="Sterilite Show Offs Storage Containers"/>
    <n v="12.672000000000001"/>
    <n v="3"/>
    <n v="0.2"/>
    <n v="-3.1680000000000001"/>
  </r>
  <r>
    <n v="7851"/>
    <x v="3898"/>
    <x v="0"/>
    <x v="440"/>
    <d v="2013-05-07T00:00:00"/>
    <s v="Standard Class"/>
    <s v="AS-10090"/>
    <x v="548"/>
    <x v="0"/>
    <s v="United States"/>
    <s v="Irving"/>
    <x v="5"/>
    <n v="75061"/>
    <x v="2"/>
    <s v="OFF-LA-10000973"/>
    <x v="1"/>
    <x v="2"/>
    <s v="Avery 502"/>
    <n v="5.04"/>
    <n v="2"/>
    <n v="0.2"/>
    <n v="1.764"/>
  </r>
  <r>
    <n v="7852"/>
    <x v="3899"/>
    <x v="2"/>
    <x v="337"/>
    <d v="2011-12-15T00:00:00"/>
    <s v="Standard Class"/>
    <s v="TS-21205"/>
    <x v="131"/>
    <x v="1"/>
    <s v="United States"/>
    <s v="Chicago"/>
    <x v="10"/>
    <n v="60653"/>
    <x v="2"/>
    <s v="OFF-PA-10000143"/>
    <x v="1"/>
    <x v="10"/>
    <s v="Astroparche Fine Business Paper"/>
    <n v="8.4480000000000004"/>
    <n v="2"/>
    <n v="0.2"/>
    <n v="2.9568000000000003"/>
  </r>
  <r>
    <n v="7853"/>
    <x v="3899"/>
    <x v="2"/>
    <x v="337"/>
    <d v="2011-12-15T00:00:00"/>
    <s v="Standard Class"/>
    <s v="TS-21205"/>
    <x v="131"/>
    <x v="1"/>
    <s v="United States"/>
    <s v="Chicago"/>
    <x v="10"/>
    <n v="60653"/>
    <x v="2"/>
    <s v="OFF-AP-10003287"/>
    <x v="1"/>
    <x v="9"/>
    <s v="Tripp Lite TLP810NET Broadband Surge for Modem/Fax"/>
    <n v="20.387999999999995"/>
    <n v="2"/>
    <n v="0.8"/>
    <n v="-53.008800000000008"/>
  </r>
  <r>
    <n v="7854"/>
    <x v="3900"/>
    <x v="1"/>
    <x v="707"/>
    <d v="2012-12-29T00:00:00"/>
    <s v="Standard Class"/>
    <s v="SM-20320"/>
    <x v="598"/>
    <x v="2"/>
    <s v="United States"/>
    <s v="Los Angeles"/>
    <x v="1"/>
    <n v="90049"/>
    <x v="1"/>
    <s v="OFF-PA-10001526"/>
    <x v="1"/>
    <x v="10"/>
    <s v="Xerox 1949"/>
    <n v="9.9600000000000009"/>
    <n v="2"/>
    <n v="0"/>
    <n v="4.8804000000000007"/>
  </r>
  <r>
    <n v="7855"/>
    <x v="3901"/>
    <x v="3"/>
    <x v="226"/>
    <d v="2014-12-13T00:00:00"/>
    <s v="Standard Class"/>
    <s v="BH-11710"/>
    <x v="3"/>
    <x v="0"/>
    <s v="United States"/>
    <s v="Hattiesburg"/>
    <x v="35"/>
    <n v="39401"/>
    <x v="0"/>
    <s v="OFF-AP-10004540"/>
    <x v="1"/>
    <x v="9"/>
    <s v="Eureka The Boss Lite 10-Amp Upright Vacuum, Blue"/>
    <n v="320.64"/>
    <n v="4"/>
    <n v="0"/>
    <n v="89.779200000000003"/>
  </r>
  <r>
    <n v="7856"/>
    <x v="3901"/>
    <x v="3"/>
    <x v="226"/>
    <d v="2014-12-13T00:00:00"/>
    <s v="Standard Class"/>
    <s v="BH-11710"/>
    <x v="3"/>
    <x v="0"/>
    <s v="United States"/>
    <s v="Hattiesburg"/>
    <x v="35"/>
    <n v="39401"/>
    <x v="0"/>
    <s v="TEC-AC-10001266"/>
    <x v="2"/>
    <x v="11"/>
    <s v="Memorex Micro Travel Drive 8 GB"/>
    <n v="52"/>
    <n v="4"/>
    <n v="0"/>
    <n v="23.4"/>
  </r>
  <r>
    <n v="7857"/>
    <x v="3902"/>
    <x v="2"/>
    <x v="992"/>
    <d v="2011-06-01T00:00:00"/>
    <s v="First Class"/>
    <s v="LW-16825"/>
    <x v="429"/>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x v="429"/>
    <x v="1"/>
    <s v="United States"/>
    <s v="New York City"/>
    <x v="15"/>
    <n v="10024"/>
    <x v="3"/>
    <s v="TEC-PH-10003505"/>
    <x v="2"/>
    <x v="7"/>
    <s v="Geemarc AmpliPOWER60"/>
    <n v="464"/>
    <n v="5"/>
    <n v="0"/>
    <n v="134.55999999999995"/>
  </r>
  <r>
    <n v="7859"/>
    <x v="3902"/>
    <x v="2"/>
    <x v="992"/>
    <d v="2011-06-01T00:00:00"/>
    <s v="First Class"/>
    <s v="LW-16825"/>
    <x v="429"/>
    <x v="1"/>
    <s v="United States"/>
    <s v="New York City"/>
    <x v="15"/>
    <n v="10024"/>
    <x v="3"/>
    <s v="OFF-AP-10001005"/>
    <x v="1"/>
    <x v="9"/>
    <s v="Honeywell Quietcare HEPA Air Cleaner"/>
    <n v="235.95000000000002"/>
    <n v="3"/>
    <n v="0"/>
    <n v="77.863499999999988"/>
  </r>
  <r>
    <n v="7860"/>
    <x v="3902"/>
    <x v="2"/>
    <x v="992"/>
    <d v="2011-06-01T00:00:00"/>
    <s v="First Class"/>
    <s v="LW-16825"/>
    <x v="429"/>
    <x v="1"/>
    <s v="United States"/>
    <s v="New York City"/>
    <x v="15"/>
    <n v="10024"/>
    <x v="3"/>
    <s v="OFF-PA-10001712"/>
    <x v="1"/>
    <x v="10"/>
    <s v="Xerox 1948"/>
    <n v="39.96"/>
    <n v="4"/>
    <n v="0"/>
    <n v="17.981999999999999"/>
  </r>
  <r>
    <n v="7861"/>
    <x v="3903"/>
    <x v="3"/>
    <x v="580"/>
    <d v="2014-03-07T00:00:00"/>
    <s v="Standard Class"/>
    <s v="JA-15970"/>
    <x v="350"/>
    <x v="0"/>
    <s v="United States"/>
    <s v="Cuyahoga Falls"/>
    <x v="24"/>
    <n v="44221"/>
    <x v="3"/>
    <s v="OFF-BI-10002353"/>
    <x v="1"/>
    <x v="8"/>
    <s v="GBC VeloBind Cover Sets"/>
    <n v="18.528000000000002"/>
    <n v="4"/>
    <n v="0.7"/>
    <n v="-12.352"/>
  </r>
  <r>
    <n v="7862"/>
    <x v="3904"/>
    <x v="1"/>
    <x v="88"/>
    <d v="2012-10-17T00:00:00"/>
    <s v="Standard Class"/>
    <s v="KA-16525"/>
    <x v="567"/>
    <x v="0"/>
    <s v="United States"/>
    <s v="Seattle"/>
    <x v="4"/>
    <n v="98103"/>
    <x v="1"/>
    <s v="TEC-AC-10003038"/>
    <x v="2"/>
    <x v="11"/>
    <s v="Kingston Digital DataTraveler 16GB USB 2.0"/>
    <n v="17.899999999999999"/>
    <n v="2"/>
    <n v="0"/>
    <n v="3.400999999999998"/>
  </r>
  <r>
    <n v="7863"/>
    <x v="3904"/>
    <x v="1"/>
    <x v="88"/>
    <d v="2012-10-17T00:00:00"/>
    <s v="Standard Class"/>
    <s v="KA-16525"/>
    <x v="567"/>
    <x v="0"/>
    <s v="United States"/>
    <s v="Seattle"/>
    <x v="4"/>
    <n v="98103"/>
    <x v="1"/>
    <s v="OFF-ST-10000934"/>
    <x v="1"/>
    <x v="4"/>
    <s v="Contico 72&quot;H Heavy-Duty Storage System"/>
    <n v="81.96"/>
    <n v="2"/>
    <n v="0"/>
    <n v="0"/>
  </r>
  <r>
    <n v="7864"/>
    <x v="3905"/>
    <x v="1"/>
    <x v="1177"/>
    <d v="2012-07-19T00:00:00"/>
    <s v="Second Class"/>
    <s v="TG-21310"/>
    <x v="592"/>
    <x v="0"/>
    <s v="United States"/>
    <s v="Mesa"/>
    <x v="16"/>
    <n v="85204"/>
    <x v="1"/>
    <s v="OFF-ST-10002743"/>
    <x v="1"/>
    <x v="4"/>
    <s v="SAFCO Boltless Steel Shelving"/>
    <n v="272.73599999999999"/>
    <n v="3"/>
    <n v="0.2"/>
    <n v="-64.774800000000013"/>
  </r>
  <r>
    <n v="7865"/>
    <x v="3905"/>
    <x v="1"/>
    <x v="1177"/>
    <d v="2012-07-19T00:00:00"/>
    <s v="Second Class"/>
    <s v="TG-21310"/>
    <x v="592"/>
    <x v="0"/>
    <s v="United States"/>
    <s v="Mesa"/>
    <x v="16"/>
    <n v="85204"/>
    <x v="1"/>
    <s v="OFF-PA-10001846"/>
    <x v="1"/>
    <x v="10"/>
    <s v="Xerox 1899"/>
    <n v="18.496000000000002"/>
    <n v="4"/>
    <n v="0.2"/>
    <n v="6.7048000000000005"/>
  </r>
  <r>
    <n v="7866"/>
    <x v="3905"/>
    <x v="1"/>
    <x v="1177"/>
    <d v="2012-07-19T00:00:00"/>
    <s v="Second Class"/>
    <s v="TG-21310"/>
    <x v="592"/>
    <x v="0"/>
    <s v="United States"/>
    <s v="Mesa"/>
    <x v="16"/>
    <n v="85204"/>
    <x v="1"/>
    <s v="FUR-CH-10004287"/>
    <x v="0"/>
    <x v="1"/>
    <s v="SAFCO Arco Folding Chair"/>
    <n v="441.92"/>
    <n v="2"/>
    <n v="0.2"/>
    <n v="49.715999999999966"/>
  </r>
  <r>
    <n v="7867"/>
    <x v="3905"/>
    <x v="1"/>
    <x v="1177"/>
    <d v="2012-07-19T00:00:00"/>
    <s v="Second Class"/>
    <s v="TG-21310"/>
    <x v="592"/>
    <x v="0"/>
    <s v="United States"/>
    <s v="Mesa"/>
    <x v="16"/>
    <n v="85204"/>
    <x v="1"/>
    <s v="FUR-BO-10001608"/>
    <x v="0"/>
    <x v="0"/>
    <s v="Hon Metal Bookcases, Black"/>
    <n v="127.76400000000002"/>
    <n v="6"/>
    <n v="0.7"/>
    <n v="-191.64599999999996"/>
  </r>
  <r>
    <n v="7868"/>
    <x v="3906"/>
    <x v="2"/>
    <x v="84"/>
    <d v="2011-11-24T00:00:00"/>
    <s v="Second Class"/>
    <s v="DB-13360"/>
    <x v="748"/>
    <x v="2"/>
    <s v="United States"/>
    <s v="Salt Lake City"/>
    <x v="7"/>
    <n v="84106"/>
    <x v="1"/>
    <s v="OFF-PA-10000357"/>
    <x v="1"/>
    <x v="10"/>
    <s v="Xerox 1888"/>
    <n v="166.44"/>
    <n v="3"/>
    <n v="0"/>
    <n v="79.891199999999998"/>
  </r>
  <r>
    <n v="7869"/>
    <x v="3907"/>
    <x v="0"/>
    <x v="1022"/>
    <d v="2013-06-03T00:00:00"/>
    <s v="Standard Class"/>
    <s v="LS-17245"/>
    <x v="201"/>
    <x v="0"/>
    <s v="United States"/>
    <s v="Los Angeles"/>
    <x v="1"/>
    <n v="90045"/>
    <x v="1"/>
    <s v="OFF-PA-10000575"/>
    <x v="1"/>
    <x v="10"/>
    <s v="Wirebound Message Books, Four 2 3/4 x 5 White Forms per Page"/>
    <n v="13.38"/>
    <n v="2"/>
    <n v="0"/>
    <n v="6.1547999999999998"/>
  </r>
  <r>
    <n v="7870"/>
    <x v="3908"/>
    <x v="3"/>
    <x v="445"/>
    <d v="2014-07-10T00:00:00"/>
    <s v="Standard Class"/>
    <s v="MO-17950"/>
    <x v="657"/>
    <x v="0"/>
    <s v="United States"/>
    <s v="Jacksonville"/>
    <x v="3"/>
    <n v="28540"/>
    <x v="0"/>
    <s v="TEC-AC-10002167"/>
    <x v="2"/>
    <x v="11"/>
    <s v="Imation 8gb Micro Traveldrive Usb 2.0 Flash Drive"/>
    <n v="24"/>
    <n v="2"/>
    <n v="0.2"/>
    <n v="-2.6999999999999993"/>
  </r>
  <r>
    <n v="7871"/>
    <x v="3909"/>
    <x v="3"/>
    <x v="145"/>
    <d v="2014-09-30T00:00:00"/>
    <s v="Standard Class"/>
    <s v="CA-11965"/>
    <x v="662"/>
    <x v="1"/>
    <s v="United States"/>
    <s v="Lakewood"/>
    <x v="24"/>
    <n v="44107"/>
    <x v="3"/>
    <s v="OFF-EN-10004459"/>
    <x v="1"/>
    <x v="12"/>
    <s v="Security-Tint Envelopes"/>
    <n v="24.448"/>
    <n v="4"/>
    <n v="0.2"/>
    <n v="8.8623999999999992"/>
  </r>
  <r>
    <n v="7872"/>
    <x v="3910"/>
    <x v="0"/>
    <x v="339"/>
    <d v="2013-10-08T00:00:00"/>
    <s v="Standard Class"/>
    <s v="DB-12910"/>
    <x v="626"/>
    <x v="2"/>
    <s v="United States"/>
    <s v="Lake Forest"/>
    <x v="1"/>
    <n v="92630"/>
    <x v="1"/>
    <s v="OFF-LA-10002271"/>
    <x v="1"/>
    <x v="2"/>
    <s v="Smead Alpha-Z Color-Coded Second Alphabetical Labels and Starter Set"/>
    <n v="6.16"/>
    <n v="2"/>
    <n v="0"/>
    <n v="2.9567999999999999"/>
  </r>
  <r>
    <n v="7873"/>
    <x v="3910"/>
    <x v="0"/>
    <x v="339"/>
    <d v="2013-10-08T00:00:00"/>
    <s v="Standard Class"/>
    <s v="DB-12910"/>
    <x v="626"/>
    <x v="2"/>
    <s v="United States"/>
    <s v="Lake Forest"/>
    <x v="1"/>
    <n v="92630"/>
    <x v="1"/>
    <s v="FUR-CH-10004063"/>
    <x v="0"/>
    <x v="1"/>
    <s v="Global Deluxe High-Back Manager's Chair"/>
    <n v="915.13600000000008"/>
    <n v="4"/>
    <n v="0.2"/>
    <n v="102.95279999999988"/>
  </r>
  <r>
    <n v="7874"/>
    <x v="3910"/>
    <x v="0"/>
    <x v="339"/>
    <d v="2013-10-08T00:00:00"/>
    <s v="Standard Class"/>
    <s v="DB-12910"/>
    <x v="626"/>
    <x v="2"/>
    <s v="United States"/>
    <s v="Lake Forest"/>
    <x v="1"/>
    <n v="92630"/>
    <x v="1"/>
    <s v="OFF-PA-10004610"/>
    <x v="1"/>
    <x v="10"/>
    <s v="Xerox 1900"/>
    <n v="8.56"/>
    <n v="2"/>
    <n v="0"/>
    <n v="3.8519999999999994"/>
  </r>
  <r>
    <n v="7875"/>
    <x v="3910"/>
    <x v="0"/>
    <x v="339"/>
    <d v="2013-10-08T00:00:00"/>
    <s v="Standard Class"/>
    <s v="DB-12910"/>
    <x v="626"/>
    <x v="2"/>
    <s v="United States"/>
    <s v="Lake Forest"/>
    <x v="1"/>
    <n v="92630"/>
    <x v="1"/>
    <s v="OFF-PA-10001878"/>
    <x v="1"/>
    <x v="10"/>
    <s v="Xerox 1891"/>
    <n v="97.82"/>
    <n v="2"/>
    <n v="0"/>
    <n v="45.975399999999993"/>
  </r>
  <r>
    <n v="7876"/>
    <x v="3911"/>
    <x v="3"/>
    <x v="428"/>
    <d v="2014-09-16T00:00:00"/>
    <s v="Standard Class"/>
    <s v="DK-12835"/>
    <x v="460"/>
    <x v="1"/>
    <s v="United States"/>
    <s v="Portland"/>
    <x v="21"/>
    <n v="97206"/>
    <x v="1"/>
    <s v="OFF-PA-10002036"/>
    <x v="1"/>
    <x v="10"/>
    <s v="Xerox 1930"/>
    <n v="31.104000000000006"/>
    <n v="6"/>
    <n v="0.2"/>
    <n v="11.2752"/>
  </r>
  <r>
    <n v="7877"/>
    <x v="3911"/>
    <x v="3"/>
    <x v="428"/>
    <d v="2014-09-16T00:00:00"/>
    <s v="Standard Class"/>
    <s v="DK-12835"/>
    <x v="460"/>
    <x v="1"/>
    <s v="United States"/>
    <s v="Portland"/>
    <x v="21"/>
    <n v="97206"/>
    <x v="1"/>
    <s v="OFF-AP-10003278"/>
    <x v="1"/>
    <x v="9"/>
    <s v="Belkin 7-Outlet SurgeMaster Home Series"/>
    <n v="11.176000000000002"/>
    <n v="1"/>
    <n v="0.2"/>
    <n v="0.8382000000000005"/>
  </r>
  <r>
    <n v="7878"/>
    <x v="3912"/>
    <x v="1"/>
    <x v="899"/>
    <d v="2012-03-18T00:00:00"/>
    <s v="Standard Class"/>
    <s v="EB-14170"/>
    <x v="432"/>
    <x v="0"/>
    <s v="United States"/>
    <s v="Charlotte"/>
    <x v="3"/>
    <n v="28205"/>
    <x v="0"/>
    <s v="OFF-LA-10001641"/>
    <x v="1"/>
    <x v="2"/>
    <s v="Avery 518"/>
    <n v="5.04"/>
    <n v="2"/>
    <n v="0.2"/>
    <n v="1.764"/>
  </r>
  <r>
    <n v="7879"/>
    <x v="3913"/>
    <x v="0"/>
    <x v="896"/>
    <d v="2013-12-05T00:00:00"/>
    <s v="Second Class"/>
    <s v="DR-12940"/>
    <x v="660"/>
    <x v="2"/>
    <s v="United States"/>
    <s v="Aurora"/>
    <x v="10"/>
    <n v="60505"/>
    <x v="2"/>
    <s v="FUR-FU-10003806"/>
    <x v="0"/>
    <x v="5"/>
    <s v="Tenex Chairmat w/ Average Lip, 45&quot; x 53&quot;"/>
    <n v="242.17600000000004"/>
    <n v="4"/>
    <n v="0.6"/>
    <n v="-302.72000000000003"/>
  </r>
  <r>
    <n v="7880"/>
    <x v="3914"/>
    <x v="0"/>
    <x v="403"/>
    <d v="2013-06-22T00:00:00"/>
    <s v="Standard Class"/>
    <s v="JS-15685"/>
    <x v="40"/>
    <x v="1"/>
    <s v="United States"/>
    <s v="Philadelphia"/>
    <x v="9"/>
    <n v="19140"/>
    <x v="3"/>
    <s v="FUR-TA-10003392"/>
    <x v="0"/>
    <x v="3"/>
    <s v="Global Adaptabilities Conference Tables"/>
    <n v="337.17599999999999"/>
    <n v="2"/>
    <n v="0.4"/>
    <n v="-118.01160000000002"/>
  </r>
  <r>
    <n v="7881"/>
    <x v="3915"/>
    <x v="3"/>
    <x v="734"/>
    <d v="2014-12-07T00:00:00"/>
    <s v="Second Class"/>
    <s v="LC-16870"/>
    <x v="48"/>
    <x v="0"/>
    <s v="United States"/>
    <s v="Thornton"/>
    <x v="22"/>
    <n v="80229"/>
    <x v="1"/>
    <s v="OFF-AR-10003856"/>
    <x v="1"/>
    <x v="6"/>
    <s v="Newell 344"/>
    <n v="13.343999999999998"/>
    <n v="6"/>
    <n v="0.2"/>
    <n v="1.0007999999999999"/>
  </r>
  <r>
    <n v="7882"/>
    <x v="3915"/>
    <x v="3"/>
    <x v="734"/>
    <d v="2014-12-07T00:00:00"/>
    <s v="Second Class"/>
    <s v="LC-16870"/>
    <x v="48"/>
    <x v="0"/>
    <s v="United States"/>
    <s v="Thornton"/>
    <x v="22"/>
    <n v="80229"/>
    <x v="1"/>
    <s v="TEC-AC-10002006"/>
    <x v="2"/>
    <x v="11"/>
    <s v="Memorex Micro Travel Drive 16 GB"/>
    <n v="76.75200000000001"/>
    <n v="6"/>
    <n v="0.2"/>
    <n v="10.553399999999993"/>
  </r>
  <r>
    <n v="7883"/>
    <x v="3915"/>
    <x v="3"/>
    <x v="734"/>
    <d v="2014-12-07T00:00:00"/>
    <s v="Second Class"/>
    <s v="LC-16870"/>
    <x v="48"/>
    <x v="0"/>
    <s v="United States"/>
    <s v="Thornton"/>
    <x v="22"/>
    <n v="80229"/>
    <x v="1"/>
    <s v="TEC-AC-10002006"/>
    <x v="2"/>
    <x v="11"/>
    <s v="Memorex Micro Travel Drive 16 GB"/>
    <n v="102.33600000000001"/>
    <n v="8"/>
    <n v="0.2"/>
    <n v="14.07119999999999"/>
  </r>
  <r>
    <n v="7884"/>
    <x v="3915"/>
    <x v="3"/>
    <x v="734"/>
    <d v="2014-12-07T00:00:00"/>
    <s v="Second Class"/>
    <s v="LC-16870"/>
    <x v="48"/>
    <x v="0"/>
    <s v="United States"/>
    <s v="Thornton"/>
    <x v="22"/>
    <n v="80229"/>
    <x v="1"/>
    <s v="OFF-PA-10002246"/>
    <x v="1"/>
    <x v="10"/>
    <s v="Wirebound Four 2-3/4 x 5 Forms per Page, 400 Sets per Book"/>
    <n v="10.32"/>
    <n v="2"/>
    <n v="0.2"/>
    <n v="3.7409999999999997"/>
  </r>
  <r>
    <n v="7885"/>
    <x v="3915"/>
    <x v="3"/>
    <x v="734"/>
    <d v="2014-12-07T00:00:00"/>
    <s v="Second Class"/>
    <s v="LC-16870"/>
    <x v="48"/>
    <x v="0"/>
    <s v="United States"/>
    <s v="Thornton"/>
    <x v="22"/>
    <n v="80229"/>
    <x v="1"/>
    <s v="OFF-SU-10004782"/>
    <x v="1"/>
    <x v="14"/>
    <s v="Elite 5&quot; Scissors"/>
    <n v="47.32"/>
    <n v="7"/>
    <n v="0.2"/>
    <n v="5.9149999999999938"/>
  </r>
  <r>
    <n v="7886"/>
    <x v="3915"/>
    <x v="3"/>
    <x v="734"/>
    <d v="2014-12-07T00:00:00"/>
    <s v="Second Class"/>
    <s v="LC-16870"/>
    <x v="48"/>
    <x v="0"/>
    <s v="United States"/>
    <s v="Thornton"/>
    <x v="22"/>
    <n v="80229"/>
    <x v="1"/>
    <s v="FUR-FU-10004351"/>
    <x v="0"/>
    <x v="5"/>
    <s v="Staples"/>
    <n v="23.376000000000001"/>
    <n v="3"/>
    <n v="0.2"/>
    <n v="7.0128000000000013"/>
  </r>
  <r>
    <n v="7887"/>
    <x v="3915"/>
    <x v="3"/>
    <x v="734"/>
    <d v="2014-12-07T00:00:00"/>
    <s v="Second Class"/>
    <s v="LC-16870"/>
    <x v="48"/>
    <x v="0"/>
    <s v="United States"/>
    <s v="Thornton"/>
    <x v="22"/>
    <n v="80229"/>
    <x v="1"/>
    <s v="FUR-FU-10004270"/>
    <x v="0"/>
    <x v="5"/>
    <s v="Eldon Image Series Desk Accessories, Burgundy"/>
    <n v="16.72"/>
    <n v="5"/>
    <n v="0.2"/>
    <n v="3.3439999999999994"/>
  </r>
  <r>
    <n v="7888"/>
    <x v="3915"/>
    <x v="3"/>
    <x v="734"/>
    <d v="2014-12-07T00:00:00"/>
    <s v="Second Class"/>
    <s v="LC-16870"/>
    <x v="48"/>
    <x v="0"/>
    <s v="United States"/>
    <s v="Thornton"/>
    <x v="22"/>
    <n v="80229"/>
    <x v="1"/>
    <s v="FUR-FU-10004053"/>
    <x v="0"/>
    <x v="5"/>
    <s v="DAX Two-Tone Silver Metal Document Frame"/>
    <n v="16.192"/>
    <n v="1"/>
    <n v="0.2"/>
    <n v="4.6552000000000007"/>
  </r>
  <r>
    <n v="7889"/>
    <x v="3916"/>
    <x v="0"/>
    <x v="765"/>
    <d v="2013-08-23T00:00:00"/>
    <s v="Standard Class"/>
    <s v="JP-15520"/>
    <x v="187"/>
    <x v="0"/>
    <s v="United States"/>
    <s v="Davis"/>
    <x v="1"/>
    <n v="95616"/>
    <x v="1"/>
    <s v="OFF-PA-10000019"/>
    <x v="1"/>
    <x v="10"/>
    <s v="Xerox 1931"/>
    <n v="32.400000000000006"/>
    <n v="5"/>
    <n v="0"/>
    <n v="15.552000000000001"/>
  </r>
  <r>
    <n v="7890"/>
    <x v="3917"/>
    <x v="0"/>
    <x v="591"/>
    <d v="2013-12-30T00:00:00"/>
    <s v="Standard Class"/>
    <s v="TS-21655"/>
    <x v="772"/>
    <x v="0"/>
    <s v="United States"/>
    <s v="Fayetteville"/>
    <x v="36"/>
    <n v="72701"/>
    <x v="0"/>
    <s v="OFF-AR-10003811"/>
    <x v="1"/>
    <x v="6"/>
    <s v="Newell 327"/>
    <n v="19.89"/>
    <n v="9"/>
    <n v="0"/>
    <n v="5.3703000000000003"/>
  </r>
  <r>
    <n v="7891"/>
    <x v="3917"/>
    <x v="0"/>
    <x v="591"/>
    <d v="2013-12-30T00:00:00"/>
    <s v="Standard Class"/>
    <s v="TS-21655"/>
    <x v="772"/>
    <x v="0"/>
    <s v="United States"/>
    <s v="Fayetteville"/>
    <x v="36"/>
    <n v="72701"/>
    <x v="0"/>
    <s v="TEC-AC-10001838"/>
    <x v="2"/>
    <x v="11"/>
    <s v="Razer Tiamat Over Ear 7.1 Surround Sound PC Gaming Headset"/>
    <n v="399.98"/>
    <n v="2"/>
    <n v="0"/>
    <n v="171.99140000000003"/>
  </r>
  <r>
    <n v="7892"/>
    <x v="3917"/>
    <x v="0"/>
    <x v="591"/>
    <d v="2013-12-30T00:00:00"/>
    <s v="Standard Class"/>
    <s v="TS-21655"/>
    <x v="772"/>
    <x v="0"/>
    <s v="United States"/>
    <s v="Fayetteville"/>
    <x v="36"/>
    <n v="72701"/>
    <x v="0"/>
    <s v="FUR-FU-10003553"/>
    <x v="0"/>
    <x v="5"/>
    <s v="Howard Miller 13-1/2&quot; Diameter Rosebrook Wall Clock"/>
    <n v="343.84999999999997"/>
    <n v="5"/>
    <n v="0"/>
    <n v="137.54000000000002"/>
  </r>
  <r>
    <n v="7893"/>
    <x v="3917"/>
    <x v="0"/>
    <x v="591"/>
    <d v="2013-12-30T00:00:00"/>
    <s v="Standard Class"/>
    <s v="TS-21655"/>
    <x v="772"/>
    <x v="0"/>
    <s v="United States"/>
    <s v="Fayetteville"/>
    <x v="36"/>
    <n v="72701"/>
    <x v="0"/>
    <s v="OFF-PA-10003302"/>
    <x v="1"/>
    <x v="10"/>
    <s v="Xerox 1906"/>
    <n v="106.32"/>
    <n v="3"/>
    <n v="0"/>
    <n v="49.970399999999991"/>
  </r>
  <r>
    <n v="7894"/>
    <x v="3918"/>
    <x v="3"/>
    <x v="283"/>
    <d v="2014-07-31T00:00:00"/>
    <s v="Standard Class"/>
    <s v="NM-18445"/>
    <x v="134"/>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x v="258"/>
    <x v="2"/>
    <s v="United States"/>
    <s v="Wheeling"/>
    <x v="48"/>
    <n v="26003"/>
    <x v="3"/>
    <s v="OFF-BI-10002852"/>
    <x v="1"/>
    <x v="8"/>
    <s v="Ibico Standard Transparent Covers"/>
    <n v="82.4"/>
    <n v="5"/>
    <n v="0"/>
    <n v="40.376000000000005"/>
  </r>
  <r>
    <n v="7896"/>
    <x v="3919"/>
    <x v="3"/>
    <x v="548"/>
    <d v="2014-06-26T00:00:00"/>
    <s v="Standard Class"/>
    <s v="EH-14125"/>
    <x v="258"/>
    <x v="2"/>
    <s v="United States"/>
    <s v="Wheeling"/>
    <x v="48"/>
    <n v="26003"/>
    <x v="3"/>
    <s v="OFF-BI-10000145"/>
    <x v="1"/>
    <x v="8"/>
    <s v="Zipper Ring Binder Pockets"/>
    <n v="6.24"/>
    <n v="2"/>
    <n v="0"/>
    <n v="3.0575999999999999"/>
  </r>
  <r>
    <n v="7897"/>
    <x v="3919"/>
    <x v="3"/>
    <x v="548"/>
    <d v="2014-06-26T00:00:00"/>
    <s v="Standard Class"/>
    <s v="EH-14125"/>
    <x v="258"/>
    <x v="2"/>
    <s v="United States"/>
    <s v="Wheeling"/>
    <x v="48"/>
    <n v="26003"/>
    <x v="3"/>
    <s v="OFF-PA-10001970"/>
    <x v="1"/>
    <x v="10"/>
    <s v="Xerox 1908"/>
    <n v="447.84"/>
    <n v="8"/>
    <n v="0"/>
    <n v="219.44159999999999"/>
  </r>
  <r>
    <n v="7898"/>
    <x v="3920"/>
    <x v="3"/>
    <x v="802"/>
    <d v="2014-08-19T00:00:00"/>
    <s v="Standard Class"/>
    <s v="DC-12850"/>
    <x v="419"/>
    <x v="0"/>
    <s v="United States"/>
    <s v="Memphis"/>
    <x v="18"/>
    <n v="38109"/>
    <x v="0"/>
    <s v="OFF-AP-10001563"/>
    <x v="1"/>
    <x v="9"/>
    <s v="Belkin Premiere Surge Master II 8-outlet surge protector"/>
    <n v="272.048"/>
    <n v="7"/>
    <n v="0.2"/>
    <n v="30.605399999999946"/>
  </r>
  <r>
    <n v="7899"/>
    <x v="3920"/>
    <x v="3"/>
    <x v="802"/>
    <d v="2014-08-19T00:00:00"/>
    <s v="Standard Class"/>
    <s v="DC-12850"/>
    <x v="419"/>
    <x v="0"/>
    <s v="United States"/>
    <s v="Memphis"/>
    <x v="18"/>
    <n v="38109"/>
    <x v="0"/>
    <s v="OFF-BI-10001359"/>
    <x v="1"/>
    <x v="8"/>
    <s v="GBC DocuBind TL300 Electric Binding System"/>
    <n v="1614.5820000000003"/>
    <n v="6"/>
    <n v="0.7"/>
    <n v="-1237.8461999999995"/>
  </r>
  <r>
    <n v="7900"/>
    <x v="3920"/>
    <x v="3"/>
    <x v="802"/>
    <d v="2014-08-19T00:00:00"/>
    <s v="Standard Class"/>
    <s v="DC-12850"/>
    <x v="419"/>
    <x v="0"/>
    <s v="United States"/>
    <s v="Memphis"/>
    <x v="18"/>
    <n v="38109"/>
    <x v="0"/>
    <s v="OFF-FA-10003495"/>
    <x v="1"/>
    <x v="13"/>
    <s v="Staples"/>
    <n v="24.320000000000004"/>
    <n v="5"/>
    <n v="0.2"/>
    <n v="9.1199999999999974"/>
  </r>
  <r>
    <n v="7901"/>
    <x v="3920"/>
    <x v="3"/>
    <x v="802"/>
    <d v="2014-08-19T00:00:00"/>
    <s v="Standard Class"/>
    <s v="DC-12850"/>
    <x v="419"/>
    <x v="0"/>
    <s v="United States"/>
    <s v="Memphis"/>
    <x v="18"/>
    <n v="38109"/>
    <x v="0"/>
    <s v="TEC-AC-10003709"/>
    <x v="2"/>
    <x v="11"/>
    <s v="Maxell 4.7GB DVD-R 5/Pack"/>
    <n v="1.5840000000000001"/>
    <n v="2"/>
    <n v="0.2"/>
    <n v="0.47520000000000018"/>
  </r>
  <r>
    <n v="7902"/>
    <x v="3920"/>
    <x v="3"/>
    <x v="802"/>
    <d v="2014-08-19T00:00:00"/>
    <s v="Standard Class"/>
    <s v="DC-12850"/>
    <x v="419"/>
    <x v="0"/>
    <s v="United States"/>
    <s v="Memphis"/>
    <x v="18"/>
    <n v="38109"/>
    <x v="0"/>
    <s v="FUR-FU-10003268"/>
    <x v="0"/>
    <x v="5"/>
    <s v="Eldon Radial Chair Mat for Low to Medium Pile Carpets"/>
    <n v="31.983999999999998"/>
    <n v="1"/>
    <n v="0.2"/>
    <n v="0"/>
  </r>
  <r>
    <n v="7903"/>
    <x v="3920"/>
    <x v="3"/>
    <x v="802"/>
    <d v="2014-08-19T00:00:00"/>
    <s v="Standard Class"/>
    <s v="DC-12850"/>
    <x v="419"/>
    <x v="0"/>
    <s v="United States"/>
    <s v="Memphis"/>
    <x v="18"/>
    <n v="38109"/>
    <x v="0"/>
    <s v="OFF-EN-10003845"/>
    <x v="1"/>
    <x v="12"/>
    <s v="Colored Envelopes"/>
    <n v="14.76"/>
    <n v="5"/>
    <n v="0.2"/>
    <n v="4.7969999999999988"/>
  </r>
  <r>
    <n v="7904"/>
    <x v="3920"/>
    <x v="3"/>
    <x v="802"/>
    <d v="2014-08-19T00:00:00"/>
    <s v="Standard Class"/>
    <s v="DC-12850"/>
    <x v="419"/>
    <x v="0"/>
    <s v="United States"/>
    <s v="Memphis"/>
    <x v="18"/>
    <n v="38109"/>
    <x v="0"/>
    <s v="FUR-CH-10002073"/>
    <x v="0"/>
    <x v="1"/>
    <s v="Hon Olson Stacker Chairs"/>
    <n v="423.64799999999997"/>
    <n v="2"/>
    <n v="0.2"/>
    <n v="47.660399999999967"/>
  </r>
  <r>
    <n v="7905"/>
    <x v="3921"/>
    <x v="1"/>
    <x v="209"/>
    <d v="2012-11-13T00:00:00"/>
    <s v="Standard Class"/>
    <s v="DO-13645"/>
    <x v="770"/>
    <x v="0"/>
    <s v="United States"/>
    <s v="Houston"/>
    <x v="5"/>
    <n v="77036"/>
    <x v="2"/>
    <s v="OFF-PA-10001357"/>
    <x v="1"/>
    <x v="10"/>
    <s v="Xerox 1886"/>
    <n v="76.64"/>
    <n v="2"/>
    <n v="0.2"/>
    <n v="26.823999999999995"/>
  </r>
  <r>
    <n v="7906"/>
    <x v="3922"/>
    <x v="1"/>
    <x v="52"/>
    <d v="2012-10-22T00:00:00"/>
    <s v="Standard Class"/>
    <s v="LS-16975"/>
    <x v="60"/>
    <x v="2"/>
    <s v="United States"/>
    <s v="Dallas"/>
    <x v="5"/>
    <n v="75217"/>
    <x v="2"/>
    <s v="OFF-EN-10001415"/>
    <x v="1"/>
    <x v="12"/>
    <s v="Staples"/>
    <n v="4.4640000000000004"/>
    <n v="1"/>
    <n v="0.2"/>
    <n v="1.6739999999999999"/>
  </r>
  <r>
    <n v="7907"/>
    <x v="3922"/>
    <x v="1"/>
    <x v="52"/>
    <d v="2012-10-22T00:00:00"/>
    <s v="Standard Class"/>
    <s v="LS-16975"/>
    <x v="60"/>
    <x v="2"/>
    <s v="United States"/>
    <s v="Dallas"/>
    <x v="5"/>
    <n v="75217"/>
    <x v="2"/>
    <s v="OFF-BI-10002813"/>
    <x v="1"/>
    <x v="8"/>
    <s v="Avery Reinforcements for Hole-Punch Pages"/>
    <n v="3.9599999999999991"/>
    <n v="10"/>
    <n v="0.8"/>
    <n v="-6.93"/>
  </r>
  <r>
    <n v="7908"/>
    <x v="3923"/>
    <x v="0"/>
    <x v="679"/>
    <d v="2013-08-03T00:00:00"/>
    <s v="First Class"/>
    <s v="RW-19630"/>
    <x v="338"/>
    <x v="1"/>
    <s v="United States"/>
    <s v="San Francisco"/>
    <x v="1"/>
    <n v="94122"/>
    <x v="1"/>
    <s v="OFF-AP-10003849"/>
    <x v="1"/>
    <x v="9"/>
    <s v="Hoover Shoulder Vac Commercial Portable Vacuum"/>
    <n v="715.64"/>
    <n v="2"/>
    <n v="0"/>
    <n v="178.90999999999997"/>
  </r>
  <r>
    <n v="7909"/>
    <x v="3924"/>
    <x v="0"/>
    <x v="275"/>
    <d v="2013-12-08T00:00:00"/>
    <s v="Standard Class"/>
    <s v="RD-19720"/>
    <x v="742"/>
    <x v="0"/>
    <s v="United States"/>
    <s v="Morgan Hill"/>
    <x v="1"/>
    <n v="95037"/>
    <x v="1"/>
    <s v="FUR-TA-10004147"/>
    <x v="0"/>
    <x v="3"/>
    <s v="Hon 4060 Series Tables"/>
    <n v="268.70400000000001"/>
    <n v="3"/>
    <n v="0.2"/>
    <n v="6.717599999999976"/>
  </r>
  <r>
    <n v="7910"/>
    <x v="3924"/>
    <x v="0"/>
    <x v="275"/>
    <d v="2013-12-08T00:00:00"/>
    <s v="Standard Class"/>
    <s v="RD-19720"/>
    <x v="742"/>
    <x v="0"/>
    <s v="United States"/>
    <s v="Morgan Hill"/>
    <x v="1"/>
    <n v="95037"/>
    <x v="1"/>
    <s v="OFF-AR-10001662"/>
    <x v="1"/>
    <x v="6"/>
    <s v="Rogers Handheld Barrel Pencil Sharpener"/>
    <n v="21.92"/>
    <n v="8"/>
    <n v="0"/>
    <n v="5.9184000000000019"/>
  </r>
  <r>
    <n v="7911"/>
    <x v="3924"/>
    <x v="0"/>
    <x v="275"/>
    <d v="2013-12-08T00:00:00"/>
    <s v="Standard Class"/>
    <s v="RD-19720"/>
    <x v="742"/>
    <x v="0"/>
    <s v="United States"/>
    <s v="Morgan Hill"/>
    <x v="1"/>
    <n v="95037"/>
    <x v="1"/>
    <s v="OFF-ST-10001558"/>
    <x v="1"/>
    <x v="4"/>
    <s v="Acco Perma 4000 Stacking Storage Drawers"/>
    <n v="48.72"/>
    <n v="3"/>
    <n v="0"/>
    <n v="7.3079999999999998"/>
  </r>
  <r>
    <n v="7912"/>
    <x v="3924"/>
    <x v="0"/>
    <x v="275"/>
    <d v="2013-12-08T00:00:00"/>
    <s v="Standard Class"/>
    <s v="RD-19720"/>
    <x v="742"/>
    <x v="0"/>
    <s v="United States"/>
    <s v="Morgan Hill"/>
    <x v="1"/>
    <n v="95037"/>
    <x v="1"/>
    <s v="FUR-BO-10001337"/>
    <x v="0"/>
    <x v="0"/>
    <s v="O'Sullivan Living Dimensions 2-Shelf Bookcases"/>
    <n v="205.666"/>
    <n v="2"/>
    <n v="0.15"/>
    <n v="-12.097999999999999"/>
  </r>
  <r>
    <n v="7913"/>
    <x v="3925"/>
    <x v="0"/>
    <x v="236"/>
    <d v="2013-05-01T00:00:00"/>
    <s v="Second Class"/>
    <s v="RB-19570"/>
    <x v="262"/>
    <x v="0"/>
    <s v="United States"/>
    <s v="Saint Charles"/>
    <x v="10"/>
    <n v="60174"/>
    <x v="2"/>
    <s v="FUR-FU-10001602"/>
    <x v="0"/>
    <x v="5"/>
    <s v="Eldon Delta Triangular Chair Mat, 52&quot; x 58&quot;, Clear"/>
    <n v="30.344000000000001"/>
    <n v="2"/>
    <n v="0.6"/>
    <n v="-31.861200000000004"/>
  </r>
  <r>
    <n v="7914"/>
    <x v="3926"/>
    <x v="3"/>
    <x v="326"/>
    <d v="2014-08-28T00:00:00"/>
    <s v="First Class"/>
    <s v="JE-15715"/>
    <x v="555"/>
    <x v="0"/>
    <s v="United States"/>
    <s v="Cleveland"/>
    <x v="24"/>
    <n v="44105"/>
    <x v="3"/>
    <s v="OFF-ST-10003996"/>
    <x v="1"/>
    <x v="4"/>
    <s v="Letter/Legal File Tote with Clear Snap-On Lid, Black Granite"/>
    <n v="25.695999999999998"/>
    <n v="2"/>
    <n v="0.2"/>
    <n v="1.9271999999999991"/>
  </r>
  <r>
    <n v="7915"/>
    <x v="3927"/>
    <x v="3"/>
    <x v="46"/>
    <d v="2014-06-22T00:00:00"/>
    <s v="Standard Class"/>
    <s v="SR-20740"/>
    <x v="256"/>
    <x v="2"/>
    <s v="United States"/>
    <s v="New York City"/>
    <x v="15"/>
    <n v="10024"/>
    <x v="3"/>
    <s v="TEC-MA-10003673"/>
    <x v="2"/>
    <x v="15"/>
    <s v="Hewlett-Packard Desktjet 6988DT Refurbished Printer"/>
    <n v="3404.5"/>
    <n v="5"/>
    <n v="0"/>
    <n v="1668.2049999999999"/>
  </r>
  <r>
    <n v="7916"/>
    <x v="3927"/>
    <x v="3"/>
    <x v="46"/>
    <d v="2014-06-22T00:00:00"/>
    <s v="Standard Class"/>
    <s v="SR-20740"/>
    <x v="256"/>
    <x v="2"/>
    <s v="United States"/>
    <s v="New York City"/>
    <x v="15"/>
    <n v="10024"/>
    <x v="3"/>
    <s v="TEC-AC-10004992"/>
    <x v="2"/>
    <x v="11"/>
    <s v="Kingston Digital DataTraveler 64GB USB 2.0"/>
    <n v="101.34"/>
    <n v="3"/>
    <n v="0"/>
    <n v="8.1071999999999917"/>
  </r>
  <r>
    <n v="7917"/>
    <x v="3928"/>
    <x v="1"/>
    <x v="312"/>
    <d v="2012-11-24T00:00:00"/>
    <s v="Standard Class"/>
    <s v="PO-19195"/>
    <x v="285"/>
    <x v="2"/>
    <s v="United States"/>
    <s v="Philadelphia"/>
    <x v="9"/>
    <n v="19140"/>
    <x v="3"/>
    <s v="FUR-CH-10002880"/>
    <x v="0"/>
    <x v="1"/>
    <s v="Global High-Back Leather Tilter, Burgundy"/>
    <n v="344.37199999999996"/>
    <n v="4"/>
    <n v="0.3"/>
    <n v="-93.472400000000022"/>
  </r>
  <r>
    <n v="7918"/>
    <x v="3929"/>
    <x v="3"/>
    <x v="507"/>
    <d v="2014-09-09T00:00:00"/>
    <s v="Second Class"/>
    <s v="JK-16120"/>
    <x v="451"/>
    <x v="2"/>
    <s v="United States"/>
    <s v="Garland"/>
    <x v="5"/>
    <n v="75043"/>
    <x v="2"/>
    <s v="OFF-AR-10000380"/>
    <x v="1"/>
    <x v="6"/>
    <s v="Hunt PowerHouse Electric Pencil Sharpener, Blue"/>
    <n v="30.384"/>
    <n v="1"/>
    <n v="0.2"/>
    <n v="3.7979999999999947"/>
  </r>
  <r>
    <n v="7919"/>
    <x v="3930"/>
    <x v="1"/>
    <x v="433"/>
    <d v="2012-07-08T00:00:00"/>
    <s v="Second Class"/>
    <s v="JP-16135"/>
    <x v="655"/>
    <x v="2"/>
    <s v="United States"/>
    <s v="San Diego"/>
    <x v="1"/>
    <n v="92024"/>
    <x v="1"/>
    <s v="OFF-BI-10002706"/>
    <x v="1"/>
    <x v="8"/>
    <s v="Avery Premier Heavy-Duty Binder with Round Locking Rings"/>
    <n v="22.847999999999999"/>
    <n v="2"/>
    <n v="0.2"/>
    <n v="7.4255999999999993"/>
  </r>
  <r>
    <n v="7920"/>
    <x v="3931"/>
    <x v="3"/>
    <x v="175"/>
    <d v="2014-09-22T00:00:00"/>
    <s v="Standard Class"/>
    <s v="Dp-13240"/>
    <x v="656"/>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x v="656"/>
    <x v="2"/>
    <s v="United States"/>
    <s v="Waterbury"/>
    <x v="29"/>
    <n v="6708"/>
    <x v="3"/>
    <s v="TEC-AC-10001090"/>
    <x v="2"/>
    <x v="11"/>
    <s v="Micro Innovations Wireless Classic Keyboard with Mouse"/>
    <n v="59.98"/>
    <n v="2"/>
    <n v="0"/>
    <n v="10.796399999999998"/>
  </r>
  <r>
    <n v="7922"/>
    <x v="3932"/>
    <x v="3"/>
    <x v="677"/>
    <d v="2014-03-18T00:00:00"/>
    <s v="Standard Class"/>
    <s v="JB-16000"/>
    <x v="677"/>
    <x v="0"/>
    <s v="United States"/>
    <s v="Columbia"/>
    <x v="39"/>
    <n v="21044"/>
    <x v="3"/>
    <s v="OFF-BI-10002026"/>
    <x v="1"/>
    <x v="8"/>
    <s v="Avery Arch Ring Binders"/>
    <n v="174.3"/>
    <n v="3"/>
    <n v="0"/>
    <n v="81.920999999999992"/>
  </r>
  <r>
    <n v="7923"/>
    <x v="3933"/>
    <x v="3"/>
    <x v="241"/>
    <d v="2014-09-30T00:00:00"/>
    <s v="Standard Class"/>
    <s v="PP-18955"/>
    <x v="452"/>
    <x v="2"/>
    <s v="United States"/>
    <s v="Hollywood"/>
    <x v="2"/>
    <n v="33021"/>
    <x v="0"/>
    <s v="TEC-PH-10000526"/>
    <x v="2"/>
    <x v="7"/>
    <s v="Vtech CS6719"/>
    <n v="383.96000000000004"/>
    <n v="5"/>
    <n v="0.2"/>
    <n v="38.396000000000015"/>
  </r>
  <r>
    <n v="7924"/>
    <x v="3933"/>
    <x v="3"/>
    <x v="241"/>
    <d v="2014-09-30T00:00:00"/>
    <s v="Standard Class"/>
    <s v="PP-18955"/>
    <x v="452"/>
    <x v="2"/>
    <s v="United States"/>
    <s v="Hollywood"/>
    <x v="2"/>
    <n v="33021"/>
    <x v="0"/>
    <s v="OFF-BI-10004002"/>
    <x v="1"/>
    <x v="8"/>
    <s v="Wilson Jones International Size A4 Ring Binders"/>
    <n v="15.570000000000004"/>
    <n v="3"/>
    <n v="0.7"/>
    <n v="-11.417999999999999"/>
  </r>
  <r>
    <n v="7925"/>
    <x v="3934"/>
    <x v="0"/>
    <x v="572"/>
    <d v="2013-08-17T00:00:00"/>
    <s v="First Class"/>
    <s v="RF-19840"/>
    <x v="167"/>
    <x v="0"/>
    <s v="United States"/>
    <s v="Springfield"/>
    <x v="17"/>
    <n v="22153"/>
    <x v="0"/>
    <s v="OFF-BI-10002309"/>
    <x v="1"/>
    <x v="8"/>
    <s v="Avery Heavy-Duty EZD  Binder With Locking Rings"/>
    <n v="22.32"/>
    <n v="4"/>
    <n v="0"/>
    <n v="10.7136"/>
  </r>
  <r>
    <n v="7926"/>
    <x v="3934"/>
    <x v="0"/>
    <x v="572"/>
    <d v="2013-08-17T00:00:00"/>
    <s v="First Class"/>
    <s v="RF-19840"/>
    <x v="167"/>
    <x v="0"/>
    <s v="United States"/>
    <s v="Springfield"/>
    <x v="17"/>
    <n v="22153"/>
    <x v="0"/>
    <s v="OFF-LA-10003923"/>
    <x v="1"/>
    <x v="2"/>
    <s v="Alphabetical Labels for Top Tab Filing"/>
    <n v="103.60000000000001"/>
    <n v="7"/>
    <n v="0"/>
    <n v="51.800000000000004"/>
  </r>
  <r>
    <n v="7927"/>
    <x v="3935"/>
    <x v="3"/>
    <x v="225"/>
    <d v="2014-11-25T00:00:00"/>
    <s v="Second Class"/>
    <s v="KH-16330"/>
    <x v="542"/>
    <x v="1"/>
    <s v="United States"/>
    <s v="New York City"/>
    <x v="15"/>
    <n v="10035"/>
    <x v="3"/>
    <s v="TEC-AC-10003433"/>
    <x v="2"/>
    <x v="11"/>
    <s v="Maxell 4.7GB DVD+R 5/Pack"/>
    <n v="2.9699999999999998"/>
    <n v="3"/>
    <n v="0"/>
    <n v="1.3365"/>
  </r>
  <r>
    <n v="7928"/>
    <x v="3935"/>
    <x v="3"/>
    <x v="225"/>
    <d v="2014-11-25T00:00:00"/>
    <s v="Second Class"/>
    <s v="KH-16330"/>
    <x v="542"/>
    <x v="1"/>
    <s v="United States"/>
    <s v="New York City"/>
    <x v="15"/>
    <n v="10035"/>
    <x v="3"/>
    <s v="TEC-PH-10001363"/>
    <x v="2"/>
    <x v="7"/>
    <s v="Apple iPhone 5S"/>
    <n v="569.99"/>
    <n v="1"/>
    <n v="0"/>
    <n v="170.99699999999996"/>
  </r>
  <r>
    <n v="7929"/>
    <x v="3935"/>
    <x v="3"/>
    <x v="225"/>
    <d v="2014-11-25T00:00:00"/>
    <s v="Second Class"/>
    <s v="KH-16330"/>
    <x v="542"/>
    <x v="1"/>
    <s v="United States"/>
    <s v="New York City"/>
    <x v="15"/>
    <n v="10035"/>
    <x v="3"/>
    <s v="FUR-FU-10000820"/>
    <x v="0"/>
    <x v="5"/>
    <s v="Tensor Brushed Steel Torchiere Floor Lamp"/>
    <n v="50.97"/>
    <n v="3"/>
    <n v="0"/>
    <n v="9.1745999999999981"/>
  </r>
  <r>
    <n v="7930"/>
    <x v="3936"/>
    <x v="3"/>
    <x v="800"/>
    <d v="2014-07-28T00:00:00"/>
    <s v="First Class"/>
    <s v="EM-14200"/>
    <x v="773"/>
    <x v="2"/>
    <s v="United States"/>
    <s v="Dallas"/>
    <x v="5"/>
    <n v="75217"/>
    <x v="2"/>
    <s v="FUR-TA-10004767"/>
    <x v="0"/>
    <x v="3"/>
    <s v="Safco Drafting Table"/>
    <n v="298.11599999999999"/>
    <n v="6"/>
    <n v="0.3"/>
    <n v="-4.2588000000000363"/>
  </r>
  <r>
    <n v="7931"/>
    <x v="3937"/>
    <x v="0"/>
    <x v="869"/>
    <d v="2013-03-28T00:00:00"/>
    <s v="Second Class"/>
    <s v="DK-12835"/>
    <x v="460"/>
    <x v="1"/>
    <s v="United States"/>
    <s v="New York City"/>
    <x v="15"/>
    <n v="10024"/>
    <x v="3"/>
    <s v="OFF-AR-10001955"/>
    <x v="1"/>
    <x v="6"/>
    <s v="Newell 319"/>
    <n v="59.519999999999996"/>
    <n v="3"/>
    <n v="0"/>
    <n v="17.855999999999995"/>
  </r>
  <r>
    <n v="7932"/>
    <x v="3938"/>
    <x v="0"/>
    <x v="692"/>
    <d v="2013-07-21T00:00:00"/>
    <s v="Standard Class"/>
    <s v="MC-17425"/>
    <x v="466"/>
    <x v="1"/>
    <s v="United States"/>
    <s v="Portland"/>
    <x v="21"/>
    <n v="97206"/>
    <x v="1"/>
    <s v="FUR-CH-10004886"/>
    <x v="0"/>
    <x v="1"/>
    <s v="Bevis Steel Folding Chairs"/>
    <n v="230.28000000000003"/>
    <n v="3"/>
    <n v="0.2"/>
    <n v="23.027999999999992"/>
  </r>
  <r>
    <n v="7933"/>
    <x v="3938"/>
    <x v="0"/>
    <x v="692"/>
    <d v="2013-07-21T00:00:00"/>
    <s v="Standard Class"/>
    <s v="MC-17425"/>
    <x v="466"/>
    <x v="1"/>
    <s v="United States"/>
    <s v="Portland"/>
    <x v="21"/>
    <n v="97206"/>
    <x v="1"/>
    <s v="OFF-PA-10003641"/>
    <x v="1"/>
    <x v="10"/>
    <s v="Xerox 1909"/>
    <n v="105.52"/>
    <n v="5"/>
    <n v="0.2"/>
    <n v="34.293999999999997"/>
  </r>
  <r>
    <n v="7934"/>
    <x v="3939"/>
    <x v="3"/>
    <x v="629"/>
    <d v="2014-08-25T00:00:00"/>
    <s v="Standard Class"/>
    <s v="RW-19540"/>
    <x v="459"/>
    <x v="1"/>
    <s v="United States"/>
    <s v="Brentwood"/>
    <x v="1"/>
    <n v="94513"/>
    <x v="1"/>
    <s v="OFF-EN-10003134"/>
    <x v="1"/>
    <x v="12"/>
    <s v="Staples"/>
    <n v="23.36"/>
    <n v="2"/>
    <n v="0"/>
    <n v="11.68"/>
  </r>
  <r>
    <n v="7935"/>
    <x v="3939"/>
    <x v="3"/>
    <x v="629"/>
    <d v="2014-08-25T00:00:00"/>
    <s v="Standard Class"/>
    <s v="RW-19540"/>
    <x v="459"/>
    <x v="1"/>
    <s v="United States"/>
    <s v="Brentwood"/>
    <x v="1"/>
    <n v="94513"/>
    <x v="1"/>
    <s v="TEC-PH-10002564"/>
    <x v="2"/>
    <x v="7"/>
    <s v="OtterBox Defender Series Case - Samsung Galaxy S4"/>
    <n v="71.975999999999999"/>
    <n v="3"/>
    <n v="0.2"/>
    <n v="8.9969999999999892"/>
  </r>
  <r>
    <n v="7936"/>
    <x v="3939"/>
    <x v="3"/>
    <x v="629"/>
    <d v="2014-08-25T00:00:00"/>
    <s v="Standard Class"/>
    <s v="RW-19540"/>
    <x v="459"/>
    <x v="1"/>
    <s v="United States"/>
    <s v="Brentwood"/>
    <x v="1"/>
    <n v="94513"/>
    <x v="1"/>
    <s v="OFF-PA-10003893"/>
    <x v="1"/>
    <x v="10"/>
    <s v="Xerox 1962"/>
    <n v="8.56"/>
    <n v="2"/>
    <n v="0"/>
    <n v="3.8519999999999994"/>
  </r>
  <r>
    <n v="7937"/>
    <x v="3939"/>
    <x v="3"/>
    <x v="629"/>
    <d v="2014-08-25T00:00:00"/>
    <s v="Standard Class"/>
    <s v="RW-19540"/>
    <x v="459"/>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x v="459"/>
    <x v="1"/>
    <s v="United States"/>
    <s v="Brentwood"/>
    <x v="1"/>
    <n v="94513"/>
    <x v="1"/>
    <s v="OFF-AP-10001058"/>
    <x v="1"/>
    <x v="9"/>
    <s v="Sanyo 2.5 Cubic Foot Mid-Size Office Refrigerators"/>
    <n v="2518.29"/>
    <n v="9"/>
    <n v="0"/>
    <n v="654.7553999999999"/>
  </r>
  <r>
    <n v="7939"/>
    <x v="3939"/>
    <x v="3"/>
    <x v="629"/>
    <d v="2014-08-25T00:00:00"/>
    <s v="Standard Class"/>
    <s v="RW-19540"/>
    <x v="459"/>
    <x v="1"/>
    <s v="United States"/>
    <s v="Brentwood"/>
    <x v="1"/>
    <n v="94513"/>
    <x v="1"/>
    <s v="OFF-ST-10001496"/>
    <x v="1"/>
    <x v="4"/>
    <s v="Standard Rollaway File with Lock"/>
    <n v="540.56999999999994"/>
    <n v="3"/>
    <n v="0"/>
    <n v="140.54820000000001"/>
  </r>
  <r>
    <n v="7940"/>
    <x v="3939"/>
    <x v="3"/>
    <x v="629"/>
    <d v="2014-08-25T00:00:00"/>
    <s v="Standard Class"/>
    <s v="RW-19540"/>
    <x v="459"/>
    <x v="1"/>
    <s v="United States"/>
    <s v="Brentwood"/>
    <x v="1"/>
    <n v="94513"/>
    <x v="1"/>
    <s v="OFF-BI-10004230"/>
    <x v="1"/>
    <x v="8"/>
    <s v="GBC Recycled Grain Textured Covers"/>
    <n v="221.05600000000001"/>
    <n v="8"/>
    <n v="0.2"/>
    <n v="77.369599999999991"/>
  </r>
  <r>
    <n v="7941"/>
    <x v="3940"/>
    <x v="0"/>
    <x v="882"/>
    <d v="2013-12-18T00:00:00"/>
    <s v="First Class"/>
    <s v="DS-13180"/>
    <x v="103"/>
    <x v="1"/>
    <s v="United States"/>
    <s v="San Diego"/>
    <x v="1"/>
    <n v="92037"/>
    <x v="1"/>
    <s v="FUR-CH-10001146"/>
    <x v="0"/>
    <x v="1"/>
    <s v="Global Task Chair, Black"/>
    <n v="81.424000000000007"/>
    <n v="2"/>
    <n v="0.2"/>
    <n v="-9.1601999999999961"/>
  </r>
  <r>
    <n v="7942"/>
    <x v="3940"/>
    <x v="0"/>
    <x v="882"/>
    <d v="2013-12-18T00:00:00"/>
    <s v="First Class"/>
    <s v="DS-13180"/>
    <x v="103"/>
    <x v="1"/>
    <s v="United States"/>
    <s v="San Diego"/>
    <x v="1"/>
    <n v="92037"/>
    <x v="1"/>
    <s v="OFF-ST-10001590"/>
    <x v="1"/>
    <x v="4"/>
    <s v="Tenex Personal Project File with Scoop Front Design, Black"/>
    <n v="134.80000000000001"/>
    <n v="10"/>
    <n v="0"/>
    <n v="35.047999999999995"/>
  </r>
  <r>
    <n v="7943"/>
    <x v="3941"/>
    <x v="3"/>
    <x v="53"/>
    <d v="2015-01-02T00:00:00"/>
    <s v="Standard Class"/>
    <s v="GA-14725"/>
    <x v="315"/>
    <x v="0"/>
    <s v="United States"/>
    <s v="Dallas"/>
    <x v="5"/>
    <n v="75081"/>
    <x v="2"/>
    <s v="OFF-BI-10003684"/>
    <x v="1"/>
    <x v="8"/>
    <s v="Wilson Jones Legal Size Ring Binders"/>
    <n v="39.581999999999987"/>
    <n v="9"/>
    <n v="0.8"/>
    <n v="-59.372999999999976"/>
  </r>
  <r>
    <n v="7944"/>
    <x v="3941"/>
    <x v="3"/>
    <x v="53"/>
    <d v="2015-01-02T00:00:00"/>
    <s v="Standard Class"/>
    <s v="GA-14725"/>
    <x v="315"/>
    <x v="0"/>
    <s v="United States"/>
    <s v="Dallas"/>
    <x v="5"/>
    <n v="75081"/>
    <x v="2"/>
    <s v="OFF-SU-10000946"/>
    <x v="1"/>
    <x v="14"/>
    <s v="Staples"/>
    <n v="44.688000000000002"/>
    <n v="7"/>
    <n v="0.2"/>
    <n v="5.0273999999999965"/>
  </r>
  <r>
    <n v="7945"/>
    <x v="3941"/>
    <x v="3"/>
    <x v="53"/>
    <d v="2015-01-02T00:00:00"/>
    <s v="Standard Class"/>
    <s v="GA-14725"/>
    <x v="315"/>
    <x v="0"/>
    <s v="United States"/>
    <s v="Dallas"/>
    <x v="5"/>
    <n v="75081"/>
    <x v="2"/>
    <s v="OFF-AR-10001615"/>
    <x v="1"/>
    <x v="6"/>
    <s v="Newell 34"/>
    <n v="31.744"/>
    <n v="2"/>
    <n v="0.2"/>
    <n v="2.3808000000000007"/>
  </r>
  <r>
    <n v="7946"/>
    <x v="3941"/>
    <x v="3"/>
    <x v="53"/>
    <d v="2015-01-02T00:00:00"/>
    <s v="Standard Class"/>
    <s v="GA-14725"/>
    <x v="315"/>
    <x v="0"/>
    <s v="United States"/>
    <s v="Dallas"/>
    <x v="5"/>
    <n v="75081"/>
    <x v="2"/>
    <s v="OFF-BI-10001597"/>
    <x v="1"/>
    <x v="8"/>
    <s v="Wilson Jones Ledger-Size, Piano-Hinge Binder, 2&quot;, Blue"/>
    <n v="40.97999999999999"/>
    <n v="5"/>
    <n v="0.8"/>
    <n v="-65.567999999999998"/>
  </r>
  <r>
    <n v="7947"/>
    <x v="3941"/>
    <x v="3"/>
    <x v="53"/>
    <d v="2015-01-02T00:00:00"/>
    <s v="Standard Class"/>
    <s v="GA-14725"/>
    <x v="315"/>
    <x v="0"/>
    <s v="United States"/>
    <s v="Dallas"/>
    <x v="5"/>
    <n v="75081"/>
    <x v="2"/>
    <s v="OFF-BI-10001116"/>
    <x v="1"/>
    <x v="8"/>
    <s v="Wilson Jones 1&quot; Hanging DublLock Ring Binders"/>
    <n v="3.1679999999999993"/>
    <n v="3"/>
    <n v="0.8"/>
    <n v="-5.0687999999999995"/>
  </r>
  <r>
    <n v="7948"/>
    <x v="3942"/>
    <x v="2"/>
    <x v="72"/>
    <d v="2011-03-05T00:00:00"/>
    <s v="Standard Class"/>
    <s v="SC-20380"/>
    <x v="618"/>
    <x v="0"/>
    <s v="United States"/>
    <s v="El Paso"/>
    <x v="5"/>
    <n v="79907"/>
    <x v="2"/>
    <s v="OFF-FA-10004395"/>
    <x v="1"/>
    <x v="13"/>
    <s v="Plymouth Boxed Rubber Bands by Plymouth"/>
    <n v="18.84"/>
    <n v="5"/>
    <n v="0.2"/>
    <n v="-3.5324999999999998"/>
  </r>
  <r>
    <n v="7949"/>
    <x v="3942"/>
    <x v="2"/>
    <x v="72"/>
    <d v="2011-03-05T00:00:00"/>
    <s v="Standard Class"/>
    <s v="SC-20380"/>
    <x v="618"/>
    <x v="0"/>
    <s v="United States"/>
    <s v="El Paso"/>
    <x v="5"/>
    <n v="79907"/>
    <x v="2"/>
    <s v="FUR-CH-10001270"/>
    <x v="0"/>
    <x v="1"/>
    <s v="Harbour Creations Steel Folding Chair"/>
    <n v="362.24999999999994"/>
    <n v="6"/>
    <n v="0.3"/>
    <n v="0"/>
  </r>
  <r>
    <n v="7950"/>
    <x v="3942"/>
    <x v="2"/>
    <x v="72"/>
    <d v="2011-03-05T00:00:00"/>
    <s v="Standard Class"/>
    <s v="SC-20380"/>
    <x v="618"/>
    <x v="0"/>
    <s v="United States"/>
    <s v="El Paso"/>
    <x v="5"/>
    <n v="79907"/>
    <x v="2"/>
    <s v="FUR-FU-10001095"/>
    <x v="0"/>
    <x v="5"/>
    <s v="DAX Black Cherry Wood-Tone Poster Frame"/>
    <n v="63.552000000000007"/>
    <n v="6"/>
    <n v="0.6"/>
    <n v="-34.953600000000002"/>
  </r>
  <r>
    <n v="7951"/>
    <x v="3942"/>
    <x v="2"/>
    <x v="72"/>
    <d v="2011-03-05T00:00:00"/>
    <s v="Standard Class"/>
    <s v="SC-20380"/>
    <x v="618"/>
    <x v="0"/>
    <s v="United States"/>
    <s v="El Paso"/>
    <x v="5"/>
    <n v="79907"/>
    <x v="2"/>
    <s v="OFF-ST-10001469"/>
    <x v="1"/>
    <x v="4"/>
    <s v="Fellowes Bankers Box Recycled Super Stor/Drawer"/>
    <n v="129.55199999999999"/>
    <n v="3"/>
    <n v="0.2"/>
    <n v="-22.671600000000005"/>
  </r>
  <r>
    <n v="7952"/>
    <x v="3943"/>
    <x v="1"/>
    <x v="902"/>
    <d v="2012-11-24T00:00:00"/>
    <s v="Standard Class"/>
    <s v="KD-16345"/>
    <x v="44"/>
    <x v="0"/>
    <s v="United States"/>
    <s v="New York City"/>
    <x v="15"/>
    <n v="10035"/>
    <x v="3"/>
    <s v="OFF-BI-10003196"/>
    <x v="1"/>
    <x v="8"/>
    <s v="Accohide Poly Flexible Ring Binders"/>
    <n v="5.9840000000000009"/>
    <n v="2"/>
    <n v="0.2"/>
    <n v="2.2439999999999998"/>
  </r>
  <r>
    <n v="7953"/>
    <x v="3943"/>
    <x v="1"/>
    <x v="902"/>
    <d v="2012-11-24T00:00:00"/>
    <s v="Standard Class"/>
    <s v="KD-16345"/>
    <x v="44"/>
    <x v="0"/>
    <s v="United States"/>
    <s v="New York City"/>
    <x v="15"/>
    <n v="10035"/>
    <x v="3"/>
    <s v="TEC-PH-10002200"/>
    <x v="2"/>
    <x v="7"/>
    <s v="Aastra 6757i CT Wireless VoIP phone"/>
    <n v="861.76"/>
    <n v="4"/>
    <n v="0"/>
    <n v="249.91039999999998"/>
  </r>
  <r>
    <n v="7954"/>
    <x v="3944"/>
    <x v="2"/>
    <x v="470"/>
    <d v="2011-04-06T00:00:00"/>
    <s v="Standard Class"/>
    <s v="KH-16330"/>
    <x v="542"/>
    <x v="1"/>
    <s v="United States"/>
    <s v="Revere"/>
    <x v="31"/>
    <n v="2151"/>
    <x v="3"/>
    <s v="OFF-ST-10000636"/>
    <x v="1"/>
    <x v="4"/>
    <s v="Rogers Profile Extra Capacity Storage Tub"/>
    <n v="66.959999999999994"/>
    <n v="4"/>
    <n v="0"/>
    <n v="2.6783999999999963"/>
  </r>
  <r>
    <n v="7955"/>
    <x v="3944"/>
    <x v="2"/>
    <x v="470"/>
    <d v="2011-04-06T00:00:00"/>
    <s v="Standard Class"/>
    <s v="KH-16330"/>
    <x v="542"/>
    <x v="1"/>
    <s v="United States"/>
    <s v="Revere"/>
    <x v="31"/>
    <n v="2151"/>
    <x v="3"/>
    <s v="OFF-BI-10000145"/>
    <x v="1"/>
    <x v="8"/>
    <s v="Zipper Ring Binder Pockets"/>
    <n v="6.24"/>
    <n v="2"/>
    <n v="0"/>
    <n v="3.0575999999999999"/>
  </r>
  <r>
    <n v="7956"/>
    <x v="3945"/>
    <x v="3"/>
    <x v="361"/>
    <d v="2014-10-11T00:00:00"/>
    <s v="Standard Class"/>
    <s v="GG-14650"/>
    <x v="55"/>
    <x v="1"/>
    <s v="United States"/>
    <s v="Chico"/>
    <x v="1"/>
    <n v="95928"/>
    <x v="1"/>
    <s v="FUR-CH-10001190"/>
    <x v="0"/>
    <x v="1"/>
    <s v="Global Deluxe High-Back Office Chair in Storm"/>
    <n v="435.16800000000006"/>
    <n v="4"/>
    <n v="0.2"/>
    <n v="-59.835600000000042"/>
  </r>
  <r>
    <n v="7957"/>
    <x v="3945"/>
    <x v="3"/>
    <x v="361"/>
    <d v="2014-10-11T00:00:00"/>
    <s v="Standard Class"/>
    <s v="GG-14650"/>
    <x v="55"/>
    <x v="1"/>
    <s v="United States"/>
    <s v="Chico"/>
    <x v="1"/>
    <n v="95928"/>
    <x v="1"/>
    <s v="OFF-FA-10002780"/>
    <x v="1"/>
    <x v="13"/>
    <s v="Staples"/>
    <n v="14.9"/>
    <n v="5"/>
    <n v="0"/>
    <n v="6.8539999999999992"/>
  </r>
  <r>
    <n v="7958"/>
    <x v="3945"/>
    <x v="3"/>
    <x v="361"/>
    <d v="2014-10-11T00:00:00"/>
    <s v="Standard Class"/>
    <s v="GG-14650"/>
    <x v="55"/>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x v="55"/>
    <x v="1"/>
    <s v="United States"/>
    <s v="Chico"/>
    <x v="1"/>
    <n v="95928"/>
    <x v="1"/>
    <s v="FUR-FU-10004666"/>
    <x v="0"/>
    <x v="5"/>
    <s v="DAX Clear Channel Poster Frame"/>
    <n v="72.900000000000006"/>
    <n v="5"/>
    <n v="0"/>
    <n v="26.973000000000003"/>
  </r>
  <r>
    <n v="7960"/>
    <x v="3945"/>
    <x v="3"/>
    <x v="361"/>
    <d v="2014-10-11T00:00:00"/>
    <s v="Standard Class"/>
    <s v="GG-14650"/>
    <x v="55"/>
    <x v="1"/>
    <s v="United States"/>
    <s v="Chico"/>
    <x v="1"/>
    <n v="95928"/>
    <x v="1"/>
    <s v="FUR-TA-10004086"/>
    <x v="0"/>
    <x v="3"/>
    <s v="KI Adjustable-Height Table"/>
    <n v="206.35200000000003"/>
    <n v="3"/>
    <n v="0.2"/>
    <n v="5.1587999999999852"/>
  </r>
  <r>
    <n v="7961"/>
    <x v="3945"/>
    <x v="3"/>
    <x v="361"/>
    <d v="2014-10-11T00:00:00"/>
    <s v="Standard Class"/>
    <s v="GG-14650"/>
    <x v="55"/>
    <x v="1"/>
    <s v="United States"/>
    <s v="Chico"/>
    <x v="1"/>
    <n v="95928"/>
    <x v="1"/>
    <s v="TEC-PH-10000702"/>
    <x v="2"/>
    <x v="7"/>
    <s v="Square Credit Card Reader, 4 1/2&quot; x 4 1/2&quot; x 1&quot;, White"/>
    <n v="7.9920000000000009"/>
    <n v="1"/>
    <n v="0.2"/>
    <n v="2.6972999999999994"/>
  </r>
  <r>
    <n v="7962"/>
    <x v="3946"/>
    <x v="3"/>
    <x v="551"/>
    <d v="2014-11-24T00:00:00"/>
    <s v="Second Class"/>
    <s v="JS-15685"/>
    <x v="40"/>
    <x v="1"/>
    <s v="United States"/>
    <s v="Miramar"/>
    <x v="2"/>
    <n v="33023"/>
    <x v="0"/>
    <s v="OFF-ST-10002301"/>
    <x v="1"/>
    <x v="4"/>
    <s v="Tennsco Commercial Shelving"/>
    <n v="81.360000000000014"/>
    <n v="5"/>
    <n v="0.2"/>
    <n v="-19.323000000000011"/>
  </r>
  <r>
    <n v="7963"/>
    <x v="3946"/>
    <x v="3"/>
    <x v="551"/>
    <d v="2014-11-24T00:00:00"/>
    <s v="Second Class"/>
    <s v="JS-15685"/>
    <x v="40"/>
    <x v="1"/>
    <s v="United States"/>
    <s v="Miramar"/>
    <x v="2"/>
    <n v="33023"/>
    <x v="0"/>
    <s v="OFF-BI-10001636"/>
    <x v="1"/>
    <x v="8"/>
    <s v="Ibico Plastic and Wire Spiral Binding Combs"/>
    <n v="20.232000000000003"/>
    <n v="8"/>
    <n v="0.7"/>
    <n v="-16.185600000000001"/>
  </r>
  <r>
    <n v="7964"/>
    <x v="3946"/>
    <x v="3"/>
    <x v="551"/>
    <d v="2014-11-24T00:00:00"/>
    <s v="Second Class"/>
    <s v="JS-15685"/>
    <x v="40"/>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x v="40"/>
    <x v="1"/>
    <s v="United States"/>
    <s v="Miramar"/>
    <x v="2"/>
    <n v="33023"/>
    <x v="0"/>
    <s v="OFF-PA-10004609"/>
    <x v="1"/>
    <x v="10"/>
    <s v="Xerox 221"/>
    <n v="20.736000000000004"/>
    <n v="4"/>
    <n v="0.2"/>
    <n v="7.2576000000000001"/>
  </r>
  <r>
    <n v="7966"/>
    <x v="3946"/>
    <x v="3"/>
    <x v="551"/>
    <d v="2014-11-24T00:00:00"/>
    <s v="Second Class"/>
    <s v="JS-15685"/>
    <x v="40"/>
    <x v="1"/>
    <s v="United States"/>
    <s v="Miramar"/>
    <x v="2"/>
    <n v="33023"/>
    <x v="0"/>
    <s v="OFF-PA-10003309"/>
    <x v="1"/>
    <x v="10"/>
    <s v="Xerox 211"/>
    <n v="41.472000000000008"/>
    <n v="8"/>
    <n v="0.2"/>
    <n v="14.5152"/>
  </r>
  <r>
    <n v="7967"/>
    <x v="3947"/>
    <x v="1"/>
    <x v="391"/>
    <d v="2012-03-30T00:00:00"/>
    <s v="Standard Class"/>
    <s v="BP-11095"/>
    <x v="162"/>
    <x v="1"/>
    <s v="United States"/>
    <s v="Los Angeles"/>
    <x v="1"/>
    <n v="90049"/>
    <x v="1"/>
    <s v="OFF-PA-10000380"/>
    <x v="1"/>
    <x v="10"/>
    <s v="REDIFORM Incoming/Outgoing Call Register, 11&quot; X 8 1/2&quot;, 100 Messages"/>
    <n v="33.36"/>
    <n v="4"/>
    <n v="0"/>
    <n v="16.68"/>
  </r>
  <r>
    <n v="7968"/>
    <x v="3948"/>
    <x v="0"/>
    <x v="1155"/>
    <d v="2013-10-13T00:00:00"/>
    <s v="First Class"/>
    <s v="CC-12610"/>
    <x v="566"/>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x v="566"/>
    <x v="1"/>
    <s v="United States"/>
    <s v="Denver"/>
    <x v="22"/>
    <n v="80219"/>
    <x v="1"/>
    <s v="TEC-PH-10002583"/>
    <x v="2"/>
    <x v="7"/>
    <s v="iOttie HLCRIO102 Car Mount"/>
    <n v="15.991999999999999"/>
    <n v="1"/>
    <n v="0.2"/>
    <n v="-2.9985000000000022"/>
  </r>
  <r>
    <n v="7970"/>
    <x v="3948"/>
    <x v="0"/>
    <x v="1155"/>
    <d v="2013-10-13T00:00:00"/>
    <s v="First Class"/>
    <s v="CC-12610"/>
    <x v="566"/>
    <x v="1"/>
    <s v="United States"/>
    <s v="Denver"/>
    <x v="22"/>
    <n v="80219"/>
    <x v="1"/>
    <s v="FUR-CH-10004853"/>
    <x v="0"/>
    <x v="1"/>
    <s v="Global Manager's Adjustable Task Chair, Storm"/>
    <n v="120.78399999999999"/>
    <n v="1"/>
    <n v="0.2"/>
    <n v="13.588199999999986"/>
  </r>
  <r>
    <n v="7971"/>
    <x v="3949"/>
    <x v="1"/>
    <x v="748"/>
    <d v="2012-08-20T00:00:00"/>
    <s v="Standard Class"/>
    <s v="SP-20860"/>
    <x v="133"/>
    <x v="1"/>
    <s v="United States"/>
    <s v="Philadelphia"/>
    <x v="9"/>
    <n v="19134"/>
    <x v="3"/>
    <s v="TEC-PH-10003580"/>
    <x v="2"/>
    <x v="7"/>
    <s v="Cisco IP Phone 7961G-GE VoIP phone"/>
    <n v="519.79200000000003"/>
    <n v="4"/>
    <n v="0.4"/>
    <n v="-112.62159999999994"/>
  </r>
  <r>
    <n v="7972"/>
    <x v="3949"/>
    <x v="1"/>
    <x v="748"/>
    <d v="2012-08-20T00:00:00"/>
    <s v="Standard Class"/>
    <s v="SP-20860"/>
    <x v="133"/>
    <x v="1"/>
    <s v="United States"/>
    <s v="Philadelphia"/>
    <x v="9"/>
    <n v="19134"/>
    <x v="3"/>
    <s v="TEC-AC-10004227"/>
    <x v="2"/>
    <x v="11"/>
    <s v="SanDisk Ultra 16 GB MicroSDHC Class 10 Memory Card"/>
    <n v="31.176000000000002"/>
    <n v="3"/>
    <n v="0.2"/>
    <n v="-5.4558000000000035"/>
  </r>
  <r>
    <n v="7973"/>
    <x v="3949"/>
    <x v="1"/>
    <x v="748"/>
    <d v="2012-08-20T00:00:00"/>
    <s v="Standard Class"/>
    <s v="SP-20860"/>
    <x v="133"/>
    <x v="1"/>
    <s v="United States"/>
    <s v="Philadelphia"/>
    <x v="9"/>
    <n v="19134"/>
    <x v="3"/>
    <s v="OFF-PA-10002787"/>
    <x v="1"/>
    <x v="10"/>
    <s v="Xerox 227"/>
    <n v="10.368000000000002"/>
    <n v="2"/>
    <n v="0.2"/>
    <n v="3.6288"/>
  </r>
  <r>
    <n v="7974"/>
    <x v="3949"/>
    <x v="1"/>
    <x v="748"/>
    <d v="2012-08-20T00:00:00"/>
    <s v="Standard Class"/>
    <s v="SP-20860"/>
    <x v="133"/>
    <x v="1"/>
    <s v="United States"/>
    <s v="Philadelphia"/>
    <x v="9"/>
    <n v="19134"/>
    <x v="3"/>
    <s v="OFF-BI-10003981"/>
    <x v="1"/>
    <x v="8"/>
    <s v="Avery Durable Plastic 1&quot; Binders"/>
    <n v="2.7240000000000006"/>
    <n v="2"/>
    <n v="0.7"/>
    <n v="-1.9067999999999996"/>
  </r>
  <r>
    <n v="7975"/>
    <x v="3949"/>
    <x v="1"/>
    <x v="748"/>
    <d v="2012-08-20T00:00:00"/>
    <s v="Standard Class"/>
    <s v="SP-20860"/>
    <x v="133"/>
    <x v="1"/>
    <s v="United States"/>
    <s v="Philadelphia"/>
    <x v="9"/>
    <n v="19134"/>
    <x v="3"/>
    <s v="FUR-FU-10001488"/>
    <x v="0"/>
    <x v="5"/>
    <s v="Tenex 46&quot; x 60&quot; Computer Anti-Static Chairmat, Rectangular Shaped"/>
    <n v="254.35200000000003"/>
    <n v="3"/>
    <n v="0.2"/>
    <n v="0"/>
  </r>
  <r>
    <n v="7976"/>
    <x v="3949"/>
    <x v="1"/>
    <x v="748"/>
    <d v="2012-08-20T00:00:00"/>
    <s v="Standard Class"/>
    <s v="SP-20860"/>
    <x v="133"/>
    <x v="1"/>
    <s v="United States"/>
    <s v="Philadelphia"/>
    <x v="9"/>
    <n v="19134"/>
    <x v="3"/>
    <s v="OFF-BI-10003727"/>
    <x v="1"/>
    <x v="8"/>
    <s v="Avery Durable Slant Ring Binders With Label Holder"/>
    <n v="3.762"/>
    <n v="3"/>
    <n v="0.7"/>
    <n v="-2.758799999999999"/>
  </r>
  <r>
    <n v="7977"/>
    <x v="3949"/>
    <x v="1"/>
    <x v="748"/>
    <d v="2012-08-20T00:00:00"/>
    <s v="Standard Class"/>
    <s v="SP-20860"/>
    <x v="133"/>
    <x v="1"/>
    <s v="United States"/>
    <s v="Philadelphia"/>
    <x v="9"/>
    <n v="19134"/>
    <x v="3"/>
    <s v="OFF-PA-10000130"/>
    <x v="1"/>
    <x v="10"/>
    <s v="Xerox 199"/>
    <n v="10.272000000000002"/>
    <n v="3"/>
    <n v="0.2"/>
    <n v="3.2099999999999982"/>
  </r>
  <r>
    <n v="7978"/>
    <x v="3950"/>
    <x v="2"/>
    <x v="1178"/>
    <d v="2011-06-05T00:00:00"/>
    <s v="Standard Class"/>
    <s v="JK-15625"/>
    <x v="600"/>
    <x v="0"/>
    <s v="United States"/>
    <s v="Jackson"/>
    <x v="35"/>
    <n v="39212"/>
    <x v="0"/>
    <s v="TEC-PH-10002680"/>
    <x v="2"/>
    <x v="7"/>
    <s v="Samsung Galaxy Note 3"/>
    <n v="659.97"/>
    <n v="3"/>
    <n v="0"/>
    <n v="197.99099999999996"/>
  </r>
  <r>
    <n v="7979"/>
    <x v="3950"/>
    <x v="2"/>
    <x v="1178"/>
    <d v="2011-06-05T00:00:00"/>
    <s v="Standard Class"/>
    <s v="JK-15625"/>
    <x v="600"/>
    <x v="0"/>
    <s v="United States"/>
    <s v="Jackson"/>
    <x v="35"/>
    <n v="39212"/>
    <x v="0"/>
    <s v="TEC-PH-10002538"/>
    <x v="2"/>
    <x v="7"/>
    <s v="Grandstream GXP1160 VoIP phone"/>
    <n v="113.72999999999999"/>
    <n v="3"/>
    <n v="0"/>
    <n v="32.981699999999989"/>
  </r>
  <r>
    <n v="7980"/>
    <x v="3951"/>
    <x v="1"/>
    <x v="375"/>
    <d v="2012-08-31T00:00:00"/>
    <s v="Standard Class"/>
    <s v="CC-12100"/>
    <x v="385"/>
    <x v="2"/>
    <s v="United States"/>
    <s v="Los Angeles"/>
    <x v="1"/>
    <n v="90045"/>
    <x v="1"/>
    <s v="OFF-BI-10001249"/>
    <x v="1"/>
    <x v="8"/>
    <s v="Avery Heavy-Duty EZD View Binder with Locking Rings"/>
    <n v="5.1040000000000001"/>
    <n v="1"/>
    <n v="0.2"/>
    <n v="1.6587999999999996"/>
  </r>
  <r>
    <n v="7981"/>
    <x v="3952"/>
    <x v="2"/>
    <x v="1179"/>
    <d v="2011-01-08T00:00:00"/>
    <s v="Standard Class"/>
    <s v="DP-13000"/>
    <x v="24"/>
    <x v="0"/>
    <s v="United States"/>
    <s v="Houston"/>
    <x v="5"/>
    <n v="77095"/>
    <x v="2"/>
    <s v="OFF-PA-10000174"/>
    <x v="1"/>
    <x v="10"/>
    <s v="Message Book, Wirebound, Four 5 1/2&quot; X 4&quot; Forms/Pg., 200 Dupl. Sets/Book"/>
    <n v="16.448"/>
    <n v="2"/>
    <n v="0.2"/>
    <n v="5.5511999999999979"/>
  </r>
  <r>
    <n v="7982"/>
    <x v="3953"/>
    <x v="2"/>
    <x v="1076"/>
    <d v="2011-09-13T00:00:00"/>
    <s v="First Class"/>
    <s v="SF-20065"/>
    <x v="11"/>
    <x v="0"/>
    <s v="United States"/>
    <s v="Clifton"/>
    <x v="30"/>
    <n v="7011"/>
    <x v="3"/>
    <s v="OFF-AP-10004532"/>
    <x v="1"/>
    <x v="9"/>
    <s v="Kensington 6 Outlet Guardian Standard Surge Protector"/>
    <n v="81.92"/>
    <n v="4"/>
    <n v="0"/>
    <n v="22.118400000000001"/>
  </r>
  <r>
    <n v="7983"/>
    <x v="3953"/>
    <x v="2"/>
    <x v="1076"/>
    <d v="2011-09-13T00:00:00"/>
    <s v="First Class"/>
    <s v="SF-20065"/>
    <x v="11"/>
    <x v="0"/>
    <s v="United States"/>
    <s v="Clifton"/>
    <x v="30"/>
    <n v="7011"/>
    <x v="3"/>
    <s v="FUR-FU-10001986"/>
    <x v="0"/>
    <x v="5"/>
    <s v="Dana Fluorescent Magnifying Lamp, White, 36&quot;"/>
    <n v="254.89999999999998"/>
    <n v="5"/>
    <n v="0"/>
    <n v="76.469999999999985"/>
  </r>
  <r>
    <n v="7984"/>
    <x v="3954"/>
    <x v="3"/>
    <x v="203"/>
    <d v="2014-01-26T00:00:00"/>
    <s v="Second Class"/>
    <s v="EH-13765"/>
    <x v="553"/>
    <x v="1"/>
    <s v="United States"/>
    <s v="Chicago"/>
    <x v="10"/>
    <n v="60623"/>
    <x v="2"/>
    <s v="OFF-FA-10002975"/>
    <x v="1"/>
    <x v="13"/>
    <s v="Staples"/>
    <n v="15.120000000000001"/>
    <n v="5"/>
    <n v="0.2"/>
    <n v="4.9139999999999988"/>
  </r>
  <r>
    <n v="7985"/>
    <x v="3954"/>
    <x v="3"/>
    <x v="203"/>
    <d v="2014-01-26T00:00:00"/>
    <s v="Second Class"/>
    <s v="EH-13765"/>
    <x v="553"/>
    <x v="1"/>
    <s v="United States"/>
    <s v="Chicago"/>
    <x v="10"/>
    <n v="60623"/>
    <x v="2"/>
    <s v="OFF-AR-10003481"/>
    <x v="1"/>
    <x v="6"/>
    <s v="Newell 348"/>
    <n v="7.8719999999999999"/>
    <n v="3"/>
    <n v="0.2"/>
    <n v="0.88559999999999883"/>
  </r>
  <r>
    <n v="7986"/>
    <x v="3955"/>
    <x v="0"/>
    <x v="438"/>
    <d v="2013-04-25T00:00:00"/>
    <s v="First Class"/>
    <s v="DN-13690"/>
    <x v="35"/>
    <x v="0"/>
    <s v="United States"/>
    <s v="Seattle"/>
    <x v="4"/>
    <n v="98115"/>
    <x v="1"/>
    <s v="OFF-BI-10004967"/>
    <x v="1"/>
    <x v="8"/>
    <s v="Round Ring Binders"/>
    <n v="8.32"/>
    <n v="5"/>
    <n v="0.2"/>
    <n v="2.8079999999999998"/>
  </r>
  <r>
    <n v="7987"/>
    <x v="3956"/>
    <x v="0"/>
    <x v="1180"/>
    <d v="2013-07-24T00:00:00"/>
    <s v="Second Class"/>
    <s v="PJ-19015"/>
    <x v="307"/>
    <x v="0"/>
    <s v="United States"/>
    <s v="Long Beach"/>
    <x v="15"/>
    <n v="11561"/>
    <x v="3"/>
    <s v="TEC-PH-10003589"/>
    <x v="2"/>
    <x v="7"/>
    <s v="invisibleSHIELD by ZAGG Smudge-Free Screen Protector"/>
    <n v="89.949999999999989"/>
    <n v="5"/>
    <n v="0"/>
    <n v="43.175999999999995"/>
  </r>
  <r>
    <n v="7988"/>
    <x v="3957"/>
    <x v="0"/>
    <x v="828"/>
    <d v="2013-08-30T00:00:00"/>
    <s v="Standard Class"/>
    <s v="MA-17560"/>
    <x v="15"/>
    <x v="2"/>
    <s v="United States"/>
    <s v="Sheboygan"/>
    <x v="6"/>
    <n v="53081"/>
    <x v="2"/>
    <s v="OFF-LA-10002945"/>
    <x v="1"/>
    <x v="2"/>
    <s v="Permanent Self-Adhesive File Folder Labels for Typewriters, 1 1/8 x 3 1/2, White"/>
    <n v="25.2"/>
    <n v="4"/>
    <n v="0"/>
    <n v="11.591999999999999"/>
  </r>
  <r>
    <n v="7989"/>
    <x v="3957"/>
    <x v="0"/>
    <x v="828"/>
    <d v="2013-08-30T00:00:00"/>
    <s v="Standard Class"/>
    <s v="MA-17560"/>
    <x v="15"/>
    <x v="2"/>
    <s v="United States"/>
    <s v="Sheboygan"/>
    <x v="6"/>
    <n v="53081"/>
    <x v="2"/>
    <s v="OFF-LA-10003537"/>
    <x v="1"/>
    <x v="2"/>
    <s v="Avery 515"/>
    <n v="37.589999999999996"/>
    <n v="3"/>
    <n v="0"/>
    <n v="17.667299999999997"/>
  </r>
  <r>
    <n v="7990"/>
    <x v="3957"/>
    <x v="0"/>
    <x v="828"/>
    <d v="2013-08-30T00:00:00"/>
    <s v="Standard Class"/>
    <s v="MA-17560"/>
    <x v="15"/>
    <x v="2"/>
    <s v="United States"/>
    <s v="Sheboygan"/>
    <x v="6"/>
    <n v="53081"/>
    <x v="2"/>
    <s v="OFF-ST-10002406"/>
    <x v="1"/>
    <x v="4"/>
    <s v="Pizazz Global Quick File"/>
    <n v="14.97"/>
    <n v="1"/>
    <n v="0"/>
    <n v="4.1916000000000011"/>
  </r>
  <r>
    <n v="7991"/>
    <x v="3957"/>
    <x v="0"/>
    <x v="828"/>
    <d v="2013-08-30T00:00:00"/>
    <s v="Standard Class"/>
    <s v="MA-17560"/>
    <x v="15"/>
    <x v="2"/>
    <s v="United States"/>
    <s v="Sheboygan"/>
    <x v="6"/>
    <n v="53081"/>
    <x v="2"/>
    <s v="TEC-AC-10003433"/>
    <x v="2"/>
    <x v="11"/>
    <s v="Maxell 4.7GB DVD+R 5/Pack"/>
    <n v="1.98"/>
    <n v="2"/>
    <n v="0"/>
    <n v="0.89100000000000001"/>
  </r>
  <r>
    <n v="7992"/>
    <x v="3958"/>
    <x v="0"/>
    <x v="403"/>
    <d v="2013-06-18T00:00:00"/>
    <s v="First Class"/>
    <s v="VM-21835"/>
    <x v="718"/>
    <x v="0"/>
    <s v="United States"/>
    <s v="Boca Raton"/>
    <x v="2"/>
    <n v="33433"/>
    <x v="0"/>
    <s v="OFF-BI-10002082"/>
    <x v="1"/>
    <x v="8"/>
    <s v="GBC Twin Loop Wire Binding Elements"/>
    <n v="39.936000000000007"/>
    <n v="4"/>
    <n v="0.7"/>
    <n v="-26.623999999999995"/>
  </r>
  <r>
    <n v="7993"/>
    <x v="3958"/>
    <x v="0"/>
    <x v="403"/>
    <d v="2013-06-18T00:00:00"/>
    <s v="First Class"/>
    <s v="VM-21835"/>
    <x v="718"/>
    <x v="0"/>
    <s v="United States"/>
    <s v="Boca Raton"/>
    <x v="2"/>
    <n v="33433"/>
    <x v="0"/>
    <s v="TEC-AC-10000521"/>
    <x v="2"/>
    <x v="11"/>
    <s v="Verbatim Slim CD and DVD Storage Cases, 50/Pack"/>
    <n v="18.463999999999999"/>
    <n v="2"/>
    <n v="0.2"/>
    <n v="2.3079999999999998"/>
  </r>
  <r>
    <n v="7994"/>
    <x v="3959"/>
    <x v="1"/>
    <x v="312"/>
    <d v="2012-11-23T00:00:00"/>
    <s v="Second Class"/>
    <s v="MM-18055"/>
    <x v="514"/>
    <x v="0"/>
    <s v="United States"/>
    <s v="Aurora"/>
    <x v="22"/>
    <n v="80013"/>
    <x v="1"/>
    <s v="OFF-BI-10001982"/>
    <x v="1"/>
    <x v="8"/>
    <s v="Wilson Jones Custom Binder Spines &amp; Labels"/>
    <n v="4.8960000000000008"/>
    <n v="3"/>
    <n v="0.7"/>
    <n v="-3.4271999999999991"/>
  </r>
  <r>
    <n v="7995"/>
    <x v="3959"/>
    <x v="1"/>
    <x v="312"/>
    <d v="2012-11-23T00:00:00"/>
    <s v="Second Class"/>
    <s v="MM-18055"/>
    <x v="514"/>
    <x v="0"/>
    <s v="United States"/>
    <s v="Aurora"/>
    <x v="22"/>
    <n v="80013"/>
    <x v="1"/>
    <s v="FUR-BO-10002268"/>
    <x v="0"/>
    <x v="0"/>
    <s v="Sauder Barrister Bookcases"/>
    <n v="145.76400000000001"/>
    <n v="6"/>
    <n v="0.7"/>
    <n v="-247.79879999999997"/>
  </r>
  <r>
    <n v="7996"/>
    <x v="3959"/>
    <x v="1"/>
    <x v="312"/>
    <d v="2012-11-23T00:00:00"/>
    <s v="Second Class"/>
    <s v="MM-18055"/>
    <x v="514"/>
    <x v="0"/>
    <s v="United States"/>
    <s v="Aurora"/>
    <x v="22"/>
    <n v="80013"/>
    <x v="1"/>
    <s v="OFF-BI-10001758"/>
    <x v="1"/>
    <x v="8"/>
    <s v="Wilson Jones 14 Line Acrylic Coated Pressboard Data Binders"/>
    <n v="9.6120000000000001"/>
    <n v="6"/>
    <n v="0.7"/>
    <n v="-7.3691999999999993"/>
  </r>
  <r>
    <n v="7997"/>
    <x v="3960"/>
    <x v="3"/>
    <x v="132"/>
    <d v="2014-11-06T00:00:00"/>
    <s v="First Class"/>
    <s v="CR-12580"/>
    <x v="615"/>
    <x v="2"/>
    <s v="United States"/>
    <s v="San Diego"/>
    <x v="1"/>
    <n v="92037"/>
    <x v="1"/>
    <s v="TEC-AC-10004469"/>
    <x v="2"/>
    <x v="11"/>
    <s v="Microsoft Sculpt Comfort Mouse"/>
    <n v="199.75"/>
    <n v="5"/>
    <n v="0"/>
    <n v="87.890000000000015"/>
  </r>
  <r>
    <n v="7998"/>
    <x v="3960"/>
    <x v="3"/>
    <x v="132"/>
    <d v="2014-11-06T00:00:00"/>
    <s v="First Class"/>
    <s v="CR-12580"/>
    <x v="615"/>
    <x v="2"/>
    <s v="United States"/>
    <s v="San Diego"/>
    <x v="1"/>
    <n v="92037"/>
    <x v="1"/>
    <s v="FUR-TA-10001095"/>
    <x v="0"/>
    <x v="3"/>
    <s v="Chromcraft Round Conference Tables"/>
    <n v="1673.1839999999997"/>
    <n v="12"/>
    <n v="0.2"/>
    <n v="20.914800000000014"/>
  </r>
  <r>
    <n v="7999"/>
    <x v="3961"/>
    <x v="2"/>
    <x v="417"/>
    <d v="2011-05-07T00:00:00"/>
    <s v="First Class"/>
    <s v="BS-11365"/>
    <x v="740"/>
    <x v="1"/>
    <s v="United States"/>
    <s v="Seattle"/>
    <x v="4"/>
    <n v="98105"/>
    <x v="1"/>
    <s v="FUR-FU-10001852"/>
    <x v="0"/>
    <x v="5"/>
    <s v="Eldon Regeneration Recycled Desk Accessories, Smoke"/>
    <n v="12.18"/>
    <n v="7"/>
    <n v="0"/>
    <n v="3.8975999999999997"/>
  </r>
  <r>
    <n v="8000"/>
    <x v="3961"/>
    <x v="2"/>
    <x v="417"/>
    <d v="2011-05-07T00:00:00"/>
    <s v="First Class"/>
    <s v="BS-11365"/>
    <x v="740"/>
    <x v="1"/>
    <s v="United States"/>
    <s v="Seattle"/>
    <x v="4"/>
    <n v="98105"/>
    <x v="1"/>
    <s v="OFF-AP-10000696"/>
    <x v="1"/>
    <x v="9"/>
    <s v="Holmes Odor Grabber"/>
    <n v="57.68"/>
    <n v="4"/>
    <n v="0"/>
    <n v="19.034399999999998"/>
  </r>
  <r>
    <n v="8001"/>
    <x v="3962"/>
    <x v="1"/>
    <x v="627"/>
    <d v="2012-11-12T00:00:00"/>
    <s v="Standard Class"/>
    <s v="RD-19585"/>
    <x v="361"/>
    <x v="0"/>
    <s v="United States"/>
    <s v="Dubuque"/>
    <x v="23"/>
    <n v="52001"/>
    <x v="2"/>
    <s v="TEC-PH-10003885"/>
    <x v="2"/>
    <x v="7"/>
    <s v="Cisco SPA508G"/>
    <n v="263.95999999999998"/>
    <n v="4"/>
    <n v="0"/>
    <n v="76.548399999999987"/>
  </r>
  <r>
    <n v="8002"/>
    <x v="3963"/>
    <x v="1"/>
    <x v="295"/>
    <d v="2012-12-15T00:00:00"/>
    <s v="First Class"/>
    <s v="KD-16270"/>
    <x v="30"/>
    <x v="0"/>
    <s v="United States"/>
    <s v="Los Angeles"/>
    <x v="1"/>
    <n v="90032"/>
    <x v="1"/>
    <s v="TEC-AC-10002926"/>
    <x v="2"/>
    <x v="11"/>
    <s v="Logitech Wireless Marathon Mouse M705"/>
    <n v="299.94"/>
    <n v="6"/>
    <n v="0"/>
    <n v="128.97420000000002"/>
  </r>
  <r>
    <n v="8003"/>
    <x v="3963"/>
    <x v="1"/>
    <x v="295"/>
    <d v="2012-12-15T00:00:00"/>
    <s v="First Class"/>
    <s v="KD-16270"/>
    <x v="30"/>
    <x v="0"/>
    <s v="United States"/>
    <s v="Los Angeles"/>
    <x v="1"/>
    <n v="90032"/>
    <x v="1"/>
    <s v="OFF-SU-10001225"/>
    <x v="1"/>
    <x v="14"/>
    <s v="Staples"/>
    <n v="25.76"/>
    <n v="7"/>
    <n v="0"/>
    <n v="0.51519999999999921"/>
  </r>
  <r>
    <n v="8004"/>
    <x v="3964"/>
    <x v="2"/>
    <x v="588"/>
    <d v="2011-12-03T00:00:00"/>
    <s v="First Class"/>
    <s v="AA-10645"/>
    <x v="731"/>
    <x v="0"/>
    <s v="United States"/>
    <s v="Lowell"/>
    <x v="31"/>
    <n v="1852"/>
    <x v="3"/>
    <s v="TEC-PH-10004434"/>
    <x v="2"/>
    <x v="7"/>
    <s v="Cisco IP Phone 7961G VoIP phone - Dark gray"/>
    <n v="271.89999999999998"/>
    <n v="2"/>
    <n v="0"/>
    <n v="78.850999999999971"/>
  </r>
  <r>
    <n v="8005"/>
    <x v="3964"/>
    <x v="2"/>
    <x v="588"/>
    <d v="2011-12-03T00:00:00"/>
    <s v="First Class"/>
    <s v="AA-10645"/>
    <x v="731"/>
    <x v="0"/>
    <s v="United States"/>
    <s v="Lowell"/>
    <x v="31"/>
    <n v="1852"/>
    <x v="3"/>
    <s v="FUR-FU-10003878"/>
    <x v="0"/>
    <x v="5"/>
    <s v="Linden 10&quot; Round Wall Clock, Black"/>
    <n v="45.839999999999996"/>
    <n v="3"/>
    <n v="0"/>
    <n v="15.585599999999999"/>
  </r>
  <r>
    <n v="8006"/>
    <x v="3964"/>
    <x v="2"/>
    <x v="588"/>
    <d v="2011-12-03T00:00:00"/>
    <s v="First Class"/>
    <s v="AA-10645"/>
    <x v="731"/>
    <x v="0"/>
    <s v="United States"/>
    <s v="Lowell"/>
    <x v="31"/>
    <n v="1852"/>
    <x v="3"/>
    <s v="FUR-FU-10002268"/>
    <x v="0"/>
    <x v="5"/>
    <s v="Ultra Door Push Plate"/>
    <n v="9.82"/>
    <n v="2"/>
    <n v="0"/>
    <n v="3.2405999999999997"/>
  </r>
  <r>
    <n v="8007"/>
    <x v="3965"/>
    <x v="0"/>
    <x v="877"/>
    <d v="2013-10-12T00:00:00"/>
    <s v="Standard Class"/>
    <s v="MC-18100"/>
    <x v="498"/>
    <x v="0"/>
    <s v="United States"/>
    <s v="Marysville"/>
    <x v="4"/>
    <n v="98270"/>
    <x v="1"/>
    <s v="OFF-FA-10001883"/>
    <x v="1"/>
    <x v="13"/>
    <s v="Alliance Super-Size Bands, Assorted Sizes"/>
    <n v="93.36"/>
    <n v="12"/>
    <n v="0"/>
    <n v="0.93359999999999843"/>
  </r>
  <r>
    <n v="8008"/>
    <x v="3966"/>
    <x v="1"/>
    <x v="972"/>
    <d v="2012-11-24T00:00:00"/>
    <s v="Standard Class"/>
    <s v="AA-10645"/>
    <x v="731"/>
    <x v="0"/>
    <s v="United States"/>
    <s v="Oklahoma City"/>
    <x v="26"/>
    <n v="73120"/>
    <x v="2"/>
    <s v="OFF-ST-10002756"/>
    <x v="1"/>
    <x v="4"/>
    <s v="Tennsco Stur-D-Stor Boltless Shelving, 5 Shelves, 24&quot; Deep, Sand"/>
    <n v="541.24"/>
    <n v="4"/>
    <n v="0"/>
    <n v="5.4124000000000478"/>
  </r>
  <r>
    <n v="8009"/>
    <x v="3966"/>
    <x v="1"/>
    <x v="972"/>
    <d v="2012-11-24T00:00:00"/>
    <s v="Standard Class"/>
    <s v="AA-10645"/>
    <x v="731"/>
    <x v="0"/>
    <s v="United States"/>
    <s v="Oklahoma City"/>
    <x v="26"/>
    <n v="73120"/>
    <x v="2"/>
    <s v="OFF-PA-10000474"/>
    <x v="1"/>
    <x v="10"/>
    <s v="Staples"/>
    <n v="106.32"/>
    <n v="3"/>
    <n v="0"/>
    <n v="49.970399999999991"/>
  </r>
  <r>
    <n v="8010"/>
    <x v="3966"/>
    <x v="1"/>
    <x v="972"/>
    <d v="2012-11-24T00:00:00"/>
    <s v="Standard Class"/>
    <s v="AA-10645"/>
    <x v="731"/>
    <x v="0"/>
    <s v="United States"/>
    <s v="Oklahoma City"/>
    <x v="26"/>
    <n v="73120"/>
    <x v="2"/>
    <s v="FUR-CH-10002073"/>
    <x v="0"/>
    <x v="1"/>
    <s v="Hon Olson Stacker Chairs"/>
    <n v="1323.8999999999999"/>
    <n v="5"/>
    <n v="0"/>
    <n v="383.93099999999993"/>
  </r>
  <r>
    <n v="8011"/>
    <x v="3967"/>
    <x v="2"/>
    <x v="461"/>
    <d v="2011-03-20T00:00:00"/>
    <s v="Second Class"/>
    <s v="QJ-19255"/>
    <x v="425"/>
    <x v="1"/>
    <s v="United States"/>
    <s v="Philadelphia"/>
    <x v="9"/>
    <n v="19134"/>
    <x v="3"/>
    <s v="OFF-PA-10003641"/>
    <x v="1"/>
    <x v="10"/>
    <s v="Xerox 1909"/>
    <n v="126.624"/>
    <n v="6"/>
    <n v="0.2"/>
    <n v="41.152799999999992"/>
  </r>
  <r>
    <n v="8012"/>
    <x v="3968"/>
    <x v="1"/>
    <x v="782"/>
    <d v="2012-06-23T00:00:00"/>
    <s v="First Class"/>
    <s v="JM-16195"/>
    <x v="594"/>
    <x v="0"/>
    <s v="United States"/>
    <s v="Aurora"/>
    <x v="22"/>
    <n v="80013"/>
    <x v="1"/>
    <s v="TEC-PH-10002070"/>
    <x v="2"/>
    <x v="7"/>
    <s v="Griffin GC36547 PowerJolt SE Lightning Charger"/>
    <n v="125.944"/>
    <n v="7"/>
    <n v="0.2"/>
    <n v="15.742999999999984"/>
  </r>
  <r>
    <n v="8013"/>
    <x v="3969"/>
    <x v="3"/>
    <x v="1126"/>
    <d v="2014-05-26T00:00:00"/>
    <s v="Same Day"/>
    <s v="TB-21625"/>
    <x v="577"/>
    <x v="0"/>
    <s v="United States"/>
    <s v="New York City"/>
    <x v="15"/>
    <n v="10009"/>
    <x v="3"/>
    <s v="OFF-BI-10004519"/>
    <x v="1"/>
    <x v="8"/>
    <s v="GBC DocuBind P100 Manual Binding Machine"/>
    <n v="663.92"/>
    <n v="5"/>
    <n v="0.2"/>
    <n v="207.47499999999994"/>
  </r>
  <r>
    <n v="8014"/>
    <x v="3969"/>
    <x v="3"/>
    <x v="1126"/>
    <d v="2014-05-26T00:00:00"/>
    <s v="Same Day"/>
    <s v="TB-21625"/>
    <x v="577"/>
    <x v="0"/>
    <s v="United States"/>
    <s v="New York City"/>
    <x v="15"/>
    <n v="10009"/>
    <x v="3"/>
    <s v="TEC-AC-10002167"/>
    <x v="2"/>
    <x v="11"/>
    <s v="Imation 8gb Micro Traveldrive Usb 2.0 Flash Drive"/>
    <n v="120"/>
    <n v="8"/>
    <n v="0"/>
    <n v="13.200000000000003"/>
  </r>
  <r>
    <n v="8015"/>
    <x v="3969"/>
    <x v="3"/>
    <x v="1126"/>
    <d v="2014-05-26T00:00:00"/>
    <s v="Same Day"/>
    <s v="TB-21625"/>
    <x v="577"/>
    <x v="0"/>
    <s v="United States"/>
    <s v="New York City"/>
    <x v="15"/>
    <n v="10009"/>
    <x v="3"/>
    <s v="OFF-FA-10000936"/>
    <x v="1"/>
    <x v="13"/>
    <s v="Acco Hot Clips Clips to Go"/>
    <n v="3.29"/>
    <n v="1"/>
    <n v="0"/>
    <n v="1.4804999999999999"/>
  </r>
  <r>
    <n v="8016"/>
    <x v="3969"/>
    <x v="3"/>
    <x v="1126"/>
    <d v="2014-05-26T00:00:00"/>
    <s v="Same Day"/>
    <s v="TB-21625"/>
    <x v="577"/>
    <x v="0"/>
    <s v="United States"/>
    <s v="New York City"/>
    <x v="15"/>
    <n v="10009"/>
    <x v="3"/>
    <s v="FUR-FU-10000732"/>
    <x v="0"/>
    <x v="5"/>
    <s v="Eldon 200 Class Desk Accessories"/>
    <n v="18.84"/>
    <n v="3"/>
    <n v="0"/>
    <n v="6.0287999999999995"/>
  </r>
  <r>
    <n v="8017"/>
    <x v="3970"/>
    <x v="2"/>
    <x v="340"/>
    <d v="2011-09-11T00:00:00"/>
    <s v="First Class"/>
    <s v="NF-18595"/>
    <x v="376"/>
    <x v="2"/>
    <s v="United States"/>
    <s v="Lancaster"/>
    <x v="24"/>
    <n v="43130"/>
    <x v="3"/>
    <s v="FUR-FU-10002501"/>
    <x v="0"/>
    <x v="5"/>
    <s v="Nu-Dell Executive Frame"/>
    <n v="60.672000000000011"/>
    <n v="6"/>
    <n v="0.2"/>
    <n v="12.892799999999998"/>
  </r>
  <r>
    <n v="8018"/>
    <x v="3970"/>
    <x v="2"/>
    <x v="340"/>
    <d v="2011-09-11T00:00:00"/>
    <s v="First Class"/>
    <s v="NF-18595"/>
    <x v="376"/>
    <x v="2"/>
    <s v="United States"/>
    <s v="Lancaster"/>
    <x v="24"/>
    <n v="43130"/>
    <x v="3"/>
    <s v="OFF-AR-10000634"/>
    <x v="1"/>
    <x v="6"/>
    <s v="Newell 320"/>
    <n v="30.816000000000003"/>
    <n v="9"/>
    <n v="0.2"/>
    <n v="2.6964000000000006"/>
  </r>
  <r>
    <n v="8019"/>
    <x v="3971"/>
    <x v="3"/>
    <x v="161"/>
    <d v="2014-10-20T00:00:00"/>
    <s v="Second Class"/>
    <s v="BF-11020"/>
    <x v="292"/>
    <x v="1"/>
    <s v="United States"/>
    <s v="Modesto"/>
    <x v="1"/>
    <n v="95351"/>
    <x v="1"/>
    <s v="TEC-PH-10001700"/>
    <x v="2"/>
    <x v="7"/>
    <s v="Panasonic KX-TG6844B Expandable Digital Cordless Telephone"/>
    <n v="52.792000000000002"/>
    <n v="1"/>
    <n v="0.2"/>
    <n v="4.6193000000000026"/>
  </r>
  <r>
    <n v="8020"/>
    <x v="3972"/>
    <x v="3"/>
    <x v="808"/>
    <d v="2014-11-06T00:00:00"/>
    <s v="First Class"/>
    <s v="NP-18670"/>
    <x v="73"/>
    <x v="0"/>
    <s v="United States"/>
    <s v="Saint Louis"/>
    <x v="25"/>
    <n v="63116"/>
    <x v="2"/>
    <s v="OFF-AP-10001962"/>
    <x v="1"/>
    <x v="9"/>
    <s v="Black &amp; Decker Filter for Double Action Dustbuster Cordless Vac BLDV7210"/>
    <n v="83.9"/>
    <n v="10"/>
    <n v="0"/>
    <n v="20.975000000000001"/>
  </r>
  <r>
    <n v="8021"/>
    <x v="3972"/>
    <x v="3"/>
    <x v="808"/>
    <d v="2014-11-06T00:00:00"/>
    <s v="First Class"/>
    <s v="NP-18670"/>
    <x v="73"/>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x v="447"/>
    <x v="1"/>
    <s v="United States"/>
    <s v="Dallas"/>
    <x v="5"/>
    <n v="75217"/>
    <x v="2"/>
    <s v="OFF-AP-10000124"/>
    <x v="1"/>
    <x v="9"/>
    <s v="Acco 6 Outlet Guardian Basic Surge Suppressor"/>
    <n v="4.9919999999999991"/>
    <n v="3"/>
    <n v="0.8"/>
    <n v="-12.979200000000002"/>
  </r>
  <r>
    <n v="8023"/>
    <x v="3973"/>
    <x v="2"/>
    <x v="609"/>
    <d v="2011-07-25T00:00:00"/>
    <s v="Standard Class"/>
    <s v="HM-14860"/>
    <x v="447"/>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x v="447"/>
    <x v="1"/>
    <s v="United States"/>
    <s v="Dallas"/>
    <x v="5"/>
    <n v="75217"/>
    <x v="2"/>
    <s v="FUR-CH-10004997"/>
    <x v="0"/>
    <x v="1"/>
    <s v="Hon Every-Day Series Multi-Task Chairs"/>
    <n v="657.93"/>
    <n v="5"/>
    <n v="0.3"/>
    <n v="-93.989999999999952"/>
  </r>
  <r>
    <n v="8025"/>
    <x v="3973"/>
    <x v="2"/>
    <x v="609"/>
    <d v="2011-07-25T00:00:00"/>
    <s v="Standard Class"/>
    <s v="HM-14860"/>
    <x v="447"/>
    <x v="1"/>
    <s v="United States"/>
    <s v="Dallas"/>
    <x v="5"/>
    <n v="75217"/>
    <x v="2"/>
    <s v="OFF-BI-10000494"/>
    <x v="1"/>
    <x v="8"/>
    <s v="Acco Economy Flexible Poly Round Ring Binder"/>
    <n v="1.0439999999999998"/>
    <n v="1"/>
    <n v="0.8"/>
    <n v="-1.8270000000000004"/>
  </r>
  <r>
    <n v="8026"/>
    <x v="3974"/>
    <x v="1"/>
    <x v="861"/>
    <d v="2012-09-15T00:00:00"/>
    <s v="Second Class"/>
    <s v="DM-13525"/>
    <x v="760"/>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x v="760"/>
    <x v="1"/>
    <s v="United States"/>
    <s v="New York City"/>
    <x v="15"/>
    <n v="10035"/>
    <x v="3"/>
    <s v="OFF-ST-10003641"/>
    <x v="1"/>
    <x v="4"/>
    <s v="Space Solutions Industrial Galvanized Steel Shelving."/>
    <n v="78.8"/>
    <n v="1"/>
    <n v="0"/>
    <n v="1.5760000000000076"/>
  </r>
  <r>
    <n v="8028"/>
    <x v="3974"/>
    <x v="1"/>
    <x v="861"/>
    <d v="2012-09-15T00:00:00"/>
    <s v="Second Class"/>
    <s v="DM-13525"/>
    <x v="760"/>
    <x v="1"/>
    <s v="United States"/>
    <s v="New York City"/>
    <x v="15"/>
    <n v="10035"/>
    <x v="3"/>
    <s v="TEC-AC-10001998"/>
    <x v="2"/>
    <x v="11"/>
    <s v="Logitech LS21 Speaker System - PC Multimedia - 2.1-CH - Wired"/>
    <n v="19.989999999999998"/>
    <n v="1"/>
    <n v="0"/>
    <n v="6.796599999999998"/>
  </r>
  <r>
    <n v="8029"/>
    <x v="3974"/>
    <x v="1"/>
    <x v="861"/>
    <d v="2012-09-15T00:00:00"/>
    <s v="Second Class"/>
    <s v="DM-13525"/>
    <x v="760"/>
    <x v="1"/>
    <s v="United States"/>
    <s v="New York City"/>
    <x v="15"/>
    <n v="10035"/>
    <x v="3"/>
    <s v="OFF-ST-10001932"/>
    <x v="1"/>
    <x v="4"/>
    <s v="Fellowes Staxonsteel Drawer Files"/>
    <n v="772.68"/>
    <n v="4"/>
    <n v="0"/>
    <n v="108.17520000000002"/>
  </r>
  <r>
    <n v="8030"/>
    <x v="3975"/>
    <x v="0"/>
    <x v="147"/>
    <d v="2013-10-26T00:00:00"/>
    <s v="Standard Class"/>
    <s v="JF-15565"/>
    <x v="535"/>
    <x v="0"/>
    <s v="United States"/>
    <s v="San Antonio"/>
    <x v="5"/>
    <n v="78207"/>
    <x v="2"/>
    <s v="TEC-AC-10002323"/>
    <x v="2"/>
    <x v="11"/>
    <s v="SanDisk Ultra 32 GB MicroSDHC Class 10 Memory Card"/>
    <n v="106.08000000000001"/>
    <n v="6"/>
    <n v="0.2"/>
    <n v="-9.2819999999999965"/>
  </r>
  <r>
    <n v="8031"/>
    <x v="3976"/>
    <x v="0"/>
    <x v="676"/>
    <d v="2013-01-11T00:00:00"/>
    <s v="Standard Class"/>
    <s v="NM-18520"/>
    <x v="392"/>
    <x v="0"/>
    <s v="United States"/>
    <s v="Amarillo"/>
    <x v="5"/>
    <n v="79109"/>
    <x v="2"/>
    <s v="FUR-FU-10004270"/>
    <x v="0"/>
    <x v="5"/>
    <s v="Executive Impressions 13&quot; Clairmont Wall Clock"/>
    <n v="23.076000000000001"/>
    <n v="3"/>
    <n v="0.6"/>
    <n v="-10.961100000000002"/>
  </r>
  <r>
    <n v="8032"/>
    <x v="3976"/>
    <x v="0"/>
    <x v="676"/>
    <d v="2013-01-11T00:00:00"/>
    <s v="Standard Class"/>
    <s v="NM-18520"/>
    <x v="392"/>
    <x v="0"/>
    <s v="United States"/>
    <s v="Amarillo"/>
    <x v="5"/>
    <n v="79109"/>
    <x v="2"/>
    <s v="OFF-PA-10004621"/>
    <x v="1"/>
    <x v="10"/>
    <s v="Xerox 212"/>
    <n v="25.920000000000005"/>
    <n v="5"/>
    <n v="0.2"/>
    <n v="9.0719999999999992"/>
  </r>
  <r>
    <n v="8033"/>
    <x v="3977"/>
    <x v="1"/>
    <x v="608"/>
    <d v="2012-06-28T00:00:00"/>
    <s v="First Class"/>
    <s v="MV-17485"/>
    <x v="597"/>
    <x v="0"/>
    <s v="United States"/>
    <s v="Houston"/>
    <x v="5"/>
    <n v="77041"/>
    <x v="2"/>
    <s v="OFF-PA-10001019"/>
    <x v="1"/>
    <x v="10"/>
    <s v="Xerox 1884"/>
    <n v="47.952000000000005"/>
    <n v="3"/>
    <n v="0.2"/>
    <n v="16.183799999999998"/>
  </r>
  <r>
    <n v="8034"/>
    <x v="3977"/>
    <x v="1"/>
    <x v="608"/>
    <d v="2012-06-28T00:00:00"/>
    <s v="First Class"/>
    <s v="MV-17485"/>
    <x v="597"/>
    <x v="0"/>
    <s v="United States"/>
    <s v="Houston"/>
    <x v="5"/>
    <n v="77041"/>
    <x v="2"/>
    <s v="OFF-BI-10000201"/>
    <x v="1"/>
    <x v="8"/>
    <s v="Avery Triangle Shaped Sheet Lifters, Black, 2/Pack"/>
    <n v="0.98399999999999976"/>
    <n v="2"/>
    <n v="0.8"/>
    <n v="-1.476"/>
  </r>
  <r>
    <n v="8035"/>
    <x v="3977"/>
    <x v="1"/>
    <x v="608"/>
    <d v="2012-06-28T00:00:00"/>
    <s v="First Class"/>
    <s v="MV-17485"/>
    <x v="597"/>
    <x v="0"/>
    <s v="United States"/>
    <s v="Houston"/>
    <x v="5"/>
    <n v="77041"/>
    <x v="2"/>
    <s v="FUR-FU-10004587"/>
    <x v="0"/>
    <x v="5"/>
    <s v="GE General Use Halogen Bulbs, 100 Watts, 1 Bulb per Pack"/>
    <n v="75.384000000000015"/>
    <n v="9"/>
    <n v="0.6"/>
    <n v="-20.730599999999995"/>
  </r>
  <r>
    <n v="8036"/>
    <x v="3977"/>
    <x v="1"/>
    <x v="608"/>
    <d v="2012-06-28T00:00:00"/>
    <s v="First Class"/>
    <s v="MV-17485"/>
    <x v="597"/>
    <x v="0"/>
    <s v="United States"/>
    <s v="Houston"/>
    <x v="5"/>
    <n v="77041"/>
    <x v="2"/>
    <s v="OFF-LA-10001613"/>
    <x v="1"/>
    <x v="2"/>
    <s v="Avery File Folder Labels"/>
    <n v="4.6079999999999997"/>
    <n v="2"/>
    <n v="0.2"/>
    <n v="1.6704000000000001"/>
  </r>
  <r>
    <n v="8037"/>
    <x v="3978"/>
    <x v="1"/>
    <x v="1181"/>
    <d v="2012-09-22T00:00:00"/>
    <s v="First Class"/>
    <s v="AG-10270"/>
    <x v="8"/>
    <x v="0"/>
    <s v="United States"/>
    <s v="Lawrence"/>
    <x v="31"/>
    <n v="1841"/>
    <x v="3"/>
    <s v="OFF-BI-10001308"/>
    <x v="1"/>
    <x v="8"/>
    <s v="GBC Standard Plastic Binding Systems' Combs"/>
    <n v="37.68"/>
    <n v="6"/>
    <n v="0"/>
    <n v="16.955999999999996"/>
  </r>
  <r>
    <n v="8038"/>
    <x v="3979"/>
    <x v="3"/>
    <x v="815"/>
    <d v="2014-07-15T00:00:00"/>
    <s v="Standard Class"/>
    <s v="BF-11275"/>
    <x v="667"/>
    <x v="1"/>
    <s v="United States"/>
    <s v="Columbus"/>
    <x v="32"/>
    <n v="31907"/>
    <x v="0"/>
    <s v="OFF-AP-10003278"/>
    <x v="1"/>
    <x v="9"/>
    <s v="Belkin 7-Outlet SurgeMaster Home Series"/>
    <n v="41.910000000000004"/>
    <n v="3"/>
    <n v="0"/>
    <n v="10.896600000000003"/>
  </r>
  <r>
    <n v="8039"/>
    <x v="3980"/>
    <x v="3"/>
    <x v="160"/>
    <d v="2014-07-03T00:00:00"/>
    <s v="Second Class"/>
    <s v="JC-15775"/>
    <x v="547"/>
    <x v="0"/>
    <s v="United States"/>
    <s v="Los Angeles"/>
    <x v="1"/>
    <n v="90032"/>
    <x v="1"/>
    <s v="FUR-BO-10003966"/>
    <x v="0"/>
    <x v="0"/>
    <s v="Sauder Facets Collection Library, Sky Alder Finish"/>
    <n v="435.99900000000002"/>
    <n v="3"/>
    <n v="0.15"/>
    <n v="5.1293999999999755"/>
  </r>
  <r>
    <n v="8040"/>
    <x v="3981"/>
    <x v="3"/>
    <x v="170"/>
    <d v="2014-08-26T00:00:00"/>
    <s v="Second Class"/>
    <s v="CM-11815"/>
    <x v="698"/>
    <x v="1"/>
    <s v="United States"/>
    <s v="Seattle"/>
    <x v="4"/>
    <n v="98115"/>
    <x v="1"/>
    <s v="FUR-CH-10004698"/>
    <x v="0"/>
    <x v="1"/>
    <s v="Padded Folding Chairs, Black, 4/Carton"/>
    <n v="388.70400000000006"/>
    <n v="6"/>
    <n v="0.2"/>
    <n v="38.870400000000018"/>
  </r>
  <r>
    <n v="8041"/>
    <x v="3981"/>
    <x v="3"/>
    <x v="170"/>
    <d v="2014-08-26T00:00:00"/>
    <s v="Second Class"/>
    <s v="CM-11815"/>
    <x v="698"/>
    <x v="1"/>
    <s v="United States"/>
    <s v="Seattle"/>
    <x v="4"/>
    <n v="98115"/>
    <x v="1"/>
    <s v="OFF-ST-10000025"/>
    <x v="1"/>
    <x v="4"/>
    <s v="Fellowes Stor/Drawer Steel Plus Storage Drawers"/>
    <n v="572.58000000000004"/>
    <n v="6"/>
    <n v="0"/>
    <n v="34.354799999999955"/>
  </r>
  <r>
    <n v="8042"/>
    <x v="3981"/>
    <x v="3"/>
    <x v="170"/>
    <d v="2014-08-26T00:00:00"/>
    <s v="Second Class"/>
    <s v="CM-11815"/>
    <x v="698"/>
    <x v="1"/>
    <s v="United States"/>
    <s v="Seattle"/>
    <x v="4"/>
    <n v="98115"/>
    <x v="1"/>
    <s v="TEC-AC-10000682"/>
    <x v="2"/>
    <x v="11"/>
    <s v="Kensington K72356US Mouse-in-a-Box USB Desktop Mouse"/>
    <n v="33.18"/>
    <n v="2"/>
    <n v="0"/>
    <n v="11.613"/>
  </r>
  <r>
    <n v="8043"/>
    <x v="3982"/>
    <x v="3"/>
    <x v="825"/>
    <d v="2014-03-16T00:00:00"/>
    <s v="Standard Class"/>
    <s v="PV-18985"/>
    <x v="391"/>
    <x v="2"/>
    <s v="United States"/>
    <s v="Cambridge"/>
    <x v="31"/>
    <n v="2138"/>
    <x v="3"/>
    <s v="TEC-AC-10001772"/>
    <x v="2"/>
    <x v="11"/>
    <s v="Memorex Mini Travel Drive 16 GB USB 2.0 Flash Drive"/>
    <n v="63.88"/>
    <n v="4"/>
    <n v="0"/>
    <n v="24.913200000000003"/>
  </r>
  <r>
    <n v="8044"/>
    <x v="3982"/>
    <x v="3"/>
    <x v="825"/>
    <d v="2014-03-16T00:00:00"/>
    <s v="Standard Class"/>
    <s v="PV-18985"/>
    <x v="391"/>
    <x v="2"/>
    <s v="United States"/>
    <s v="Cambridge"/>
    <x v="31"/>
    <n v="2138"/>
    <x v="3"/>
    <s v="FUR-FU-10001379"/>
    <x v="0"/>
    <x v="5"/>
    <s v="Executive Impressions 16-1/2&quot; Circular Wall Clock"/>
    <n v="26.72"/>
    <n v="1"/>
    <n v="0"/>
    <n v="11.756800000000002"/>
  </r>
  <r>
    <n v="8045"/>
    <x v="3983"/>
    <x v="3"/>
    <x v="175"/>
    <d v="2014-09-18T00:00:00"/>
    <s v="Second Class"/>
    <s v="DO-13645"/>
    <x v="770"/>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x v="456"/>
    <x v="0"/>
    <s v="United States"/>
    <s v="New York City"/>
    <x v="15"/>
    <n v="10035"/>
    <x v="3"/>
    <s v="OFF-AP-10001005"/>
    <x v="1"/>
    <x v="9"/>
    <s v="Honeywell Quietcare HEPA Air Cleaner"/>
    <n v="393.25"/>
    <n v="5"/>
    <n v="0"/>
    <n v="129.77249999999998"/>
  </r>
  <r>
    <n v="8047"/>
    <x v="3985"/>
    <x v="0"/>
    <x v="272"/>
    <d v="2013-12-18T00:00:00"/>
    <s v="Second Class"/>
    <s v="SH-20395"/>
    <x v="129"/>
    <x v="0"/>
    <s v="United States"/>
    <s v="Cuyahoga Falls"/>
    <x v="24"/>
    <n v="44221"/>
    <x v="3"/>
    <s v="OFF-BI-10000201"/>
    <x v="1"/>
    <x v="8"/>
    <s v="Avery Triangle Shaped Sheet Lifters, Black, 2/Pack"/>
    <n v="2.2140000000000004"/>
    <n v="3"/>
    <n v="0.7"/>
    <n v="-1.4760000000000004"/>
  </r>
  <r>
    <n v="8048"/>
    <x v="3986"/>
    <x v="3"/>
    <x v="132"/>
    <d v="2014-11-07T00:00:00"/>
    <s v="Second Class"/>
    <s v="JM-16195"/>
    <x v="594"/>
    <x v="0"/>
    <s v="United States"/>
    <s v="Wilmington"/>
    <x v="3"/>
    <n v="28403"/>
    <x v="0"/>
    <s v="OFF-PA-10003673"/>
    <x v="1"/>
    <x v="10"/>
    <s v="Strathmore Photo Mount Cards"/>
    <n v="16.272000000000002"/>
    <n v="3"/>
    <n v="0.2"/>
    <n v="5.2883999999999984"/>
  </r>
  <r>
    <n v="8049"/>
    <x v="3987"/>
    <x v="0"/>
    <x v="894"/>
    <d v="2013-07-08T00:00:00"/>
    <s v="Standard Class"/>
    <s v="DK-13225"/>
    <x v="158"/>
    <x v="1"/>
    <s v="United States"/>
    <s v="New York City"/>
    <x v="15"/>
    <n v="10035"/>
    <x v="3"/>
    <s v="OFF-AP-10000938"/>
    <x v="1"/>
    <x v="9"/>
    <s v="Avanti 1.7 Cu. Ft. Refrigerator"/>
    <n v="706.86"/>
    <n v="7"/>
    <n v="0"/>
    <n v="197.92079999999999"/>
  </r>
  <r>
    <n v="8050"/>
    <x v="3988"/>
    <x v="2"/>
    <x v="467"/>
    <d v="2011-09-30T00:00:00"/>
    <s v="Standard Class"/>
    <s v="CM-12715"/>
    <x v="782"/>
    <x v="1"/>
    <s v="United States"/>
    <s v="Philadelphia"/>
    <x v="9"/>
    <n v="19140"/>
    <x v="3"/>
    <s v="OFF-BI-10003274"/>
    <x v="1"/>
    <x v="8"/>
    <s v="Avery Durable Slant Ring Binders, No Labels"/>
    <n v="5.9700000000000006"/>
    <n v="5"/>
    <n v="0.7"/>
    <n v="-4.577"/>
  </r>
  <r>
    <n v="8051"/>
    <x v="3988"/>
    <x v="2"/>
    <x v="467"/>
    <d v="2011-09-30T00:00:00"/>
    <s v="Standard Class"/>
    <s v="CM-12715"/>
    <x v="782"/>
    <x v="1"/>
    <s v="United States"/>
    <s v="Philadelphia"/>
    <x v="9"/>
    <n v="19140"/>
    <x v="3"/>
    <s v="FUR-FU-10001095"/>
    <x v="0"/>
    <x v="5"/>
    <s v="DAX Black Cherry Wood-Tone Poster Frame"/>
    <n v="21.184000000000001"/>
    <n v="1"/>
    <n v="0.2"/>
    <n v="4.7664"/>
  </r>
  <r>
    <n v="8052"/>
    <x v="3988"/>
    <x v="2"/>
    <x v="467"/>
    <d v="2011-09-30T00:00:00"/>
    <s v="Standard Class"/>
    <s v="CM-12715"/>
    <x v="782"/>
    <x v="1"/>
    <s v="United States"/>
    <s v="Philadelphia"/>
    <x v="9"/>
    <n v="19140"/>
    <x v="3"/>
    <s v="OFF-AP-10001492"/>
    <x v="1"/>
    <x v="9"/>
    <s v="Acco Six-Outlet Power Strip, 4' Cord Length"/>
    <n v="41.375999999999998"/>
    <n v="6"/>
    <n v="0.2"/>
    <n v="3.1032000000000011"/>
  </r>
  <r>
    <n v="8053"/>
    <x v="3989"/>
    <x v="2"/>
    <x v="686"/>
    <d v="2011-07-17T00:00:00"/>
    <s v="Second Class"/>
    <s v="BF-10975"/>
    <x v="541"/>
    <x v="1"/>
    <s v="United States"/>
    <s v="New York City"/>
    <x v="15"/>
    <n v="10009"/>
    <x v="3"/>
    <s v="OFF-AR-10004999"/>
    <x v="1"/>
    <x v="6"/>
    <s v="Newell 315"/>
    <n v="17.940000000000001"/>
    <n v="3"/>
    <n v="0"/>
    <n v="4.4850000000000003"/>
  </r>
  <r>
    <n v="8054"/>
    <x v="3990"/>
    <x v="3"/>
    <x v="394"/>
    <d v="2014-10-06T00:00:00"/>
    <s v="Standard Class"/>
    <s v="SF-20965"/>
    <x v="245"/>
    <x v="1"/>
    <s v="United States"/>
    <s v="Philadelphia"/>
    <x v="9"/>
    <n v="19134"/>
    <x v="3"/>
    <s v="OFF-BI-10004094"/>
    <x v="1"/>
    <x v="8"/>
    <s v="GBC Standard Plastic Binding Systems Combs"/>
    <n v="2.6550000000000002"/>
    <n v="1"/>
    <n v="0.7"/>
    <n v="-1.8584999999999994"/>
  </r>
  <r>
    <n v="8055"/>
    <x v="3991"/>
    <x v="1"/>
    <x v="834"/>
    <d v="2012-09-04T00:00:00"/>
    <s v="Standard Class"/>
    <s v="CB-12025"/>
    <x v="90"/>
    <x v="0"/>
    <s v="United States"/>
    <s v="Los Angeles"/>
    <x v="1"/>
    <n v="90049"/>
    <x v="1"/>
    <s v="OFF-ST-10001490"/>
    <x v="1"/>
    <x v="4"/>
    <s v="Hot File 7-Pocket, Floor Stand"/>
    <n v="892.35"/>
    <n v="5"/>
    <n v="0"/>
    <n v="267.70499999999993"/>
  </r>
  <r>
    <n v="8056"/>
    <x v="3991"/>
    <x v="1"/>
    <x v="834"/>
    <d v="2012-09-04T00:00:00"/>
    <s v="Standard Class"/>
    <s v="CB-12025"/>
    <x v="90"/>
    <x v="0"/>
    <s v="United States"/>
    <s v="Los Angeles"/>
    <x v="1"/>
    <n v="90049"/>
    <x v="1"/>
    <s v="FUR-BO-10004695"/>
    <x v="0"/>
    <x v="0"/>
    <s v="O'Sullivan 2-Door Barrister Bookcase in Odessa Pine"/>
    <n v="307.666"/>
    <n v="2"/>
    <n v="0.15"/>
    <n v="28.956799999999973"/>
  </r>
  <r>
    <n v="8057"/>
    <x v="3991"/>
    <x v="1"/>
    <x v="834"/>
    <d v="2012-09-04T00:00:00"/>
    <s v="Standard Class"/>
    <s v="CB-12025"/>
    <x v="90"/>
    <x v="0"/>
    <s v="United States"/>
    <s v="Los Angeles"/>
    <x v="1"/>
    <n v="90049"/>
    <x v="1"/>
    <s v="OFF-ST-10000736"/>
    <x v="1"/>
    <x v="4"/>
    <s v="Carina Double Wide Media Storage Towers in Natural &amp; Black"/>
    <n v="728.82"/>
    <n v="9"/>
    <n v="0"/>
    <n v="29.152799999999971"/>
  </r>
  <r>
    <n v="8058"/>
    <x v="3991"/>
    <x v="1"/>
    <x v="834"/>
    <d v="2012-09-04T00:00:00"/>
    <s v="Standard Class"/>
    <s v="CB-12025"/>
    <x v="90"/>
    <x v="0"/>
    <s v="United States"/>
    <s v="Los Angeles"/>
    <x v="1"/>
    <n v="90049"/>
    <x v="1"/>
    <s v="OFF-BI-10001617"/>
    <x v="1"/>
    <x v="8"/>
    <s v="GBC Wire Binding Combs"/>
    <n v="41.36"/>
    <n v="5"/>
    <n v="0.2"/>
    <n v="13.959"/>
  </r>
  <r>
    <n v="8059"/>
    <x v="3991"/>
    <x v="1"/>
    <x v="834"/>
    <d v="2012-09-04T00:00:00"/>
    <s v="Standard Class"/>
    <s v="CB-12025"/>
    <x v="90"/>
    <x v="0"/>
    <s v="United States"/>
    <s v="Los Angeles"/>
    <x v="1"/>
    <n v="90049"/>
    <x v="1"/>
    <s v="TEC-PH-10003589"/>
    <x v="2"/>
    <x v="7"/>
    <s v="invisibleSHIELD by ZAGG Smudge-Free Screen Protector"/>
    <n v="43.176000000000002"/>
    <n v="3"/>
    <n v="0.2"/>
    <n v="15.111599999999999"/>
  </r>
  <r>
    <n v="8060"/>
    <x v="3991"/>
    <x v="1"/>
    <x v="834"/>
    <d v="2012-09-04T00:00:00"/>
    <s v="Standard Class"/>
    <s v="CB-12025"/>
    <x v="90"/>
    <x v="0"/>
    <s v="United States"/>
    <s v="Los Angeles"/>
    <x v="1"/>
    <n v="90049"/>
    <x v="1"/>
    <s v="FUR-FU-10003981"/>
    <x v="0"/>
    <x v="5"/>
    <s v="Eldon Wave Desk Accessories"/>
    <n v="4.16"/>
    <n v="2"/>
    <n v="0"/>
    <n v="1.7472000000000003"/>
  </r>
  <r>
    <n v="8061"/>
    <x v="3992"/>
    <x v="1"/>
    <x v="1181"/>
    <d v="2012-09-26T00:00:00"/>
    <s v="Standard Class"/>
    <s v="TC-20980"/>
    <x v="568"/>
    <x v="1"/>
    <s v="United States"/>
    <s v="Long Beach"/>
    <x v="15"/>
    <n v="11561"/>
    <x v="3"/>
    <s v="OFF-PA-10001970"/>
    <x v="1"/>
    <x v="10"/>
    <s v="Xerox 1881"/>
    <n v="61.4"/>
    <n v="5"/>
    <n v="0"/>
    <n v="28.857999999999997"/>
  </r>
  <r>
    <n v="8062"/>
    <x v="3992"/>
    <x v="1"/>
    <x v="1181"/>
    <d v="2012-09-26T00:00:00"/>
    <s v="Standard Class"/>
    <s v="TC-20980"/>
    <x v="568"/>
    <x v="1"/>
    <s v="United States"/>
    <s v="Long Beach"/>
    <x v="15"/>
    <n v="11561"/>
    <x v="3"/>
    <s v="OFF-BI-10002437"/>
    <x v="1"/>
    <x v="8"/>
    <s v="Recycled Premium Regency Composition Covers"/>
    <n v="24.448"/>
    <n v="2"/>
    <n v="0.2"/>
    <n v="8.8623999999999992"/>
  </r>
  <r>
    <n v="8063"/>
    <x v="3993"/>
    <x v="0"/>
    <x v="77"/>
    <d v="2013-11-10T00:00:00"/>
    <s v="First Class"/>
    <s v="LW-17215"/>
    <x v="560"/>
    <x v="0"/>
    <s v="United States"/>
    <s v="Rochester"/>
    <x v="15"/>
    <n v="14609"/>
    <x v="3"/>
    <s v="TEC-PH-10000586"/>
    <x v="2"/>
    <x v="7"/>
    <s v="AT&amp;T SB67148 SynJ"/>
    <n v="263.95999999999998"/>
    <n v="4"/>
    <n v="0"/>
    <n v="71.269200000000012"/>
  </r>
  <r>
    <n v="8064"/>
    <x v="3993"/>
    <x v="0"/>
    <x v="77"/>
    <d v="2013-11-10T00:00:00"/>
    <s v="First Class"/>
    <s v="LW-17215"/>
    <x v="560"/>
    <x v="0"/>
    <s v="United States"/>
    <s v="Rochester"/>
    <x v="15"/>
    <n v="14609"/>
    <x v="3"/>
    <s v="TEC-PH-10003811"/>
    <x v="2"/>
    <x v="7"/>
    <s v="Jabra Supreme Plus Driver Edition Headset"/>
    <n v="359.96999999999997"/>
    <n v="3"/>
    <n v="0"/>
    <n v="100.7916"/>
  </r>
  <r>
    <n v="8065"/>
    <x v="3993"/>
    <x v="0"/>
    <x v="77"/>
    <d v="2013-11-10T00:00:00"/>
    <s v="First Class"/>
    <s v="LW-17215"/>
    <x v="560"/>
    <x v="0"/>
    <s v="United States"/>
    <s v="Rochester"/>
    <x v="15"/>
    <n v="14609"/>
    <x v="3"/>
    <s v="OFF-PA-10004983"/>
    <x v="1"/>
    <x v="10"/>
    <s v="Xerox 23"/>
    <n v="12.96"/>
    <n v="2"/>
    <n v="0"/>
    <n v="6.2208000000000006"/>
  </r>
  <r>
    <n v="8066"/>
    <x v="3993"/>
    <x v="0"/>
    <x v="77"/>
    <d v="2013-11-10T00:00:00"/>
    <s v="First Class"/>
    <s v="LW-17215"/>
    <x v="560"/>
    <x v="0"/>
    <s v="United States"/>
    <s v="Rochester"/>
    <x v="15"/>
    <n v="14609"/>
    <x v="3"/>
    <s v="OFF-ST-10003479"/>
    <x v="1"/>
    <x v="4"/>
    <s v="Eldon Base for stackable storage shelf, platinum"/>
    <n v="116.82"/>
    <n v="3"/>
    <n v="0"/>
    <n v="5.8409999999999869"/>
  </r>
  <r>
    <n v="8067"/>
    <x v="3993"/>
    <x v="0"/>
    <x v="77"/>
    <d v="2013-11-10T00:00:00"/>
    <s v="First Class"/>
    <s v="LW-17215"/>
    <x v="560"/>
    <x v="0"/>
    <s v="United States"/>
    <s v="Rochester"/>
    <x v="15"/>
    <n v="14609"/>
    <x v="3"/>
    <s v="OFF-BI-10004318"/>
    <x v="1"/>
    <x v="8"/>
    <s v="Ibico EB-19 Dual Function Manual Binding System"/>
    <n v="276.78400000000005"/>
    <n v="2"/>
    <n v="0.2"/>
    <n v="89.954799999999992"/>
  </r>
  <r>
    <n v="8068"/>
    <x v="3994"/>
    <x v="1"/>
    <x v="1182"/>
    <d v="2012-10-24T00:00:00"/>
    <s v="Standard Class"/>
    <s v="NS-18640"/>
    <x v="374"/>
    <x v="1"/>
    <s v="United States"/>
    <s v="San Francisco"/>
    <x v="1"/>
    <n v="94109"/>
    <x v="1"/>
    <s v="TEC-AC-10002567"/>
    <x v="2"/>
    <x v="11"/>
    <s v="Logitech G602 Wireless Gaming Mouse"/>
    <n v="239.96999999999997"/>
    <n v="3"/>
    <n v="0"/>
    <n v="86.389199999999988"/>
  </r>
  <r>
    <n v="8069"/>
    <x v="3994"/>
    <x v="1"/>
    <x v="1182"/>
    <d v="2012-10-24T00:00:00"/>
    <s v="Standard Class"/>
    <s v="NS-18640"/>
    <x v="374"/>
    <x v="1"/>
    <s v="United States"/>
    <s v="San Francisco"/>
    <x v="1"/>
    <n v="94109"/>
    <x v="1"/>
    <s v="FUR-FU-10001731"/>
    <x v="0"/>
    <x v="5"/>
    <s v="Acrylic Self-Standing Desk Frames"/>
    <n v="16.02"/>
    <n v="6"/>
    <n v="0"/>
    <n v="6.0876000000000001"/>
  </r>
  <r>
    <n v="8070"/>
    <x v="3995"/>
    <x v="3"/>
    <x v="314"/>
    <d v="2014-01-06T00:00:00"/>
    <s v="Standard Class"/>
    <s v="JM-15250"/>
    <x v="49"/>
    <x v="0"/>
    <s v="United States"/>
    <s v="Huntsville"/>
    <x v="5"/>
    <n v="77340"/>
    <x v="2"/>
    <s v="OFF-ST-10002743"/>
    <x v="1"/>
    <x v="4"/>
    <s v="SAFCO Boltless Steel Shelving"/>
    <n v="454.56000000000006"/>
    <n v="5"/>
    <n v="0.2"/>
    <n v="-107.95800000000004"/>
  </r>
  <r>
    <n v="8071"/>
    <x v="3995"/>
    <x v="3"/>
    <x v="314"/>
    <d v="2014-01-06T00:00:00"/>
    <s v="Standard Class"/>
    <s v="JM-15250"/>
    <x v="49"/>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x v="49"/>
    <x v="0"/>
    <s v="United States"/>
    <s v="Huntsville"/>
    <x v="5"/>
    <n v="77340"/>
    <x v="2"/>
    <s v="FUR-CH-10003199"/>
    <x v="0"/>
    <x v="1"/>
    <s v="Office Star - Contemporary Task Swivel Chair"/>
    <n v="310.74399999999997"/>
    <n v="4"/>
    <n v="0.3"/>
    <n v="-26.635199999999998"/>
  </r>
  <r>
    <n v="8073"/>
    <x v="3995"/>
    <x v="3"/>
    <x v="314"/>
    <d v="2014-01-06T00:00:00"/>
    <s v="Standard Class"/>
    <s v="JM-15250"/>
    <x v="49"/>
    <x v="0"/>
    <s v="United States"/>
    <s v="Huntsville"/>
    <x v="5"/>
    <n v="77340"/>
    <x v="2"/>
    <s v="OFF-AR-10003158"/>
    <x v="1"/>
    <x v="6"/>
    <s v="Fluorescent Highlighters by Dixon"/>
    <n v="12.736000000000001"/>
    <n v="4"/>
    <n v="0.2"/>
    <n v="2.2287999999999988"/>
  </r>
  <r>
    <n v="8074"/>
    <x v="3995"/>
    <x v="3"/>
    <x v="314"/>
    <d v="2014-01-06T00:00:00"/>
    <s v="Standard Class"/>
    <s v="JM-15250"/>
    <x v="49"/>
    <x v="0"/>
    <s v="United States"/>
    <s v="Huntsville"/>
    <x v="5"/>
    <n v="77340"/>
    <x v="2"/>
    <s v="OFF-BI-10000301"/>
    <x v="1"/>
    <x v="8"/>
    <s v="GBC Instant Report Kit"/>
    <n v="6.469999999999998"/>
    <n v="5"/>
    <n v="0.8"/>
    <n v="-9.7050000000000018"/>
  </r>
  <r>
    <n v="8075"/>
    <x v="3995"/>
    <x v="3"/>
    <x v="314"/>
    <d v="2014-01-06T00:00:00"/>
    <s v="Standard Class"/>
    <s v="JM-15250"/>
    <x v="49"/>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x v="49"/>
    <x v="0"/>
    <s v="United States"/>
    <s v="Huntsville"/>
    <x v="5"/>
    <n v="77340"/>
    <x v="2"/>
    <s v="OFF-AP-10004708"/>
    <x v="1"/>
    <x v="9"/>
    <s v="Fellowes Superior 10 Outlet Split Surge Protector"/>
    <n v="15.223999999999997"/>
    <n v="2"/>
    <n v="0.8"/>
    <n v="-38.821200000000012"/>
  </r>
  <r>
    <n v="8077"/>
    <x v="3996"/>
    <x v="1"/>
    <x v="537"/>
    <d v="2012-06-29T00:00:00"/>
    <s v="Standard Class"/>
    <s v="RF-19345"/>
    <x v="575"/>
    <x v="1"/>
    <s v="United States"/>
    <s v="East Point"/>
    <x v="32"/>
    <n v="30344"/>
    <x v="0"/>
    <s v="FUR-FU-10000794"/>
    <x v="0"/>
    <x v="5"/>
    <s v="Eldon Stackable Tray, Side-Load, Legal, Smoke"/>
    <n v="27.42"/>
    <n v="3"/>
    <n v="0"/>
    <n v="9.3227999999999991"/>
  </r>
  <r>
    <n v="8078"/>
    <x v="3996"/>
    <x v="1"/>
    <x v="537"/>
    <d v="2012-06-29T00:00:00"/>
    <s v="Standard Class"/>
    <s v="RF-19345"/>
    <x v="575"/>
    <x v="1"/>
    <s v="United States"/>
    <s v="East Point"/>
    <x v="32"/>
    <n v="30344"/>
    <x v="0"/>
    <s v="OFF-BI-10004519"/>
    <x v="1"/>
    <x v="8"/>
    <s v="GBC DocuBind P100 Manual Binding Machine"/>
    <n v="165.98"/>
    <n v="1"/>
    <n v="0"/>
    <n v="74.690999999999988"/>
  </r>
  <r>
    <n v="8079"/>
    <x v="3996"/>
    <x v="1"/>
    <x v="537"/>
    <d v="2012-06-29T00:00:00"/>
    <s v="Standard Class"/>
    <s v="RF-19345"/>
    <x v="575"/>
    <x v="1"/>
    <s v="United States"/>
    <s v="East Point"/>
    <x v="32"/>
    <n v="30344"/>
    <x v="0"/>
    <s v="TEC-AC-10001590"/>
    <x v="2"/>
    <x v="11"/>
    <s v="Dell Slim USB Multimedia Keyboard"/>
    <n v="75"/>
    <n v="3"/>
    <n v="0"/>
    <n v="18"/>
  </r>
  <r>
    <n v="8080"/>
    <x v="3997"/>
    <x v="0"/>
    <x v="441"/>
    <d v="2013-11-28T00:00:00"/>
    <s v="Standard Class"/>
    <s v="CA-12055"/>
    <x v="402"/>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x v="120"/>
    <x v="1"/>
    <s v="United States"/>
    <s v="Springfield"/>
    <x v="21"/>
    <n v="97477"/>
    <x v="1"/>
    <s v="OFF-LA-10001474"/>
    <x v="1"/>
    <x v="2"/>
    <s v="Avery 477"/>
    <n v="146.54400000000001"/>
    <n v="6"/>
    <n v="0.2"/>
    <n v="47.626799999999996"/>
  </r>
  <r>
    <n v="8082"/>
    <x v="3998"/>
    <x v="1"/>
    <x v="662"/>
    <d v="2012-11-01T00:00:00"/>
    <s v="Standard Class"/>
    <s v="KH-16690"/>
    <x v="120"/>
    <x v="1"/>
    <s v="United States"/>
    <s v="Springfield"/>
    <x v="21"/>
    <n v="97477"/>
    <x v="1"/>
    <s v="OFF-PA-10001497"/>
    <x v="1"/>
    <x v="10"/>
    <s v="Xerox 1914"/>
    <n v="131.904"/>
    <n v="3"/>
    <n v="0.2"/>
    <n v="47.815200000000004"/>
  </r>
  <r>
    <n v="8083"/>
    <x v="3998"/>
    <x v="1"/>
    <x v="662"/>
    <d v="2012-11-01T00:00:00"/>
    <s v="Standard Class"/>
    <s v="KH-16690"/>
    <x v="120"/>
    <x v="1"/>
    <s v="United States"/>
    <s v="Springfield"/>
    <x v="21"/>
    <n v="97477"/>
    <x v="1"/>
    <s v="OFF-AP-10003287"/>
    <x v="1"/>
    <x v="9"/>
    <s v="Tripp Lite TLP810NET Broadband Surge for Modem/Fax"/>
    <n v="203.88000000000002"/>
    <n v="5"/>
    <n v="0.2"/>
    <n v="20.387999999999998"/>
  </r>
  <r>
    <n v="8084"/>
    <x v="3998"/>
    <x v="1"/>
    <x v="662"/>
    <d v="2012-11-01T00:00:00"/>
    <s v="Standard Class"/>
    <s v="KH-16690"/>
    <x v="120"/>
    <x v="1"/>
    <s v="United States"/>
    <s v="Springfield"/>
    <x v="21"/>
    <n v="97477"/>
    <x v="1"/>
    <s v="OFF-BI-10002982"/>
    <x v="1"/>
    <x v="8"/>
    <s v="Avery Self-Adhesive Photo Pockets for Polaroid Photos"/>
    <n v="14.301000000000002"/>
    <n v="7"/>
    <n v="0.7"/>
    <n v="-10.487400000000001"/>
  </r>
  <r>
    <n v="8085"/>
    <x v="3998"/>
    <x v="1"/>
    <x v="662"/>
    <d v="2012-11-01T00:00:00"/>
    <s v="Standard Class"/>
    <s v="KH-16690"/>
    <x v="120"/>
    <x v="1"/>
    <s v="United States"/>
    <s v="Springfield"/>
    <x v="21"/>
    <n v="97477"/>
    <x v="1"/>
    <s v="OFF-ST-10001809"/>
    <x v="1"/>
    <x v="4"/>
    <s v="Fellowes Officeware Wire Shelving"/>
    <n v="718.6400000000001"/>
    <n v="10"/>
    <n v="0.2"/>
    <n v="-161.69400000000005"/>
  </r>
  <r>
    <n v="8086"/>
    <x v="3999"/>
    <x v="0"/>
    <x v="201"/>
    <d v="2013-10-27T00:00:00"/>
    <s v="Standard Class"/>
    <s v="LC-16960"/>
    <x v="784"/>
    <x v="2"/>
    <s v="United States"/>
    <s v="Arlington"/>
    <x v="17"/>
    <n v="22204"/>
    <x v="0"/>
    <s v="FUR-FU-10000246"/>
    <x v="0"/>
    <x v="5"/>
    <s v="Aluminum Document Frame"/>
    <n v="61.1"/>
    <n v="5"/>
    <n v="0"/>
    <n v="18.329999999999991"/>
  </r>
  <r>
    <n v="8087"/>
    <x v="4000"/>
    <x v="3"/>
    <x v="1045"/>
    <d v="2014-05-03T00:00:00"/>
    <s v="Standard Class"/>
    <s v="JL-15130"/>
    <x v="691"/>
    <x v="0"/>
    <s v="United States"/>
    <s v="Wilmington"/>
    <x v="3"/>
    <n v="28403"/>
    <x v="0"/>
    <s v="OFF-AP-10000252"/>
    <x v="1"/>
    <x v="9"/>
    <s v="Harmony HEPA Quiet Air Purifiers"/>
    <n v="28.08"/>
    <n v="3"/>
    <n v="0.2"/>
    <n v="5.2650000000000006"/>
  </r>
  <r>
    <n v="8088"/>
    <x v="4001"/>
    <x v="0"/>
    <x v="321"/>
    <d v="2013-10-02T00:00:00"/>
    <s v="Second Class"/>
    <s v="DM-12955"/>
    <x v="678"/>
    <x v="1"/>
    <s v="United States"/>
    <s v="Yuma"/>
    <x v="16"/>
    <n v="85364"/>
    <x v="1"/>
    <s v="OFF-AR-10002375"/>
    <x v="1"/>
    <x v="6"/>
    <s v="Newell 351"/>
    <n v="10.496"/>
    <n v="4"/>
    <n v="0.2"/>
    <n v="1.1807999999999983"/>
  </r>
  <r>
    <n v="8089"/>
    <x v="4002"/>
    <x v="1"/>
    <x v="848"/>
    <d v="2012-07-14T00:00:00"/>
    <s v="Standard Class"/>
    <s v="MV-18190"/>
    <x v="160"/>
    <x v="0"/>
    <s v="United States"/>
    <s v="San Bernardino"/>
    <x v="1"/>
    <n v="92404"/>
    <x v="1"/>
    <s v="OFF-BI-10003719"/>
    <x v="1"/>
    <x v="8"/>
    <s v="Large Capacity Hanging Post Binders"/>
    <n v="39.92"/>
    <n v="2"/>
    <n v="0.2"/>
    <n v="12.973999999999997"/>
  </r>
  <r>
    <n v="8090"/>
    <x v="4003"/>
    <x v="1"/>
    <x v="976"/>
    <d v="2012-08-09T00:00:00"/>
    <s v="First Class"/>
    <s v="NS-18640"/>
    <x v="374"/>
    <x v="1"/>
    <s v="United States"/>
    <s v="Baltimore"/>
    <x v="39"/>
    <n v="21215"/>
    <x v="3"/>
    <s v="OFF-AP-10001492"/>
    <x v="1"/>
    <x v="9"/>
    <s v="Acco Six-Outlet Power Strip, 4' Cord Length"/>
    <n v="77.58"/>
    <n v="9"/>
    <n v="0"/>
    <n v="20.1708"/>
  </r>
  <r>
    <n v="8091"/>
    <x v="4004"/>
    <x v="2"/>
    <x v="1035"/>
    <d v="2011-12-13T00:00:00"/>
    <s v="Standard Class"/>
    <s v="AS-10630"/>
    <x v="357"/>
    <x v="2"/>
    <s v="United States"/>
    <s v="Seattle"/>
    <x v="4"/>
    <n v="98103"/>
    <x v="1"/>
    <s v="OFF-ST-10000532"/>
    <x v="1"/>
    <x v="4"/>
    <s v="Advantus Rolling Drawer Organizers"/>
    <n v="269.35999999999996"/>
    <n v="7"/>
    <n v="0"/>
    <n v="70.033599999999993"/>
  </r>
  <r>
    <n v="8092"/>
    <x v="4005"/>
    <x v="1"/>
    <x v="895"/>
    <d v="2012-12-14T00:00:00"/>
    <s v="Standard Class"/>
    <s v="MT-17815"/>
    <x v="363"/>
    <x v="0"/>
    <s v="United States"/>
    <s v="San Francisco"/>
    <x v="1"/>
    <n v="94110"/>
    <x v="1"/>
    <s v="OFF-LA-10001613"/>
    <x v="1"/>
    <x v="2"/>
    <s v="Avery File Folder Labels"/>
    <n v="5.76"/>
    <n v="2"/>
    <n v="0"/>
    <n v="2.8224"/>
  </r>
  <r>
    <n v="8093"/>
    <x v="4006"/>
    <x v="3"/>
    <x v="1183"/>
    <d v="2014-11-14T00:00:00"/>
    <s v="Second Class"/>
    <s v="SR-20425"/>
    <x v="676"/>
    <x v="2"/>
    <s v="United States"/>
    <s v="New York City"/>
    <x v="15"/>
    <n v="10035"/>
    <x v="3"/>
    <s v="OFF-AR-10002818"/>
    <x v="1"/>
    <x v="6"/>
    <s v="Panasonic KP-310 Heavy-Duty Electric Pencil Sharpener"/>
    <n v="109.9"/>
    <n v="5"/>
    <n v="0"/>
    <n v="32.97"/>
  </r>
  <r>
    <n v="8094"/>
    <x v="4007"/>
    <x v="3"/>
    <x v="944"/>
    <d v="2014-08-02T00:00:00"/>
    <s v="Second Class"/>
    <s v="DK-13375"/>
    <x v="589"/>
    <x v="0"/>
    <s v="United States"/>
    <s v="Seattle"/>
    <x v="4"/>
    <n v="98115"/>
    <x v="1"/>
    <s v="FUR-FU-10001940"/>
    <x v="0"/>
    <x v="5"/>
    <s v="Staples"/>
    <n v="23.88"/>
    <n v="3"/>
    <n v="0"/>
    <n v="10.507200000000001"/>
  </r>
  <r>
    <n v="8095"/>
    <x v="4007"/>
    <x v="3"/>
    <x v="944"/>
    <d v="2014-08-02T00:00:00"/>
    <s v="Second Class"/>
    <s v="DK-13375"/>
    <x v="589"/>
    <x v="0"/>
    <s v="United States"/>
    <s v="Seattle"/>
    <x v="4"/>
    <n v="98115"/>
    <x v="1"/>
    <s v="OFF-PA-10003883"/>
    <x v="1"/>
    <x v="10"/>
    <s v="Message Book, Phone, Wirebound Standard Line Memo, 2 3/4&quot; X 5&quot;"/>
    <n v="26.2"/>
    <n v="4"/>
    <n v="0"/>
    <n v="12.052"/>
  </r>
  <r>
    <n v="8096"/>
    <x v="4007"/>
    <x v="3"/>
    <x v="944"/>
    <d v="2014-08-02T00:00:00"/>
    <s v="Second Class"/>
    <s v="DK-13375"/>
    <x v="589"/>
    <x v="0"/>
    <s v="United States"/>
    <s v="Seattle"/>
    <x v="4"/>
    <n v="98115"/>
    <x v="1"/>
    <s v="OFF-PA-10002787"/>
    <x v="1"/>
    <x v="10"/>
    <s v="Xerox 227"/>
    <n v="12.96"/>
    <n v="2"/>
    <n v="0"/>
    <n v="6.2208000000000006"/>
  </r>
  <r>
    <n v="8097"/>
    <x v="4007"/>
    <x v="3"/>
    <x v="944"/>
    <d v="2014-08-02T00:00:00"/>
    <s v="Second Class"/>
    <s v="DK-13375"/>
    <x v="589"/>
    <x v="0"/>
    <s v="United States"/>
    <s v="Seattle"/>
    <x v="4"/>
    <n v="98115"/>
    <x v="1"/>
    <s v="TEC-AC-10000991"/>
    <x v="2"/>
    <x v="11"/>
    <s v="Sony Micro Vault Click 8 GB USB 2.0 Flash Drive"/>
    <n v="234.95000000000002"/>
    <n v="5"/>
    <n v="0"/>
    <n v="32.893000000000008"/>
  </r>
  <r>
    <n v="8098"/>
    <x v="4008"/>
    <x v="3"/>
    <x v="116"/>
    <d v="2015-01-02T00:00:00"/>
    <s v="Standard Class"/>
    <s v="SV-20935"/>
    <x v="603"/>
    <x v="0"/>
    <s v="United States"/>
    <s v="Albuquerque"/>
    <x v="27"/>
    <n v="87105"/>
    <x v="1"/>
    <s v="OFF-ST-10003058"/>
    <x v="1"/>
    <x v="4"/>
    <s v="Eldon Mobile Mega Data Cart  Mega Stackable  Add-On Trays"/>
    <n v="118.25"/>
    <n v="5"/>
    <n v="0"/>
    <n v="34.292499999999997"/>
  </r>
  <r>
    <n v="8099"/>
    <x v="4008"/>
    <x v="3"/>
    <x v="116"/>
    <d v="2015-01-02T00:00:00"/>
    <s v="Standard Class"/>
    <s v="SV-20935"/>
    <x v="603"/>
    <x v="0"/>
    <s v="United States"/>
    <s v="Albuquerque"/>
    <x v="27"/>
    <n v="87105"/>
    <x v="1"/>
    <s v="OFF-PA-10004239"/>
    <x v="1"/>
    <x v="10"/>
    <s v="Xerox 1953"/>
    <n v="4.28"/>
    <n v="1"/>
    <n v="0"/>
    <n v="1.9259999999999997"/>
  </r>
  <r>
    <n v="8100"/>
    <x v="4009"/>
    <x v="0"/>
    <x v="612"/>
    <d v="2013-03-14T00:00:00"/>
    <s v="First Class"/>
    <s v="RH-19510"/>
    <x v="563"/>
    <x v="2"/>
    <s v="United States"/>
    <s v="Los Angeles"/>
    <x v="1"/>
    <n v="90045"/>
    <x v="1"/>
    <s v="TEC-AC-10003038"/>
    <x v="2"/>
    <x v="11"/>
    <s v="Kingston Digital DataTraveler 16GB USB 2.0"/>
    <n v="26.849999999999998"/>
    <n v="3"/>
    <n v="0"/>
    <n v="5.101499999999997"/>
  </r>
  <r>
    <n v="8101"/>
    <x v="4009"/>
    <x v="0"/>
    <x v="612"/>
    <d v="2013-03-14T00:00:00"/>
    <s v="First Class"/>
    <s v="RH-19510"/>
    <x v="563"/>
    <x v="2"/>
    <s v="United States"/>
    <s v="Los Angeles"/>
    <x v="1"/>
    <n v="90045"/>
    <x v="1"/>
    <s v="TEC-MA-10000984"/>
    <x v="2"/>
    <x v="15"/>
    <s v="Okidata MB760 Printer"/>
    <n v="3357.6000000000004"/>
    <n v="3"/>
    <n v="0.2"/>
    <n v="377.72999999999956"/>
  </r>
  <r>
    <n v="8102"/>
    <x v="4010"/>
    <x v="1"/>
    <x v="1184"/>
    <d v="2012-05-26T00:00:00"/>
    <s v="Standard Class"/>
    <s v="SB-20185"/>
    <x v="766"/>
    <x v="0"/>
    <s v="United States"/>
    <s v="Los Angeles"/>
    <x v="1"/>
    <n v="90045"/>
    <x v="1"/>
    <s v="OFF-LA-10004484"/>
    <x v="1"/>
    <x v="2"/>
    <s v="Avery 476"/>
    <n v="8.26"/>
    <n v="2"/>
    <n v="0"/>
    <n v="3.7995999999999999"/>
  </r>
  <r>
    <n v="8103"/>
    <x v="4010"/>
    <x v="1"/>
    <x v="1184"/>
    <d v="2012-05-26T00:00:00"/>
    <s v="Standard Class"/>
    <s v="SB-20185"/>
    <x v="766"/>
    <x v="0"/>
    <s v="United States"/>
    <s v="Los Angeles"/>
    <x v="1"/>
    <n v="90045"/>
    <x v="1"/>
    <s v="TEC-MA-10004002"/>
    <x v="2"/>
    <x v="15"/>
    <s v="Zebra GX420t Direct Thermal/Thermal Transfer Printer"/>
    <n v="2973.32"/>
    <n v="7"/>
    <n v="0.2"/>
    <n v="334.49849999999958"/>
  </r>
  <r>
    <n v="8104"/>
    <x v="4010"/>
    <x v="1"/>
    <x v="1184"/>
    <d v="2012-05-26T00:00:00"/>
    <s v="Standard Class"/>
    <s v="SB-20185"/>
    <x v="766"/>
    <x v="0"/>
    <s v="United States"/>
    <s v="Los Angeles"/>
    <x v="1"/>
    <n v="90045"/>
    <x v="1"/>
    <s v="OFF-ST-10002406"/>
    <x v="1"/>
    <x v="4"/>
    <s v="Pizazz Global Quick File"/>
    <n v="104.79"/>
    <n v="7"/>
    <n v="0"/>
    <n v="29.341200000000008"/>
  </r>
  <r>
    <n v="8105"/>
    <x v="4010"/>
    <x v="1"/>
    <x v="1184"/>
    <d v="2012-05-26T00:00:00"/>
    <s v="Standard Class"/>
    <s v="SB-20185"/>
    <x v="766"/>
    <x v="0"/>
    <s v="United States"/>
    <s v="Los Angeles"/>
    <x v="1"/>
    <n v="90045"/>
    <x v="1"/>
    <s v="TEC-PH-10003645"/>
    <x v="2"/>
    <x v="7"/>
    <s v="Aastra 57i VoIP phone"/>
    <n v="775.72800000000007"/>
    <n v="6"/>
    <n v="0.2"/>
    <n v="58.179600000000022"/>
  </r>
  <r>
    <n v="8106"/>
    <x v="4011"/>
    <x v="3"/>
    <x v="922"/>
    <d v="2014-02-20T00:00:00"/>
    <s v="First Class"/>
    <s v="CR-12820"/>
    <x v="736"/>
    <x v="2"/>
    <s v="United States"/>
    <s v="Houston"/>
    <x v="5"/>
    <n v="77041"/>
    <x v="2"/>
    <s v="FUR-BO-10001601"/>
    <x v="0"/>
    <x v="0"/>
    <s v="Sauder Mission Library with Doors, Fruitwood Finish"/>
    <n v="89.066399999999987"/>
    <n v="1"/>
    <n v="0.32"/>
    <n v="-17.027400000000007"/>
  </r>
  <r>
    <n v="8107"/>
    <x v="4011"/>
    <x v="3"/>
    <x v="922"/>
    <d v="2014-02-20T00:00:00"/>
    <s v="First Class"/>
    <s v="CR-12820"/>
    <x v="736"/>
    <x v="2"/>
    <s v="United States"/>
    <s v="Houston"/>
    <x v="5"/>
    <n v="77041"/>
    <x v="2"/>
    <s v="OFF-AR-10000937"/>
    <x v="1"/>
    <x v="6"/>
    <s v="Dixon Ticonderoga Core-Lock Colored Pencils, 48-Color Set"/>
    <n v="175.44"/>
    <n v="6"/>
    <n v="0.2"/>
    <n v="52.632000000000005"/>
  </r>
  <r>
    <n v="8108"/>
    <x v="4011"/>
    <x v="3"/>
    <x v="922"/>
    <d v="2014-02-20T00:00:00"/>
    <s v="First Class"/>
    <s v="CR-12820"/>
    <x v="736"/>
    <x v="2"/>
    <s v="United States"/>
    <s v="Houston"/>
    <x v="5"/>
    <n v="77041"/>
    <x v="2"/>
    <s v="TEC-PH-10000038"/>
    <x v="2"/>
    <x v="7"/>
    <s v="Jawbone MINI JAMBOX Wireless Bluetooth Speaker"/>
    <n v="438.33600000000001"/>
    <n v="4"/>
    <n v="0.2"/>
    <n v="-87.667200000000037"/>
  </r>
  <r>
    <n v="8109"/>
    <x v="4012"/>
    <x v="3"/>
    <x v="166"/>
    <d v="2014-12-16T00:00:00"/>
    <s v="Standard Class"/>
    <s v="EG-13900"/>
    <x v="283"/>
    <x v="0"/>
    <s v="United States"/>
    <s v="Philadelphia"/>
    <x v="9"/>
    <n v="19140"/>
    <x v="3"/>
    <s v="FUR-CH-10003396"/>
    <x v="0"/>
    <x v="1"/>
    <s v="Global Deluxe Steno Chair"/>
    <n v="215.54400000000001"/>
    <n v="4"/>
    <n v="0.3"/>
    <n v="-58.504800000000017"/>
  </r>
  <r>
    <n v="8110"/>
    <x v="4013"/>
    <x v="3"/>
    <x v="551"/>
    <d v="2014-11-24T00:00:00"/>
    <s v="Standard Class"/>
    <s v="RD-19930"/>
    <x v="709"/>
    <x v="0"/>
    <s v="United States"/>
    <s v="Chicago"/>
    <x v="10"/>
    <n v="60623"/>
    <x v="2"/>
    <s v="OFF-EN-10002592"/>
    <x v="1"/>
    <x v="12"/>
    <s v="Peel &amp; Seel Recycled Catalog Envelopes, Brown"/>
    <n v="55.584000000000003"/>
    <n v="6"/>
    <n v="0.2"/>
    <n v="20.844000000000001"/>
  </r>
  <r>
    <n v="8111"/>
    <x v="4013"/>
    <x v="3"/>
    <x v="551"/>
    <d v="2014-11-24T00:00:00"/>
    <s v="Standard Class"/>
    <s v="RD-19930"/>
    <x v="709"/>
    <x v="0"/>
    <s v="United States"/>
    <s v="Chicago"/>
    <x v="10"/>
    <n v="60623"/>
    <x v="2"/>
    <s v="FUR-CH-10000422"/>
    <x v="0"/>
    <x v="1"/>
    <s v="Global Highback Leather Tilter in Burgundy"/>
    <n v="127.38599999999998"/>
    <n v="2"/>
    <n v="0.3"/>
    <n v="-25.477199999999982"/>
  </r>
  <r>
    <n v="8112"/>
    <x v="4014"/>
    <x v="0"/>
    <x v="49"/>
    <d v="2013-12-04T00:00:00"/>
    <s v="Second Class"/>
    <s v="JM-15865"/>
    <x v="622"/>
    <x v="0"/>
    <s v="United States"/>
    <s v="San Angelo"/>
    <x v="5"/>
    <n v="76903"/>
    <x v="2"/>
    <s v="FUR-CH-10002647"/>
    <x v="0"/>
    <x v="1"/>
    <s v="Situations Contoured Folding Chairs, 4/Set"/>
    <n v="248.43"/>
    <n v="5"/>
    <n v="0.3"/>
    <n v="-17.744999999999976"/>
  </r>
  <r>
    <n v="8113"/>
    <x v="4014"/>
    <x v="0"/>
    <x v="49"/>
    <d v="2013-12-04T00:00:00"/>
    <s v="Second Class"/>
    <s v="JM-15865"/>
    <x v="622"/>
    <x v="0"/>
    <s v="United States"/>
    <s v="San Angelo"/>
    <x v="5"/>
    <n v="76903"/>
    <x v="2"/>
    <s v="OFF-AP-10004859"/>
    <x v="1"/>
    <x v="9"/>
    <s v="Acco 6 Outlet Guardian Premium Surge Suppressor"/>
    <n v="11.647999999999998"/>
    <n v="4"/>
    <n v="0.8"/>
    <n v="-30.867200000000004"/>
  </r>
  <r>
    <n v="8114"/>
    <x v="4014"/>
    <x v="0"/>
    <x v="49"/>
    <d v="2013-12-04T00:00:00"/>
    <s v="Second Class"/>
    <s v="JM-15865"/>
    <x v="622"/>
    <x v="0"/>
    <s v="United States"/>
    <s v="San Angelo"/>
    <x v="5"/>
    <n v="76903"/>
    <x v="2"/>
    <s v="FUR-CH-10004477"/>
    <x v="0"/>
    <x v="1"/>
    <s v="Global Push Button Manager's Chair, Indigo"/>
    <n v="85.245999999999995"/>
    <n v="2"/>
    <n v="0.3"/>
    <n v="-1.217800000000004"/>
  </r>
  <r>
    <n v="8115"/>
    <x v="4015"/>
    <x v="3"/>
    <x v="621"/>
    <d v="2014-10-08T00:00:00"/>
    <s v="Second Class"/>
    <s v="LW-16825"/>
    <x v="429"/>
    <x v="1"/>
    <s v="United States"/>
    <s v="Pasadena"/>
    <x v="5"/>
    <n v="77506"/>
    <x v="2"/>
    <s v="OFF-AR-10004817"/>
    <x v="1"/>
    <x v="6"/>
    <s v="Colorific Watercolor Pencils"/>
    <n v="20.64"/>
    <n v="5"/>
    <n v="0.2"/>
    <n v="2.3219999999999974"/>
  </r>
  <r>
    <n v="8116"/>
    <x v="4016"/>
    <x v="3"/>
    <x v="635"/>
    <d v="2014-09-05T00:00:00"/>
    <s v="Standard Class"/>
    <s v="RW-19540"/>
    <x v="459"/>
    <x v="1"/>
    <s v="United States"/>
    <s v="Los Angeles"/>
    <x v="1"/>
    <n v="90049"/>
    <x v="1"/>
    <s v="FUR-FU-10003374"/>
    <x v="0"/>
    <x v="5"/>
    <s v="Electrix Fluorescent Magnifier Lamps &amp; Weighted Base"/>
    <n v="148.02000000000001"/>
    <n v="3"/>
    <n v="0"/>
    <n v="41.445600000000013"/>
  </r>
  <r>
    <n v="8117"/>
    <x v="4017"/>
    <x v="3"/>
    <x v="221"/>
    <d v="2014-11-25T00:00:00"/>
    <s v="Same Day"/>
    <s v="BG-11695"/>
    <x v="410"/>
    <x v="1"/>
    <s v="United States"/>
    <s v="Garden City"/>
    <x v="41"/>
    <n v="67846"/>
    <x v="2"/>
    <s v="OFF-ST-10003123"/>
    <x v="1"/>
    <x v="4"/>
    <s v="Fellowes Bases and Tops For Staxonsteel/High-Stak Systems"/>
    <n v="33.29"/>
    <n v="1"/>
    <n v="0"/>
    <n v="7.9895999999999994"/>
  </r>
  <r>
    <n v="8118"/>
    <x v="4018"/>
    <x v="3"/>
    <x v="160"/>
    <d v="2014-07-06T00:00:00"/>
    <s v="Standard Class"/>
    <s v="TT-21220"/>
    <x v="627"/>
    <x v="0"/>
    <s v="United States"/>
    <s v="Los Angeles"/>
    <x v="1"/>
    <n v="90045"/>
    <x v="1"/>
    <s v="OFF-PA-10000675"/>
    <x v="1"/>
    <x v="10"/>
    <s v="Xerox 1919"/>
    <n v="204.95000000000002"/>
    <n v="5"/>
    <n v="0"/>
    <n v="100.4255"/>
  </r>
  <r>
    <n v="8119"/>
    <x v="4019"/>
    <x v="3"/>
    <x v="847"/>
    <d v="2014-07-28T00:00:00"/>
    <s v="Standard Class"/>
    <s v="EB-13930"/>
    <x v="518"/>
    <x v="0"/>
    <s v="United States"/>
    <s v="Chicago"/>
    <x v="10"/>
    <n v="60653"/>
    <x v="2"/>
    <s v="FUR-CH-10004997"/>
    <x v="0"/>
    <x v="1"/>
    <s v="Hon Every-Day Series Multi-Task Chairs"/>
    <n v="526.34399999999994"/>
    <n v="4"/>
    <n v="0.3"/>
    <n v="-75.191999999999979"/>
  </r>
  <r>
    <n v="8120"/>
    <x v="4020"/>
    <x v="0"/>
    <x v="583"/>
    <d v="2013-11-17T00:00:00"/>
    <s v="Standard Class"/>
    <s v="LP-17080"/>
    <x v="221"/>
    <x v="0"/>
    <s v="United States"/>
    <s v="San Francisco"/>
    <x v="1"/>
    <n v="94110"/>
    <x v="1"/>
    <s v="FUR-FU-10001934"/>
    <x v="0"/>
    <x v="5"/>
    <s v="Magnifier Swing Arm Lamp"/>
    <n v="41.96"/>
    <n v="2"/>
    <n v="0"/>
    <n v="10.909600000000001"/>
  </r>
  <r>
    <n v="8121"/>
    <x v="4020"/>
    <x v="0"/>
    <x v="583"/>
    <d v="2013-11-17T00:00:00"/>
    <s v="Standard Class"/>
    <s v="LP-17080"/>
    <x v="221"/>
    <x v="0"/>
    <s v="United States"/>
    <s v="San Francisco"/>
    <x v="1"/>
    <n v="94110"/>
    <x v="1"/>
    <s v="FUR-CH-10004997"/>
    <x v="0"/>
    <x v="1"/>
    <s v="Hon Every-Day Series Multi-Task Chairs"/>
    <n v="451.15199999999993"/>
    <n v="3"/>
    <n v="0.2"/>
    <n v="0"/>
  </r>
  <r>
    <n v="8122"/>
    <x v="4020"/>
    <x v="0"/>
    <x v="583"/>
    <d v="2013-11-17T00:00:00"/>
    <s v="Standard Class"/>
    <s v="LP-17080"/>
    <x v="221"/>
    <x v="0"/>
    <s v="United States"/>
    <s v="San Francisco"/>
    <x v="1"/>
    <n v="94110"/>
    <x v="1"/>
    <s v="OFF-BI-10001890"/>
    <x v="1"/>
    <x v="8"/>
    <s v="Avery Poly Binder Pockets"/>
    <n v="31.504000000000005"/>
    <n v="11"/>
    <n v="0.2"/>
    <n v="11.026399999999999"/>
  </r>
  <r>
    <n v="8123"/>
    <x v="4021"/>
    <x v="2"/>
    <x v="337"/>
    <d v="2011-12-15T00:00:00"/>
    <s v="Standard Class"/>
    <s v="FP-14320"/>
    <x v="224"/>
    <x v="0"/>
    <s v="United States"/>
    <s v="Philadelphia"/>
    <x v="9"/>
    <n v="19134"/>
    <x v="3"/>
    <s v="OFF-EN-10002500"/>
    <x v="1"/>
    <x v="12"/>
    <s v="Globe Weis Peel &amp; Seel First Class Envelopes"/>
    <n v="30.672000000000001"/>
    <n v="3"/>
    <n v="0.2"/>
    <n v="9.5850000000000009"/>
  </r>
  <r>
    <n v="8124"/>
    <x v="4021"/>
    <x v="2"/>
    <x v="337"/>
    <d v="2011-12-15T00:00:00"/>
    <s v="Standard Class"/>
    <s v="FP-14320"/>
    <x v="224"/>
    <x v="0"/>
    <s v="United States"/>
    <s v="Philadelphia"/>
    <x v="9"/>
    <n v="19134"/>
    <x v="3"/>
    <s v="TEC-CO-10001766"/>
    <x v="2"/>
    <x v="16"/>
    <s v="Canon PC940 Copier"/>
    <n v="1079.9759999999999"/>
    <n v="4"/>
    <n v="0.4"/>
    <n v="125.99719999999991"/>
  </r>
  <r>
    <n v="8125"/>
    <x v="4022"/>
    <x v="3"/>
    <x v="210"/>
    <d v="2014-09-13T00:00:00"/>
    <s v="Standard Class"/>
    <s v="JA-15970"/>
    <x v="350"/>
    <x v="0"/>
    <s v="United States"/>
    <s v="Modesto"/>
    <x v="1"/>
    <n v="95351"/>
    <x v="1"/>
    <s v="FUR-CH-10004860"/>
    <x v="0"/>
    <x v="1"/>
    <s v="Global Low Back Tilter Chair"/>
    <n v="161.56800000000001"/>
    <n v="2"/>
    <n v="0.2"/>
    <n v="-28.274400000000021"/>
  </r>
  <r>
    <n v="8126"/>
    <x v="4023"/>
    <x v="1"/>
    <x v="525"/>
    <d v="2012-02-13T00:00:00"/>
    <s v="Standard Class"/>
    <s v="TS-21655"/>
    <x v="772"/>
    <x v="0"/>
    <s v="United States"/>
    <s v="Houston"/>
    <x v="5"/>
    <n v="77070"/>
    <x v="2"/>
    <s v="OFF-BI-10002049"/>
    <x v="1"/>
    <x v="8"/>
    <s v="UniKeep View Case Binders"/>
    <n v="2.9339999999999993"/>
    <n v="3"/>
    <n v="0.8"/>
    <n v="-4.9878000000000018"/>
  </r>
  <r>
    <n v="8127"/>
    <x v="4023"/>
    <x v="1"/>
    <x v="525"/>
    <d v="2012-02-13T00:00:00"/>
    <s v="Standard Class"/>
    <s v="TS-21655"/>
    <x v="772"/>
    <x v="0"/>
    <s v="United States"/>
    <s v="Houston"/>
    <x v="5"/>
    <n v="77070"/>
    <x v="2"/>
    <s v="TEC-AC-10003499"/>
    <x v="2"/>
    <x v="11"/>
    <s v="Memorex Mini Travel Drive 8 GB USB 2.0 Flash Drive"/>
    <n v="18.528000000000002"/>
    <n v="2"/>
    <n v="0.2"/>
    <n v="4.4004000000000003"/>
  </r>
  <r>
    <n v="8128"/>
    <x v="4023"/>
    <x v="1"/>
    <x v="525"/>
    <d v="2012-02-13T00:00:00"/>
    <s v="Standard Class"/>
    <s v="TS-21655"/>
    <x v="772"/>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x v="24"/>
    <x v="0"/>
    <s v="United States"/>
    <s v="Chicago"/>
    <x v="10"/>
    <n v="60610"/>
    <x v="2"/>
    <s v="FUR-FU-10000222"/>
    <x v="0"/>
    <x v="5"/>
    <s v="Seth Thomas 16&quot; Steel Case Clock"/>
    <n v="64.959999999999994"/>
    <n v="5"/>
    <n v="0.6"/>
    <n v="-43.847999999999985"/>
  </r>
  <r>
    <n v="8130"/>
    <x v="4025"/>
    <x v="2"/>
    <x v="836"/>
    <d v="2011-07-23T00:00:00"/>
    <s v="First Class"/>
    <s v="JD-15895"/>
    <x v="63"/>
    <x v="1"/>
    <s v="United States"/>
    <s v="Riverside"/>
    <x v="1"/>
    <n v="92503"/>
    <x v="1"/>
    <s v="TEC-AC-10000023"/>
    <x v="2"/>
    <x v="11"/>
    <s v="Maxell 74 Minute CD-R Spindle, 50/Pack"/>
    <n v="41.94"/>
    <n v="2"/>
    <n v="0"/>
    <n v="15.098399999999998"/>
  </r>
  <r>
    <n v="8131"/>
    <x v="4025"/>
    <x v="2"/>
    <x v="836"/>
    <d v="2011-07-23T00:00:00"/>
    <s v="First Class"/>
    <s v="JD-15895"/>
    <x v="63"/>
    <x v="1"/>
    <s v="United States"/>
    <s v="Riverside"/>
    <x v="1"/>
    <n v="92503"/>
    <x v="1"/>
    <s v="OFF-PA-10003971"/>
    <x v="1"/>
    <x v="10"/>
    <s v="Xerox 1965"/>
    <n v="11.96"/>
    <n v="2"/>
    <n v="0"/>
    <n v="5.8604000000000003"/>
  </r>
  <r>
    <n v="8132"/>
    <x v="4025"/>
    <x v="2"/>
    <x v="836"/>
    <d v="2011-07-23T00:00:00"/>
    <s v="First Class"/>
    <s v="JD-15895"/>
    <x v="63"/>
    <x v="1"/>
    <s v="United States"/>
    <s v="Riverside"/>
    <x v="1"/>
    <n v="92503"/>
    <x v="1"/>
    <s v="OFF-AR-10003481"/>
    <x v="1"/>
    <x v="6"/>
    <s v="Newell 348"/>
    <n v="13.12"/>
    <n v="4"/>
    <n v="0"/>
    <n v="3.8047999999999984"/>
  </r>
  <r>
    <n v="8133"/>
    <x v="4025"/>
    <x v="2"/>
    <x v="836"/>
    <d v="2011-07-23T00:00:00"/>
    <s v="First Class"/>
    <s v="JD-15895"/>
    <x v="63"/>
    <x v="1"/>
    <s v="United States"/>
    <s v="Riverside"/>
    <x v="1"/>
    <n v="92503"/>
    <x v="1"/>
    <s v="OFF-ST-10001490"/>
    <x v="1"/>
    <x v="4"/>
    <s v="Hot File 7-Pocket, Floor Stand"/>
    <n v="535.41"/>
    <n v="3"/>
    <n v="0"/>
    <n v="160.62299999999993"/>
  </r>
  <r>
    <n v="8134"/>
    <x v="4026"/>
    <x v="1"/>
    <x v="1049"/>
    <d v="2012-10-13T00:00:00"/>
    <s v="Standard Class"/>
    <s v="GH-14485"/>
    <x v="16"/>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x v="361"/>
    <x v="0"/>
    <s v="United States"/>
    <s v="Los Angeles"/>
    <x v="1"/>
    <n v="90008"/>
    <x v="1"/>
    <s v="OFF-PA-10001970"/>
    <x v="1"/>
    <x v="10"/>
    <s v="Xerox 1881"/>
    <n v="36.839999999999996"/>
    <n v="3"/>
    <n v="0"/>
    <n v="17.314799999999998"/>
  </r>
  <r>
    <n v="8136"/>
    <x v="4027"/>
    <x v="1"/>
    <x v="1130"/>
    <d v="2012-02-21T00:00:00"/>
    <s v="Standard Class"/>
    <s v="RD-19585"/>
    <x v="361"/>
    <x v="0"/>
    <s v="United States"/>
    <s v="Los Angeles"/>
    <x v="1"/>
    <n v="90008"/>
    <x v="1"/>
    <s v="OFF-LA-10002762"/>
    <x v="1"/>
    <x v="2"/>
    <s v="Avery 485"/>
    <n v="87.71"/>
    <n v="7"/>
    <n v="0"/>
    <n v="41.223699999999994"/>
  </r>
  <r>
    <n v="8137"/>
    <x v="4028"/>
    <x v="0"/>
    <x v="399"/>
    <d v="2013-08-17T00:00:00"/>
    <s v="Standard Class"/>
    <s v="CS-12490"/>
    <x v="703"/>
    <x v="1"/>
    <s v="United States"/>
    <s v="Lakeland"/>
    <x v="2"/>
    <n v="33801"/>
    <x v="0"/>
    <s v="FUR-TA-10002533"/>
    <x v="0"/>
    <x v="3"/>
    <s v="BPI Conference Tables"/>
    <n v="562.29250000000013"/>
    <n v="7"/>
    <n v="0.45"/>
    <n v="-255.58750000000009"/>
  </r>
  <r>
    <n v="8138"/>
    <x v="4029"/>
    <x v="2"/>
    <x v="187"/>
    <d v="2011-11-13T00:00:00"/>
    <s v="Standard Class"/>
    <s v="BF-11215"/>
    <x v="682"/>
    <x v="2"/>
    <s v="United States"/>
    <s v="New York City"/>
    <x v="15"/>
    <n v="10035"/>
    <x v="3"/>
    <s v="FUR-FU-10004091"/>
    <x v="0"/>
    <x v="5"/>
    <s v="Eldon 200 Class Desk Accessories, Black"/>
    <n v="56.52"/>
    <n v="9"/>
    <n v="0"/>
    <n v="21.477600000000002"/>
  </r>
  <r>
    <n v="8139"/>
    <x v="4030"/>
    <x v="0"/>
    <x v="427"/>
    <d v="2013-07-23T00:00:00"/>
    <s v="Standard Class"/>
    <s v="NK-18490"/>
    <x v="71"/>
    <x v="2"/>
    <s v="United States"/>
    <s v="Philadelphia"/>
    <x v="9"/>
    <n v="19140"/>
    <x v="3"/>
    <s v="OFF-AR-10001545"/>
    <x v="1"/>
    <x v="6"/>
    <s v="Newell 326"/>
    <n v="11.264000000000001"/>
    <n v="8"/>
    <n v="0.2"/>
    <n v="1.2671999999999994"/>
  </r>
  <r>
    <n v="8140"/>
    <x v="4030"/>
    <x v="0"/>
    <x v="427"/>
    <d v="2013-07-23T00:00:00"/>
    <s v="Standard Class"/>
    <s v="NK-18490"/>
    <x v="71"/>
    <x v="2"/>
    <s v="United States"/>
    <s v="Philadelphia"/>
    <x v="9"/>
    <n v="19140"/>
    <x v="3"/>
    <s v="OFF-ST-10001476"/>
    <x v="1"/>
    <x v="4"/>
    <s v="Steel Personal Filing/Posting Tote"/>
    <n v="284.08000000000004"/>
    <n v="10"/>
    <n v="0.2"/>
    <n v="24.856999999999999"/>
  </r>
  <r>
    <n v="8141"/>
    <x v="4030"/>
    <x v="0"/>
    <x v="427"/>
    <d v="2013-07-23T00:00:00"/>
    <s v="Standard Class"/>
    <s v="NK-18490"/>
    <x v="71"/>
    <x v="2"/>
    <s v="United States"/>
    <s v="Philadelphia"/>
    <x v="9"/>
    <n v="19140"/>
    <x v="3"/>
    <s v="OFF-PA-10004971"/>
    <x v="1"/>
    <x v="10"/>
    <s v="Xerox 196"/>
    <n v="18.496000000000002"/>
    <n v="4"/>
    <n v="0.2"/>
    <n v="6.7048000000000005"/>
  </r>
  <r>
    <n v="8142"/>
    <x v="4031"/>
    <x v="0"/>
    <x v="473"/>
    <d v="2013-02-10T00:00:00"/>
    <s v="Standard Class"/>
    <s v="AZ-10750"/>
    <x v="616"/>
    <x v="0"/>
    <s v="United States"/>
    <s v="San Diego"/>
    <x v="1"/>
    <n v="92037"/>
    <x v="1"/>
    <s v="OFF-LA-10003223"/>
    <x v="1"/>
    <x v="2"/>
    <s v="Avery 508"/>
    <n v="14.73"/>
    <n v="3"/>
    <n v="0"/>
    <n v="7.2176999999999998"/>
  </r>
  <r>
    <n v="8143"/>
    <x v="4031"/>
    <x v="0"/>
    <x v="473"/>
    <d v="2013-02-10T00:00:00"/>
    <s v="Standard Class"/>
    <s v="AZ-10750"/>
    <x v="616"/>
    <x v="0"/>
    <s v="United States"/>
    <s v="San Diego"/>
    <x v="1"/>
    <n v="92037"/>
    <x v="1"/>
    <s v="OFF-ST-10004340"/>
    <x v="1"/>
    <x v="4"/>
    <s v="Fellowes Mobile File Cart, Black"/>
    <n v="186.54"/>
    <n v="3"/>
    <n v="0"/>
    <n v="50.365800000000007"/>
  </r>
  <r>
    <n v="8144"/>
    <x v="4031"/>
    <x v="0"/>
    <x v="473"/>
    <d v="2013-02-10T00:00:00"/>
    <s v="Standard Class"/>
    <s v="AZ-10750"/>
    <x v="616"/>
    <x v="0"/>
    <s v="United States"/>
    <s v="San Diego"/>
    <x v="1"/>
    <n v="92037"/>
    <x v="1"/>
    <s v="FUR-TA-10001095"/>
    <x v="0"/>
    <x v="3"/>
    <s v="Chromcraft Round Conference Tables"/>
    <n v="557.72799999999995"/>
    <n v="4"/>
    <n v="0.2"/>
    <n v="6.9715999999999951"/>
  </r>
  <r>
    <n v="8145"/>
    <x v="4031"/>
    <x v="0"/>
    <x v="473"/>
    <d v="2013-02-10T00:00:00"/>
    <s v="Standard Class"/>
    <s v="AZ-10750"/>
    <x v="616"/>
    <x v="0"/>
    <s v="United States"/>
    <s v="San Diego"/>
    <x v="1"/>
    <n v="92037"/>
    <x v="1"/>
    <s v="TEC-PH-10001448"/>
    <x v="2"/>
    <x v="7"/>
    <s v="Anker Astro 15000mAh USB Portable Charger"/>
    <n v="159.96800000000002"/>
    <n v="4"/>
    <n v="0.2"/>
    <n v="-31.993600000000029"/>
  </r>
  <r>
    <n v="8146"/>
    <x v="4032"/>
    <x v="2"/>
    <x v="886"/>
    <d v="2011-06-27T00:00:00"/>
    <s v="Standard Class"/>
    <s v="Co-12640"/>
    <x v="476"/>
    <x v="0"/>
    <s v="United States"/>
    <s v="Lawton"/>
    <x v="26"/>
    <n v="73505"/>
    <x v="2"/>
    <s v="OFF-AP-10001005"/>
    <x v="1"/>
    <x v="9"/>
    <s v="Honeywell Quietcare HEPA Air Cleaner"/>
    <n v="471.90000000000003"/>
    <n v="6"/>
    <n v="0"/>
    <n v="155.72699999999998"/>
  </r>
  <r>
    <n v="8147"/>
    <x v="4032"/>
    <x v="2"/>
    <x v="886"/>
    <d v="2011-06-27T00:00:00"/>
    <s v="Standard Class"/>
    <s v="Co-12640"/>
    <x v="476"/>
    <x v="0"/>
    <s v="United States"/>
    <s v="Lawton"/>
    <x v="26"/>
    <n v="73505"/>
    <x v="2"/>
    <s v="OFF-AR-10003469"/>
    <x v="1"/>
    <x v="6"/>
    <s v="Nontoxic Chalk"/>
    <n v="3.52"/>
    <n v="2"/>
    <n v="0"/>
    <n v="1.6896"/>
  </r>
  <r>
    <n v="8148"/>
    <x v="4033"/>
    <x v="3"/>
    <x v="255"/>
    <d v="2014-06-15T00:00:00"/>
    <s v="Standard Class"/>
    <s v="AG-10675"/>
    <x v="165"/>
    <x v="0"/>
    <s v="United States"/>
    <s v="Salem"/>
    <x v="17"/>
    <n v="24153"/>
    <x v="0"/>
    <s v="OFF-PA-10000249"/>
    <x v="1"/>
    <x v="10"/>
    <s v="Staples"/>
    <n v="49.12"/>
    <n v="4"/>
    <n v="0"/>
    <n v="23.086399999999998"/>
  </r>
  <r>
    <n v="8149"/>
    <x v="4034"/>
    <x v="0"/>
    <x v="797"/>
    <d v="2014-01-01T00:00:00"/>
    <s v="Standard Class"/>
    <s v="EM-14140"/>
    <x v="670"/>
    <x v="2"/>
    <s v="United States"/>
    <s v="Santa Ana"/>
    <x v="1"/>
    <n v="92704"/>
    <x v="1"/>
    <s v="OFF-LA-10001613"/>
    <x v="1"/>
    <x v="2"/>
    <s v="Avery File Folder Labels"/>
    <n v="20.16"/>
    <n v="7"/>
    <n v="0"/>
    <n v="9.8783999999999992"/>
  </r>
  <r>
    <n v="8150"/>
    <x v="4035"/>
    <x v="2"/>
    <x v="755"/>
    <d v="2011-01-30T00:00:00"/>
    <s v="First Class"/>
    <s v="CA-11965"/>
    <x v="662"/>
    <x v="1"/>
    <s v="United States"/>
    <s v="Rapid City"/>
    <x v="44"/>
    <n v="57701"/>
    <x v="2"/>
    <s v="OFF-BI-10001758"/>
    <x v="1"/>
    <x v="8"/>
    <s v="Wilson Jones 14 Line Acrylic Coated Pressboard Data Binders"/>
    <n v="10.68"/>
    <n v="2"/>
    <n v="0"/>
    <n v="5.0195999999999996"/>
  </r>
  <r>
    <n v="8151"/>
    <x v="4035"/>
    <x v="2"/>
    <x v="755"/>
    <d v="2011-01-30T00:00:00"/>
    <s v="First Class"/>
    <s v="CA-11965"/>
    <x v="662"/>
    <x v="1"/>
    <s v="United States"/>
    <s v="Rapid City"/>
    <x v="44"/>
    <n v="57701"/>
    <x v="2"/>
    <s v="FUR-BO-10004409"/>
    <x v="0"/>
    <x v="0"/>
    <s v="Safco Value Mate Series Steel Bookcases, Baked Enamel Finish on Steel, Gray"/>
    <n v="141.96"/>
    <n v="2"/>
    <n v="0"/>
    <n v="39.748800000000003"/>
  </r>
  <r>
    <n v="8152"/>
    <x v="4036"/>
    <x v="3"/>
    <x v="721"/>
    <d v="2014-03-26T00:00:00"/>
    <s v="First Class"/>
    <s v="RB-19360"/>
    <x v="181"/>
    <x v="0"/>
    <s v="United States"/>
    <s v="Seattle"/>
    <x v="4"/>
    <n v="98115"/>
    <x v="1"/>
    <s v="OFF-ST-10001558"/>
    <x v="1"/>
    <x v="4"/>
    <s v="Acco Perma 4000 Stacking Storage Drawers"/>
    <n v="32.479999999999997"/>
    <n v="2"/>
    <n v="0"/>
    <n v="4.8719999999999999"/>
  </r>
  <r>
    <n v="8153"/>
    <x v="4036"/>
    <x v="3"/>
    <x v="721"/>
    <d v="2014-03-26T00:00:00"/>
    <s v="First Class"/>
    <s v="RB-19360"/>
    <x v="181"/>
    <x v="0"/>
    <s v="United States"/>
    <s v="Seattle"/>
    <x v="4"/>
    <n v="98115"/>
    <x v="1"/>
    <s v="OFF-PA-10002986"/>
    <x v="1"/>
    <x v="10"/>
    <s v="Xerox 1898"/>
    <n v="20.04"/>
    <n v="3"/>
    <n v="0"/>
    <n v="9.6191999999999993"/>
  </r>
  <r>
    <n v="8154"/>
    <x v="4036"/>
    <x v="3"/>
    <x v="721"/>
    <d v="2014-03-26T00:00:00"/>
    <s v="First Class"/>
    <s v="RB-19360"/>
    <x v="181"/>
    <x v="0"/>
    <s v="United States"/>
    <s v="Seattle"/>
    <x v="4"/>
    <n v="98115"/>
    <x v="1"/>
    <s v="TEC-CO-10004722"/>
    <x v="2"/>
    <x v="16"/>
    <s v="Canon imageCLASS 2200 Advanced Copier"/>
    <n v="13999.96"/>
    <n v="4"/>
    <n v="0"/>
    <n v="6719.9807999999994"/>
  </r>
  <r>
    <n v="8155"/>
    <x v="4037"/>
    <x v="3"/>
    <x v="177"/>
    <d v="2014-03-25T00:00:00"/>
    <s v="Standard Class"/>
    <s v="RD-19720"/>
    <x v="742"/>
    <x v="0"/>
    <s v="United States"/>
    <s v="Middletown"/>
    <x v="29"/>
    <n v="6457"/>
    <x v="3"/>
    <s v="TEC-AC-10002842"/>
    <x v="2"/>
    <x v="11"/>
    <s v="WD My Passport Ultra 2TB Portable External Hard Drive"/>
    <n v="238"/>
    <n v="2"/>
    <n v="0"/>
    <n v="38.080000000000013"/>
  </r>
  <r>
    <n v="8156"/>
    <x v="4037"/>
    <x v="3"/>
    <x v="177"/>
    <d v="2014-03-25T00:00:00"/>
    <s v="Standard Class"/>
    <s v="RD-19720"/>
    <x v="742"/>
    <x v="0"/>
    <s v="United States"/>
    <s v="Middletown"/>
    <x v="29"/>
    <n v="6457"/>
    <x v="3"/>
    <s v="OFF-PA-10001125"/>
    <x v="1"/>
    <x v="10"/>
    <s v="Xerox 1988"/>
    <n v="61.96"/>
    <n v="2"/>
    <n v="0"/>
    <n v="27.881999999999998"/>
  </r>
  <r>
    <n v="8157"/>
    <x v="4038"/>
    <x v="0"/>
    <x v="964"/>
    <d v="2013-10-10T00:00:00"/>
    <s v="Standard Class"/>
    <s v="MS-17830"/>
    <x v="234"/>
    <x v="0"/>
    <s v="United States"/>
    <s v="Baltimore"/>
    <x v="39"/>
    <n v="21215"/>
    <x v="3"/>
    <s v="FUR-TA-10002622"/>
    <x v="0"/>
    <x v="3"/>
    <s v="Bush Andora Conference Table, Maple/Graphite Gray Finish"/>
    <n v="239.37199999999996"/>
    <n v="2"/>
    <n v="0.3"/>
    <n v="-23.93719999999999"/>
  </r>
  <r>
    <n v="8158"/>
    <x v="4039"/>
    <x v="0"/>
    <x v="741"/>
    <d v="2013-11-23T00:00:00"/>
    <s v="Standard Class"/>
    <s v="PG-18820"/>
    <x v="310"/>
    <x v="0"/>
    <s v="United States"/>
    <s v="San Diego"/>
    <x v="1"/>
    <n v="92105"/>
    <x v="1"/>
    <s v="TEC-AC-10002842"/>
    <x v="2"/>
    <x v="11"/>
    <s v="WD My Passport Ultra 2TB Portable External Hard Drive"/>
    <n v="595"/>
    <n v="5"/>
    <n v="0"/>
    <n v="95.200000000000031"/>
  </r>
  <r>
    <n v="8159"/>
    <x v="4040"/>
    <x v="3"/>
    <x v="377"/>
    <d v="2015-01-02T00:00:00"/>
    <s v="Standard Class"/>
    <s v="KB-16240"/>
    <x v="208"/>
    <x v="1"/>
    <s v="United States"/>
    <s v="Odessa"/>
    <x v="5"/>
    <n v="79762"/>
    <x v="2"/>
    <s v="OFF-PA-10004285"/>
    <x v="1"/>
    <x v="10"/>
    <s v="Xerox 1959"/>
    <n v="16.032"/>
    <n v="3"/>
    <n v="0.2"/>
    <n v="5.6111999999999993"/>
  </r>
  <r>
    <n v="8160"/>
    <x v="4041"/>
    <x v="0"/>
    <x v="1185"/>
    <d v="2013-03-14T00:00:00"/>
    <s v="Standard Class"/>
    <s v="RB-19465"/>
    <x v="46"/>
    <x v="2"/>
    <s v="United States"/>
    <s v="Milford"/>
    <x v="29"/>
    <n v="6460"/>
    <x v="3"/>
    <s v="TEC-AC-10004469"/>
    <x v="2"/>
    <x v="11"/>
    <s v="Microsoft Sculpt Comfort Mouse"/>
    <n v="199.75"/>
    <n v="5"/>
    <n v="0"/>
    <n v="87.890000000000015"/>
  </r>
  <r>
    <n v="8161"/>
    <x v="4042"/>
    <x v="0"/>
    <x v="595"/>
    <d v="2013-02-20T00:00:00"/>
    <s v="Standard Class"/>
    <s v="JD-15790"/>
    <x v="479"/>
    <x v="0"/>
    <s v="United States"/>
    <s v="Belleville"/>
    <x v="30"/>
    <n v="7109"/>
    <x v="3"/>
    <s v="FUR-CH-10001545"/>
    <x v="0"/>
    <x v="1"/>
    <s v="Hon Comfortask Task/Swivel Chairs"/>
    <n v="227.96"/>
    <n v="2"/>
    <n v="0"/>
    <n v="36.473600000000005"/>
  </r>
  <r>
    <n v="8162"/>
    <x v="4043"/>
    <x v="1"/>
    <x v="694"/>
    <d v="2012-10-03T00:00:00"/>
    <s v="Second Class"/>
    <s v="JJ-15445"/>
    <x v="370"/>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x v="370"/>
    <x v="0"/>
    <s v="United States"/>
    <s v="New York City"/>
    <x v="15"/>
    <n v="10035"/>
    <x v="3"/>
    <s v="TEC-PH-10003012"/>
    <x v="2"/>
    <x v="7"/>
    <s v="Nortel Meridian M3904 Professional Digital phone"/>
    <n v="307.98"/>
    <n v="2"/>
    <n v="0"/>
    <n v="89.314199999999971"/>
  </r>
  <r>
    <n v="8164"/>
    <x v="4044"/>
    <x v="1"/>
    <x v="121"/>
    <d v="2012-11-06T00:00:00"/>
    <s v="Standard Class"/>
    <s v="LT-17110"/>
    <x v="299"/>
    <x v="0"/>
    <s v="United States"/>
    <s v="San Diego"/>
    <x v="1"/>
    <n v="92105"/>
    <x v="1"/>
    <s v="FUR-FU-10004909"/>
    <x v="0"/>
    <x v="5"/>
    <s v="Contemporary Wood/Metal Frame"/>
    <n v="96.960000000000008"/>
    <n v="6"/>
    <n v="0"/>
    <n v="33.935999999999993"/>
  </r>
  <r>
    <n v="8165"/>
    <x v="4044"/>
    <x v="1"/>
    <x v="121"/>
    <d v="2012-11-06T00:00:00"/>
    <s v="Standard Class"/>
    <s v="LT-17110"/>
    <x v="299"/>
    <x v="0"/>
    <s v="United States"/>
    <s v="San Diego"/>
    <x v="1"/>
    <n v="92105"/>
    <x v="1"/>
    <s v="OFF-BI-10001524"/>
    <x v="1"/>
    <x v="8"/>
    <s v="GBC Premium Transparent Covers with Diagonal Lined Pattern"/>
    <n v="117.48800000000001"/>
    <n v="7"/>
    <n v="0.2"/>
    <n v="41.120799999999988"/>
  </r>
  <r>
    <n v="8166"/>
    <x v="4044"/>
    <x v="1"/>
    <x v="121"/>
    <d v="2012-11-06T00:00:00"/>
    <s v="Standard Class"/>
    <s v="LT-17110"/>
    <x v="299"/>
    <x v="0"/>
    <s v="United States"/>
    <s v="San Diego"/>
    <x v="1"/>
    <n v="92105"/>
    <x v="1"/>
    <s v="OFF-BI-10003355"/>
    <x v="1"/>
    <x v="8"/>
    <s v="Cardinal Holdit Business Card Pockets"/>
    <n v="11.952000000000002"/>
    <n v="3"/>
    <n v="0.2"/>
    <n v="4.1832000000000003"/>
  </r>
  <r>
    <n v="8167"/>
    <x v="4044"/>
    <x v="1"/>
    <x v="121"/>
    <d v="2012-11-06T00:00:00"/>
    <s v="Standard Class"/>
    <s v="LT-17110"/>
    <x v="299"/>
    <x v="0"/>
    <s v="United States"/>
    <s v="San Diego"/>
    <x v="1"/>
    <n v="92105"/>
    <x v="1"/>
    <s v="FUR-BO-10004357"/>
    <x v="0"/>
    <x v="0"/>
    <s v="O'Sullivan Living Dimensions 3-Shelf Bookcases"/>
    <n v="512.49900000000002"/>
    <n v="3"/>
    <n v="0.15"/>
    <n v="-30.147000000000048"/>
  </r>
  <r>
    <n v="8168"/>
    <x v="4045"/>
    <x v="0"/>
    <x v="995"/>
    <d v="2013-08-06T00:00:00"/>
    <s v="Standard Class"/>
    <s v="AH-10690"/>
    <x v="706"/>
    <x v="1"/>
    <s v="United States"/>
    <s v="San Francisco"/>
    <x v="1"/>
    <n v="94122"/>
    <x v="1"/>
    <s v="FUR-TA-10002774"/>
    <x v="0"/>
    <x v="3"/>
    <s v="Laminate Occasional Tables"/>
    <n v="863.12800000000004"/>
    <n v="7"/>
    <n v="0.2"/>
    <n v="-32.367300000000085"/>
  </r>
  <r>
    <n v="8169"/>
    <x v="4046"/>
    <x v="3"/>
    <x v="44"/>
    <d v="2014-11-14T00:00:00"/>
    <s v="Standard Class"/>
    <s v="AB-10060"/>
    <x v="144"/>
    <x v="2"/>
    <s v="United States"/>
    <s v="Seattle"/>
    <x v="4"/>
    <n v="98105"/>
    <x v="1"/>
    <s v="FUR-TA-10004575"/>
    <x v="0"/>
    <x v="3"/>
    <s v="Hon 5100 Series Wood Tables"/>
    <n v="2036.8600000000001"/>
    <n v="7"/>
    <n v="0"/>
    <n v="366.63479999999993"/>
  </r>
  <r>
    <n v="8170"/>
    <x v="4046"/>
    <x v="3"/>
    <x v="44"/>
    <d v="2014-11-14T00:00:00"/>
    <s v="Standard Class"/>
    <s v="AB-10060"/>
    <x v="144"/>
    <x v="2"/>
    <s v="United States"/>
    <s v="Seattle"/>
    <x v="4"/>
    <n v="98105"/>
    <x v="1"/>
    <s v="FUR-CH-10003312"/>
    <x v="0"/>
    <x v="1"/>
    <s v="Hon 2090 “Pillow Soft” Series Mid Back Swivel/Tilt Chairs"/>
    <n v="449.56800000000004"/>
    <n v="2"/>
    <n v="0.2"/>
    <n v="-73.054800000000071"/>
  </r>
  <r>
    <n v="8171"/>
    <x v="4046"/>
    <x v="3"/>
    <x v="44"/>
    <d v="2014-11-14T00:00:00"/>
    <s v="Standard Class"/>
    <s v="AB-10060"/>
    <x v="144"/>
    <x v="2"/>
    <s v="United States"/>
    <s v="Seattle"/>
    <x v="4"/>
    <n v="98105"/>
    <x v="1"/>
    <s v="TEC-AC-10001465"/>
    <x v="2"/>
    <x v="11"/>
    <s v="SanDisk Cruzer 64 GB USB Flash Drive"/>
    <n v="108.96000000000001"/>
    <n v="3"/>
    <n v="0"/>
    <n v="32.687999999999988"/>
  </r>
  <r>
    <n v="8172"/>
    <x v="4047"/>
    <x v="0"/>
    <x v="1173"/>
    <d v="2013-02-19T00:00:00"/>
    <s v="Standard Class"/>
    <s v="FM-14380"/>
    <x v="248"/>
    <x v="0"/>
    <s v="United States"/>
    <s v="Jackson"/>
    <x v="35"/>
    <n v="39212"/>
    <x v="0"/>
    <s v="OFF-AR-10002240"/>
    <x v="1"/>
    <x v="6"/>
    <s v="Panasonic KP-150 Electric Pencil Sharpener"/>
    <n v="264.18"/>
    <n v="7"/>
    <n v="0"/>
    <n v="68.686800000000005"/>
  </r>
  <r>
    <n v="8173"/>
    <x v="4048"/>
    <x v="2"/>
    <x v="868"/>
    <d v="2011-07-13T00:00:00"/>
    <s v="Standard Class"/>
    <s v="GH-14410"/>
    <x v="689"/>
    <x v="2"/>
    <s v="United States"/>
    <s v="Los Angeles"/>
    <x v="1"/>
    <n v="90049"/>
    <x v="1"/>
    <s v="OFF-LA-10004559"/>
    <x v="1"/>
    <x v="2"/>
    <s v="Avery 49"/>
    <n v="2.88"/>
    <n v="1"/>
    <n v="0"/>
    <n v="1.4112"/>
  </r>
  <r>
    <n v="8174"/>
    <x v="4048"/>
    <x v="2"/>
    <x v="868"/>
    <d v="2011-07-13T00:00:00"/>
    <s v="Standard Class"/>
    <s v="GH-14410"/>
    <x v="689"/>
    <x v="2"/>
    <s v="United States"/>
    <s v="Los Angeles"/>
    <x v="1"/>
    <n v="90049"/>
    <x v="1"/>
    <s v="OFF-BI-10003291"/>
    <x v="1"/>
    <x v="8"/>
    <s v="Wilson Jones Leather-Like Binders with DublLock Round Rings"/>
    <n v="41.904000000000003"/>
    <n v="6"/>
    <n v="0.2"/>
    <n v="14.142599999999996"/>
  </r>
  <r>
    <n v="8175"/>
    <x v="4048"/>
    <x v="2"/>
    <x v="868"/>
    <d v="2011-07-13T00:00:00"/>
    <s v="Standard Class"/>
    <s v="GH-14410"/>
    <x v="689"/>
    <x v="2"/>
    <s v="United States"/>
    <s v="Los Angeles"/>
    <x v="1"/>
    <n v="90049"/>
    <x v="1"/>
    <s v="OFF-ST-10001505"/>
    <x v="1"/>
    <x v="4"/>
    <s v="Perma STOR-ALL Hanging File Box, 13 1/8&quot;W x 12 1/4&quot;D x 10 1/2&quot;H"/>
    <n v="23.92"/>
    <n v="4"/>
    <n v="0"/>
    <n v="4.066399999999998"/>
  </r>
  <r>
    <n v="8176"/>
    <x v="4049"/>
    <x v="0"/>
    <x v="806"/>
    <d v="2013-02-04T00:00:00"/>
    <s v="Standard Class"/>
    <s v="HE-14800"/>
    <x v="785"/>
    <x v="1"/>
    <s v="United States"/>
    <s v="Chicago"/>
    <x v="10"/>
    <n v="60623"/>
    <x v="2"/>
    <s v="OFF-PA-10003892"/>
    <x v="1"/>
    <x v="10"/>
    <s v="Xerox 1943"/>
    <n v="156.512"/>
    <n v="4"/>
    <n v="0.2"/>
    <n v="52.822799999999987"/>
  </r>
  <r>
    <n v="8177"/>
    <x v="4050"/>
    <x v="0"/>
    <x v="897"/>
    <d v="2013-09-26T00:00:00"/>
    <s v="First Class"/>
    <s v="SZ-20035"/>
    <x v="449"/>
    <x v="2"/>
    <s v="United States"/>
    <s v="New York City"/>
    <x v="15"/>
    <n v="10035"/>
    <x v="3"/>
    <s v="OFF-ST-10002370"/>
    <x v="1"/>
    <x v="4"/>
    <s v="Sortfiler Multipurpose Personal File Organizer, Black"/>
    <n v="128.34"/>
    <n v="6"/>
    <n v="0"/>
    <n v="37.218599999999995"/>
  </r>
  <r>
    <n v="8178"/>
    <x v="4051"/>
    <x v="3"/>
    <x v="66"/>
    <d v="2014-12-25T00:00:00"/>
    <s v="First Class"/>
    <s v="CM-12115"/>
    <x v="441"/>
    <x v="0"/>
    <s v="United States"/>
    <s v="Los Angeles"/>
    <x v="1"/>
    <n v="90008"/>
    <x v="1"/>
    <s v="TEC-AC-10000474"/>
    <x v="2"/>
    <x v="11"/>
    <s v="Kensington Expert Mouse Optical USB Trackball for PC or Mac"/>
    <n v="474.95"/>
    <n v="5"/>
    <n v="0"/>
    <n v="142.48499999999993"/>
  </r>
  <r>
    <n v="8179"/>
    <x v="4052"/>
    <x v="0"/>
    <x v="476"/>
    <d v="2013-09-09T00:00:00"/>
    <s v="Standard Class"/>
    <s v="TG-21310"/>
    <x v="592"/>
    <x v="0"/>
    <s v="United States"/>
    <s v="Des Moines"/>
    <x v="4"/>
    <n v="98198"/>
    <x v="1"/>
    <s v="TEC-CO-10002095"/>
    <x v="2"/>
    <x v="16"/>
    <s v="Hewlett Packard 610 Color Digital Copier / Printer"/>
    <n v="999.98"/>
    <n v="2"/>
    <n v="0"/>
    <n v="449.99099999999999"/>
  </r>
  <r>
    <n v="8180"/>
    <x v="4053"/>
    <x v="1"/>
    <x v="991"/>
    <d v="2012-08-06T00:00:00"/>
    <s v="Standard Class"/>
    <s v="DK-12985"/>
    <x v="213"/>
    <x v="0"/>
    <s v="United States"/>
    <s v="Springfield"/>
    <x v="21"/>
    <n v="97477"/>
    <x v="1"/>
    <s v="FUR-TA-10003469"/>
    <x v="0"/>
    <x v="3"/>
    <s v="Balt Split Level Computer Training Table"/>
    <n v="277.5"/>
    <n v="4"/>
    <n v="0.5"/>
    <n v="-188.7"/>
  </r>
  <r>
    <n v="8181"/>
    <x v="4054"/>
    <x v="1"/>
    <x v="82"/>
    <d v="2012-11-25T00:00:00"/>
    <s v="Standard Class"/>
    <s v="SS-20410"/>
    <x v="757"/>
    <x v="0"/>
    <s v="United States"/>
    <s v="Philadelphia"/>
    <x v="9"/>
    <n v="19120"/>
    <x v="3"/>
    <s v="FUR-TA-10002958"/>
    <x v="0"/>
    <x v="3"/>
    <s v="Bevis Oval Conference Table, Walnut"/>
    <n v="1252.704"/>
    <n v="8"/>
    <n v="0.4"/>
    <n v="-480.20320000000027"/>
  </r>
  <r>
    <n v="8182"/>
    <x v="4054"/>
    <x v="1"/>
    <x v="82"/>
    <d v="2012-11-25T00:00:00"/>
    <s v="Standard Class"/>
    <s v="SS-20410"/>
    <x v="757"/>
    <x v="0"/>
    <s v="United States"/>
    <s v="Philadelphia"/>
    <x v="9"/>
    <n v="19120"/>
    <x v="3"/>
    <s v="TEC-PH-10002923"/>
    <x v="2"/>
    <x v="7"/>
    <s v="Logitech B530 USB Headset - headset - Full size, Binaural"/>
    <n v="110.97"/>
    <n v="5"/>
    <n v="0.4"/>
    <n v="-24.043499999999995"/>
  </r>
  <r>
    <n v="8183"/>
    <x v="4055"/>
    <x v="3"/>
    <x v="796"/>
    <d v="2014-05-23T00:00:00"/>
    <s v="Standard Class"/>
    <s v="BM-11575"/>
    <x v="606"/>
    <x v="1"/>
    <s v="United States"/>
    <s v="Chicago"/>
    <x v="10"/>
    <n v="60653"/>
    <x v="2"/>
    <s v="FUR-FU-10004973"/>
    <x v="0"/>
    <x v="5"/>
    <s v="Flat Face Poster Frame"/>
    <n v="22.608000000000001"/>
    <n v="3"/>
    <n v="0.6"/>
    <n v="-10.173599999999997"/>
  </r>
  <r>
    <n v="8184"/>
    <x v="4055"/>
    <x v="3"/>
    <x v="796"/>
    <d v="2014-05-23T00:00:00"/>
    <s v="Standard Class"/>
    <s v="BM-11575"/>
    <x v="606"/>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x v="199"/>
    <x v="1"/>
    <s v="United States"/>
    <s v="Chicago"/>
    <x v="10"/>
    <n v="60623"/>
    <x v="2"/>
    <s v="OFF-PA-10003641"/>
    <x v="1"/>
    <x v="10"/>
    <s v="Xerox 1909"/>
    <n v="63.311999999999998"/>
    <n v="3"/>
    <n v="0.2"/>
    <n v="20.576399999999996"/>
  </r>
  <r>
    <n v="8186"/>
    <x v="4057"/>
    <x v="1"/>
    <x v="1023"/>
    <d v="2012-09-17T00:00:00"/>
    <s v="Second Class"/>
    <s v="AG-10900"/>
    <x v="151"/>
    <x v="0"/>
    <s v="United States"/>
    <s v="Chicago"/>
    <x v="10"/>
    <n v="60623"/>
    <x v="2"/>
    <s v="OFF-EN-10002621"/>
    <x v="1"/>
    <x v="12"/>
    <s v="Staples"/>
    <n v="7.8239999999999998"/>
    <n v="1"/>
    <n v="0.2"/>
    <n v="2.9339999999999997"/>
  </r>
  <r>
    <n v="8187"/>
    <x v="4057"/>
    <x v="1"/>
    <x v="1023"/>
    <d v="2012-09-17T00:00:00"/>
    <s v="Second Class"/>
    <s v="AG-10900"/>
    <x v="151"/>
    <x v="0"/>
    <s v="United States"/>
    <s v="Chicago"/>
    <x v="10"/>
    <n v="60623"/>
    <x v="2"/>
    <s v="FUR-CH-10003817"/>
    <x v="0"/>
    <x v="1"/>
    <s v="Global Value Steno Chair, Gray"/>
    <n v="170.072"/>
    <n v="4"/>
    <n v="0.3"/>
    <n v="-12.147999999999996"/>
  </r>
  <r>
    <n v="8188"/>
    <x v="4058"/>
    <x v="0"/>
    <x v="107"/>
    <d v="2013-12-17T00:00:00"/>
    <s v="Standard Class"/>
    <s v="BW-11110"/>
    <x v="308"/>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x v="495"/>
    <x v="0"/>
    <s v="United States"/>
    <s v="Rockville"/>
    <x v="39"/>
    <n v="20852"/>
    <x v="3"/>
    <s v="OFF-PA-10001870"/>
    <x v="1"/>
    <x v="10"/>
    <s v="Xerox 202"/>
    <n v="19.440000000000001"/>
    <n v="3"/>
    <n v="0"/>
    <n v="9.3312000000000008"/>
  </r>
  <r>
    <n v="8190"/>
    <x v="4059"/>
    <x v="1"/>
    <x v="653"/>
    <d v="2012-10-05T00:00:00"/>
    <s v="Second Class"/>
    <s v="SG-20470"/>
    <x v="495"/>
    <x v="0"/>
    <s v="United States"/>
    <s v="Rockville"/>
    <x v="39"/>
    <n v="20852"/>
    <x v="3"/>
    <s v="OFF-BI-10000320"/>
    <x v="1"/>
    <x v="8"/>
    <s v="GBC Plastic Binding Combs"/>
    <n v="7.38"/>
    <n v="1"/>
    <n v="0"/>
    <n v="3.6162000000000001"/>
  </r>
  <r>
    <n v="8191"/>
    <x v="4060"/>
    <x v="3"/>
    <x v="701"/>
    <d v="2014-11-22T00:00:00"/>
    <s v="Standard Class"/>
    <s v="CC-12370"/>
    <x v="666"/>
    <x v="0"/>
    <s v="United States"/>
    <s v="New York City"/>
    <x v="15"/>
    <n v="10011"/>
    <x v="3"/>
    <s v="OFF-PA-10004735"/>
    <x v="1"/>
    <x v="10"/>
    <s v="Xerox 1905"/>
    <n v="38.880000000000003"/>
    <n v="6"/>
    <n v="0"/>
    <n v="18.662400000000002"/>
  </r>
  <r>
    <n v="8192"/>
    <x v="4060"/>
    <x v="3"/>
    <x v="701"/>
    <d v="2014-11-22T00:00:00"/>
    <s v="Standard Class"/>
    <s v="CC-12370"/>
    <x v="666"/>
    <x v="0"/>
    <s v="United States"/>
    <s v="New York City"/>
    <x v="15"/>
    <n v="10011"/>
    <x v="3"/>
    <s v="FUR-FU-10004091"/>
    <x v="0"/>
    <x v="5"/>
    <s v="Howard Miller 13&quot; Diameter Goldtone Round Wall Clock"/>
    <n v="187.76"/>
    <n v="4"/>
    <n v="0"/>
    <n v="76.9816"/>
  </r>
  <r>
    <n v="8193"/>
    <x v="4061"/>
    <x v="1"/>
    <x v="672"/>
    <d v="2012-12-03T00:00:00"/>
    <s v="First Class"/>
    <s v="LR-16915"/>
    <x v="235"/>
    <x v="0"/>
    <s v="United States"/>
    <s v="Durham"/>
    <x v="3"/>
    <n v="27707"/>
    <x v="0"/>
    <s v="OFF-BI-10000546"/>
    <x v="1"/>
    <x v="8"/>
    <s v="Avery Durable Binders"/>
    <n v="6.0480000000000009"/>
    <n v="7"/>
    <n v="0.7"/>
    <n v="-4.2336000000000009"/>
  </r>
  <r>
    <n v="8194"/>
    <x v="4061"/>
    <x v="1"/>
    <x v="672"/>
    <d v="2012-12-03T00:00:00"/>
    <s v="First Class"/>
    <s v="LR-16915"/>
    <x v="235"/>
    <x v="0"/>
    <s v="United States"/>
    <s v="Durham"/>
    <x v="3"/>
    <n v="27707"/>
    <x v="0"/>
    <s v="OFF-AP-10001293"/>
    <x v="1"/>
    <x v="9"/>
    <s v="Belkin 8 Outlet Surge Protector"/>
    <n v="98.352000000000004"/>
    <n v="3"/>
    <n v="0.2"/>
    <n v="9.8351999999999933"/>
  </r>
  <r>
    <n v="8195"/>
    <x v="4061"/>
    <x v="1"/>
    <x v="672"/>
    <d v="2012-12-03T00:00:00"/>
    <s v="First Class"/>
    <s v="LR-16915"/>
    <x v="235"/>
    <x v="0"/>
    <s v="United States"/>
    <s v="Durham"/>
    <x v="3"/>
    <n v="27707"/>
    <x v="0"/>
    <s v="FUR-FU-10000576"/>
    <x v="0"/>
    <x v="5"/>
    <s v="Luxo Professional Fluorescent Magnifier Lamp with Clamp-Mount Base"/>
    <n v="335.74400000000003"/>
    <n v="2"/>
    <n v="0.2"/>
    <n v="25.180800000000005"/>
  </r>
  <r>
    <n v="8196"/>
    <x v="4062"/>
    <x v="1"/>
    <x v="401"/>
    <d v="2012-12-11T00:00:00"/>
    <s v="Second Class"/>
    <s v="DB-13120"/>
    <x v="106"/>
    <x v="1"/>
    <s v="United States"/>
    <s v="Santa Barbara"/>
    <x v="1"/>
    <n v="93101"/>
    <x v="1"/>
    <s v="OFF-PA-10004519"/>
    <x v="1"/>
    <x v="10"/>
    <s v="Spiral Phone Message Books with Labels by Adams"/>
    <n v="8.9600000000000009"/>
    <n v="2"/>
    <n v="0"/>
    <n v="4.3904000000000005"/>
  </r>
  <r>
    <n v="8197"/>
    <x v="4063"/>
    <x v="3"/>
    <x v="528"/>
    <d v="2014-09-10T00:00:00"/>
    <s v="Standard Class"/>
    <s v="LP-17095"/>
    <x v="431"/>
    <x v="0"/>
    <s v="United States"/>
    <s v="Knoxville"/>
    <x v="18"/>
    <n v="37918"/>
    <x v="0"/>
    <s v="TEC-AC-10004568"/>
    <x v="2"/>
    <x v="11"/>
    <s v="Maxell LTO Ultrium - 800 GB"/>
    <n v="89.567999999999998"/>
    <n v="4"/>
    <n v="0.2"/>
    <n v="-1.119600000000009"/>
  </r>
  <r>
    <n v="8198"/>
    <x v="4063"/>
    <x v="3"/>
    <x v="528"/>
    <d v="2014-09-10T00:00:00"/>
    <s v="Standard Class"/>
    <s v="LP-17095"/>
    <x v="431"/>
    <x v="0"/>
    <s v="United States"/>
    <s v="Knoxville"/>
    <x v="18"/>
    <n v="37918"/>
    <x v="0"/>
    <s v="OFF-AR-10001897"/>
    <x v="1"/>
    <x v="6"/>
    <s v="Model L Table or Wall-Mount Pencil Sharpener"/>
    <n v="71.959999999999994"/>
    <n v="5"/>
    <n v="0.2"/>
    <n v="7.1960000000000015"/>
  </r>
  <r>
    <n v="8199"/>
    <x v="4063"/>
    <x v="3"/>
    <x v="528"/>
    <d v="2014-09-10T00:00:00"/>
    <s v="Standard Class"/>
    <s v="LP-17095"/>
    <x v="431"/>
    <x v="0"/>
    <s v="United States"/>
    <s v="Knoxville"/>
    <x v="18"/>
    <n v="37918"/>
    <x v="0"/>
    <s v="OFF-PA-10001800"/>
    <x v="1"/>
    <x v="10"/>
    <s v="Xerox 220"/>
    <n v="15.552000000000003"/>
    <n v="3"/>
    <n v="0.2"/>
    <n v="5.4432"/>
  </r>
  <r>
    <n v="8200"/>
    <x v="4064"/>
    <x v="3"/>
    <x v="558"/>
    <d v="2014-05-01T00:00:00"/>
    <s v="Standard Class"/>
    <s v="AF-10870"/>
    <x v="578"/>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x v="578"/>
    <x v="0"/>
    <s v="United States"/>
    <s v="Chicago"/>
    <x v="10"/>
    <n v="60610"/>
    <x v="2"/>
    <s v="OFF-ST-10004123"/>
    <x v="1"/>
    <x v="4"/>
    <s v="Safco Industrial Wire Shelving System"/>
    <n v="72.784000000000006"/>
    <n v="1"/>
    <n v="0.2"/>
    <n v="-18.196000000000002"/>
  </r>
  <r>
    <n v="8202"/>
    <x v="4065"/>
    <x v="1"/>
    <x v="627"/>
    <d v="2012-11-08T00:00:00"/>
    <s v="Same Day"/>
    <s v="KD-16495"/>
    <x v="470"/>
    <x v="1"/>
    <s v="United States"/>
    <s v="New York City"/>
    <x v="15"/>
    <n v="10024"/>
    <x v="3"/>
    <s v="OFF-ST-10000885"/>
    <x v="1"/>
    <x v="4"/>
    <s v="Fellowes Desktop Hanging File Manager"/>
    <n v="67.150000000000006"/>
    <n v="5"/>
    <n v="0"/>
    <n v="16.787500000000001"/>
  </r>
  <r>
    <n v="8203"/>
    <x v="4065"/>
    <x v="1"/>
    <x v="627"/>
    <d v="2012-11-08T00:00:00"/>
    <s v="Same Day"/>
    <s v="KD-16495"/>
    <x v="470"/>
    <x v="1"/>
    <s v="United States"/>
    <s v="New York City"/>
    <x v="15"/>
    <n v="10024"/>
    <x v="3"/>
    <s v="TEC-PH-10004165"/>
    <x v="2"/>
    <x v="7"/>
    <s v="Mitel MiVoice 5330e IP Phone"/>
    <n v="549.98"/>
    <n v="2"/>
    <n v="0"/>
    <n v="142.9948"/>
  </r>
  <r>
    <n v="8204"/>
    <x v="4065"/>
    <x v="1"/>
    <x v="627"/>
    <d v="2012-11-08T00:00:00"/>
    <s v="Same Day"/>
    <s v="KD-16495"/>
    <x v="470"/>
    <x v="1"/>
    <s v="United States"/>
    <s v="New York City"/>
    <x v="15"/>
    <n v="10024"/>
    <x v="3"/>
    <s v="FUR-FU-10002240"/>
    <x v="0"/>
    <x v="5"/>
    <s v="Nu-Dell EZ-Mount Plastic Wall Frames"/>
    <n v="11.82"/>
    <n v="3"/>
    <n v="0"/>
    <n v="4.7279999999999998"/>
  </r>
  <r>
    <n v="8205"/>
    <x v="4065"/>
    <x v="1"/>
    <x v="627"/>
    <d v="2012-11-08T00:00:00"/>
    <s v="Same Day"/>
    <s v="KD-16495"/>
    <x v="470"/>
    <x v="1"/>
    <s v="United States"/>
    <s v="New York City"/>
    <x v="15"/>
    <n v="10024"/>
    <x v="3"/>
    <s v="TEC-MA-10000045"/>
    <x v="2"/>
    <x v="15"/>
    <s v="Zebra ZM400 Thermal Label Printer"/>
    <n v="4643.8"/>
    <n v="4"/>
    <n v="0"/>
    <n v="2229.0239999999999"/>
  </r>
  <r>
    <n v="8206"/>
    <x v="4065"/>
    <x v="1"/>
    <x v="627"/>
    <d v="2012-11-08T00:00:00"/>
    <s v="Same Day"/>
    <s v="KD-16495"/>
    <x v="470"/>
    <x v="1"/>
    <s v="United States"/>
    <s v="New York City"/>
    <x v="15"/>
    <n v="10024"/>
    <x v="3"/>
    <s v="FUR-CH-10003746"/>
    <x v="0"/>
    <x v="1"/>
    <s v="Hon 4070 Series Pagoda Round Back Stacking Chairs"/>
    <n v="577.76400000000001"/>
    <n v="2"/>
    <n v="0.1"/>
    <n v="115.5528"/>
  </r>
  <r>
    <n v="8207"/>
    <x v="4066"/>
    <x v="1"/>
    <x v="33"/>
    <d v="2012-04-30T00:00:00"/>
    <s v="Standard Class"/>
    <s v="SA-20830"/>
    <x v="193"/>
    <x v="0"/>
    <s v="United States"/>
    <s v="Daytona Beach"/>
    <x v="2"/>
    <n v="32114"/>
    <x v="0"/>
    <s v="FUR-TA-10000577"/>
    <x v="0"/>
    <x v="3"/>
    <s v="Bretford CR4500 Series Slim Rectangular Table"/>
    <n v="191.5155"/>
    <n v="1"/>
    <n v="0.45"/>
    <n v="-76.606200000000001"/>
  </r>
  <r>
    <n v="8208"/>
    <x v="4066"/>
    <x v="1"/>
    <x v="33"/>
    <d v="2012-04-30T00:00:00"/>
    <s v="Standard Class"/>
    <s v="SA-20830"/>
    <x v="193"/>
    <x v="0"/>
    <s v="United States"/>
    <s v="Daytona Beach"/>
    <x v="2"/>
    <n v="32114"/>
    <x v="0"/>
    <s v="OFF-AR-10004757"/>
    <x v="1"/>
    <x v="6"/>
    <s v="Crayola Colored Pencils"/>
    <n v="2.6240000000000001"/>
    <n v="1"/>
    <n v="0.2"/>
    <n v="0.42639999999999978"/>
  </r>
  <r>
    <n v="8209"/>
    <x v="4067"/>
    <x v="1"/>
    <x v="1181"/>
    <d v="2012-09-24T00:00:00"/>
    <s v="Standard Class"/>
    <s v="BG-11035"/>
    <x v="767"/>
    <x v="0"/>
    <s v="United States"/>
    <s v="Nashville"/>
    <x v="18"/>
    <n v="37211"/>
    <x v="0"/>
    <s v="OFF-BI-10000545"/>
    <x v="1"/>
    <x v="8"/>
    <s v="GBC Ibimaster 500 Manual ProClick Binding System"/>
    <n v="1369.7640000000001"/>
    <n v="6"/>
    <n v="0.7"/>
    <n v="-913.17599999999993"/>
  </r>
  <r>
    <n v="8210"/>
    <x v="4067"/>
    <x v="1"/>
    <x v="1181"/>
    <d v="2012-09-24T00:00:00"/>
    <s v="Standard Class"/>
    <s v="BG-11035"/>
    <x v="767"/>
    <x v="0"/>
    <s v="United States"/>
    <s v="Nashville"/>
    <x v="18"/>
    <n v="37211"/>
    <x v="0"/>
    <s v="OFF-ST-10001522"/>
    <x v="1"/>
    <x v="4"/>
    <s v="Gould Plastics 18-Pocket Panel Bin, 34w x 5-1/4d x 20-1/2h"/>
    <n v="294.36799999999999"/>
    <n v="4"/>
    <n v="0.2"/>
    <n v="-58.873600000000025"/>
  </r>
  <r>
    <n v="8211"/>
    <x v="4068"/>
    <x v="3"/>
    <x v="210"/>
    <d v="2014-09-13T00:00:00"/>
    <s v="Standard Class"/>
    <s v="DM-12955"/>
    <x v="678"/>
    <x v="1"/>
    <s v="United States"/>
    <s v="Nashville"/>
    <x v="18"/>
    <n v="37211"/>
    <x v="0"/>
    <s v="OFF-AP-10001271"/>
    <x v="1"/>
    <x v="9"/>
    <s v="Eureka The Boss Cordless Rechargeable Stick Vac"/>
    <n v="81.567999999999998"/>
    <n v="2"/>
    <n v="0.2"/>
    <n v="7.1372000000000035"/>
  </r>
  <r>
    <n v="8212"/>
    <x v="4069"/>
    <x v="0"/>
    <x v="77"/>
    <d v="2013-11-13T00:00:00"/>
    <s v="Standard Class"/>
    <s v="MC-17845"/>
    <x v="266"/>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x v="266"/>
    <x v="0"/>
    <s v="United States"/>
    <s v="Dallas"/>
    <x v="5"/>
    <n v="75220"/>
    <x v="2"/>
    <s v="OFF-ST-10001272"/>
    <x v="1"/>
    <x v="4"/>
    <s v="Mini 13-1/2 Capacity Data Binder Rack, Pearl"/>
    <n v="314.08800000000002"/>
    <n v="3"/>
    <n v="0.2"/>
    <n v="19.630499999999998"/>
  </r>
  <r>
    <n v="8214"/>
    <x v="4070"/>
    <x v="1"/>
    <x v="12"/>
    <d v="2012-10-02T00:00:00"/>
    <s v="Standard Class"/>
    <s v="ML-17395"/>
    <x v="504"/>
    <x v="1"/>
    <s v="United States"/>
    <s v="Murfreesboro"/>
    <x v="18"/>
    <n v="37130"/>
    <x v="0"/>
    <s v="OFF-BI-10001116"/>
    <x v="1"/>
    <x v="8"/>
    <s v="Wilson Jones 1&quot; Hanging DublLock Ring Binders"/>
    <n v="6.3360000000000012"/>
    <n v="4"/>
    <n v="0.7"/>
    <n v="-4.6463999999999981"/>
  </r>
  <r>
    <n v="8215"/>
    <x v="4070"/>
    <x v="1"/>
    <x v="12"/>
    <d v="2012-10-02T00:00:00"/>
    <s v="Standard Class"/>
    <s v="ML-17395"/>
    <x v="504"/>
    <x v="1"/>
    <s v="United States"/>
    <s v="Murfreesboro"/>
    <x v="18"/>
    <n v="37130"/>
    <x v="0"/>
    <s v="OFF-PA-10004665"/>
    <x v="1"/>
    <x v="10"/>
    <s v="Advantus Motivational Note Cards"/>
    <n v="10.48"/>
    <n v="1"/>
    <n v="0.2"/>
    <n v="3.7989999999999995"/>
  </r>
  <r>
    <n v="8216"/>
    <x v="4070"/>
    <x v="1"/>
    <x v="12"/>
    <d v="2012-10-02T00:00:00"/>
    <s v="Standard Class"/>
    <s v="ML-17395"/>
    <x v="504"/>
    <x v="1"/>
    <s v="United States"/>
    <s v="Murfreesboro"/>
    <x v="18"/>
    <n v="37130"/>
    <x v="0"/>
    <s v="OFF-BI-10004506"/>
    <x v="1"/>
    <x v="8"/>
    <s v="Wilson Jones data.warehouse D-Ring Binders with DublLock"/>
    <n v="2.4690000000000003"/>
    <n v="1"/>
    <n v="0.7"/>
    <n v="-1.8106"/>
  </r>
  <r>
    <n v="8217"/>
    <x v="4070"/>
    <x v="1"/>
    <x v="12"/>
    <d v="2012-10-02T00:00:00"/>
    <s v="Standard Class"/>
    <s v="ML-17395"/>
    <x v="504"/>
    <x v="1"/>
    <s v="United States"/>
    <s v="Murfreesboro"/>
    <x v="18"/>
    <n v="37130"/>
    <x v="0"/>
    <s v="OFF-BI-10001982"/>
    <x v="1"/>
    <x v="8"/>
    <s v="Wilson Jones Custom Binder Spines &amp; Labels"/>
    <n v="3.2640000000000007"/>
    <n v="2"/>
    <n v="0.7"/>
    <n v="-2.2847999999999997"/>
  </r>
  <r>
    <n v="8218"/>
    <x v="4071"/>
    <x v="2"/>
    <x v="462"/>
    <d v="2011-10-07T00:00:00"/>
    <s v="Standard Class"/>
    <s v="RD-19930"/>
    <x v="709"/>
    <x v="0"/>
    <s v="United States"/>
    <s v="Dallas"/>
    <x v="5"/>
    <n v="75217"/>
    <x v="2"/>
    <s v="OFF-FA-10002676"/>
    <x v="1"/>
    <x v="13"/>
    <s v="Colored Push Pins"/>
    <n v="4.3440000000000003"/>
    <n v="3"/>
    <n v="0.2"/>
    <n v="0.86879999999999979"/>
  </r>
  <r>
    <n v="8219"/>
    <x v="4071"/>
    <x v="2"/>
    <x v="462"/>
    <d v="2011-10-07T00:00:00"/>
    <s v="Standard Class"/>
    <s v="RD-19930"/>
    <x v="709"/>
    <x v="0"/>
    <s v="United States"/>
    <s v="Dallas"/>
    <x v="5"/>
    <n v="75217"/>
    <x v="2"/>
    <s v="FUR-FU-10000758"/>
    <x v="0"/>
    <x v="5"/>
    <s v="DAX Natural Wood-Tone Poster Frame"/>
    <n v="31.776000000000003"/>
    <n v="3"/>
    <n v="0.6"/>
    <n v="-19.065600000000007"/>
  </r>
  <r>
    <n v="8220"/>
    <x v="4071"/>
    <x v="2"/>
    <x v="462"/>
    <d v="2011-10-07T00:00:00"/>
    <s v="Standard Class"/>
    <s v="RD-19930"/>
    <x v="709"/>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x v="709"/>
    <x v="0"/>
    <s v="United States"/>
    <s v="Dallas"/>
    <x v="5"/>
    <n v="75217"/>
    <x v="2"/>
    <s v="OFF-BI-10002609"/>
    <x v="1"/>
    <x v="8"/>
    <s v="Avery Hidden Tab Dividers for Binding Systems"/>
    <n v="1.7879999999999996"/>
    <n v="3"/>
    <n v="0.8"/>
    <n v="-3.0396000000000001"/>
  </r>
  <r>
    <n v="8222"/>
    <x v="4071"/>
    <x v="2"/>
    <x v="462"/>
    <d v="2011-10-07T00:00:00"/>
    <s v="Standard Class"/>
    <s v="RD-19930"/>
    <x v="709"/>
    <x v="0"/>
    <s v="United States"/>
    <s v="Dallas"/>
    <x v="5"/>
    <n v="75217"/>
    <x v="2"/>
    <s v="OFF-FA-10000254"/>
    <x v="1"/>
    <x v="13"/>
    <s v="Sterling Rubber Bands by Alliance"/>
    <n v="15.072000000000001"/>
    <n v="4"/>
    <n v="0.2"/>
    <n v="-3.7680000000000002"/>
  </r>
  <r>
    <n v="8223"/>
    <x v="4072"/>
    <x v="2"/>
    <x v="1087"/>
    <d v="2011-02-25T00:00:00"/>
    <s v="Standard Class"/>
    <s v="AB-10015"/>
    <x v="755"/>
    <x v="0"/>
    <s v="United States"/>
    <s v="Arlington"/>
    <x v="5"/>
    <n v="76017"/>
    <x v="2"/>
    <s v="OFF-ST-10000321"/>
    <x v="1"/>
    <x v="4"/>
    <s v="Akro Stacking Bins"/>
    <n v="12.624000000000001"/>
    <n v="2"/>
    <n v="0.2"/>
    <n v="-2.5248000000000022"/>
  </r>
  <r>
    <n v="8224"/>
    <x v="4073"/>
    <x v="0"/>
    <x v="1"/>
    <d v="2013-06-17T00:00:00"/>
    <s v="Standard Class"/>
    <s v="EA-14035"/>
    <x v="105"/>
    <x v="1"/>
    <s v="United States"/>
    <s v="Pasadena"/>
    <x v="1"/>
    <n v="91104"/>
    <x v="1"/>
    <s v="OFF-PA-10000241"/>
    <x v="1"/>
    <x v="10"/>
    <s v="IBM Multi-Purpose Copy Paper, 8 1/2 x 11&quot;, Case"/>
    <n v="185.88"/>
    <n v="6"/>
    <n v="0"/>
    <n v="83.645999999999987"/>
  </r>
  <r>
    <n v="8225"/>
    <x v="4073"/>
    <x v="0"/>
    <x v="1"/>
    <d v="2013-06-17T00:00:00"/>
    <s v="Standard Class"/>
    <s v="EA-14035"/>
    <x v="105"/>
    <x v="1"/>
    <s v="United States"/>
    <s v="Pasadena"/>
    <x v="1"/>
    <n v="91104"/>
    <x v="1"/>
    <s v="OFF-PA-10004782"/>
    <x v="1"/>
    <x v="10"/>
    <s v="Xerox 228"/>
    <n v="12.96"/>
    <n v="2"/>
    <n v="0"/>
    <n v="6.2208000000000006"/>
  </r>
  <r>
    <n v="8226"/>
    <x v="4074"/>
    <x v="3"/>
    <x v="752"/>
    <d v="2014-11-05T00:00:00"/>
    <s v="Second Class"/>
    <s v="SF-20065"/>
    <x v="11"/>
    <x v="0"/>
    <s v="United States"/>
    <s v="Everett"/>
    <x v="31"/>
    <n v="2149"/>
    <x v="3"/>
    <s v="OFF-PA-10004243"/>
    <x v="1"/>
    <x v="10"/>
    <s v="Xerox 1939"/>
    <n v="189.7"/>
    <n v="10"/>
    <n v="0"/>
    <n v="91.055999999999983"/>
  </r>
  <r>
    <n v="8227"/>
    <x v="4074"/>
    <x v="3"/>
    <x v="752"/>
    <d v="2014-11-05T00:00:00"/>
    <s v="Second Class"/>
    <s v="SF-20065"/>
    <x v="11"/>
    <x v="0"/>
    <s v="United States"/>
    <s v="Everett"/>
    <x v="31"/>
    <n v="2149"/>
    <x v="3"/>
    <s v="OFF-PA-10001033"/>
    <x v="1"/>
    <x v="10"/>
    <s v="Xerox 1893"/>
    <n v="40.99"/>
    <n v="1"/>
    <n v="0"/>
    <n v="20.085100000000001"/>
  </r>
  <r>
    <n v="8228"/>
    <x v="4075"/>
    <x v="0"/>
    <x v="958"/>
    <d v="2013-04-09T00:00:00"/>
    <s v="Second Class"/>
    <s v="BC-11125"/>
    <x v="604"/>
    <x v="2"/>
    <s v="United States"/>
    <s v="Troy"/>
    <x v="15"/>
    <n v="12180"/>
    <x v="3"/>
    <s v="FUR-FU-10000723"/>
    <x v="0"/>
    <x v="5"/>
    <s v="Deflect-o EconoMat Studded, No Bevel Mat for Low Pile Carpeting"/>
    <n v="82.64"/>
    <n v="2"/>
    <n v="0"/>
    <n v="7.4376000000000033"/>
  </r>
  <r>
    <n v="8229"/>
    <x v="4075"/>
    <x v="0"/>
    <x v="958"/>
    <d v="2013-04-09T00:00:00"/>
    <s v="Second Class"/>
    <s v="BC-11125"/>
    <x v="604"/>
    <x v="2"/>
    <s v="United States"/>
    <s v="Troy"/>
    <x v="15"/>
    <n v="12180"/>
    <x v="3"/>
    <s v="OFF-ST-10003455"/>
    <x v="1"/>
    <x v="4"/>
    <s v="Tenex File Box, Personal Filing Tote with Lid, Black"/>
    <n v="31.02"/>
    <n v="2"/>
    <n v="0"/>
    <n v="8.0652000000000008"/>
  </r>
  <r>
    <n v="8230"/>
    <x v="4075"/>
    <x v="0"/>
    <x v="958"/>
    <d v="2013-04-09T00:00:00"/>
    <s v="Second Class"/>
    <s v="BC-11125"/>
    <x v="604"/>
    <x v="2"/>
    <s v="United States"/>
    <s v="Troy"/>
    <x v="15"/>
    <n v="12180"/>
    <x v="3"/>
    <s v="TEC-AC-10001109"/>
    <x v="2"/>
    <x v="11"/>
    <s v="Logitech Trackman Marble Mouse"/>
    <n v="89.97"/>
    <n v="3"/>
    <n v="0"/>
    <n v="37.787400000000005"/>
  </r>
  <r>
    <n v="8231"/>
    <x v="4076"/>
    <x v="0"/>
    <x v="1186"/>
    <d v="2013-07-03T00:00:00"/>
    <s v="Second Class"/>
    <s v="PF-19165"/>
    <x v="58"/>
    <x v="0"/>
    <s v="United States"/>
    <s v="Sandy Springs"/>
    <x v="32"/>
    <n v="30328"/>
    <x v="0"/>
    <s v="OFF-AR-10004344"/>
    <x v="1"/>
    <x v="6"/>
    <s v="Bulldog Vacuum Base Pencil Sharpener"/>
    <n v="35.97"/>
    <n v="3"/>
    <n v="0"/>
    <n v="9.7118999999999982"/>
  </r>
  <r>
    <n v="8232"/>
    <x v="4076"/>
    <x v="0"/>
    <x v="1186"/>
    <d v="2013-07-03T00:00:00"/>
    <s v="Second Class"/>
    <s v="PF-19165"/>
    <x v="58"/>
    <x v="0"/>
    <s v="United States"/>
    <s v="Sandy Springs"/>
    <x v="32"/>
    <n v="30328"/>
    <x v="0"/>
    <s v="FUR-BO-10004695"/>
    <x v="0"/>
    <x v="0"/>
    <s v="O'Sullivan 2-Door Barrister Bookcase in Odessa Pine"/>
    <n v="1266.8599999999999"/>
    <n v="7"/>
    <n v="0"/>
    <n v="291.37779999999987"/>
  </r>
  <r>
    <n v="8233"/>
    <x v="4077"/>
    <x v="2"/>
    <x v="358"/>
    <d v="2011-09-28T00:00:00"/>
    <s v="Standard Class"/>
    <s v="SE-20110"/>
    <x v="339"/>
    <x v="0"/>
    <s v="United States"/>
    <s v="San Jose"/>
    <x v="1"/>
    <n v="95123"/>
    <x v="1"/>
    <s v="OFF-ST-10000675"/>
    <x v="1"/>
    <x v="4"/>
    <s v="File Shuttle II and Handi-File, Black"/>
    <n v="169.45"/>
    <n v="5"/>
    <n v="0"/>
    <n v="42.362499999999997"/>
  </r>
  <r>
    <n v="8234"/>
    <x v="4077"/>
    <x v="2"/>
    <x v="358"/>
    <d v="2011-09-28T00:00:00"/>
    <s v="Standard Class"/>
    <s v="SE-20110"/>
    <x v="339"/>
    <x v="0"/>
    <s v="United States"/>
    <s v="San Jose"/>
    <x v="1"/>
    <n v="95123"/>
    <x v="1"/>
    <s v="OFF-ST-10002301"/>
    <x v="1"/>
    <x v="4"/>
    <s v="Tennsco Commercial Shelving"/>
    <n v="40.68"/>
    <n v="2"/>
    <n v="0"/>
    <n v="0.40679999999999694"/>
  </r>
  <r>
    <n v="8235"/>
    <x v="4078"/>
    <x v="3"/>
    <x v="927"/>
    <d v="2014-05-07T00:00:00"/>
    <s v="Standard Class"/>
    <s v="CJ-12010"/>
    <x v="170"/>
    <x v="0"/>
    <s v="United States"/>
    <s v="Jacksonville"/>
    <x v="2"/>
    <n v="32216"/>
    <x v="0"/>
    <s v="OFF-SU-10001212"/>
    <x v="1"/>
    <x v="14"/>
    <s v="Kleencut Forged Office Shears by Acme United Corporation"/>
    <n v="3.3280000000000003"/>
    <n v="2"/>
    <n v="0.2"/>
    <n v="0.4159999999999997"/>
  </r>
  <r>
    <n v="8236"/>
    <x v="4078"/>
    <x v="3"/>
    <x v="927"/>
    <d v="2014-05-07T00:00:00"/>
    <s v="Standard Class"/>
    <s v="CJ-12010"/>
    <x v="170"/>
    <x v="0"/>
    <s v="United States"/>
    <s v="Jacksonville"/>
    <x v="2"/>
    <n v="32216"/>
    <x v="0"/>
    <s v="FUR-TA-10001889"/>
    <x v="0"/>
    <x v="3"/>
    <s v="Bush Advantage Collection Racetrack Conference Table"/>
    <n v="933.26200000000006"/>
    <n v="4"/>
    <n v="0.45"/>
    <n v="-458.14679999999998"/>
  </r>
  <r>
    <n v="8237"/>
    <x v="4078"/>
    <x v="3"/>
    <x v="927"/>
    <d v="2014-05-07T00:00:00"/>
    <s v="Standard Class"/>
    <s v="CJ-12010"/>
    <x v="170"/>
    <x v="0"/>
    <s v="United States"/>
    <s v="Jacksonville"/>
    <x v="2"/>
    <n v="32216"/>
    <x v="0"/>
    <s v="FUR-CH-10002024"/>
    <x v="0"/>
    <x v="1"/>
    <s v="HON 5400 Series Task Chairs for Big and Tall"/>
    <n v="2803.92"/>
    <n v="5"/>
    <n v="0.2"/>
    <n v="0"/>
  </r>
  <r>
    <n v="8238"/>
    <x v="4079"/>
    <x v="3"/>
    <x v="179"/>
    <d v="2014-10-21T00:00:00"/>
    <s v="Same Day"/>
    <s v="PT-19090"/>
    <x v="690"/>
    <x v="0"/>
    <s v="United States"/>
    <s v="Jacksonville"/>
    <x v="2"/>
    <n v="32216"/>
    <x v="0"/>
    <s v="OFF-ST-10000617"/>
    <x v="1"/>
    <x v="4"/>
    <s v="Woodgrain Magazine Files by Perma"/>
    <n v="4.7679999999999998"/>
    <n v="2"/>
    <n v="0.2"/>
    <n v="-0.7748000000000006"/>
  </r>
  <r>
    <n v="8239"/>
    <x v="4079"/>
    <x v="3"/>
    <x v="179"/>
    <d v="2014-10-21T00:00:00"/>
    <s v="Same Day"/>
    <s v="PT-19090"/>
    <x v="690"/>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x v="690"/>
    <x v="0"/>
    <s v="United States"/>
    <s v="Jacksonville"/>
    <x v="2"/>
    <n v="32216"/>
    <x v="0"/>
    <s v="OFF-AR-10003251"/>
    <x v="1"/>
    <x v="6"/>
    <s v="Prang Drawing Pencil Set"/>
    <n v="4.4479999999999995"/>
    <n v="2"/>
    <n v="0.2"/>
    <n v="1.1119999999999999"/>
  </r>
  <r>
    <n v="8241"/>
    <x v="4079"/>
    <x v="3"/>
    <x v="179"/>
    <d v="2014-10-21T00:00:00"/>
    <s v="Same Day"/>
    <s v="PT-19090"/>
    <x v="690"/>
    <x v="0"/>
    <s v="United States"/>
    <s v="Jacksonville"/>
    <x v="2"/>
    <n v="32216"/>
    <x v="0"/>
    <s v="FUR-FU-10000175"/>
    <x v="0"/>
    <x v="5"/>
    <s v="DAX Wood Document Frame."/>
    <n v="43.936000000000007"/>
    <n v="4"/>
    <n v="0.2"/>
    <n v="6.0411999999999964"/>
  </r>
  <r>
    <n v="8242"/>
    <x v="4080"/>
    <x v="2"/>
    <x v="416"/>
    <d v="2011-09-05T00:00:00"/>
    <s v="Standard Class"/>
    <s v="LH-16900"/>
    <x v="23"/>
    <x v="0"/>
    <s v="United States"/>
    <s v="New York City"/>
    <x v="15"/>
    <n v="10009"/>
    <x v="3"/>
    <s v="OFF-BI-10004716"/>
    <x v="1"/>
    <x v="8"/>
    <s v="Wilson Jones Hanging Recycled Pressboard Data Binders"/>
    <n v="23.744"/>
    <n v="2"/>
    <n v="0.2"/>
    <n v="8.3103999999999996"/>
  </r>
  <r>
    <n v="8243"/>
    <x v="4080"/>
    <x v="2"/>
    <x v="416"/>
    <d v="2011-09-05T00:00:00"/>
    <s v="Standard Class"/>
    <s v="LH-16900"/>
    <x v="23"/>
    <x v="0"/>
    <s v="United States"/>
    <s v="New York City"/>
    <x v="15"/>
    <n v="10009"/>
    <x v="3"/>
    <s v="TEC-AC-10002842"/>
    <x v="2"/>
    <x v="11"/>
    <s v="WD My Passport Ultra 2TB Portable External Hard Drive"/>
    <n v="357"/>
    <n v="3"/>
    <n v="0"/>
    <n v="57.120000000000019"/>
  </r>
  <r>
    <n v="8244"/>
    <x v="4081"/>
    <x v="2"/>
    <x v="1132"/>
    <d v="2011-08-16T00:00:00"/>
    <s v="Standard Class"/>
    <s v="BW-11200"/>
    <x v="572"/>
    <x v="0"/>
    <s v="United States"/>
    <s v="San Francisco"/>
    <x v="1"/>
    <n v="94122"/>
    <x v="1"/>
    <s v="TEC-PH-10003691"/>
    <x v="2"/>
    <x v="7"/>
    <s v="BlackBerry Q10"/>
    <n v="806.33600000000001"/>
    <n v="8"/>
    <n v="0.2"/>
    <n v="50.396000000000015"/>
  </r>
  <r>
    <n v="8245"/>
    <x v="4081"/>
    <x v="2"/>
    <x v="1132"/>
    <d v="2011-08-16T00:00:00"/>
    <s v="Standard Class"/>
    <s v="BW-11200"/>
    <x v="572"/>
    <x v="0"/>
    <s v="United States"/>
    <s v="San Francisco"/>
    <x v="1"/>
    <n v="94122"/>
    <x v="1"/>
    <s v="FUR-FU-10002878"/>
    <x v="0"/>
    <x v="5"/>
    <s v="Seth Thomas 14&quot; Day/Date Wall Clock"/>
    <n v="85.44"/>
    <n v="3"/>
    <n v="0"/>
    <n v="31.612800000000004"/>
  </r>
  <r>
    <n v="8246"/>
    <x v="4082"/>
    <x v="2"/>
    <x v="710"/>
    <d v="2011-08-23T00:00:00"/>
    <s v="Standard Class"/>
    <s v="BS-11365"/>
    <x v="740"/>
    <x v="1"/>
    <s v="United States"/>
    <s v="Columbus"/>
    <x v="32"/>
    <n v="31907"/>
    <x v="0"/>
    <s v="OFF-ST-10000991"/>
    <x v="1"/>
    <x v="4"/>
    <s v="Space Solutions HD Industrial Steel Shelving."/>
    <n v="344.90999999999997"/>
    <n v="3"/>
    <n v="0"/>
    <n v="10.347300000000004"/>
  </r>
  <r>
    <n v="8247"/>
    <x v="4083"/>
    <x v="1"/>
    <x v="1187"/>
    <d v="2012-05-10T00:00:00"/>
    <s v="Same Day"/>
    <s v="DP-13390"/>
    <x v="503"/>
    <x v="2"/>
    <s v="United States"/>
    <s v="Aurora"/>
    <x v="10"/>
    <n v="60505"/>
    <x v="2"/>
    <s v="OFF-AP-10002439"/>
    <x v="1"/>
    <x v="9"/>
    <s v="Tripp Lite Isotel 8 Ultra 8 Outlet Metal Surge"/>
    <n v="70.969999999999985"/>
    <n v="5"/>
    <n v="0.8"/>
    <n v="-191.619"/>
  </r>
  <r>
    <n v="8248"/>
    <x v="4083"/>
    <x v="1"/>
    <x v="1187"/>
    <d v="2012-05-10T00:00:00"/>
    <s v="Same Day"/>
    <s v="DP-13390"/>
    <x v="503"/>
    <x v="2"/>
    <s v="United States"/>
    <s v="Aurora"/>
    <x v="10"/>
    <n v="60505"/>
    <x v="2"/>
    <s v="OFF-AR-10004602"/>
    <x v="1"/>
    <x v="6"/>
    <s v="Boston KS Multi-Size Manual Pencil Sharpener"/>
    <n v="36.783999999999999"/>
    <n v="2"/>
    <n v="0.2"/>
    <n v="3.6784000000000017"/>
  </r>
  <r>
    <n v="8249"/>
    <x v="4084"/>
    <x v="0"/>
    <x v="1120"/>
    <d v="2013-05-14T00:00:00"/>
    <s v="Second Class"/>
    <s v="CS-12400"/>
    <x v="37"/>
    <x v="2"/>
    <s v="United States"/>
    <s v="Philadelphia"/>
    <x v="9"/>
    <n v="19134"/>
    <x v="3"/>
    <s v="TEC-PH-10001795"/>
    <x v="2"/>
    <x v="7"/>
    <s v="ClearOne CHATAttach 160 - speaker phone"/>
    <n v="743.98799999999994"/>
    <n v="2"/>
    <n v="0.4"/>
    <n v="-123.9980000000001"/>
  </r>
  <r>
    <n v="8250"/>
    <x v="4085"/>
    <x v="1"/>
    <x v="616"/>
    <d v="2012-03-09T00:00:00"/>
    <s v="Second Class"/>
    <s v="MS-17365"/>
    <x v="333"/>
    <x v="0"/>
    <s v="United States"/>
    <s v="Chicago"/>
    <x v="10"/>
    <n v="60653"/>
    <x v="2"/>
    <s v="OFF-BI-10002854"/>
    <x v="1"/>
    <x v="8"/>
    <s v="Performers Binder/Pad Holder, Black"/>
    <n v="11.211999999999998"/>
    <n v="2"/>
    <n v="0.8"/>
    <n v="-16.818000000000005"/>
  </r>
  <r>
    <n v="8251"/>
    <x v="4085"/>
    <x v="1"/>
    <x v="616"/>
    <d v="2012-03-09T00:00:00"/>
    <s v="Second Class"/>
    <s v="MS-17365"/>
    <x v="333"/>
    <x v="0"/>
    <s v="United States"/>
    <s v="Chicago"/>
    <x v="10"/>
    <n v="60653"/>
    <x v="2"/>
    <s v="FUR-FU-10000023"/>
    <x v="0"/>
    <x v="5"/>
    <s v="Eldon Wave Desk Accessories"/>
    <n v="4.7119999999999997"/>
    <n v="2"/>
    <n v="0.6"/>
    <n v="-1.8847999999999994"/>
  </r>
  <r>
    <n v="8252"/>
    <x v="4085"/>
    <x v="1"/>
    <x v="616"/>
    <d v="2012-03-09T00:00:00"/>
    <s v="Second Class"/>
    <s v="MS-17365"/>
    <x v="333"/>
    <x v="0"/>
    <s v="United States"/>
    <s v="Chicago"/>
    <x v="10"/>
    <n v="60653"/>
    <x v="2"/>
    <s v="OFF-AP-10000828"/>
    <x v="1"/>
    <x v="9"/>
    <s v="Avanti 4.4 Cu. Ft. Refrigerator"/>
    <n v="180.97999999999996"/>
    <n v="5"/>
    <n v="0.8"/>
    <n v="-470.548"/>
  </r>
  <r>
    <n v="8253"/>
    <x v="4085"/>
    <x v="1"/>
    <x v="616"/>
    <d v="2012-03-09T00:00:00"/>
    <s v="Second Class"/>
    <s v="MS-17365"/>
    <x v="333"/>
    <x v="0"/>
    <s v="United States"/>
    <s v="Chicago"/>
    <x v="10"/>
    <n v="60653"/>
    <x v="2"/>
    <s v="OFF-ST-10000777"/>
    <x v="1"/>
    <x v="4"/>
    <s v="Companion Letter/Legal File, Black"/>
    <n v="60.415999999999997"/>
    <n v="2"/>
    <n v="0.2"/>
    <n v="6.0416000000000025"/>
  </r>
  <r>
    <n v="8254"/>
    <x v="4086"/>
    <x v="3"/>
    <x v="801"/>
    <d v="2014-08-20T00:00:00"/>
    <s v="Standard Class"/>
    <s v="DK-12895"/>
    <x v="729"/>
    <x v="0"/>
    <s v="United States"/>
    <s v="Seattle"/>
    <x v="4"/>
    <n v="98103"/>
    <x v="1"/>
    <s v="TEC-CO-10000971"/>
    <x v="2"/>
    <x v="16"/>
    <s v="Hewlett Packard 310 Color Digital Copier"/>
    <n v="299.99"/>
    <n v="1"/>
    <n v="0"/>
    <n v="89.996999999999986"/>
  </r>
  <r>
    <n v="8255"/>
    <x v="4086"/>
    <x v="3"/>
    <x v="801"/>
    <d v="2014-08-20T00:00:00"/>
    <s v="Standard Class"/>
    <s v="DK-12895"/>
    <x v="729"/>
    <x v="0"/>
    <s v="United States"/>
    <s v="Seattle"/>
    <x v="4"/>
    <n v="98103"/>
    <x v="1"/>
    <s v="OFF-PA-10003134"/>
    <x v="1"/>
    <x v="10"/>
    <s v="Xerox 1937"/>
    <n v="192.16"/>
    <n v="4"/>
    <n v="0"/>
    <n v="92.236799999999988"/>
  </r>
  <r>
    <n v="8256"/>
    <x v="4086"/>
    <x v="3"/>
    <x v="801"/>
    <d v="2014-08-20T00:00:00"/>
    <s v="Standard Class"/>
    <s v="DK-12895"/>
    <x v="729"/>
    <x v="0"/>
    <s v="United States"/>
    <s v="Seattle"/>
    <x v="4"/>
    <n v="98103"/>
    <x v="1"/>
    <s v="TEC-PH-10002538"/>
    <x v="2"/>
    <x v="7"/>
    <s v="Grandstream GXP1160 VoIP phone"/>
    <n v="242.624"/>
    <n v="8"/>
    <n v="0.2"/>
    <n v="27.295199999999973"/>
  </r>
  <r>
    <n v="8257"/>
    <x v="4086"/>
    <x v="3"/>
    <x v="801"/>
    <d v="2014-08-20T00:00:00"/>
    <s v="Standard Class"/>
    <s v="DK-12895"/>
    <x v="729"/>
    <x v="0"/>
    <s v="United States"/>
    <s v="Seattle"/>
    <x v="4"/>
    <n v="98103"/>
    <x v="1"/>
    <s v="OFF-ST-10001228"/>
    <x v="1"/>
    <x v="4"/>
    <s v="Personal File Boxes with Fold-Down Carry Handle"/>
    <n v="46.74"/>
    <n v="3"/>
    <n v="0"/>
    <n v="11.684999999999999"/>
  </r>
  <r>
    <n v="8258"/>
    <x v="4086"/>
    <x v="3"/>
    <x v="801"/>
    <d v="2014-08-20T00:00:00"/>
    <s v="Standard Class"/>
    <s v="DK-12895"/>
    <x v="729"/>
    <x v="0"/>
    <s v="United States"/>
    <s v="Seattle"/>
    <x v="4"/>
    <n v="98103"/>
    <x v="1"/>
    <s v="TEC-AC-10000397"/>
    <x v="2"/>
    <x v="11"/>
    <s v="Perixx PERIBOARD-512B, Ergonomic Split Keyboard"/>
    <n v="174.95000000000002"/>
    <n v="5"/>
    <n v="0"/>
    <n v="12.246500000000005"/>
  </r>
  <r>
    <n v="8259"/>
    <x v="4086"/>
    <x v="3"/>
    <x v="801"/>
    <d v="2014-08-20T00:00:00"/>
    <s v="Standard Class"/>
    <s v="DK-12895"/>
    <x v="729"/>
    <x v="0"/>
    <s v="United States"/>
    <s v="Seattle"/>
    <x v="4"/>
    <n v="98103"/>
    <x v="1"/>
    <s v="OFF-BI-10004308"/>
    <x v="1"/>
    <x v="8"/>
    <s v="Avery Legal 4-Ring Binder"/>
    <n v="100.70400000000001"/>
    <n v="6"/>
    <n v="0.2"/>
    <n v="37.763999999999996"/>
  </r>
  <r>
    <n v="8260"/>
    <x v="4087"/>
    <x v="0"/>
    <x v="190"/>
    <d v="2013-06-27T00:00:00"/>
    <s v="Same Day"/>
    <s v="SN-20560"/>
    <x v="381"/>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x v="381"/>
    <x v="2"/>
    <s v="United States"/>
    <s v="Roseville"/>
    <x v="12"/>
    <n v="48066"/>
    <x v="2"/>
    <s v="OFF-BI-10000773"/>
    <x v="1"/>
    <x v="8"/>
    <s v="Insertable Tab Post Binder Dividers"/>
    <n v="8.02"/>
    <n v="1"/>
    <n v="0"/>
    <n v="3.7693999999999992"/>
  </r>
  <r>
    <n v="8262"/>
    <x v="4087"/>
    <x v="0"/>
    <x v="190"/>
    <d v="2013-06-27T00:00:00"/>
    <s v="Same Day"/>
    <s v="SN-20560"/>
    <x v="381"/>
    <x v="2"/>
    <s v="United States"/>
    <s v="Roseville"/>
    <x v="12"/>
    <n v="48066"/>
    <x v="2"/>
    <s v="OFF-ST-10001837"/>
    <x v="1"/>
    <x v="4"/>
    <s v="SAFCO Mobile Desk Side File, Wire Frame"/>
    <n v="171.04"/>
    <n v="4"/>
    <n v="0"/>
    <n v="44.470399999999998"/>
  </r>
  <r>
    <n v="8263"/>
    <x v="4088"/>
    <x v="0"/>
    <x v="272"/>
    <d v="2013-12-20T00:00:00"/>
    <s v="Standard Class"/>
    <s v="TC-21475"/>
    <x v="679"/>
    <x v="2"/>
    <s v="United States"/>
    <s v="Fayetteville"/>
    <x v="36"/>
    <n v="72701"/>
    <x v="0"/>
    <s v="OFF-PA-10002552"/>
    <x v="1"/>
    <x v="10"/>
    <s v="Xerox 1958"/>
    <n v="19.440000000000001"/>
    <n v="3"/>
    <n v="0"/>
    <n v="9.3312000000000008"/>
  </r>
  <r>
    <n v="8264"/>
    <x v="4089"/>
    <x v="1"/>
    <x v="1023"/>
    <d v="2012-09-17T00:00:00"/>
    <s v="Standard Class"/>
    <s v="AM-10705"/>
    <x v="562"/>
    <x v="0"/>
    <s v="United States"/>
    <s v="Jacksonville"/>
    <x v="3"/>
    <n v="28540"/>
    <x v="0"/>
    <s v="OFF-BI-10000014"/>
    <x v="1"/>
    <x v="8"/>
    <s v="Heavy-Duty E-Z-D Binders"/>
    <n v="13.092000000000002"/>
    <n v="4"/>
    <n v="0.7"/>
    <n v="-10.037199999999999"/>
  </r>
  <r>
    <n v="8265"/>
    <x v="4090"/>
    <x v="2"/>
    <x v="125"/>
    <d v="2012-01-04T00:00:00"/>
    <s v="Standard Class"/>
    <s v="AJ-10960"/>
    <x v="195"/>
    <x v="0"/>
    <s v="United States"/>
    <s v="New York City"/>
    <x v="15"/>
    <n v="10035"/>
    <x v="3"/>
    <s v="OFF-AP-10004136"/>
    <x v="1"/>
    <x v="9"/>
    <s v="Kensington 6 Outlet SmartSocket Surge Protector"/>
    <n v="122.94"/>
    <n v="3"/>
    <n v="0"/>
    <n v="30.734999999999992"/>
  </r>
  <r>
    <n v="8266"/>
    <x v="4090"/>
    <x v="2"/>
    <x v="125"/>
    <d v="2012-01-04T00:00:00"/>
    <s v="Standard Class"/>
    <s v="AJ-10960"/>
    <x v="195"/>
    <x v="0"/>
    <s v="United States"/>
    <s v="New York City"/>
    <x v="15"/>
    <n v="10035"/>
    <x v="3"/>
    <s v="OFF-BI-10003429"/>
    <x v="1"/>
    <x v="8"/>
    <s v="Cardinal HOLDit! Binder Insert Strips,Extra Strips"/>
    <n v="35.448"/>
    <n v="7"/>
    <n v="0.2"/>
    <n v="12.8499"/>
  </r>
  <r>
    <n v="8267"/>
    <x v="4091"/>
    <x v="2"/>
    <x v="333"/>
    <d v="2011-05-04T00:00:00"/>
    <s v="Standard Class"/>
    <s v="KH-16360"/>
    <x v="347"/>
    <x v="0"/>
    <s v="United States"/>
    <s v="Dover"/>
    <x v="13"/>
    <n v="19901"/>
    <x v="3"/>
    <s v="TEC-PH-10000376"/>
    <x v="2"/>
    <x v="7"/>
    <s v="Square Credit Card Reader"/>
    <n v="19.98"/>
    <n v="2"/>
    <n v="0"/>
    <n v="5.1948000000000008"/>
  </r>
  <r>
    <n v="8268"/>
    <x v="4092"/>
    <x v="3"/>
    <x v="289"/>
    <d v="2014-02-07T00:00:00"/>
    <s v="Standard Class"/>
    <s v="LP-17095"/>
    <x v="431"/>
    <x v="0"/>
    <s v="United States"/>
    <s v="Aurora"/>
    <x v="10"/>
    <n v="60505"/>
    <x v="2"/>
    <s v="FUR-TA-10003469"/>
    <x v="0"/>
    <x v="3"/>
    <s v="Balt Split Level Computer Training Table"/>
    <n v="69.375"/>
    <n v="1"/>
    <n v="0.5"/>
    <n v="-47.174999999999997"/>
  </r>
  <r>
    <n v="8269"/>
    <x v="4092"/>
    <x v="3"/>
    <x v="289"/>
    <d v="2014-02-07T00:00:00"/>
    <s v="Standard Class"/>
    <s v="LP-17095"/>
    <x v="431"/>
    <x v="0"/>
    <s v="United States"/>
    <s v="Aurora"/>
    <x v="10"/>
    <n v="60505"/>
    <x v="2"/>
    <s v="OFF-SU-10004231"/>
    <x v="1"/>
    <x v="14"/>
    <s v="Acme Tagit Stainless Steel Antibacterial Scissors"/>
    <n v="31.680000000000003"/>
    <n v="4"/>
    <n v="0.2"/>
    <n v="2.7719999999999994"/>
  </r>
  <r>
    <n v="8270"/>
    <x v="4092"/>
    <x v="3"/>
    <x v="289"/>
    <d v="2014-02-07T00:00:00"/>
    <s v="Standard Class"/>
    <s v="LP-17095"/>
    <x v="431"/>
    <x v="0"/>
    <s v="United States"/>
    <s v="Aurora"/>
    <x v="10"/>
    <n v="60505"/>
    <x v="2"/>
    <s v="TEC-PH-10002584"/>
    <x v="2"/>
    <x v="7"/>
    <s v="Samsung Galaxy S4"/>
    <n v="2003.1680000000001"/>
    <n v="4"/>
    <n v="0.2"/>
    <n v="250.39599999999984"/>
  </r>
  <r>
    <n v="8271"/>
    <x v="4092"/>
    <x v="3"/>
    <x v="289"/>
    <d v="2014-02-07T00:00:00"/>
    <s v="Standard Class"/>
    <s v="LP-17095"/>
    <x v="431"/>
    <x v="0"/>
    <s v="United States"/>
    <s v="Aurora"/>
    <x v="10"/>
    <n v="60505"/>
    <x v="2"/>
    <s v="OFF-AR-10003602"/>
    <x v="1"/>
    <x v="6"/>
    <s v="Quartet Omega Colored Chalk, 12/Pack"/>
    <n v="9.3439999999999994"/>
    <n v="2"/>
    <n v="0.2"/>
    <n v="3.1535999999999995"/>
  </r>
  <r>
    <n v="8272"/>
    <x v="4093"/>
    <x v="0"/>
    <x v="591"/>
    <d v="2014-01-01T00:00:00"/>
    <s v="Standard Class"/>
    <s v="JE-15715"/>
    <x v="555"/>
    <x v="0"/>
    <s v="United States"/>
    <s v="New York City"/>
    <x v="15"/>
    <n v="10009"/>
    <x v="3"/>
    <s v="FUR-CH-10002331"/>
    <x v="0"/>
    <x v="1"/>
    <s v="Hon 4700 Series Mobuis Mid-Back Task Chairs with Adjustable Arms"/>
    <n v="2563.056"/>
    <n v="8"/>
    <n v="0.1"/>
    <n v="313.26239999999967"/>
  </r>
  <r>
    <n v="8273"/>
    <x v="4094"/>
    <x v="0"/>
    <x v="201"/>
    <d v="2013-10-26T00:00:00"/>
    <s v="Standard Class"/>
    <s v="MY-18295"/>
    <x v="501"/>
    <x v="1"/>
    <s v="United States"/>
    <s v="El Cajon"/>
    <x v="1"/>
    <n v="92020"/>
    <x v="1"/>
    <s v="FUR-CH-10001802"/>
    <x v="0"/>
    <x v="1"/>
    <s v="Hon Every-Day Chair Series Swivel Task Chairs"/>
    <n v="387.13600000000002"/>
    <n v="4"/>
    <n v="0.2"/>
    <n v="4.8391999999999911"/>
  </r>
  <r>
    <n v="8274"/>
    <x v="4095"/>
    <x v="1"/>
    <x v="385"/>
    <d v="2012-06-15T00:00:00"/>
    <s v="Second Class"/>
    <s v="FC-14245"/>
    <x v="763"/>
    <x v="2"/>
    <s v="United States"/>
    <s v="Springfield"/>
    <x v="24"/>
    <n v="45503"/>
    <x v="3"/>
    <s v="OFF-AR-10000634"/>
    <x v="1"/>
    <x v="6"/>
    <s v="Newell 320"/>
    <n v="3.4240000000000004"/>
    <n v="1"/>
    <n v="0.2"/>
    <n v="0.29960000000000009"/>
  </r>
  <r>
    <n v="8275"/>
    <x v="4096"/>
    <x v="3"/>
    <x v="160"/>
    <d v="2014-07-05T00:00:00"/>
    <s v="Standard Class"/>
    <s v="ND-18460"/>
    <x v="540"/>
    <x v="1"/>
    <s v="United States"/>
    <s v="Mount Vernon"/>
    <x v="15"/>
    <n v="10550"/>
    <x v="3"/>
    <s v="OFF-ST-10002615"/>
    <x v="1"/>
    <x v="4"/>
    <s v="Dual Level, Single-Width Filing Carts"/>
    <n v="1085.42"/>
    <n v="7"/>
    <n v="0"/>
    <n v="282.20920000000001"/>
  </r>
  <r>
    <n v="8276"/>
    <x v="4097"/>
    <x v="1"/>
    <x v="153"/>
    <d v="2012-06-30T00:00:00"/>
    <s v="Standard Class"/>
    <s v="DB-13360"/>
    <x v="748"/>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x v="784"/>
    <x v="2"/>
    <s v="United States"/>
    <s v="Tampa"/>
    <x v="2"/>
    <n v="33614"/>
    <x v="0"/>
    <s v="OFF-BI-10003727"/>
    <x v="1"/>
    <x v="8"/>
    <s v="Avery Durable Slant Ring Binders With Label Holder"/>
    <n v="3.762"/>
    <n v="3"/>
    <n v="0.7"/>
    <n v="-2.758799999999999"/>
  </r>
  <r>
    <n v="8278"/>
    <x v="4098"/>
    <x v="0"/>
    <x v="823"/>
    <d v="2013-02-25T00:00:00"/>
    <s v="Standard Class"/>
    <s v="LC-16960"/>
    <x v="784"/>
    <x v="2"/>
    <s v="United States"/>
    <s v="Tampa"/>
    <x v="2"/>
    <n v="33614"/>
    <x v="0"/>
    <s v="OFF-BI-10002026"/>
    <x v="1"/>
    <x v="8"/>
    <s v="Avery Arch Ring Binders"/>
    <n v="34.860000000000007"/>
    <n v="2"/>
    <n v="0.7"/>
    <n v="-26.726000000000006"/>
  </r>
  <r>
    <n v="8279"/>
    <x v="4098"/>
    <x v="0"/>
    <x v="823"/>
    <d v="2013-02-25T00:00:00"/>
    <s v="Standard Class"/>
    <s v="LC-16960"/>
    <x v="784"/>
    <x v="2"/>
    <s v="United States"/>
    <s v="Tampa"/>
    <x v="2"/>
    <n v="33614"/>
    <x v="0"/>
    <s v="OFF-ST-10001496"/>
    <x v="1"/>
    <x v="4"/>
    <s v="Standard Rollaway File with Lock"/>
    <n v="432.45600000000002"/>
    <n v="3"/>
    <n v="0.2"/>
    <n v="32.434200000000004"/>
  </r>
  <r>
    <n v="8280"/>
    <x v="4099"/>
    <x v="3"/>
    <x v="300"/>
    <d v="2014-04-27T00:00:00"/>
    <s v="Standard Class"/>
    <s v="BD-11725"/>
    <x v="232"/>
    <x v="0"/>
    <s v="United States"/>
    <s v="Columbus"/>
    <x v="32"/>
    <n v="31907"/>
    <x v="0"/>
    <s v="OFF-ST-10003716"/>
    <x v="1"/>
    <x v="4"/>
    <s v="Tennsco Double-Tier Lockers"/>
    <n v="675.06000000000006"/>
    <n v="3"/>
    <n v="0"/>
    <n v="87.757800000000003"/>
  </r>
  <r>
    <n v="8281"/>
    <x v="4100"/>
    <x v="3"/>
    <x v="1188"/>
    <d v="2014-05-11T00:00:00"/>
    <s v="First Class"/>
    <s v="MC-17605"/>
    <x v="204"/>
    <x v="1"/>
    <s v="United States"/>
    <s v="Jacksonville"/>
    <x v="3"/>
    <n v="28540"/>
    <x v="0"/>
    <s v="OFF-EN-10002504"/>
    <x v="1"/>
    <x v="12"/>
    <s v="Tyvek  Top-Opening Peel &amp; Seel Envelopes, Plain White"/>
    <n v="65.231999999999999"/>
    <n v="3"/>
    <n v="0.2"/>
    <n v="22.015799999999999"/>
  </r>
  <r>
    <n v="8282"/>
    <x v="4100"/>
    <x v="3"/>
    <x v="1188"/>
    <d v="2014-05-11T00:00:00"/>
    <s v="First Class"/>
    <s v="MC-17605"/>
    <x v="204"/>
    <x v="1"/>
    <s v="United States"/>
    <s v="Jacksonville"/>
    <x v="3"/>
    <n v="28540"/>
    <x v="0"/>
    <s v="FUR-CH-10001270"/>
    <x v="0"/>
    <x v="1"/>
    <s v="Harbour Creations Steel Folding Chair"/>
    <n v="207"/>
    <n v="3"/>
    <n v="0.2"/>
    <n v="25.874999999999972"/>
  </r>
  <r>
    <n v="8283"/>
    <x v="4101"/>
    <x v="1"/>
    <x v="379"/>
    <d v="2012-12-26T00:00:00"/>
    <s v="Second Class"/>
    <s v="SZ-20035"/>
    <x v="449"/>
    <x v="2"/>
    <s v="United States"/>
    <s v="Saint Charles"/>
    <x v="10"/>
    <n v="60174"/>
    <x v="2"/>
    <s v="TEC-MA-10004241"/>
    <x v="2"/>
    <x v="15"/>
    <s v="Star Micronics TSP800 TSP847IIU Receipt Printer"/>
    <n v="600.53"/>
    <n v="2"/>
    <n v="0.3"/>
    <n v="137.26399999999995"/>
  </r>
  <r>
    <n v="8284"/>
    <x v="4101"/>
    <x v="1"/>
    <x v="379"/>
    <d v="2012-12-26T00:00:00"/>
    <s v="Second Class"/>
    <s v="SZ-20035"/>
    <x v="449"/>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x v="449"/>
    <x v="2"/>
    <s v="United States"/>
    <s v="Saint Charles"/>
    <x v="10"/>
    <n v="60174"/>
    <x v="2"/>
    <s v="TEC-AC-10003198"/>
    <x v="2"/>
    <x v="11"/>
    <s v="Enermax Acrylux Wireless Keyboard"/>
    <n v="637.44000000000005"/>
    <n v="8"/>
    <n v="0.2"/>
    <n v="135.45599999999996"/>
  </r>
  <r>
    <n v="8286"/>
    <x v="4101"/>
    <x v="1"/>
    <x v="379"/>
    <d v="2012-12-26T00:00:00"/>
    <s v="Second Class"/>
    <s v="SZ-20035"/>
    <x v="449"/>
    <x v="2"/>
    <s v="United States"/>
    <s v="Saint Charles"/>
    <x v="10"/>
    <n v="60174"/>
    <x v="2"/>
    <s v="FUR-FU-10003039"/>
    <x v="0"/>
    <x v="5"/>
    <s v="Howard Miller 11-1/2&quot; Diameter Grantwood Wall Clock"/>
    <n v="51.756000000000007"/>
    <n v="3"/>
    <n v="0.6"/>
    <n v="-33.641399999999997"/>
  </r>
  <r>
    <n v="8287"/>
    <x v="4102"/>
    <x v="2"/>
    <x v="1132"/>
    <d v="2011-08-16T00:00:00"/>
    <s v="Standard Class"/>
    <s v="DH-13675"/>
    <x v="723"/>
    <x v="2"/>
    <s v="United States"/>
    <s v="Miami"/>
    <x v="2"/>
    <n v="33180"/>
    <x v="0"/>
    <s v="OFF-PA-10000295"/>
    <x v="1"/>
    <x v="10"/>
    <s v="Xerox 229"/>
    <n v="31.104000000000006"/>
    <n v="6"/>
    <n v="0.2"/>
    <n v="10.8864"/>
  </r>
  <r>
    <n v="8288"/>
    <x v="4102"/>
    <x v="2"/>
    <x v="1132"/>
    <d v="2011-08-16T00:00:00"/>
    <s v="Standard Class"/>
    <s v="DH-13675"/>
    <x v="723"/>
    <x v="2"/>
    <s v="United States"/>
    <s v="Miami"/>
    <x v="2"/>
    <n v="33180"/>
    <x v="0"/>
    <s v="OFF-AR-10004344"/>
    <x v="1"/>
    <x v="6"/>
    <s v="Bulldog Vacuum Base Pencil Sharpener"/>
    <n v="47.96"/>
    <n v="5"/>
    <n v="0.2"/>
    <n v="4.196499999999995"/>
  </r>
  <r>
    <n v="8289"/>
    <x v="4102"/>
    <x v="2"/>
    <x v="1132"/>
    <d v="2011-08-16T00:00:00"/>
    <s v="Standard Class"/>
    <s v="DH-13675"/>
    <x v="723"/>
    <x v="2"/>
    <s v="United States"/>
    <s v="Miami"/>
    <x v="2"/>
    <n v="33180"/>
    <x v="0"/>
    <s v="TEC-AC-10002473"/>
    <x v="2"/>
    <x v="11"/>
    <s v="Maxell 4.7GB DVD-R"/>
    <n v="158.928"/>
    <n v="7"/>
    <n v="0.2"/>
    <n v="41.718599999999995"/>
  </r>
  <r>
    <n v="8290"/>
    <x v="4102"/>
    <x v="2"/>
    <x v="1132"/>
    <d v="2011-08-16T00:00:00"/>
    <s v="Standard Class"/>
    <s v="DH-13675"/>
    <x v="723"/>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x v="723"/>
    <x v="2"/>
    <s v="United States"/>
    <s v="Miami"/>
    <x v="2"/>
    <n v="33180"/>
    <x v="0"/>
    <s v="OFF-SU-10000432"/>
    <x v="1"/>
    <x v="14"/>
    <s v="Acco Side-Punched Conventional Columnar Pads"/>
    <n v="5.5520000000000005"/>
    <n v="2"/>
    <n v="0.2"/>
    <n v="-1.0410000000000006"/>
  </r>
  <r>
    <n v="8292"/>
    <x v="4102"/>
    <x v="2"/>
    <x v="1132"/>
    <d v="2011-08-16T00:00:00"/>
    <s v="Standard Class"/>
    <s v="DH-13675"/>
    <x v="723"/>
    <x v="2"/>
    <s v="United States"/>
    <s v="Miami"/>
    <x v="2"/>
    <n v="33180"/>
    <x v="0"/>
    <s v="OFF-LA-10000443"/>
    <x v="1"/>
    <x v="2"/>
    <s v="Avery 501"/>
    <n v="2.952"/>
    <n v="1"/>
    <n v="0.2"/>
    <n v="0.99629999999999996"/>
  </r>
  <r>
    <n v="8293"/>
    <x v="4103"/>
    <x v="1"/>
    <x v="555"/>
    <d v="2012-12-15T00:00:00"/>
    <s v="Standard Class"/>
    <s v="LC-16885"/>
    <x v="62"/>
    <x v="0"/>
    <s v="United States"/>
    <s v="Troy"/>
    <x v="24"/>
    <n v="45373"/>
    <x v="3"/>
    <s v="OFF-BI-10003166"/>
    <x v="1"/>
    <x v="8"/>
    <s v="GBC Plasticlear Binding Covers"/>
    <n v="10.332000000000003"/>
    <n v="3"/>
    <n v="0.7"/>
    <n v="-7.5767999999999986"/>
  </r>
  <r>
    <n v="8294"/>
    <x v="4104"/>
    <x v="3"/>
    <x v="132"/>
    <d v="2014-11-08T00:00:00"/>
    <s v="Standard Class"/>
    <s v="JO-15145"/>
    <x v="705"/>
    <x v="1"/>
    <s v="United States"/>
    <s v="Seattle"/>
    <x v="4"/>
    <n v="98103"/>
    <x v="1"/>
    <s v="OFF-BI-10002393"/>
    <x v="1"/>
    <x v="8"/>
    <s v="Binder Posts"/>
    <n v="18.368000000000002"/>
    <n v="4"/>
    <n v="0.2"/>
    <n v="5.9695999999999998"/>
  </r>
  <r>
    <n v="8295"/>
    <x v="4105"/>
    <x v="3"/>
    <x v="677"/>
    <d v="2014-03-18T00:00:00"/>
    <s v="Standard Class"/>
    <s v="MT-17815"/>
    <x v="363"/>
    <x v="0"/>
    <s v="United States"/>
    <s v="New York City"/>
    <x v="15"/>
    <n v="10011"/>
    <x v="3"/>
    <s v="TEC-PH-10001809"/>
    <x v="2"/>
    <x v="7"/>
    <s v="Panasonic KX T7736-B Digital phone"/>
    <n v="299.89999999999998"/>
    <n v="2"/>
    <n v="0"/>
    <n v="74.974999999999994"/>
  </r>
  <r>
    <n v="8296"/>
    <x v="4106"/>
    <x v="0"/>
    <x v="198"/>
    <d v="2013-06-04T00:00:00"/>
    <s v="Standard Class"/>
    <s v="EB-13750"/>
    <x v="494"/>
    <x v="1"/>
    <s v="United States"/>
    <s v="Arlington"/>
    <x v="17"/>
    <n v="22204"/>
    <x v="0"/>
    <s v="OFF-EN-10002600"/>
    <x v="1"/>
    <x v="12"/>
    <s v="Redi-Strip #10 Envelopes, 4 1/8 x 9 1/2"/>
    <n v="26.55"/>
    <n v="9"/>
    <n v="0"/>
    <n v="12.744"/>
  </r>
  <r>
    <n v="8297"/>
    <x v="4106"/>
    <x v="0"/>
    <x v="198"/>
    <d v="2013-06-04T00:00:00"/>
    <s v="Standard Class"/>
    <s v="EB-13750"/>
    <x v="494"/>
    <x v="1"/>
    <s v="United States"/>
    <s v="Arlington"/>
    <x v="17"/>
    <n v="22204"/>
    <x v="0"/>
    <s v="TEC-AC-10000109"/>
    <x v="2"/>
    <x v="11"/>
    <s v="Sony Micro Vault Click 16 GB USB 2.0 Flash Drive"/>
    <n v="111.98"/>
    <n v="2"/>
    <n v="0"/>
    <n v="26.875200000000007"/>
  </r>
  <r>
    <n v="8298"/>
    <x v="4107"/>
    <x v="1"/>
    <x v="761"/>
    <d v="2012-07-11T00:00:00"/>
    <s v="Standard Class"/>
    <s v="RS-19765"/>
    <x v="276"/>
    <x v="1"/>
    <s v="United States"/>
    <s v="Charlotte"/>
    <x v="3"/>
    <n v="28205"/>
    <x v="0"/>
    <s v="FUR-FU-10003829"/>
    <x v="0"/>
    <x v="5"/>
    <s v="Stackable Trays"/>
    <n v="4.9280000000000008"/>
    <n v="2"/>
    <n v="0.2"/>
    <n v="0.73919999999999941"/>
  </r>
  <r>
    <n v="8299"/>
    <x v="4107"/>
    <x v="1"/>
    <x v="761"/>
    <d v="2012-07-11T00:00:00"/>
    <s v="Standard Class"/>
    <s v="RS-19765"/>
    <x v="276"/>
    <x v="1"/>
    <s v="United States"/>
    <s v="Charlotte"/>
    <x v="3"/>
    <n v="28205"/>
    <x v="0"/>
    <s v="OFF-LA-10003223"/>
    <x v="1"/>
    <x v="2"/>
    <s v="Avery 508"/>
    <n v="11.784000000000001"/>
    <n v="3"/>
    <n v="0.2"/>
    <n v="4.2716999999999992"/>
  </r>
  <r>
    <n v="8300"/>
    <x v="4108"/>
    <x v="2"/>
    <x v="518"/>
    <d v="2011-03-15T00:00:00"/>
    <s v="Standard Class"/>
    <s v="RB-19435"/>
    <x v="579"/>
    <x v="0"/>
    <s v="United States"/>
    <s v="Roseville"/>
    <x v="1"/>
    <n v="95661"/>
    <x v="1"/>
    <s v="OFF-AR-10001770"/>
    <x v="1"/>
    <x v="6"/>
    <s v="Economy #2 Pencils"/>
    <n v="7.98"/>
    <n v="3"/>
    <n v="0"/>
    <n v="2.0747999999999998"/>
  </r>
  <r>
    <n v="8301"/>
    <x v="4109"/>
    <x v="1"/>
    <x v="704"/>
    <d v="2012-04-24T00:00:00"/>
    <s v="Standard Class"/>
    <s v="OT-18730"/>
    <x v="220"/>
    <x v="0"/>
    <s v="United States"/>
    <s v="Detroit"/>
    <x v="12"/>
    <n v="48234"/>
    <x v="2"/>
    <s v="OFF-EN-10003296"/>
    <x v="1"/>
    <x v="12"/>
    <s v="Tyvek Side-Opening Peel &amp; Seel Expanding Envelopes"/>
    <n v="180.96"/>
    <n v="2"/>
    <n v="0"/>
    <n v="81.432000000000002"/>
  </r>
  <r>
    <n v="8302"/>
    <x v="4110"/>
    <x v="3"/>
    <x v="1189"/>
    <d v="2014-08-02T00:00:00"/>
    <s v="Standard Class"/>
    <s v="GZ-14545"/>
    <x v="433"/>
    <x v="1"/>
    <s v="United States"/>
    <s v="Los Angeles"/>
    <x v="1"/>
    <n v="90036"/>
    <x v="1"/>
    <s v="TEC-AC-10003870"/>
    <x v="2"/>
    <x v="11"/>
    <s v="Logitech Z-906 Speaker sys - home theater - 5.1-CH"/>
    <n v="1649.95"/>
    <n v="5"/>
    <n v="0"/>
    <n v="659.98"/>
  </r>
  <r>
    <n v="8303"/>
    <x v="4110"/>
    <x v="3"/>
    <x v="1189"/>
    <d v="2014-08-02T00:00:00"/>
    <s v="Standard Class"/>
    <s v="GZ-14545"/>
    <x v="433"/>
    <x v="1"/>
    <s v="United States"/>
    <s v="Los Angeles"/>
    <x v="1"/>
    <n v="90036"/>
    <x v="1"/>
    <s v="FUR-CH-10000665"/>
    <x v="0"/>
    <x v="1"/>
    <s v="Global Airflow Leather Mesh Back Chair, Black"/>
    <n v="362.35199999999998"/>
    <n v="3"/>
    <n v="0.2"/>
    <n v="45.293999999999954"/>
  </r>
  <r>
    <n v="8304"/>
    <x v="4111"/>
    <x v="2"/>
    <x v="656"/>
    <d v="2011-11-02T00:00:00"/>
    <s v="Second Class"/>
    <s v="NL-18310"/>
    <x v="644"/>
    <x v="2"/>
    <s v="United States"/>
    <s v="San Francisco"/>
    <x v="1"/>
    <n v="94110"/>
    <x v="1"/>
    <s v="TEC-PH-10003092"/>
    <x v="2"/>
    <x v="7"/>
    <s v="Motorola L804"/>
    <n v="73.584000000000003"/>
    <n v="2"/>
    <n v="0.2"/>
    <n v="8.2781999999999982"/>
  </r>
  <r>
    <n v="8305"/>
    <x v="4112"/>
    <x v="3"/>
    <x v="132"/>
    <d v="2014-11-10T00:00:00"/>
    <s v="Standard Class"/>
    <s v="BG-11740"/>
    <x v="696"/>
    <x v="0"/>
    <s v="United States"/>
    <s v="Bakersfield"/>
    <x v="1"/>
    <n v="93309"/>
    <x v="1"/>
    <s v="FUR-TA-10001086"/>
    <x v="0"/>
    <x v="3"/>
    <s v="SAFCO PlanMaster Boards, 60w x 37-1/2d, White Melamine"/>
    <n v="486.36800000000005"/>
    <n v="4"/>
    <n v="0.2"/>
    <n v="36.477600000000024"/>
  </r>
  <r>
    <n v="8306"/>
    <x v="4113"/>
    <x v="0"/>
    <x v="1190"/>
    <d v="2013-08-17T00:00:00"/>
    <s v="Standard Class"/>
    <s v="MT-18070"/>
    <x v="192"/>
    <x v="2"/>
    <s v="United States"/>
    <s v="Tulsa"/>
    <x v="26"/>
    <n v="74133"/>
    <x v="2"/>
    <s v="OFF-PA-10001870"/>
    <x v="1"/>
    <x v="10"/>
    <s v="Xerox 202"/>
    <n v="32.400000000000006"/>
    <n v="5"/>
    <n v="0"/>
    <n v="15.552000000000001"/>
  </r>
  <r>
    <n v="8307"/>
    <x v="4113"/>
    <x v="0"/>
    <x v="1190"/>
    <d v="2013-08-17T00:00:00"/>
    <s v="Standard Class"/>
    <s v="MT-18070"/>
    <x v="192"/>
    <x v="2"/>
    <s v="United States"/>
    <s v="Tulsa"/>
    <x v="26"/>
    <n v="74133"/>
    <x v="2"/>
    <s v="OFF-BI-10003305"/>
    <x v="1"/>
    <x v="8"/>
    <s v="Avery Hanging File Binders"/>
    <n v="41.86"/>
    <n v="7"/>
    <n v="0"/>
    <n v="19.255600000000001"/>
  </r>
  <r>
    <n v="8308"/>
    <x v="4113"/>
    <x v="0"/>
    <x v="1190"/>
    <d v="2013-08-17T00:00:00"/>
    <s v="Standard Class"/>
    <s v="MT-18070"/>
    <x v="192"/>
    <x v="2"/>
    <s v="United States"/>
    <s v="Tulsa"/>
    <x v="26"/>
    <n v="74133"/>
    <x v="2"/>
    <s v="OFF-BI-10003007"/>
    <x v="1"/>
    <x v="8"/>
    <s v="Premium Transparent Presentation Covers, No Pattern/Clear, 8 1/2&quot; x 11&quot;"/>
    <n v="77.56"/>
    <n v="2"/>
    <n v="0"/>
    <n v="35.677599999999998"/>
  </r>
  <r>
    <n v="8309"/>
    <x v="4114"/>
    <x v="0"/>
    <x v="197"/>
    <d v="2013-07-26T00:00:00"/>
    <s v="Same Day"/>
    <s v="BC-11125"/>
    <x v="604"/>
    <x v="2"/>
    <s v="United States"/>
    <s v="San Francisco"/>
    <x v="1"/>
    <n v="94122"/>
    <x v="1"/>
    <s v="OFF-AR-10001419"/>
    <x v="1"/>
    <x v="6"/>
    <s v="Newell 325"/>
    <n v="37.17"/>
    <n v="9"/>
    <n v="0"/>
    <n v="11.151"/>
  </r>
  <r>
    <n v="8310"/>
    <x v="4115"/>
    <x v="2"/>
    <x v="72"/>
    <d v="2011-03-07T00:00:00"/>
    <s v="Standard Class"/>
    <s v="GW-14605"/>
    <x v="543"/>
    <x v="0"/>
    <s v="United States"/>
    <s v="Houston"/>
    <x v="5"/>
    <n v="77036"/>
    <x v="2"/>
    <s v="OFF-ST-10003692"/>
    <x v="1"/>
    <x v="4"/>
    <s v="Recycled Steel Personal File for Hanging File Folders"/>
    <n v="137.352"/>
    <n v="3"/>
    <n v="0.2"/>
    <n v="8.5844999999999914"/>
  </r>
  <r>
    <n v="8311"/>
    <x v="4115"/>
    <x v="2"/>
    <x v="72"/>
    <d v="2011-03-07T00:00:00"/>
    <s v="Standard Class"/>
    <s v="GW-14605"/>
    <x v="543"/>
    <x v="0"/>
    <s v="United States"/>
    <s v="Houston"/>
    <x v="5"/>
    <n v="77036"/>
    <x v="2"/>
    <s v="FUR-TA-10001866"/>
    <x v="0"/>
    <x v="3"/>
    <s v="Bevis Round Conference Room Tables and Bases"/>
    <n v="376.50899999999996"/>
    <n v="3"/>
    <n v="0.3"/>
    <n v="-43.029600000000045"/>
  </r>
  <r>
    <n v="8312"/>
    <x v="4116"/>
    <x v="3"/>
    <x v="795"/>
    <d v="2014-02-01T00:00:00"/>
    <s v="Standard Class"/>
    <s v="BD-11500"/>
    <x v="214"/>
    <x v="0"/>
    <s v="United States"/>
    <s v="Columbus"/>
    <x v="32"/>
    <n v="31907"/>
    <x v="0"/>
    <s v="FUR-FU-10002157"/>
    <x v="0"/>
    <x v="5"/>
    <s v="Artistic Insta-Plaque"/>
    <n v="62.72"/>
    <n v="4"/>
    <n v="0"/>
    <n v="24.460799999999999"/>
  </r>
  <r>
    <n v="8313"/>
    <x v="4116"/>
    <x v="3"/>
    <x v="795"/>
    <d v="2014-02-01T00:00:00"/>
    <s v="Standard Class"/>
    <s v="BD-11500"/>
    <x v="214"/>
    <x v="0"/>
    <s v="United States"/>
    <s v="Columbus"/>
    <x v="32"/>
    <n v="31907"/>
    <x v="0"/>
    <s v="TEC-PH-10001459"/>
    <x v="2"/>
    <x v="7"/>
    <s v="Samsung Galaxy Mega 6.3"/>
    <n v="2939.9300000000003"/>
    <n v="7"/>
    <n v="0"/>
    <n v="764.38180000000011"/>
  </r>
  <r>
    <n v="8314"/>
    <x v="4117"/>
    <x v="2"/>
    <x v="136"/>
    <d v="2011-07-16T00:00:00"/>
    <s v="Standard Class"/>
    <s v="PV-18985"/>
    <x v="391"/>
    <x v="2"/>
    <s v="United States"/>
    <s v="League City"/>
    <x v="5"/>
    <n v="77573"/>
    <x v="2"/>
    <s v="FUR-CH-10002126"/>
    <x v="0"/>
    <x v="1"/>
    <s v="Hon Deluxe Fabric Upholstered Stacking Chairs"/>
    <n v="512.35799999999995"/>
    <n v="3"/>
    <n v="0.3"/>
    <n v="-14.638799999999947"/>
  </r>
  <r>
    <n v="8315"/>
    <x v="4117"/>
    <x v="2"/>
    <x v="136"/>
    <d v="2011-07-16T00:00:00"/>
    <s v="Standard Class"/>
    <s v="PV-18985"/>
    <x v="391"/>
    <x v="2"/>
    <s v="United States"/>
    <s v="League City"/>
    <x v="5"/>
    <n v="77573"/>
    <x v="2"/>
    <s v="OFF-FA-10001561"/>
    <x v="1"/>
    <x v="13"/>
    <s v="Stockwell Push Pins"/>
    <n v="3.4880000000000004"/>
    <n v="2"/>
    <n v="0.2"/>
    <n v="0.56679999999999997"/>
  </r>
  <r>
    <n v="8316"/>
    <x v="4117"/>
    <x v="2"/>
    <x v="136"/>
    <d v="2011-07-16T00:00:00"/>
    <s v="Standard Class"/>
    <s v="PV-18985"/>
    <x v="391"/>
    <x v="2"/>
    <s v="United States"/>
    <s v="League City"/>
    <x v="5"/>
    <n v="77573"/>
    <x v="2"/>
    <s v="OFF-AR-10003158"/>
    <x v="1"/>
    <x v="6"/>
    <s v="Fluorescent Highlighters by Dixon"/>
    <n v="22.288"/>
    <n v="7"/>
    <n v="0.2"/>
    <n v="3.9003999999999985"/>
  </r>
  <r>
    <n v="8317"/>
    <x v="4117"/>
    <x v="2"/>
    <x v="136"/>
    <d v="2011-07-16T00:00:00"/>
    <s v="Standard Class"/>
    <s v="PV-18985"/>
    <x v="391"/>
    <x v="2"/>
    <s v="United States"/>
    <s v="League City"/>
    <x v="5"/>
    <n v="77573"/>
    <x v="2"/>
    <s v="OFF-PA-10001804"/>
    <x v="1"/>
    <x v="10"/>
    <s v="Xerox 195"/>
    <n v="16.032"/>
    <n v="3"/>
    <n v="0.2"/>
    <n v="5.6111999999999993"/>
  </r>
  <r>
    <n v="8318"/>
    <x v="4118"/>
    <x v="3"/>
    <x v="645"/>
    <d v="2014-04-17T00:00:00"/>
    <s v="Standard Class"/>
    <s v="HM-14980"/>
    <x v="31"/>
    <x v="0"/>
    <s v="United States"/>
    <s v="Burlington"/>
    <x v="3"/>
    <n v="27217"/>
    <x v="0"/>
    <s v="OFF-AR-10000422"/>
    <x v="1"/>
    <x v="6"/>
    <s v="Pencil and Crayon Sharpener"/>
    <n v="1.752"/>
    <n v="1"/>
    <n v="0.2"/>
    <n v="0.15329999999999994"/>
  </r>
  <r>
    <n v="8319"/>
    <x v="4118"/>
    <x v="3"/>
    <x v="645"/>
    <d v="2014-04-17T00:00:00"/>
    <s v="Standard Class"/>
    <s v="HM-14980"/>
    <x v="31"/>
    <x v="0"/>
    <s v="United States"/>
    <s v="Burlington"/>
    <x v="3"/>
    <n v="27217"/>
    <x v="0"/>
    <s v="OFF-AR-10000127"/>
    <x v="1"/>
    <x v="6"/>
    <s v="Newell 321"/>
    <n v="20.992000000000001"/>
    <n v="8"/>
    <n v="0.2"/>
    <n v="2.3615999999999966"/>
  </r>
  <r>
    <n v="8320"/>
    <x v="4119"/>
    <x v="3"/>
    <x v="38"/>
    <d v="2014-11-19T00:00:00"/>
    <s v="Standard Class"/>
    <s v="EM-14065"/>
    <x v="191"/>
    <x v="0"/>
    <s v="United States"/>
    <s v="New York City"/>
    <x v="15"/>
    <n v="10009"/>
    <x v="3"/>
    <s v="OFF-ST-10004634"/>
    <x v="1"/>
    <x v="4"/>
    <s v="Personal Folder Holder, Ebony"/>
    <n v="11.21"/>
    <n v="1"/>
    <n v="0"/>
    <n v="3.3629999999999995"/>
  </r>
  <r>
    <n v="8321"/>
    <x v="4120"/>
    <x v="1"/>
    <x v="901"/>
    <d v="2012-12-06T00:00:00"/>
    <s v="First Class"/>
    <s v="SF-20065"/>
    <x v="11"/>
    <x v="0"/>
    <s v="United States"/>
    <s v="Dallas"/>
    <x v="5"/>
    <n v="75220"/>
    <x v="2"/>
    <s v="OFF-AR-10003582"/>
    <x v="1"/>
    <x v="6"/>
    <s v="Boston Electric Pencil Sharpener, Model 1818, Charcoal Black"/>
    <n v="45.04"/>
    <n v="2"/>
    <n v="0.2"/>
    <n v="4.5040000000000031"/>
  </r>
  <r>
    <n v="8322"/>
    <x v="4121"/>
    <x v="0"/>
    <x v="182"/>
    <d v="2013-10-02T00:00:00"/>
    <s v="Standard Class"/>
    <s v="SC-20380"/>
    <x v="618"/>
    <x v="0"/>
    <s v="United States"/>
    <s v="Houston"/>
    <x v="5"/>
    <n v="77095"/>
    <x v="2"/>
    <s v="OFF-BI-10002026"/>
    <x v="1"/>
    <x v="8"/>
    <s v="Ibico Recycled Linen-Style Covers"/>
    <n v="15.623999999999997"/>
    <n v="2"/>
    <n v="0.8"/>
    <n v="-24.998400000000011"/>
  </r>
  <r>
    <n v="8323"/>
    <x v="4122"/>
    <x v="0"/>
    <x v="258"/>
    <d v="2013-11-26T00:00:00"/>
    <s v="Standard Class"/>
    <s v="ND-18370"/>
    <x v="444"/>
    <x v="0"/>
    <s v="United States"/>
    <s v="Long Beach"/>
    <x v="15"/>
    <n v="11561"/>
    <x v="3"/>
    <s v="OFF-AP-10000595"/>
    <x v="1"/>
    <x v="9"/>
    <s v="Disposable Triple-Filter Dust Bags"/>
    <n v="8.74"/>
    <n v="2"/>
    <n v="0"/>
    <n v="2.2724000000000002"/>
  </r>
  <r>
    <n v="8324"/>
    <x v="4122"/>
    <x v="0"/>
    <x v="258"/>
    <d v="2013-11-26T00:00:00"/>
    <s v="Standard Class"/>
    <s v="ND-18370"/>
    <x v="444"/>
    <x v="0"/>
    <s v="United States"/>
    <s v="Long Beach"/>
    <x v="15"/>
    <n v="11561"/>
    <x v="3"/>
    <s v="OFF-PA-10001509"/>
    <x v="1"/>
    <x v="10"/>
    <s v="Recycled Desk Saver Line &quot;While You Were Out&quot; Book, 5 1/2&quot; X 4&quot;"/>
    <n v="44.75"/>
    <n v="5"/>
    <n v="0"/>
    <n v="20.584999999999994"/>
  </r>
  <r>
    <n v="8325"/>
    <x v="4123"/>
    <x v="3"/>
    <x v="565"/>
    <d v="2014-09-10T00:00:00"/>
    <s v="First Class"/>
    <s v="FC-14245"/>
    <x v="763"/>
    <x v="2"/>
    <s v="United States"/>
    <s v="Hialeah"/>
    <x v="2"/>
    <n v="33012"/>
    <x v="0"/>
    <s v="OFF-ST-10001321"/>
    <x v="1"/>
    <x v="4"/>
    <s v="Decoflex Hanging Personal Folder File, Blue"/>
    <n v="61.68"/>
    <n v="5"/>
    <n v="0.2"/>
    <n v="5.3970000000000073"/>
  </r>
  <r>
    <n v="8326"/>
    <x v="4123"/>
    <x v="3"/>
    <x v="565"/>
    <d v="2014-09-10T00:00:00"/>
    <s v="First Class"/>
    <s v="FC-14245"/>
    <x v="763"/>
    <x v="2"/>
    <s v="United States"/>
    <s v="Hialeah"/>
    <x v="2"/>
    <n v="33012"/>
    <x v="0"/>
    <s v="TEC-PH-10001750"/>
    <x v="2"/>
    <x v="7"/>
    <s v="Samsung Rugby III"/>
    <n v="158.376"/>
    <n v="3"/>
    <n v="0.2"/>
    <n v="13.857900000000008"/>
  </r>
  <r>
    <n v="8327"/>
    <x v="4124"/>
    <x v="3"/>
    <x v="246"/>
    <d v="2014-07-25T00:00:00"/>
    <s v="Second Class"/>
    <s v="KL-16555"/>
    <x v="126"/>
    <x v="1"/>
    <s v="United States"/>
    <s v="Aurora"/>
    <x v="10"/>
    <n v="60505"/>
    <x v="2"/>
    <s v="OFF-BI-10001890"/>
    <x v="1"/>
    <x v="8"/>
    <s v="Avery Poly Binder Pockets"/>
    <n v="2.8639999999999994"/>
    <n v="4"/>
    <n v="0.8"/>
    <n v="-4.5824000000000016"/>
  </r>
  <r>
    <n v="8328"/>
    <x v="4124"/>
    <x v="3"/>
    <x v="246"/>
    <d v="2014-07-25T00:00:00"/>
    <s v="Second Class"/>
    <s v="KL-16555"/>
    <x v="126"/>
    <x v="1"/>
    <s v="United States"/>
    <s v="Aurora"/>
    <x v="10"/>
    <n v="60505"/>
    <x v="2"/>
    <s v="OFF-BI-10004224"/>
    <x v="1"/>
    <x v="8"/>
    <s v="Catalog Binders with Expanding Posts"/>
    <n v="94.191999999999979"/>
    <n v="7"/>
    <n v="0.8"/>
    <n v="-164.83600000000007"/>
  </r>
  <r>
    <n v="8329"/>
    <x v="4125"/>
    <x v="3"/>
    <x v="833"/>
    <d v="2014-10-12T00:00:00"/>
    <s v="Standard Class"/>
    <s v="XP-21865"/>
    <x v="190"/>
    <x v="0"/>
    <s v="United States"/>
    <s v="Belleville"/>
    <x v="30"/>
    <n v="7109"/>
    <x v="3"/>
    <s v="OFF-PA-10001357"/>
    <x v="1"/>
    <x v="10"/>
    <s v="Xerox 1886"/>
    <n v="143.69999999999999"/>
    <n v="3"/>
    <n v="0"/>
    <n v="68.975999999999999"/>
  </r>
  <r>
    <n v="8330"/>
    <x v="4125"/>
    <x v="3"/>
    <x v="833"/>
    <d v="2014-10-12T00:00:00"/>
    <s v="Standard Class"/>
    <s v="XP-21865"/>
    <x v="190"/>
    <x v="0"/>
    <s v="United States"/>
    <s v="Belleville"/>
    <x v="30"/>
    <n v="7109"/>
    <x v="3"/>
    <s v="OFF-PA-10004888"/>
    <x v="1"/>
    <x v="10"/>
    <s v="Xerox 217"/>
    <n v="6.48"/>
    <n v="1"/>
    <n v="0"/>
    <n v="3.1104000000000003"/>
  </r>
  <r>
    <n v="8331"/>
    <x v="4126"/>
    <x v="3"/>
    <x v="659"/>
    <d v="2014-11-12T00:00:00"/>
    <s v="Standard Class"/>
    <s v="FP-14320"/>
    <x v="224"/>
    <x v="0"/>
    <s v="United States"/>
    <s v="New York City"/>
    <x v="15"/>
    <n v="10024"/>
    <x v="3"/>
    <s v="TEC-AC-10002370"/>
    <x v="2"/>
    <x v="11"/>
    <s v="Maxell CD-R Discs"/>
    <n v="7.88"/>
    <n v="4"/>
    <n v="0"/>
    <n v="2.5215999999999994"/>
  </r>
  <r>
    <n v="8332"/>
    <x v="4127"/>
    <x v="0"/>
    <x v="1185"/>
    <d v="2013-03-13T00:00:00"/>
    <s v="First Class"/>
    <s v="PS-18760"/>
    <x v="519"/>
    <x v="0"/>
    <s v="United States"/>
    <s v="Andover"/>
    <x v="31"/>
    <n v="1810"/>
    <x v="3"/>
    <s v="OFF-ST-10004634"/>
    <x v="1"/>
    <x v="4"/>
    <s v="Personal Folder Holder, Ebony"/>
    <n v="11.21"/>
    <n v="1"/>
    <n v="0"/>
    <n v="3.3629999999999995"/>
  </r>
  <r>
    <n v="8333"/>
    <x v="4127"/>
    <x v="0"/>
    <x v="1185"/>
    <d v="2013-03-13T00:00:00"/>
    <s v="First Class"/>
    <s v="PS-18760"/>
    <x v="519"/>
    <x v="0"/>
    <s v="United States"/>
    <s v="Andover"/>
    <x v="31"/>
    <n v="1810"/>
    <x v="3"/>
    <s v="FUR-CH-10002647"/>
    <x v="0"/>
    <x v="1"/>
    <s v="Situations Contoured Folding Chairs, 4/Set"/>
    <n v="354.90000000000003"/>
    <n v="5"/>
    <n v="0"/>
    <n v="88.725000000000023"/>
  </r>
  <r>
    <n v="8334"/>
    <x v="4127"/>
    <x v="0"/>
    <x v="1185"/>
    <d v="2013-03-13T00:00:00"/>
    <s v="First Class"/>
    <s v="PS-18760"/>
    <x v="519"/>
    <x v="0"/>
    <s v="United States"/>
    <s v="Andover"/>
    <x v="31"/>
    <n v="1810"/>
    <x v="3"/>
    <s v="OFF-PA-10001801"/>
    <x v="1"/>
    <x v="10"/>
    <s v="Xerox 193"/>
    <n v="17.940000000000001"/>
    <n v="3"/>
    <n v="0"/>
    <n v="8.7906000000000013"/>
  </r>
  <r>
    <n v="8335"/>
    <x v="4127"/>
    <x v="0"/>
    <x v="1185"/>
    <d v="2013-03-13T00:00:00"/>
    <s v="First Class"/>
    <s v="PS-18760"/>
    <x v="519"/>
    <x v="0"/>
    <s v="United States"/>
    <s v="Andover"/>
    <x v="31"/>
    <n v="1810"/>
    <x v="3"/>
    <s v="OFF-BI-10004632"/>
    <x v="1"/>
    <x v="8"/>
    <s v="GBC Binding covers"/>
    <n v="51.8"/>
    <n v="4"/>
    <n v="0"/>
    <n v="23.309999999999995"/>
  </r>
  <r>
    <n v="8336"/>
    <x v="4128"/>
    <x v="3"/>
    <x v="726"/>
    <d v="2014-05-19T00:00:00"/>
    <s v="Second Class"/>
    <s v="CW-11905"/>
    <x v="194"/>
    <x v="2"/>
    <s v="United States"/>
    <s v="Newark"/>
    <x v="13"/>
    <n v="19711"/>
    <x v="3"/>
    <s v="OFF-BI-10002082"/>
    <x v="1"/>
    <x v="8"/>
    <s v="GBC Twin Loop Wire Binding Elements"/>
    <n v="299.52"/>
    <n v="9"/>
    <n v="0"/>
    <n v="149.76"/>
  </r>
  <r>
    <n v="8337"/>
    <x v="4129"/>
    <x v="0"/>
    <x v="415"/>
    <d v="2013-07-09T00:00:00"/>
    <s v="Standard Class"/>
    <s v="KH-16360"/>
    <x v="347"/>
    <x v="0"/>
    <s v="United States"/>
    <s v="Arlington"/>
    <x v="17"/>
    <n v="22204"/>
    <x v="0"/>
    <s v="OFF-AR-10003986"/>
    <x v="1"/>
    <x v="6"/>
    <s v="Avery Hi-Liter Pen Style Six-Color Fluorescent Set"/>
    <n v="7.7"/>
    <n v="2"/>
    <n v="0"/>
    <n v="3.157"/>
  </r>
  <r>
    <n v="8338"/>
    <x v="4130"/>
    <x v="2"/>
    <x v="422"/>
    <d v="2012-01-03T00:00:00"/>
    <s v="Standard Class"/>
    <s v="TC-20980"/>
    <x v="568"/>
    <x v="1"/>
    <s v="United States"/>
    <s v="Decatur"/>
    <x v="19"/>
    <n v="35601"/>
    <x v="0"/>
    <s v="OFF-PA-10001243"/>
    <x v="1"/>
    <x v="10"/>
    <s v="Xerox 1983"/>
    <n v="23.92"/>
    <n v="4"/>
    <n v="0"/>
    <n v="11.720800000000001"/>
  </r>
  <r>
    <n v="8339"/>
    <x v="4130"/>
    <x v="2"/>
    <x v="422"/>
    <d v="2012-01-03T00:00:00"/>
    <s v="Standard Class"/>
    <s v="TC-20980"/>
    <x v="568"/>
    <x v="1"/>
    <s v="United States"/>
    <s v="Decatur"/>
    <x v="19"/>
    <n v="35601"/>
    <x v="0"/>
    <s v="TEC-AC-10003198"/>
    <x v="2"/>
    <x v="11"/>
    <s v="Enermax Acrylux Wireless Keyboard"/>
    <n v="498"/>
    <n v="5"/>
    <n v="0"/>
    <n v="184.26"/>
  </r>
  <r>
    <n v="8340"/>
    <x v="4131"/>
    <x v="3"/>
    <x v="669"/>
    <d v="2014-04-18T00:00:00"/>
    <s v="Standard Class"/>
    <s v="YS-21880"/>
    <x v="453"/>
    <x v="1"/>
    <s v="United States"/>
    <s v="Hesperia"/>
    <x v="1"/>
    <n v="92345"/>
    <x v="1"/>
    <s v="FUR-CH-10003774"/>
    <x v="0"/>
    <x v="1"/>
    <s v="Global Wood Trimmed Manager's Task Chair, Khaki"/>
    <n v="436.70400000000006"/>
    <n v="6"/>
    <n v="0.2"/>
    <n v="-38.211600000000033"/>
  </r>
  <r>
    <n v="8341"/>
    <x v="4132"/>
    <x v="2"/>
    <x v="687"/>
    <d v="2011-11-20T00:00:00"/>
    <s v="Standard Class"/>
    <s v="CC-12220"/>
    <x v="417"/>
    <x v="0"/>
    <s v="United States"/>
    <s v="Chesapeake"/>
    <x v="17"/>
    <n v="23320"/>
    <x v="0"/>
    <s v="OFF-PA-10002262"/>
    <x v="1"/>
    <x v="10"/>
    <s v="Xerox 192"/>
    <n v="32.400000000000006"/>
    <n v="5"/>
    <n v="0"/>
    <n v="15.552000000000001"/>
  </r>
  <r>
    <n v="8342"/>
    <x v="4133"/>
    <x v="3"/>
    <x v="532"/>
    <d v="2014-06-15T00:00:00"/>
    <s v="First Class"/>
    <s v="ZD-21925"/>
    <x v="9"/>
    <x v="0"/>
    <s v="United States"/>
    <s v="Los Angeles"/>
    <x v="1"/>
    <n v="90036"/>
    <x v="1"/>
    <s v="OFF-AP-10004532"/>
    <x v="1"/>
    <x v="9"/>
    <s v="Kensington 6 Outlet Guardian Standard Surge Protector"/>
    <n v="61.44"/>
    <n v="3"/>
    <n v="0"/>
    <n v="16.588799999999999"/>
  </r>
  <r>
    <n v="8343"/>
    <x v="4134"/>
    <x v="0"/>
    <x v="881"/>
    <d v="2013-12-01T00:00:00"/>
    <s v="Standard Class"/>
    <s v="JK-15370"/>
    <x v="271"/>
    <x v="0"/>
    <s v="United States"/>
    <s v="Huntsville"/>
    <x v="19"/>
    <n v="35810"/>
    <x v="0"/>
    <s v="OFF-ST-10001325"/>
    <x v="1"/>
    <x v="4"/>
    <s v="Sterilite Officeware Hinged File Box"/>
    <n v="73.36"/>
    <n v="7"/>
    <n v="0"/>
    <n v="19.807200000000002"/>
  </r>
  <r>
    <n v="8344"/>
    <x v="4135"/>
    <x v="2"/>
    <x v="90"/>
    <d v="2011-03-25T00:00:00"/>
    <s v="Standard Class"/>
    <s v="GM-14440"/>
    <x v="306"/>
    <x v="0"/>
    <s v="United States"/>
    <s v="Knoxville"/>
    <x v="18"/>
    <n v="37918"/>
    <x v="0"/>
    <s v="OFF-LA-10004544"/>
    <x v="1"/>
    <x v="2"/>
    <s v="Avery 505"/>
    <n v="59.20000000000001"/>
    <n v="5"/>
    <n v="0.2"/>
    <n v="22.199999999999996"/>
  </r>
  <r>
    <n v="8345"/>
    <x v="4135"/>
    <x v="2"/>
    <x v="90"/>
    <d v="2011-03-25T00:00:00"/>
    <s v="Standard Class"/>
    <s v="GM-14440"/>
    <x v="306"/>
    <x v="0"/>
    <s v="United States"/>
    <s v="Knoxville"/>
    <x v="18"/>
    <n v="37918"/>
    <x v="0"/>
    <s v="FUR-FU-10001473"/>
    <x v="0"/>
    <x v="5"/>
    <s v="DAX Wood Document Frame"/>
    <n v="32.952000000000005"/>
    <n v="3"/>
    <n v="0.2"/>
    <n v="6.5903999999999989"/>
  </r>
  <r>
    <n v="8346"/>
    <x v="4135"/>
    <x v="2"/>
    <x v="90"/>
    <d v="2011-03-25T00:00:00"/>
    <s v="Standard Class"/>
    <s v="GM-14440"/>
    <x v="306"/>
    <x v="0"/>
    <s v="United States"/>
    <s v="Knoxville"/>
    <x v="18"/>
    <n v="37918"/>
    <x v="0"/>
    <s v="FUR-CH-10000422"/>
    <x v="0"/>
    <x v="1"/>
    <s v="Global Highback Leather Tilter in Burgundy"/>
    <n v="218.376"/>
    <n v="3"/>
    <n v="0.2"/>
    <n v="-10.918799999999983"/>
  </r>
  <r>
    <n v="8347"/>
    <x v="4136"/>
    <x v="1"/>
    <x v="28"/>
    <d v="2012-05-04T00:00:00"/>
    <s v="Standard Class"/>
    <s v="JW-15220"/>
    <x v="478"/>
    <x v="1"/>
    <s v="United States"/>
    <s v="Lawrence"/>
    <x v="31"/>
    <n v="1841"/>
    <x v="3"/>
    <s v="FUR-FU-10002960"/>
    <x v="0"/>
    <x v="5"/>
    <s v="Eldon 200 Class Desk Accessories, Burgundy"/>
    <n v="31.400000000000002"/>
    <n v="5"/>
    <n v="0"/>
    <n v="13.188000000000002"/>
  </r>
  <r>
    <n v="8348"/>
    <x v="4136"/>
    <x v="1"/>
    <x v="28"/>
    <d v="2012-05-04T00:00:00"/>
    <s v="Standard Class"/>
    <s v="JW-15220"/>
    <x v="478"/>
    <x v="1"/>
    <s v="United States"/>
    <s v="Lawrence"/>
    <x v="31"/>
    <n v="1841"/>
    <x v="3"/>
    <s v="FUR-FU-10002445"/>
    <x v="0"/>
    <x v="5"/>
    <s v="DAX Two-Tone Rosewood/Black Document Frame, Desktop, 5 x 7"/>
    <n v="9.48"/>
    <n v="1"/>
    <n v="0"/>
    <n v="3.7920000000000007"/>
  </r>
  <r>
    <n v="8349"/>
    <x v="4136"/>
    <x v="1"/>
    <x v="28"/>
    <d v="2012-05-04T00:00:00"/>
    <s v="Standard Class"/>
    <s v="JW-15220"/>
    <x v="478"/>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x v="478"/>
    <x v="1"/>
    <s v="United States"/>
    <s v="Lawrence"/>
    <x v="31"/>
    <n v="1841"/>
    <x v="3"/>
    <s v="FUR-FU-10001025"/>
    <x v="0"/>
    <x v="5"/>
    <s v="Eldon Imàge Series Desk Accessories, Clear"/>
    <n v="24.3"/>
    <n v="5"/>
    <n v="0"/>
    <n v="10.449000000000002"/>
  </r>
  <r>
    <n v="8351"/>
    <x v="4136"/>
    <x v="1"/>
    <x v="28"/>
    <d v="2012-05-04T00:00:00"/>
    <s v="Standard Class"/>
    <s v="JW-15220"/>
    <x v="478"/>
    <x v="1"/>
    <s v="United States"/>
    <s v="Lawrence"/>
    <x v="31"/>
    <n v="1841"/>
    <x v="3"/>
    <s v="OFF-PA-10002689"/>
    <x v="1"/>
    <x v="10"/>
    <s v="Weyerhaeuser First Choice Laser/Copy Paper (20Lb. and 88 Bright)"/>
    <n v="6.48"/>
    <n v="1"/>
    <n v="0"/>
    <n v="3.1104000000000003"/>
  </r>
  <r>
    <n v="8352"/>
    <x v="4137"/>
    <x v="3"/>
    <x v="898"/>
    <d v="2014-05-09T00:00:00"/>
    <s v="Standard Class"/>
    <s v="BO-11350"/>
    <x v="635"/>
    <x v="1"/>
    <s v="United States"/>
    <s v="Philadelphia"/>
    <x v="9"/>
    <n v="19134"/>
    <x v="3"/>
    <s v="FUR-FU-10004245"/>
    <x v="0"/>
    <x v="5"/>
    <s v="Career Cubicle Clock, 8 1/4&quot;, Black"/>
    <n v="32.448"/>
    <n v="2"/>
    <n v="0.2"/>
    <n v="7.3008000000000006"/>
  </r>
  <r>
    <n v="8353"/>
    <x v="4137"/>
    <x v="3"/>
    <x v="898"/>
    <d v="2014-05-09T00:00:00"/>
    <s v="Standard Class"/>
    <s v="BO-11350"/>
    <x v="635"/>
    <x v="1"/>
    <s v="United States"/>
    <s v="Philadelphia"/>
    <x v="9"/>
    <n v="19134"/>
    <x v="3"/>
    <s v="OFF-BI-10003684"/>
    <x v="1"/>
    <x v="8"/>
    <s v="Wilson Jones Legal Size Ring Binders"/>
    <n v="26.388000000000002"/>
    <n v="4"/>
    <n v="0.7"/>
    <n v="-17.591999999999992"/>
  </r>
  <r>
    <n v="8354"/>
    <x v="4137"/>
    <x v="3"/>
    <x v="898"/>
    <d v="2014-05-09T00:00:00"/>
    <s v="Standard Class"/>
    <s v="BO-11350"/>
    <x v="635"/>
    <x v="1"/>
    <s v="United States"/>
    <s v="Philadelphia"/>
    <x v="9"/>
    <n v="19134"/>
    <x v="3"/>
    <s v="FUR-TA-10003748"/>
    <x v="0"/>
    <x v="3"/>
    <s v="Bevis 36 x 72 Conference Tables"/>
    <n v="373.46999999999991"/>
    <n v="5"/>
    <n v="0.4"/>
    <n v="-112.041"/>
  </r>
  <r>
    <n v="8355"/>
    <x v="4137"/>
    <x v="3"/>
    <x v="898"/>
    <d v="2014-05-09T00:00:00"/>
    <s v="Standard Class"/>
    <s v="BO-11350"/>
    <x v="635"/>
    <x v="1"/>
    <s v="United States"/>
    <s v="Philadelphia"/>
    <x v="9"/>
    <n v="19134"/>
    <x v="3"/>
    <s v="OFF-BI-10002133"/>
    <x v="1"/>
    <x v="8"/>
    <s v="Wilson Jones Elliptical Ring 3 1/2&quot; Capacity Binders, 800 sheets"/>
    <n v="64.2"/>
    <n v="5"/>
    <n v="0.7"/>
    <n v="-44.94"/>
  </r>
  <r>
    <n v="8356"/>
    <x v="4137"/>
    <x v="3"/>
    <x v="898"/>
    <d v="2014-05-09T00:00:00"/>
    <s v="Standard Class"/>
    <s v="BO-11350"/>
    <x v="635"/>
    <x v="1"/>
    <s v="United States"/>
    <s v="Philadelphia"/>
    <x v="9"/>
    <n v="19134"/>
    <x v="3"/>
    <s v="OFF-FA-10002280"/>
    <x v="1"/>
    <x v="13"/>
    <s v="Advantus Plastic Paper Clips"/>
    <n v="8"/>
    <n v="2"/>
    <n v="0.2"/>
    <n v="2.8"/>
  </r>
  <r>
    <n v="8357"/>
    <x v="4138"/>
    <x v="0"/>
    <x v="370"/>
    <d v="2013-08-31T00:00:00"/>
    <s v="Standard Class"/>
    <s v="XP-21865"/>
    <x v="190"/>
    <x v="0"/>
    <s v="United States"/>
    <s v="Athens"/>
    <x v="32"/>
    <n v="30605"/>
    <x v="0"/>
    <s v="FUR-FU-10000308"/>
    <x v="0"/>
    <x v="5"/>
    <s v="Deflect-o Glass Clear Studded Chair Mats"/>
    <n v="186.54"/>
    <n v="3"/>
    <n v="0"/>
    <n v="41.038800000000002"/>
  </r>
  <r>
    <n v="8358"/>
    <x v="4139"/>
    <x v="2"/>
    <x v="909"/>
    <d v="2011-04-18T00:00:00"/>
    <s v="Standard Class"/>
    <s v="MM-18055"/>
    <x v="514"/>
    <x v="0"/>
    <s v="United States"/>
    <s v="Great Falls"/>
    <x v="37"/>
    <n v="59405"/>
    <x v="1"/>
    <s v="OFF-ST-10000876"/>
    <x v="1"/>
    <x v="4"/>
    <s v="Eldon Simplefile Box Office"/>
    <n v="87.08"/>
    <n v="7"/>
    <n v="0"/>
    <n v="24.382400000000001"/>
  </r>
  <r>
    <n v="8359"/>
    <x v="4139"/>
    <x v="2"/>
    <x v="909"/>
    <d v="2011-04-18T00:00:00"/>
    <s v="Standard Class"/>
    <s v="MM-18055"/>
    <x v="514"/>
    <x v="0"/>
    <s v="United States"/>
    <s v="Great Falls"/>
    <x v="37"/>
    <n v="59405"/>
    <x v="1"/>
    <s v="TEC-PH-10000586"/>
    <x v="2"/>
    <x v="7"/>
    <s v="AT&amp;T SB67148 SynJ"/>
    <n v="105.584"/>
    <n v="2"/>
    <n v="0.2"/>
    <n v="9.2386000000000053"/>
  </r>
  <r>
    <n v="8360"/>
    <x v="4139"/>
    <x v="2"/>
    <x v="909"/>
    <d v="2011-04-18T00:00:00"/>
    <s v="Standard Class"/>
    <s v="MM-18055"/>
    <x v="514"/>
    <x v="0"/>
    <s v="United States"/>
    <s v="Great Falls"/>
    <x v="37"/>
    <n v="59405"/>
    <x v="1"/>
    <s v="TEC-AC-10003399"/>
    <x v="2"/>
    <x v="11"/>
    <s v="Memorex Mini Travel Drive 64 GB USB 2.0 Flash Drive"/>
    <n v="217.44"/>
    <n v="6"/>
    <n v="0"/>
    <n v="91.32480000000001"/>
  </r>
  <r>
    <n v="8361"/>
    <x v="4140"/>
    <x v="3"/>
    <x v="460"/>
    <d v="2014-01-05T00:00:00"/>
    <s v="Second Class"/>
    <s v="TS-21655"/>
    <x v="772"/>
    <x v="0"/>
    <s v="United States"/>
    <s v="El Paso"/>
    <x v="5"/>
    <n v="79907"/>
    <x v="2"/>
    <s v="OFF-AR-10001955"/>
    <x v="1"/>
    <x v="6"/>
    <s v="Newell 319"/>
    <n v="31.744"/>
    <n v="2"/>
    <n v="0.2"/>
    <n v="3.9679999999999964"/>
  </r>
  <r>
    <n v="8362"/>
    <x v="4140"/>
    <x v="3"/>
    <x v="460"/>
    <d v="2014-01-05T00:00:00"/>
    <s v="Second Class"/>
    <s v="TS-21655"/>
    <x v="772"/>
    <x v="0"/>
    <s v="United States"/>
    <s v="El Paso"/>
    <x v="5"/>
    <n v="79907"/>
    <x v="2"/>
    <s v="OFF-AP-10000027"/>
    <x v="1"/>
    <x v="9"/>
    <s v="Hoover Commercial SteamVac"/>
    <n v="5.4319999999999986"/>
    <n v="2"/>
    <n v="0.8"/>
    <n v="-13.580000000000002"/>
  </r>
  <r>
    <n v="8363"/>
    <x v="4140"/>
    <x v="3"/>
    <x v="460"/>
    <d v="2014-01-05T00:00:00"/>
    <s v="Second Class"/>
    <s v="TS-21655"/>
    <x v="772"/>
    <x v="0"/>
    <s v="United States"/>
    <s v="El Paso"/>
    <x v="5"/>
    <n v="79907"/>
    <x v="2"/>
    <s v="FUR-TA-10002958"/>
    <x v="0"/>
    <x v="3"/>
    <s v="Bevis Oval Conference Table, Walnut"/>
    <n v="913.43000000000006"/>
    <n v="5"/>
    <n v="0.3"/>
    <n v="-169.63700000000009"/>
  </r>
  <r>
    <n v="8364"/>
    <x v="4140"/>
    <x v="3"/>
    <x v="460"/>
    <d v="2014-01-05T00:00:00"/>
    <s v="Second Class"/>
    <s v="TS-21655"/>
    <x v="772"/>
    <x v="0"/>
    <s v="United States"/>
    <s v="El Paso"/>
    <x v="5"/>
    <n v="79907"/>
    <x v="2"/>
    <s v="OFF-ST-10002615"/>
    <x v="1"/>
    <x v="4"/>
    <s v="Dual Level, Single-Width Filing Carts"/>
    <n v="372.14400000000001"/>
    <n v="3"/>
    <n v="0.2"/>
    <n v="27.910800000000009"/>
  </r>
  <r>
    <n v="8365"/>
    <x v="4141"/>
    <x v="3"/>
    <x v="1045"/>
    <d v="2014-05-03T00:00:00"/>
    <s v="Standard Class"/>
    <s v="JL-15235"/>
    <x v="538"/>
    <x v="0"/>
    <s v="United States"/>
    <s v="Kissimmee"/>
    <x v="2"/>
    <n v="34741"/>
    <x v="0"/>
    <s v="TEC-PH-10002624"/>
    <x v="2"/>
    <x v="7"/>
    <s v="Samsung Galaxy S4 Mini"/>
    <n v="751.98400000000004"/>
    <n v="2"/>
    <n v="0.2"/>
    <n v="84.598199999999878"/>
  </r>
  <r>
    <n v="8366"/>
    <x v="4142"/>
    <x v="3"/>
    <x v="289"/>
    <d v="2014-02-03T00:00:00"/>
    <s v="First Class"/>
    <s v="SZ-20035"/>
    <x v="449"/>
    <x v="2"/>
    <s v="United States"/>
    <s v="Seattle"/>
    <x v="4"/>
    <n v="98105"/>
    <x v="1"/>
    <s v="TEC-PH-10002275"/>
    <x v="2"/>
    <x v="7"/>
    <s v="Mitel 5320 IP Phone VoIP phone"/>
    <n v="604.76800000000003"/>
    <n v="4"/>
    <n v="0.2"/>
    <n v="60.476800000000026"/>
  </r>
  <r>
    <n v="8367"/>
    <x v="4143"/>
    <x v="2"/>
    <x v="557"/>
    <d v="2011-09-12T00:00:00"/>
    <s v="Second Class"/>
    <s v="LR-17035"/>
    <x v="756"/>
    <x v="1"/>
    <s v="United States"/>
    <s v="Santa Clara"/>
    <x v="1"/>
    <n v="95051"/>
    <x v="1"/>
    <s v="OFF-SU-10004290"/>
    <x v="1"/>
    <x v="14"/>
    <s v="Acme Design Line 8&quot; Stainless Steel Bent Scissors w/Champagne Handles, 3-1/8&quot; Cut"/>
    <n v="27.36"/>
    <n v="4"/>
    <n v="0"/>
    <n v="7.3872"/>
  </r>
  <r>
    <n v="8368"/>
    <x v="4143"/>
    <x v="2"/>
    <x v="557"/>
    <d v="2011-09-12T00:00:00"/>
    <s v="Second Class"/>
    <s v="LR-17035"/>
    <x v="756"/>
    <x v="1"/>
    <s v="United States"/>
    <s v="Santa Clara"/>
    <x v="1"/>
    <n v="95051"/>
    <x v="1"/>
    <s v="OFF-PA-10000174"/>
    <x v="1"/>
    <x v="10"/>
    <s v="Message Book, Wirebound, Four 5 1/2&quot; X 4&quot; Forms/Pg., 200 Dupl. Sets/Book"/>
    <n v="20.56"/>
    <n v="2"/>
    <n v="0"/>
    <n v="9.663199999999998"/>
  </r>
  <r>
    <n v="8369"/>
    <x v="4143"/>
    <x v="2"/>
    <x v="557"/>
    <d v="2011-09-12T00:00:00"/>
    <s v="Second Class"/>
    <s v="LR-17035"/>
    <x v="756"/>
    <x v="1"/>
    <s v="United States"/>
    <s v="Santa Clara"/>
    <x v="1"/>
    <n v="95051"/>
    <x v="1"/>
    <s v="OFF-BI-10004308"/>
    <x v="1"/>
    <x v="8"/>
    <s v="Avery Legal 4-Ring Binder"/>
    <n v="83.920000000000016"/>
    <n v="5"/>
    <n v="0.2"/>
    <n v="31.47"/>
  </r>
  <r>
    <n v="8370"/>
    <x v="4144"/>
    <x v="0"/>
    <x v="725"/>
    <d v="2013-06-17T00:00:00"/>
    <s v="Standard Class"/>
    <s v="SV-20365"/>
    <x v="277"/>
    <x v="0"/>
    <s v="United States"/>
    <s v="Los Angeles"/>
    <x v="1"/>
    <n v="90049"/>
    <x v="1"/>
    <s v="FUR-TA-10003473"/>
    <x v="0"/>
    <x v="3"/>
    <s v="Bretford Rectangular Conference Table Tops"/>
    <n v="902.71199999999999"/>
    <n v="3"/>
    <n v="0.2"/>
    <n v="33.851700000000051"/>
  </r>
  <r>
    <n v="8371"/>
    <x v="4145"/>
    <x v="0"/>
    <x v="508"/>
    <d v="2013-10-22T00:00:00"/>
    <s v="Standard Class"/>
    <s v="MG-17890"/>
    <x v="450"/>
    <x v="2"/>
    <s v="United States"/>
    <s v="Fresno"/>
    <x v="1"/>
    <n v="93727"/>
    <x v="1"/>
    <s v="FUR-BO-10003894"/>
    <x v="0"/>
    <x v="0"/>
    <s v="Safco Value Mate Steel Bookcase, Baked Enamel Finish on Steel, Black"/>
    <n v="120.666"/>
    <n v="2"/>
    <n v="0.15"/>
    <n v="21.293999999999993"/>
  </r>
  <r>
    <n v="8372"/>
    <x v="4146"/>
    <x v="2"/>
    <x v="422"/>
    <d v="2011-12-30T00:00:00"/>
    <s v="First Class"/>
    <s v="NC-18415"/>
    <x v="720"/>
    <x v="0"/>
    <s v="United States"/>
    <s v="Fort Worth"/>
    <x v="5"/>
    <n v="76106"/>
    <x v="2"/>
    <s v="OFF-BI-10001658"/>
    <x v="1"/>
    <x v="8"/>
    <s v="GBC Standard Therm-A-Bind Covers"/>
    <n v="4.9839999999999991"/>
    <n v="1"/>
    <n v="0.8"/>
    <n v="-8.472800000000003"/>
  </r>
  <r>
    <n v="8373"/>
    <x v="4147"/>
    <x v="0"/>
    <x v="390"/>
    <d v="2013-12-02T00:00:00"/>
    <s v="Standard Class"/>
    <s v="SC-20680"/>
    <x v="649"/>
    <x v="2"/>
    <s v="United States"/>
    <s v="Seattle"/>
    <x v="4"/>
    <n v="98105"/>
    <x v="1"/>
    <s v="FUR-FU-10003535"/>
    <x v="0"/>
    <x v="5"/>
    <s v="Howard Miller Distant Time Traveler Alarm Clock"/>
    <n v="82.26"/>
    <n v="3"/>
    <n v="0"/>
    <n v="33.726600000000005"/>
  </r>
  <r>
    <n v="8374"/>
    <x v="4148"/>
    <x v="0"/>
    <x v="338"/>
    <d v="2013-11-14T00:00:00"/>
    <s v="First Class"/>
    <s v="RO-19780"/>
    <x v="197"/>
    <x v="0"/>
    <s v="United States"/>
    <s v="San Francisco"/>
    <x v="1"/>
    <n v="94110"/>
    <x v="1"/>
    <s v="OFF-ST-10000352"/>
    <x v="1"/>
    <x v="4"/>
    <s v="Acco Perma 2700 Stacking Storage Drawers"/>
    <n v="29.74"/>
    <n v="1"/>
    <n v="0"/>
    <n v="4.4610000000000021"/>
  </r>
  <r>
    <n v="8375"/>
    <x v="4149"/>
    <x v="1"/>
    <x v="956"/>
    <d v="2012-01-10T00:00:00"/>
    <s v="Standard Class"/>
    <s v="JL-15175"/>
    <x v="311"/>
    <x v="2"/>
    <s v="United States"/>
    <s v="San Francisco"/>
    <x v="1"/>
    <n v="94110"/>
    <x v="1"/>
    <s v="OFF-AP-10004859"/>
    <x v="1"/>
    <x v="9"/>
    <s v="Acco 6 Outlet Guardian Premium Surge Suppressor"/>
    <n v="87.36"/>
    <n v="6"/>
    <n v="0"/>
    <n v="23.587200000000003"/>
  </r>
  <r>
    <n v="8376"/>
    <x v="4149"/>
    <x v="1"/>
    <x v="956"/>
    <d v="2012-01-10T00:00:00"/>
    <s v="Standard Class"/>
    <s v="JL-15175"/>
    <x v="311"/>
    <x v="2"/>
    <s v="United States"/>
    <s v="San Francisco"/>
    <x v="1"/>
    <n v="94110"/>
    <x v="1"/>
    <s v="OFF-BI-10001294"/>
    <x v="1"/>
    <x v="8"/>
    <s v="Fellowes Binding Cases"/>
    <n v="56.16"/>
    <n v="6"/>
    <n v="0.2"/>
    <n v="17.549999999999994"/>
  </r>
  <r>
    <n v="8377"/>
    <x v="4150"/>
    <x v="3"/>
    <x v="708"/>
    <d v="2014-03-28T00:00:00"/>
    <s v="Standard Class"/>
    <s v="PW-19030"/>
    <x v="463"/>
    <x v="1"/>
    <s v="United States"/>
    <s v="Pompano Beach"/>
    <x v="2"/>
    <n v="33068"/>
    <x v="0"/>
    <s v="OFF-AP-10001242"/>
    <x v="1"/>
    <x v="9"/>
    <s v="APC 7 Outlet Network SurgeArrest Surge Protector"/>
    <n v="64.384"/>
    <n v="1"/>
    <n v="0.2"/>
    <n v="8.0479999999999983"/>
  </r>
  <r>
    <n v="8378"/>
    <x v="4151"/>
    <x v="1"/>
    <x v="768"/>
    <d v="2012-11-18T00:00:00"/>
    <s v="Standard Class"/>
    <s v="MF-18250"/>
    <x v="751"/>
    <x v="1"/>
    <s v="United States"/>
    <s v="Houston"/>
    <x v="5"/>
    <n v="77095"/>
    <x v="2"/>
    <s v="OFF-ST-10002344"/>
    <x v="1"/>
    <x v="4"/>
    <s v="Carina 42&quot;Hx23 3/4&quot;W Media Storage Unit"/>
    <n v="64.784000000000006"/>
    <n v="1"/>
    <n v="0.2"/>
    <n v="-14.576399999999996"/>
  </r>
  <r>
    <n v="8379"/>
    <x v="4151"/>
    <x v="1"/>
    <x v="768"/>
    <d v="2012-11-18T00:00:00"/>
    <s v="Standard Class"/>
    <s v="MF-18250"/>
    <x v="751"/>
    <x v="1"/>
    <s v="United States"/>
    <s v="Houston"/>
    <x v="5"/>
    <n v="77095"/>
    <x v="2"/>
    <s v="OFF-PA-10003349"/>
    <x v="1"/>
    <x v="10"/>
    <s v="Xerox 1957"/>
    <n v="15.552000000000003"/>
    <n v="3"/>
    <n v="0.2"/>
    <n v="5.6375999999999999"/>
  </r>
  <r>
    <n v="8380"/>
    <x v="4151"/>
    <x v="1"/>
    <x v="768"/>
    <d v="2012-11-18T00:00:00"/>
    <s v="Standard Class"/>
    <s v="MF-18250"/>
    <x v="751"/>
    <x v="1"/>
    <s v="United States"/>
    <s v="Houston"/>
    <x v="5"/>
    <n v="77095"/>
    <x v="2"/>
    <s v="OFF-EN-10003055"/>
    <x v="1"/>
    <x v="12"/>
    <s v="Blue String-Tie &amp; Button Interoffice Envelopes, 10 x 13"/>
    <n v="223.88799999999998"/>
    <n v="7"/>
    <n v="0.2"/>
    <n v="69.964999999999975"/>
  </r>
  <r>
    <n v="8381"/>
    <x v="4152"/>
    <x v="2"/>
    <x v="340"/>
    <d v="2011-09-14T00:00:00"/>
    <s v="Second Class"/>
    <s v="CC-12220"/>
    <x v="417"/>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x v="663"/>
    <x v="0"/>
    <s v="United States"/>
    <s v="San Francisco"/>
    <x v="1"/>
    <n v="94109"/>
    <x v="1"/>
    <s v="TEC-PH-10003800"/>
    <x v="2"/>
    <x v="7"/>
    <s v="i.Sound Portable Power - 8000 mAh"/>
    <n v="84.784000000000006"/>
    <n v="2"/>
    <n v="0.2"/>
    <n v="-20.136200000000006"/>
  </r>
  <r>
    <n v="8383"/>
    <x v="4154"/>
    <x v="0"/>
    <x v="597"/>
    <d v="2013-02-15T00:00:00"/>
    <s v="Standard Class"/>
    <s v="MH-17440"/>
    <x v="775"/>
    <x v="1"/>
    <s v="United States"/>
    <s v="Houston"/>
    <x v="5"/>
    <n v="77036"/>
    <x v="2"/>
    <s v="FUR-CH-10001270"/>
    <x v="0"/>
    <x v="1"/>
    <s v="Harbour Creations Steel Folding Chair"/>
    <n v="241.49999999999997"/>
    <n v="4"/>
    <n v="0.3"/>
    <n v="0"/>
  </r>
  <r>
    <n v="8384"/>
    <x v="4155"/>
    <x v="0"/>
    <x v="491"/>
    <d v="2013-11-29T00:00:00"/>
    <s v="First Class"/>
    <s v="CD-12790"/>
    <x v="522"/>
    <x v="2"/>
    <s v="United States"/>
    <s v="Shelton"/>
    <x v="29"/>
    <n v="6484"/>
    <x v="3"/>
    <s v="TEC-AC-10003447"/>
    <x v="2"/>
    <x v="11"/>
    <s v="Micropad Numeric Keypads"/>
    <n v="59.97"/>
    <n v="3"/>
    <n v="0"/>
    <n v="14.992499999999996"/>
  </r>
  <r>
    <n v="8385"/>
    <x v="4155"/>
    <x v="0"/>
    <x v="491"/>
    <d v="2013-11-29T00:00:00"/>
    <s v="First Class"/>
    <s v="CD-12790"/>
    <x v="522"/>
    <x v="2"/>
    <s v="United States"/>
    <s v="Shelton"/>
    <x v="29"/>
    <n v="6484"/>
    <x v="3"/>
    <s v="OFF-PA-10004285"/>
    <x v="1"/>
    <x v="10"/>
    <s v="Xerox 1959"/>
    <n v="13.36"/>
    <n v="2"/>
    <n v="0"/>
    <n v="6.4127999999999998"/>
  </r>
  <r>
    <n v="8386"/>
    <x v="4156"/>
    <x v="3"/>
    <x v="507"/>
    <d v="2014-09-09T00:00:00"/>
    <s v="Standard Class"/>
    <s v="CV-12805"/>
    <x v="51"/>
    <x v="1"/>
    <s v="United States"/>
    <s v="Oakland"/>
    <x v="1"/>
    <n v="94601"/>
    <x v="1"/>
    <s v="OFF-BI-10001757"/>
    <x v="1"/>
    <x v="8"/>
    <s v="Pressboard Hanging Data Binders for Unburst Sheets"/>
    <n v="11.808"/>
    <n v="3"/>
    <n v="0.2"/>
    <n v="4.1327999999999996"/>
  </r>
  <r>
    <n v="8387"/>
    <x v="4157"/>
    <x v="1"/>
    <x v="71"/>
    <d v="2012-06-03T00:00:00"/>
    <s v="Standard Class"/>
    <s v="TB-21625"/>
    <x v="577"/>
    <x v="0"/>
    <s v="United States"/>
    <s v="Manchester"/>
    <x v="29"/>
    <n v="6040"/>
    <x v="3"/>
    <s v="OFF-ST-10001558"/>
    <x v="1"/>
    <x v="4"/>
    <s v="Acco Perma 4000 Stacking Storage Drawers"/>
    <n v="16.239999999999998"/>
    <n v="1"/>
    <n v="0"/>
    <n v="2.4359999999999999"/>
  </r>
  <r>
    <n v="8388"/>
    <x v="4157"/>
    <x v="1"/>
    <x v="71"/>
    <d v="2012-06-03T00:00:00"/>
    <s v="Standard Class"/>
    <s v="TB-21625"/>
    <x v="577"/>
    <x v="0"/>
    <s v="United States"/>
    <s v="Manchester"/>
    <x v="29"/>
    <n v="6040"/>
    <x v="3"/>
    <s v="OFF-ST-10001328"/>
    <x v="1"/>
    <x v="4"/>
    <s v="Personal Filing Tote with Lid, Black/Gray"/>
    <n v="77.55"/>
    <n v="5"/>
    <n v="0"/>
    <n v="21.714000000000002"/>
  </r>
  <r>
    <n v="8389"/>
    <x v="4158"/>
    <x v="2"/>
    <x v="301"/>
    <d v="2011-11-05T00:00:00"/>
    <s v="Standard Class"/>
    <s v="DG-13300"/>
    <x v="375"/>
    <x v="1"/>
    <s v="United States"/>
    <s v="Orange"/>
    <x v="30"/>
    <n v="7050"/>
    <x v="3"/>
    <s v="OFF-AP-10004708"/>
    <x v="1"/>
    <x v="9"/>
    <s v="Fellowes Superior 10 Outlet Split Surge Protector"/>
    <n v="76.12"/>
    <n v="2"/>
    <n v="0"/>
    <n v="22.074799999999996"/>
  </r>
  <r>
    <n v="8390"/>
    <x v="4159"/>
    <x v="0"/>
    <x v="797"/>
    <d v="2013-12-31T00:00:00"/>
    <s v="First Class"/>
    <s v="RD-19810"/>
    <x v="279"/>
    <x v="2"/>
    <s v="United States"/>
    <s v="Akron"/>
    <x v="24"/>
    <n v="44312"/>
    <x v="3"/>
    <s v="OFF-FA-10000621"/>
    <x v="1"/>
    <x v="13"/>
    <s v="OIC Colored Binder Clips, Assorted Sizes"/>
    <n v="17.184000000000001"/>
    <n v="6"/>
    <n v="0.2"/>
    <n v="6.2291999999999996"/>
  </r>
  <r>
    <n v="8391"/>
    <x v="4160"/>
    <x v="3"/>
    <x v="769"/>
    <d v="2014-12-07T00:00:00"/>
    <s v="First Class"/>
    <s v="CS-12250"/>
    <x v="294"/>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x v="674"/>
    <x v="2"/>
    <s v="United States"/>
    <s v="Danbury"/>
    <x v="29"/>
    <n v="6810"/>
    <x v="3"/>
    <s v="FUR-FU-10001473"/>
    <x v="0"/>
    <x v="5"/>
    <s v="DAX Wood Document Frame"/>
    <n v="27.46"/>
    <n v="2"/>
    <n v="0"/>
    <n v="9.8856000000000002"/>
  </r>
  <r>
    <n v="8393"/>
    <x v="4162"/>
    <x v="0"/>
    <x v="49"/>
    <d v="2013-12-07T00:00:00"/>
    <s v="Second Class"/>
    <s v="EJ-14155"/>
    <x v="412"/>
    <x v="0"/>
    <s v="United States"/>
    <s v="Franklin"/>
    <x v="31"/>
    <n v="2038"/>
    <x v="3"/>
    <s v="TEC-PH-10000193"/>
    <x v="2"/>
    <x v="7"/>
    <s v="Jensen SMPS-640 - speaker phone"/>
    <n v="137.94"/>
    <n v="3"/>
    <n v="0"/>
    <n v="35.864399999999996"/>
  </r>
  <r>
    <n v="8394"/>
    <x v="4162"/>
    <x v="0"/>
    <x v="49"/>
    <d v="2013-12-07T00:00:00"/>
    <s v="Second Class"/>
    <s v="EJ-14155"/>
    <x v="412"/>
    <x v="0"/>
    <s v="United States"/>
    <s v="Franklin"/>
    <x v="31"/>
    <n v="2038"/>
    <x v="3"/>
    <s v="FUR-FU-10002045"/>
    <x v="0"/>
    <x v="5"/>
    <s v="Executive Impressions 14&quot;"/>
    <n v="111.15"/>
    <n v="5"/>
    <n v="0"/>
    <n v="48.906000000000006"/>
  </r>
  <r>
    <n v="8395"/>
    <x v="4162"/>
    <x v="0"/>
    <x v="49"/>
    <d v="2013-12-07T00:00:00"/>
    <s v="Second Class"/>
    <s v="EJ-14155"/>
    <x v="412"/>
    <x v="0"/>
    <s v="United States"/>
    <s v="Franklin"/>
    <x v="31"/>
    <n v="2038"/>
    <x v="3"/>
    <s v="OFF-AP-10002945"/>
    <x v="1"/>
    <x v="9"/>
    <s v="Honeywell Enviracaire Portable HEPA Air Cleaner for 17' x 22' Room"/>
    <n v="901.94999999999993"/>
    <n v="3"/>
    <n v="0"/>
    <n v="297.64349999999996"/>
  </r>
  <r>
    <n v="8396"/>
    <x v="4162"/>
    <x v="0"/>
    <x v="49"/>
    <d v="2013-12-07T00:00:00"/>
    <s v="Second Class"/>
    <s v="EJ-14155"/>
    <x v="412"/>
    <x v="0"/>
    <s v="United States"/>
    <s v="Franklin"/>
    <x v="31"/>
    <n v="2038"/>
    <x v="3"/>
    <s v="FUR-TA-10001095"/>
    <x v="0"/>
    <x v="3"/>
    <s v="Chromcraft Round Conference Tables"/>
    <n v="366.00899999999996"/>
    <n v="3"/>
    <n v="0.3"/>
    <n v="-47.058300000000003"/>
  </r>
  <r>
    <n v="8397"/>
    <x v="4163"/>
    <x v="2"/>
    <x v="479"/>
    <d v="2011-06-30T00:00:00"/>
    <s v="Same Day"/>
    <s v="BD-11620"/>
    <x v="379"/>
    <x v="0"/>
    <s v="United States"/>
    <s v="Wilmington"/>
    <x v="3"/>
    <n v="28403"/>
    <x v="0"/>
    <s v="OFF-PA-10001144"/>
    <x v="1"/>
    <x v="10"/>
    <s v="Xerox 1913"/>
    <n v="310.68799999999999"/>
    <n v="7"/>
    <n v="0.2"/>
    <n v="108.74079999999998"/>
  </r>
  <r>
    <n v="8398"/>
    <x v="4164"/>
    <x v="2"/>
    <x v="1010"/>
    <d v="2011-09-04T00:00:00"/>
    <s v="First Class"/>
    <s v="MR-17545"/>
    <x v="280"/>
    <x v="2"/>
    <s v="United States"/>
    <s v="Houston"/>
    <x v="5"/>
    <n v="77095"/>
    <x v="2"/>
    <s v="OFF-BI-10004099"/>
    <x v="1"/>
    <x v="8"/>
    <s v="GBC VeloBinder Strips"/>
    <n v="7.6799999999999979"/>
    <n v="5"/>
    <n v="0.8"/>
    <n v="-11.52"/>
  </r>
  <r>
    <n v="8399"/>
    <x v="4165"/>
    <x v="3"/>
    <x v="808"/>
    <d v="2014-11-08T00:00:00"/>
    <s v="Second Class"/>
    <s v="SR-20425"/>
    <x v="676"/>
    <x v="2"/>
    <s v="United States"/>
    <s v="Springfield"/>
    <x v="24"/>
    <n v="45503"/>
    <x v="3"/>
    <s v="FUR-CH-10001973"/>
    <x v="0"/>
    <x v="1"/>
    <s v="Office Star Flex Back Scooter Chair with White Frame"/>
    <n v="155.37199999999999"/>
    <n v="2"/>
    <n v="0.3"/>
    <n v="-35.513599999999997"/>
  </r>
  <r>
    <n v="8400"/>
    <x v="4166"/>
    <x v="1"/>
    <x v="657"/>
    <d v="2012-04-18T00:00:00"/>
    <s v="Standard Class"/>
    <s v="TH-21100"/>
    <x v="513"/>
    <x v="0"/>
    <s v="United States"/>
    <s v="Glendale"/>
    <x v="16"/>
    <n v="85301"/>
    <x v="1"/>
    <s v="OFF-ST-10000344"/>
    <x v="1"/>
    <x v="4"/>
    <s v="Neat Ideas Personal Hanging Folder Files, Black"/>
    <n v="10.744"/>
    <n v="1"/>
    <n v="0.2"/>
    <n v="0.80579999999999963"/>
  </r>
  <r>
    <n v="8401"/>
    <x v="4167"/>
    <x v="1"/>
    <x v="901"/>
    <d v="2012-12-09T00:00:00"/>
    <s v="Second Class"/>
    <s v="BD-11635"/>
    <x v="631"/>
    <x v="0"/>
    <s v="United States"/>
    <s v="New York City"/>
    <x v="15"/>
    <n v="10009"/>
    <x v="3"/>
    <s v="OFF-BI-10002026"/>
    <x v="1"/>
    <x v="8"/>
    <s v="Avery Arch Ring Binders"/>
    <n v="232.40000000000003"/>
    <n v="5"/>
    <n v="0.2"/>
    <n v="78.434999999999988"/>
  </r>
  <r>
    <n v="8402"/>
    <x v="4167"/>
    <x v="1"/>
    <x v="901"/>
    <d v="2012-12-09T00:00:00"/>
    <s v="Second Class"/>
    <s v="BD-11635"/>
    <x v="631"/>
    <x v="0"/>
    <s v="United States"/>
    <s v="New York City"/>
    <x v="15"/>
    <n v="10009"/>
    <x v="3"/>
    <s v="FUR-CH-10003535"/>
    <x v="0"/>
    <x v="1"/>
    <s v="Global Armless Task Chair, Royal Blue"/>
    <n v="164.64599999999999"/>
    <n v="3"/>
    <n v="0.1"/>
    <n v="12.805799999999994"/>
  </r>
  <r>
    <n v="8403"/>
    <x v="4167"/>
    <x v="1"/>
    <x v="901"/>
    <d v="2012-12-09T00:00:00"/>
    <s v="Second Class"/>
    <s v="BD-11635"/>
    <x v="631"/>
    <x v="0"/>
    <s v="United States"/>
    <s v="New York City"/>
    <x v="15"/>
    <n v="10009"/>
    <x v="3"/>
    <s v="OFF-PA-10004156"/>
    <x v="1"/>
    <x v="10"/>
    <s v="Xerox 188"/>
    <n v="22.68"/>
    <n v="2"/>
    <n v="0"/>
    <n v="11.113199999999999"/>
  </r>
  <r>
    <n v="8404"/>
    <x v="4168"/>
    <x v="0"/>
    <x v="854"/>
    <d v="2013-02-07T00:00:00"/>
    <s v="Standard Class"/>
    <s v="SM-20950"/>
    <x v="416"/>
    <x v="1"/>
    <s v="United States"/>
    <s v="Los Angeles"/>
    <x v="1"/>
    <n v="90036"/>
    <x v="1"/>
    <s v="OFF-PA-10002254"/>
    <x v="1"/>
    <x v="10"/>
    <s v="Xerox 1883"/>
    <n v="105.52"/>
    <n v="4"/>
    <n v="0"/>
    <n v="48.539199999999994"/>
  </r>
  <r>
    <n v="8405"/>
    <x v="4169"/>
    <x v="3"/>
    <x v="141"/>
    <d v="2014-07-13T00:00:00"/>
    <s v="Standard Class"/>
    <s v="HE-14800"/>
    <x v="785"/>
    <x v="1"/>
    <s v="United States"/>
    <s v="Newark"/>
    <x v="13"/>
    <n v="19711"/>
    <x v="3"/>
    <s v="FUR-FU-10003247"/>
    <x v="0"/>
    <x v="5"/>
    <s v="36X48 HARDFLOOR CHAIRMAT"/>
    <n v="83.92"/>
    <n v="4"/>
    <n v="0"/>
    <n v="5.8743999999999943"/>
  </r>
  <r>
    <n v="8406"/>
    <x v="4169"/>
    <x v="3"/>
    <x v="141"/>
    <d v="2014-07-13T00:00:00"/>
    <s v="Standard Class"/>
    <s v="HE-14800"/>
    <x v="785"/>
    <x v="1"/>
    <s v="United States"/>
    <s v="Newark"/>
    <x v="13"/>
    <n v="19711"/>
    <x v="3"/>
    <s v="TEC-AC-10002473"/>
    <x v="2"/>
    <x v="11"/>
    <s v="Maxell 4.7GB DVD-R"/>
    <n v="141.9"/>
    <n v="5"/>
    <n v="0"/>
    <n v="58.179000000000002"/>
  </r>
  <r>
    <n v="8407"/>
    <x v="4169"/>
    <x v="3"/>
    <x v="141"/>
    <d v="2014-07-13T00:00:00"/>
    <s v="Standard Class"/>
    <s v="HE-14800"/>
    <x v="785"/>
    <x v="1"/>
    <s v="United States"/>
    <s v="Newark"/>
    <x v="13"/>
    <n v="19711"/>
    <x v="3"/>
    <s v="FUR-FU-10001057"/>
    <x v="0"/>
    <x v="5"/>
    <s v="Tensor Track Tree Floor Lamp"/>
    <n v="39.979999999999997"/>
    <n v="2"/>
    <n v="0"/>
    <n v="9.1953999999999994"/>
  </r>
  <r>
    <n v="8408"/>
    <x v="4169"/>
    <x v="3"/>
    <x v="141"/>
    <d v="2014-07-13T00:00:00"/>
    <s v="Standard Class"/>
    <s v="HE-14800"/>
    <x v="785"/>
    <x v="1"/>
    <s v="United States"/>
    <s v="Newark"/>
    <x v="13"/>
    <n v="19711"/>
    <x v="3"/>
    <s v="OFF-AR-10001419"/>
    <x v="1"/>
    <x v="6"/>
    <s v="Newell 325"/>
    <n v="28.91"/>
    <n v="7"/>
    <n v="0"/>
    <n v="8.6729999999999983"/>
  </r>
  <r>
    <n v="8409"/>
    <x v="4169"/>
    <x v="3"/>
    <x v="141"/>
    <d v="2014-07-13T00:00:00"/>
    <s v="Standard Class"/>
    <s v="HE-14800"/>
    <x v="785"/>
    <x v="1"/>
    <s v="United States"/>
    <s v="Newark"/>
    <x v="13"/>
    <n v="19711"/>
    <x v="3"/>
    <s v="OFF-AR-10004010"/>
    <x v="1"/>
    <x v="6"/>
    <s v="Hunt Boston Vacuum Mount KS Pencil Sharpener"/>
    <n v="174.95000000000002"/>
    <n v="5"/>
    <n v="0"/>
    <n v="45.487000000000002"/>
  </r>
  <r>
    <n v="8410"/>
    <x v="4170"/>
    <x v="1"/>
    <x v="555"/>
    <d v="2012-12-17T00:00:00"/>
    <s v="Standard Class"/>
    <s v="JK-15640"/>
    <x v="82"/>
    <x v="2"/>
    <s v="United States"/>
    <s v="San Bernardino"/>
    <x v="1"/>
    <n v="92404"/>
    <x v="1"/>
    <s v="OFF-BI-10004230"/>
    <x v="1"/>
    <x v="8"/>
    <s v="GBC Recycled Grain Textured Covers"/>
    <n v="110.52800000000001"/>
    <n v="4"/>
    <n v="0.2"/>
    <n v="38.684799999999996"/>
  </r>
  <r>
    <n v="8411"/>
    <x v="4171"/>
    <x v="0"/>
    <x v="625"/>
    <d v="2013-11-16T00:00:00"/>
    <s v="Same Day"/>
    <s v="ON-18715"/>
    <x v="21"/>
    <x v="1"/>
    <s v="United States"/>
    <s v="Burlington"/>
    <x v="3"/>
    <n v="27217"/>
    <x v="0"/>
    <s v="FUR-TA-10001768"/>
    <x v="0"/>
    <x v="3"/>
    <s v="Hon Racetrack Conference Tables"/>
    <n v="630.024"/>
    <n v="4"/>
    <n v="0.4"/>
    <n v="-199.50760000000008"/>
  </r>
  <r>
    <n v="8412"/>
    <x v="4172"/>
    <x v="0"/>
    <x v="195"/>
    <d v="2013-05-13T00:00:00"/>
    <s v="Second Class"/>
    <s v="TH-21100"/>
    <x v="513"/>
    <x v="0"/>
    <s v="United States"/>
    <s v="Salem"/>
    <x v="17"/>
    <n v="24153"/>
    <x v="0"/>
    <s v="OFF-AR-10003514"/>
    <x v="1"/>
    <x v="6"/>
    <s v="4009 Highlighters by Sanford"/>
    <n v="27.86"/>
    <n v="7"/>
    <n v="0"/>
    <n v="9.1937999999999978"/>
  </r>
  <r>
    <n v="8413"/>
    <x v="4173"/>
    <x v="3"/>
    <x v="434"/>
    <d v="2014-03-15T00:00:00"/>
    <s v="Standard Class"/>
    <s v="MD-17350"/>
    <x v="198"/>
    <x v="0"/>
    <s v="United States"/>
    <s v="Dallas"/>
    <x v="5"/>
    <n v="75217"/>
    <x v="2"/>
    <s v="FUR-TA-10002228"/>
    <x v="0"/>
    <x v="3"/>
    <s v="Bevis Traditional Conference Table Top, Plinth Base"/>
    <n v="933.40800000000002"/>
    <n v="4"/>
    <n v="0.3"/>
    <n v="-173.34719999999999"/>
  </r>
  <r>
    <n v="8414"/>
    <x v="4174"/>
    <x v="0"/>
    <x v="907"/>
    <d v="2013-12-22T00:00:00"/>
    <s v="Standard Class"/>
    <s v="AH-10075"/>
    <x v="340"/>
    <x v="1"/>
    <s v="United States"/>
    <s v="Arlington"/>
    <x v="5"/>
    <n v="76017"/>
    <x v="2"/>
    <s v="OFF-PA-10001972"/>
    <x v="1"/>
    <x v="10"/>
    <s v="Xerox 214"/>
    <n v="51.840000000000011"/>
    <n v="10"/>
    <n v="0.2"/>
    <n v="18.143999999999998"/>
  </r>
  <r>
    <n v="8415"/>
    <x v="4174"/>
    <x v="0"/>
    <x v="907"/>
    <d v="2013-12-22T00:00:00"/>
    <s v="Standard Class"/>
    <s v="AH-10075"/>
    <x v="340"/>
    <x v="1"/>
    <s v="United States"/>
    <s v="Arlington"/>
    <x v="5"/>
    <n v="76017"/>
    <x v="2"/>
    <s v="TEC-AC-10002942"/>
    <x v="2"/>
    <x v="11"/>
    <s v="WD My Passport Ultra 1TB Portable External Hard Drive"/>
    <n v="165.60000000000002"/>
    <n v="3"/>
    <n v="0.2"/>
    <n v="-6.2100000000000151"/>
  </r>
  <r>
    <n v="8416"/>
    <x v="4175"/>
    <x v="3"/>
    <x v="1191"/>
    <d v="2014-04-13T00:00:00"/>
    <s v="Standard Class"/>
    <s v="ML-17755"/>
    <x v="529"/>
    <x v="2"/>
    <s v="United States"/>
    <s v="Marion"/>
    <x v="23"/>
    <n v="52302"/>
    <x v="2"/>
    <s v="OFF-PA-10000474"/>
    <x v="1"/>
    <x v="10"/>
    <s v="Staples"/>
    <n v="106.32"/>
    <n v="3"/>
    <n v="0"/>
    <n v="49.970399999999991"/>
  </r>
  <r>
    <n v="8417"/>
    <x v="4176"/>
    <x v="3"/>
    <x v="1188"/>
    <d v="2014-05-12T00:00:00"/>
    <s v="First Class"/>
    <s v="LB-16795"/>
    <x v="697"/>
    <x v="2"/>
    <s v="United States"/>
    <s v="Seattle"/>
    <x v="4"/>
    <n v="98105"/>
    <x v="1"/>
    <s v="OFF-BI-10004330"/>
    <x v="1"/>
    <x v="8"/>
    <s v="GBC Velobind Prepunched Cover Sets, Regency Series"/>
    <n v="147.91999999999999"/>
    <n v="5"/>
    <n v="0.2"/>
    <n v="46.224999999999987"/>
  </r>
  <r>
    <n v="8418"/>
    <x v="4176"/>
    <x v="3"/>
    <x v="1188"/>
    <d v="2014-05-12T00:00:00"/>
    <s v="First Class"/>
    <s v="LB-16795"/>
    <x v="697"/>
    <x v="2"/>
    <s v="United States"/>
    <s v="Seattle"/>
    <x v="4"/>
    <n v="98105"/>
    <x v="1"/>
    <s v="OFF-ST-10000604"/>
    <x v="1"/>
    <x v="4"/>
    <s v="Home/Office Personal File Carts"/>
    <n v="104.28"/>
    <n v="3"/>
    <n v="0"/>
    <n v="26.069999999999993"/>
  </r>
  <r>
    <n v="8419"/>
    <x v="4176"/>
    <x v="3"/>
    <x v="1188"/>
    <d v="2014-05-12T00:00:00"/>
    <s v="First Class"/>
    <s v="LB-16795"/>
    <x v="697"/>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x v="697"/>
    <x v="2"/>
    <s v="United States"/>
    <s v="Seattle"/>
    <x v="4"/>
    <n v="98105"/>
    <x v="1"/>
    <s v="OFF-ST-10000636"/>
    <x v="1"/>
    <x v="4"/>
    <s v="Rogers Profile Extra Capacity Storage Tub"/>
    <n v="66.959999999999994"/>
    <n v="4"/>
    <n v="0"/>
    <n v="2.6783999999999963"/>
  </r>
  <r>
    <n v="8421"/>
    <x v="4176"/>
    <x v="3"/>
    <x v="1188"/>
    <d v="2014-05-12T00:00:00"/>
    <s v="First Class"/>
    <s v="LB-16795"/>
    <x v="697"/>
    <x v="2"/>
    <s v="United States"/>
    <s v="Seattle"/>
    <x v="4"/>
    <n v="98105"/>
    <x v="1"/>
    <s v="TEC-AC-10004171"/>
    <x v="2"/>
    <x v="11"/>
    <s v="Razer Kraken 7.1 Surround Sound Over Ear USB Gaming Headset"/>
    <n v="199.98"/>
    <n v="2"/>
    <n v="0"/>
    <n v="87.991200000000006"/>
  </r>
  <r>
    <n v="8422"/>
    <x v="4177"/>
    <x v="3"/>
    <x v="386"/>
    <d v="2014-10-17T00:00:00"/>
    <s v="Standard Class"/>
    <s v="NP-18670"/>
    <x v="73"/>
    <x v="0"/>
    <s v="United States"/>
    <s v="Lakewood"/>
    <x v="30"/>
    <n v="8701"/>
    <x v="3"/>
    <s v="TEC-AC-10002167"/>
    <x v="2"/>
    <x v="11"/>
    <s v="Imation 8gb Micro Traveldrive Usb 2.0 Flash Drive"/>
    <n v="45"/>
    <n v="3"/>
    <n v="0"/>
    <n v="4.9500000000000011"/>
  </r>
  <r>
    <n v="8423"/>
    <x v="4177"/>
    <x v="3"/>
    <x v="386"/>
    <d v="2014-10-17T00:00:00"/>
    <s v="Standard Class"/>
    <s v="NP-18670"/>
    <x v="73"/>
    <x v="0"/>
    <s v="United States"/>
    <s v="Lakewood"/>
    <x v="30"/>
    <n v="8701"/>
    <x v="3"/>
    <s v="OFF-FA-10000621"/>
    <x v="1"/>
    <x v="13"/>
    <s v="OIC Colored Binder Clips, Assorted Sizes"/>
    <n v="17.899999999999999"/>
    <n v="5"/>
    <n v="0"/>
    <n v="8.7710000000000008"/>
  </r>
  <r>
    <n v="8424"/>
    <x v="4177"/>
    <x v="3"/>
    <x v="386"/>
    <d v="2014-10-17T00:00:00"/>
    <s v="Standard Class"/>
    <s v="NP-18670"/>
    <x v="73"/>
    <x v="0"/>
    <s v="United States"/>
    <s v="Lakewood"/>
    <x v="30"/>
    <n v="8701"/>
    <x v="3"/>
    <s v="FUR-FU-10004053"/>
    <x v="0"/>
    <x v="5"/>
    <s v="DAX Two-Tone Silver Metal Document Frame"/>
    <n v="40.479999999999997"/>
    <n v="2"/>
    <n v="0"/>
    <n v="17.406400000000001"/>
  </r>
  <r>
    <n v="8425"/>
    <x v="4177"/>
    <x v="3"/>
    <x v="386"/>
    <d v="2014-10-17T00:00:00"/>
    <s v="Standard Class"/>
    <s v="NP-18670"/>
    <x v="73"/>
    <x v="0"/>
    <s v="United States"/>
    <s v="Lakewood"/>
    <x v="30"/>
    <n v="8701"/>
    <x v="3"/>
    <s v="FUR-BO-10003404"/>
    <x v="0"/>
    <x v="0"/>
    <s v="Global Adaptabilites Bookcase, Cherry/Storm Gray Finish"/>
    <n v="2154.9"/>
    <n v="5"/>
    <n v="0"/>
    <n v="129.29399999999987"/>
  </r>
  <r>
    <n v="8426"/>
    <x v="4178"/>
    <x v="0"/>
    <x v="770"/>
    <d v="2013-08-31T00:00:00"/>
    <s v="First Class"/>
    <s v="EB-13750"/>
    <x v="494"/>
    <x v="1"/>
    <s v="United States"/>
    <s v="Cincinnati"/>
    <x v="24"/>
    <n v="45231"/>
    <x v="3"/>
    <s v="OFF-BI-10004099"/>
    <x v="1"/>
    <x v="8"/>
    <s v="GBC VeloBinder Strips"/>
    <n v="18.432000000000002"/>
    <n v="8"/>
    <n v="0.7"/>
    <n v="-12.287999999999997"/>
  </r>
  <r>
    <n v="8427"/>
    <x v="4179"/>
    <x v="1"/>
    <x v="653"/>
    <d v="2012-10-07T00:00:00"/>
    <s v="Standard Class"/>
    <s v="RP-19390"/>
    <x v="261"/>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x v="419"/>
    <x v="0"/>
    <s v="United States"/>
    <s v="Roseville"/>
    <x v="12"/>
    <n v="48066"/>
    <x v="2"/>
    <s v="OFF-SU-10001935"/>
    <x v="1"/>
    <x v="14"/>
    <s v="Staples"/>
    <n v="4.3600000000000003"/>
    <n v="2"/>
    <n v="0"/>
    <n v="0.17439999999999944"/>
  </r>
  <r>
    <n v="8429"/>
    <x v="4181"/>
    <x v="3"/>
    <x v="105"/>
    <d v="2014-11-17T00:00:00"/>
    <s v="Standard Class"/>
    <s v="DJ-13510"/>
    <x v="137"/>
    <x v="1"/>
    <s v="United States"/>
    <s v="Tempe"/>
    <x v="16"/>
    <n v="85281"/>
    <x v="1"/>
    <s v="TEC-AC-10004227"/>
    <x v="2"/>
    <x v="11"/>
    <s v="SanDisk Ultra 16 GB MicroSDHC Class 10 Memory Card"/>
    <n v="62.352000000000004"/>
    <n v="6"/>
    <n v="0.2"/>
    <n v="-10.911600000000007"/>
  </r>
  <r>
    <n v="8430"/>
    <x v="4182"/>
    <x v="0"/>
    <x v="1054"/>
    <d v="2013-12-22T00:00:00"/>
    <s v="Second Class"/>
    <s v="CL-12565"/>
    <x v="52"/>
    <x v="0"/>
    <s v="United States"/>
    <s v="Reading"/>
    <x v="9"/>
    <n v="19601"/>
    <x v="3"/>
    <s v="FUR-FU-10004904"/>
    <x v="0"/>
    <x v="5"/>
    <s v="Eldon &quot;L&quot; Workstation Diamond Chairmat"/>
    <n v="303.92"/>
    <n v="5"/>
    <n v="0.2"/>
    <n v="-30.392000000000024"/>
  </r>
  <r>
    <n v="8431"/>
    <x v="4183"/>
    <x v="2"/>
    <x v="809"/>
    <d v="2011-04-05T00:00:00"/>
    <s v="Standard Class"/>
    <s v="NC-18340"/>
    <x v="396"/>
    <x v="0"/>
    <s v="United States"/>
    <s v="Apple Valley"/>
    <x v="11"/>
    <n v="55124"/>
    <x v="2"/>
    <s v="OFF-ST-10001511"/>
    <x v="1"/>
    <x v="4"/>
    <s v="Space Solutions Commercial Steel Shelving"/>
    <n v="129.30000000000001"/>
    <n v="2"/>
    <n v="0"/>
    <n v="6.4649999999999892"/>
  </r>
  <r>
    <n v="8432"/>
    <x v="4184"/>
    <x v="3"/>
    <x v="1183"/>
    <d v="2014-11-14T00:00:00"/>
    <s v="Standard Class"/>
    <s v="KN-16450"/>
    <x v="634"/>
    <x v="1"/>
    <s v="United States"/>
    <s v="Baltimore"/>
    <x v="39"/>
    <n v="21215"/>
    <x v="3"/>
    <s v="FUR-FU-10003535"/>
    <x v="0"/>
    <x v="5"/>
    <s v="Howard Miller Distant Time Traveler Alarm Clock"/>
    <n v="274.20000000000005"/>
    <n v="10"/>
    <n v="0"/>
    <n v="112.422"/>
  </r>
  <r>
    <n v="8433"/>
    <x v="4185"/>
    <x v="2"/>
    <x v="80"/>
    <d v="2011-09-18T00:00:00"/>
    <s v="Second Class"/>
    <s v="SC-20260"/>
    <x v="609"/>
    <x v="1"/>
    <s v="United States"/>
    <s v="Corpus Christi"/>
    <x v="5"/>
    <n v="78415"/>
    <x v="2"/>
    <s v="OFF-FA-10000053"/>
    <x v="1"/>
    <x v="13"/>
    <s v="Revere Boxed Rubber Bands by Revere"/>
    <n v="6.048"/>
    <n v="4"/>
    <n v="0.2"/>
    <n v="-1.3607999999999998"/>
  </r>
  <r>
    <n v="8434"/>
    <x v="4185"/>
    <x v="2"/>
    <x v="80"/>
    <d v="2011-09-18T00:00:00"/>
    <s v="Second Class"/>
    <s v="SC-20260"/>
    <x v="609"/>
    <x v="1"/>
    <s v="United States"/>
    <s v="Corpus Christi"/>
    <x v="5"/>
    <n v="78415"/>
    <x v="2"/>
    <s v="OFF-PA-10004610"/>
    <x v="1"/>
    <x v="10"/>
    <s v="Xerox 1900"/>
    <n v="6.8480000000000008"/>
    <n v="2"/>
    <n v="0.2"/>
    <n v="2.1399999999999992"/>
  </r>
  <r>
    <n v="8435"/>
    <x v="4185"/>
    <x v="2"/>
    <x v="80"/>
    <d v="2011-09-18T00:00:00"/>
    <s v="Second Class"/>
    <s v="SC-20260"/>
    <x v="609"/>
    <x v="1"/>
    <s v="United States"/>
    <s v="Corpus Christi"/>
    <x v="5"/>
    <n v="78415"/>
    <x v="2"/>
    <s v="FUR-FU-10000550"/>
    <x v="0"/>
    <x v="5"/>
    <s v="Stacking Trays by OIC"/>
    <n v="9.9600000000000009"/>
    <n v="5"/>
    <n v="0.6"/>
    <n v="-6.7230000000000008"/>
  </r>
  <r>
    <n v="8436"/>
    <x v="4185"/>
    <x v="2"/>
    <x v="80"/>
    <d v="2011-09-18T00:00:00"/>
    <s v="Second Class"/>
    <s v="SC-20260"/>
    <x v="609"/>
    <x v="1"/>
    <s v="United States"/>
    <s v="Corpus Christi"/>
    <x v="5"/>
    <n v="78415"/>
    <x v="2"/>
    <s v="OFF-BI-10001721"/>
    <x v="1"/>
    <x v="8"/>
    <s v="Trimflex Flexible Post Binders"/>
    <n v="8.5519999999999978"/>
    <n v="2"/>
    <n v="0.8"/>
    <n v="-13.683199999999999"/>
  </r>
  <r>
    <n v="8437"/>
    <x v="4186"/>
    <x v="1"/>
    <x v="1181"/>
    <d v="2012-09-26T00:00:00"/>
    <s v="Standard Class"/>
    <s v="AM-10705"/>
    <x v="562"/>
    <x v="0"/>
    <s v="United States"/>
    <s v="Las Vegas"/>
    <x v="33"/>
    <n v="89115"/>
    <x v="1"/>
    <s v="OFF-BI-10004040"/>
    <x v="1"/>
    <x v="8"/>
    <s v="Wilson Jones Impact Binders"/>
    <n v="45.584000000000003"/>
    <n v="11"/>
    <n v="0.2"/>
    <n v="16.524199999999997"/>
  </r>
  <r>
    <n v="8438"/>
    <x v="4187"/>
    <x v="1"/>
    <x v="895"/>
    <d v="2012-12-16T00:00:00"/>
    <s v="Standard Class"/>
    <s v="RA-19945"/>
    <x v="362"/>
    <x v="0"/>
    <s v="United States"/>
    <s v="Cleveland"/>
    <x v="24"/>
    <n v="44105"/>
    <x v="3"/>
    <s v="TEC-AC-10002550"/>
    <x v="2"/>
    <x v="11"/>
    <s v="Maxell 4.7GB DVD-RW 3/Pack"/>
    <n v="25.488"/>
    <n v="2"/>
    <n v="0.2"/>
    <n v="4.4603999999999999"/>
  </r>
  <r>
    <n v="8439"/>
    <x v="4188"/>
    <x v="2"/>
    <x v="1061"/>
    <d v="2011-06-01T00:00:00"/>
    <s v="Standard Class"/>
    <s v="MM-17260"/>
    <x v="570"/>
    <x v="0"/>
    <s v="United States"/>
    <s v="Seattle"/>
    <x v="4"/>
    <n v="98105"/>
    <x v="1"/>
    <s v="OFF-BI-10003876"/>
    <x v="1"/>
    <x v="8"/>
    <s v="Green Canvas Binder for 8-1/2&quot; x 14&quot; Sheets"/>
    <n v="136.96"/>
    <n v="4"/>
    <n v="0.2"/>
    <n v="51.359999999999992"/>
  </r>
  <r>
    <n v="8440"/>
    <x v="4189"/>
    <x v="3"/>
    <x v="1192"/>
    <d v="2014-03-18T00:00:00"/>
    <s v="Second Class"/>
    <s v="BN-11470"/>
    <x v="272"/>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x v="674"/>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x v="140"/>
    <x v="0"/>
    <s v="United States"/>
    <s v="Tucson"/>
    <x v="16"/>
    <n v="85705"/>
    <x v="1"/>
    <s v="OFF-PA-10002254"/>
    <x v="1"/>
    <x v="10"/>
    <s v="Xerox 1883"/>
    <n v="84.415999999999997"/>
    <n v="4"/>
    <n v="0.2"/>
    <n v="27.435199999999995"/>
  </r>
  <r>
    <n v="8443"/>
    <x v="4192"/>
    <x v="0"/>
    <x v="1193"/>
    <d v="2013-03-11T00:00:00"/>
    <s v="Standard Class"/>
    <s v="JB-16045"/>
    <x v="674"/>
    <x v="2"/>
    <s v="United States"/>
    <s v="Philadelphia"/>
    <x v="9"/>
    <n v="19120"/>
    <x v="3"/>
    <s v="TEC-PH-10004586"/>
    <x v="2"/>
    <x v="7"/>
    <s v="Wilson SignalBoost 841262 DB PRO Amplifier Kit"/>
    <n v="431.94"/>
    <n v="2"/>
    <n v="0.4"/>
    <n v="-71.990000000000009"/>
  </r>
  <r>
    <n v="8444"/>
    <x v="4192"/>
    <x v="0"/>
    <x v="1193"/>
    <d v="2013-03-11T00:00:00"/>
    <s v="Standard Class"/>
    <s v="JB-16045"/>
    <x v="674"/>
    <x v="2"/>
    <s v="United States"/>
    <s v="Philadelphia"/>
    <x v="9"/>
    <n v="19120"/>
    <x v="3"/>
    <s v="OFF-BI-10002982"/>
    <x v="1"/>
    <x v="8"/>
    <s v="Avery Self-Adhesive Photo Pockets for Polaroid Photos"/>
    <n v="2.0430000000000001"/>
    <n v="1"/>
    <n v="0.7"/>
    <n v="-1.4981999999999998"/>
  </r>
  <r>
    <n v="8445"/>
    <x v="4192"/>
    <x v="0"/>
    <x v="1193"/>
    <d v="2013-03-11T00:00:00"/>
    <s v="Standard Class"/>
    <s v="JB-16045"/>
    <x v="674"/>
    <x v="2"/>
    <s v="United States"/>
    <s v="Philadelphia"/>
    <x v="9"/>
    <n v="19120"/>
    <x v="3"/>
    <s v="TEC-PH-10002538"/>
    <x v="2"/>
    <x v="7"/>
    <s v="Grandstream GXP1160 VoIP phone"/>
    <n v="68.238"/>
    <n v="3"/>
    <n v="0.4"/>
    <n v="-12.510300000000008"/>
  </r>
  <r>
    <n v="8446"/>
    <x v="4193"/>
    <x v="3"/>
    <x v="436"/>
    <d v="2014-10-25T00:00:00"/>
    <s v="First Class"/>
    <s v="AH-10075"/>
    <x v="340"/>
    <x v="1"/>
    <s v="United States"/>
    <s v="Cranston"/>
    <x v="34"/>
    <n v="2920"/>
    <x v="3"/>
    <s v="FUR-TA-10001039"/>
    <x v="0"/>
    <x v="3"/>
    <s v="KI Adjustable-Height Table"/>
    <n v="240.744"/>
    <n v="4"/>
    <n v="0.3"/>
    <n v="-13.756799999999984"/>
  </r>
  <r>
    <n v="8447"/>
    <x v="4193"/>
    <x v="3"/>
    <x v="436"/>
    <d v="2014-10-25T00:00:00"/>
    <s v="First Class"/>
    <s v="AH-10075"/>
    <x v="340"/>
    <x v="1"/>
    <s v="United States"/>
    <s v="Cranston"/>
    <x v="34"/>
    <n v="2920"/>
    <x v="3"/>
    <s v="FUR-FU-10004963"/>
    <x v="0"/>
    <x v="5"/>
    <s v="Eldon 400 Class Desk Accessories, Black Carbon"/>
    <n v="35"/>
    <n v="4"/>
    <n v="0"/>
    <n v="14.700000000000003"/>
  </r>
  <r>
    <n v="8448"/>
    <x v="4193"/>
    <x v="3"/>
    <x v="436"/>
    <d v="2014-10-25T00:00:00"/>
    <s v="First Class"/>
    <s v="AH-10075"/>
    <x v="340"/>
    <x v="1"/>
    <s v="United States"/>
    <s v="Cranston"/>
    <x v="34"/>
    <n v="2920"/>
    <x v="3"/>
    <s v="FUR-FU-10000277"/>
    <x v="0"/>
    <x v="5"/>
    <s v="Deflect-o DuraMat Antistatic Studded Beveled Mat for Medium Pile Carpeting"/>
    <n v="210.68"/>
    <n v="2"/>
    <n v="0"/>
    <n v="50.563199999999995"/>
  </r>
  <r>
    <n v="8449"/>
    <x v="4193"/>
    <x v="3"/>
    <x v="436"/>
    <d v="2014-10-25T00:00:00"/>
    <s v="First Class"/>
    <s v="AH-10075"/>
    <x v="340"/>
    <x v="1"/>
    <s v="United States"/>
    <s v="Cranston"/>
    <x v="34"/>
    <n v="2920"/>
    <x v="3"/>
    <s v="FUR-TA-10004915"/>
    <x v="0"/>
    <x v="3"/>
    <s v="Office Impressions End Table, 20-1/2&quot;H x 24&quot;W x 20&quot;D"/>
    <n v="637.89599999999996"/>
    <n v="3"/>
    <n v="0.3"/>
    <n v="-127.57919999999996"/>
  </r>
  <r>
    <n v="8450"/>
    <x v="4193"/>
    <x v="3"/>
    <x v="436"/>
    <d v="2014-10-25T00:00:00"/>
    <s v="First Class"/>
    <s v="AH-10075"/>
    <x v="340"/>
    <x v="1"/>
    <s v="United States"/>
    <s v="Cranston"/>
    <x v="34"/>
    <n v="2920"/>
    <x v="3"/>
    <s v="OFF-PA-10003724"/>
    <x v="1"/>
    <x v="10"/>
    <s v="Wirebound Message Book, 4 per Page"/>
    <n v="43.44"/>
    <n v="8"/>
    <n v="0"/>
    <n v="21.285599999999999"/>
  </r>
  <r>
    <n v="8451"/>
    <x v="4193"/>
    <x v="3"/>
    <x v="436"/>
    <d v="2014-10-25T00:00:00"/>
    <s v="First Class"/>
    <s v="AH-10075"/>
    <x v="340"/>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x v="482"/>
    <x v="0"/>
    <s v="United States"/>
    <s v="San Francisco"/>
    <x v="1"/>
    <n v="94122"/>
    <x v="1"/>
    <s v="TEC-PH-10001459"/>
    <x v="2"/>
    <x v="7"/>
    <s v="Samsung Galaxy Mega 6.3"/>
    <n v="1679.96"/>
    <n v="5"/>
    <n v="0.2"/>
    <n v="125.99700000000007"/>
  </r>
  <r>
    <n v="8453"/>
    <x v="4195"/>
    <x v="0"/>
    <x v="724"/>
    <d v="2013-04-24T00:00:00"/>
    <s v="Standard Class"/>
    <s v="TH-21115"/>
    <x v="764"/>
    <x v="1"/>
    <s v="United States"/>
    <s v="Houston"/>
    <x v="5"/>
    <n v="77070"/>
    <x v="2"/>
    <s v="FUR-CH-10002880"/>
    <x v="0"/>
    <x v="1"/>
    <s v="Global High-Back Leather Tilter, Burgundy"/>
    <n v="344.37199999999996"/>
    <n v="4"/>
    <n v="0.3"/>
    <n v="-93.472400000000022"/>
  </r>
  <r>
    <n v="8454"/>
    <x v="4195"/>
    <x v="0"/>
    <x v="724"/>
    <d v="2013-04-24T00:00:00"/>
    <s v="Standard Class"/>
    <s v="TH-21115"/>
    <x v="764"/>
    <x v="1"/>
    <s v="United States"/>
    <s v="Houston"/>
    <x v="5"/>
    <n v="77070"/>
    <x v="2"/>
    <s v="OFF-ST-10001780"/>
    <x v="1"/>
    <x v="4"/>
    <s v="Tennsco 16-Compartment Lockers with Coat Rack"/>
    <n v="1554.9360000000001"/>
    <n v="3"/>
    <n v="0.2"/>
    <n v="77.746800000000007"/>
  </r>
  <r>
    <n v="8455"/>
    <x v="4195"/>
    <x v="0"/>
    <x v="724"/>
    <d v="2013-04-24T00:00:00"/>
    <s v="Standard Class"/>
    <s v="TH-21115"/>
    <x v="764"/>
    <x v="1"/>
    <s v="United States"/>
    <s v="Houston"/>
    <x v="5"/>
    <n v="77070"/>
    <x v="2"/>
    <s v="FUR-FU-10004748"/>
    <x v="0"/>
    <x v="5"/>
    <s v="Howard Miller 16&quot; Diameter Gallery Wall Clock"/>
    <n v="127.88"/>
    <n v="5"/>
    <n v="0.6"/>
    <n v="-67.137"/>
  </r>
  <r>
    <n v="8456"/>
    <x v="4196"/>
    <x v="0"/>
    <x v="730"/>
    <d v="2013-05-30T00:00:00"/>
    <s v="Standard Class"/>
    <s v="JE-15610"/>
    <x v="531"/>
    <x v="1"/>
    <s v="United States"/>
    <s v="Los Angeles"/>
    <x v="1"/>
    <n v="90049"/>
    <x v="1"/>
    <s v="TEC-PH-10001918"/>
    <x v="2"/>
    <x v="7"/>
    <s v="Nortel Business Series Terminal T7208 Digital phone"/>
    <n v="222.38400000000001"/>
    <n v="2"/>
    <n v="0.2"/>
    <n v="22.238400000000013"/>
  </r>
  <r>
    <n v="8457"/>
    <x v="4197"/>
    <x v="3"/>
    <x v="39"/>
    <d v="2014-06-03T00:00:00"/>
    <s v="Second Class"/>
    <s v="TH-21235"/>
    <x v="260"/>
    <x v="1"/>
    <s v="United States"/>
    <s v="Chicago"/>
    <x v="10"/>
    <n v="60653"/>
    <x v="2"/>
    <s v="FUR-CH-10001146"/>
    <x v="0"/>
    <x v="1"/>
    <s v="Global Task Chair, Black"/>
    <n v="106.869"/>
    <n v="3"/>
    <n v="0.3"/>
    <n v="-29.007299999999994"/>
  </r>
  <r>
    <n v="8458"/>
    <x v="4197"/>
    <x v="3"/>
    <x v="39"/>
    <d v="2014-06-03T00:00:00"/>
    <s v="Second Class"/>
    <s v="TH-21235"/>
    <x v="260"/>
    <x v="1"/>
    <s v="United States"/>
    <s v="Chicago"/>
    <x v="10"/>
    <n v="60653"/>
    <x v="2"/>
    <s v="OFF-BI-10004364"/>
    <x v="1"/>
    <x v="8"/>
    <s v="Storex Dura Pro Binders"/>
    <n v="3.5639999999999992"/>
    <n v="3"/>
    <n v="0.8"/>
    <n v="-6.2370000000000019"/>
  </r>
  <r>
    <n v="8459"/>
    <x v="4198"/>
    <x v="2"/>
    <x v="55"/>
    <d v="2011-08-29T00:00:00"/>
    <s v="Standard Class"/>
    <s v="JE-15715"/>
    <x v="555"/>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x v="555"/>
    <x v="0"/>
    <s v="United States"/>
    <s v="Houston"/>
    <x v="5"/>
    <n v="77070"/>
    <x v="2"/>
    <s v="OFF-BI-10002225"/>
    <x v="1"/>
    <x v="8"/>
    <s v="Square Ring Data Binders, Rigid 75 Pt. Covers, 11&quot; x 14-7/8&quot;"/>
    <n v="12.383999999999997"/>
    <n v="3"/>
    <n v="0.8"/>
    <n v="-19.814400000000003"/>
  </r>
  <r>
    <n v="8461"/>
    <x v="4199"/>
    <x v="2"/>
    <x v="1194"/>
    <d v="2011-09-04T00:00:00"/>
    <s v="Standard Class"/>
    <s v="AT-10735"/>
    <x v="247"/>
    <x v="0"/>
    <s v="United States"/>
    <s v="Bristol"/>
    <x v="29"/>
    <n v="6010"/>
    <x v="3"/>
    <s v="OFF-BI-10002432"/>
    <x v="1"/>
    <x v="8"/>
    <s v="Wilson Jones Standard D-Ring Binders"/>
    <n v="25.299999999999997"/>
    <n v="5"/>
    <n v="0"/>
    <n v="11.890999999999998"/>
  </r>
  <r>
    <n v="8462"/>
    <x v="4199"/>
    <x v="2"/>
    <x v="1194"/>
    <d v="2011-09-04T00:00:00"/>
    <s v="Standard Class"/>
    <s v="AT-10735"/>
    <x v="247"/>
    <x v="0"/>
    <s v="United States"/>
    <s v="Bristol"/>
    <x v="29"/>
    <n v="6010"/>
    <x v="3"/>
    <s v="OFF-ST-10000563"/>
    <x v="1"/>
    <x v="4"/>
    <s v="Fellowes Bankers Box Stor/Drawer Steel Plus"/>
    <n v="95.94"/>
    <n v="3"/>
    <n v="0"/>
    <n v="9.5940000000000012"/>
  </r>
  <r>
    <n v="8463"/>
    <x v="4200"/>
    <x v="1"/>
    <x v="37"/>
    <d v="2012-09-07T00:00:00"/>
    <s v="Second Class"/>
    <s v="JH-15820"/>
    <x v="581"/>
    <x v="0"/>
    <s v="United States"/>
    <s v="Holland"/>
    <x v="12"/>
    <n v="49423"/>
    <x v="2"/>
    <s v="OFF-LA-10001982"/>
    <x v="1"/>
    <x v="2"/>
    <s v="Smead Alpha-Z Color-Coded Name Labels First Letter Starter Set"/>
    <n v="7.5"/>
    <n v="2"/>
    <n v="0"/>
    <n v="3.5999999999999996"/>
  </r>
  <r>
    <n v="8464"/>
    <x v="4201"/>
    <x v="2"/>
    <x v="1176"/>
    <d v="2011-04-01T00:00:00"/>
    <s v="Standard Class"/>
    <s v="DR-12940"/>
    <x v="660"/>
    <x v="2"/>
    <s v="United States"/>
    <s v="Albuquerque"/>
    <x v="27"/>
    <n v="87105"/>
    <x v="1"/>
    <s v="TEC-PH-10003273"/>
    <x v="2"/>
    <x v="7"/>
    <s v="AT&amp;T TR1909W"/>
    <n v="302.37599999999998"/>
    <n v="3"/>
    <n v="0.2"/>
    <n v="22.678200000000018"/>
  </r>
  <r>
    <n v="8465"/>
    <x v="4202"/>
    <x v="1"/>
    <x v="1187"/>
    <d v="2012-05-15T00:00:00"/>
    <s v="Standard Class"/>
    <s v="AB-10165"/>
    <x v="269"/>
    <x v="0"/>
    <s v="United States"/>
    <s v="Louisville"/>
    <x v="22"/>
    <n v="80027"/>
    <x v="1"/>
    <s v="TEC-AC-10002718"/>
    <x v="2"/>
    <x v="11"/>
    <s v="Belkin Standard 104 key USB Keyboard"/>
    <n v="46.688000000000002"/>
    <n v="4"/>
    <n v="0.2"/>
    <n v="-2.9180000000000028"/>
  </r>
  <r>
    <n v="8466"/>
    <x v="4203"/>
    <x v="1"/>
    <x v="265"/>
    <d v="2012-04-14T00:00:00"/>
    <s v="Standard Class"/>
    <s v="MC-18100"/>
    <x v="498"/>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x v="490"/>
    <x v="0"/>
    <s v="United States"/>
    <s v="Norwich"/>
    <x v="29"/>
    <n v="6360"/>
    <x v="3"/>
    <s v="OFF-AP-10000179"/>
    <x v="1"/>
    <x v="9"/>
    <s v="Honeywell Enviracaire Portable HEPA Air Cleaner for up to 10 x 16 Room"/>
    <n v="370.14"/>
    <n v="3"/>
    <n v="0"/>
    <n v="144.3546"/>
  </r>
  <r>
    <n v="8468"/>
    <x v="4205"/>
    <x v="0"/>
    <x v="251"/>
    <d v="2013-09-24T00:00:00"/>
    <s v="Standard Class"/>
    <s v="FH-14275"/>
    <x v="395"/>
    <x v="1"/>
    <s v="United States"/>
    <s v="San Francisco"/>
    <x v="1"/>
    <n v="94122"/>
    <x v="1"/>
    <s v="OFF-BI-10002309"/>
    <x v="1"/>
    <x v="8"/>
    <s v="Avery Heavy-Duty EZD  Binder With Locking Rings"/>
    <n v="8.9280000000000008"/>
    <n v="2"/>
    <n v="0.2"/>
    <n v="3.1247999999999996"/>
  </r>
  <r>
    <n v="8469"/>
    <x v="4206"/>
    <x v="0"/>
    <x v="583"/>
    <d v="2013-11-18T00:00:00"/>
    <s v="Standard Class"/>
    <s v="AS-10285"/>
    <x v="155"/>
    <x v="1"/>
    <s v="United States"/>
    <s v="Noblesville"/>
    <x v="14"/>
    <n v="46060"/>
    <x v="2"/>
    <s v="FUR-TA-10001950"/>
    <x v="0"/>
    <x v="3"/>
    <s v="Balt Solid Wood Round Tables"/>
    <n v="2678.94"/>
    <n v="6"/>
    <n v="0"/>
    <n v="241.1046"/>
  </r>
  <r>
    <n v="8470"/>
    <x v="4207"/>
    <x v="3"/>
    <x v="756"/>
    <d v="2014-04-28T00:00:00"/>
    <s v="Standard Class"/>
    <s v="PN-18775"/>
    <x v="43"/>
    <x v="2"/>
    <s v="United States"/>
    <s v="Clarksville"/>
    <x v="18"/>
    <n v="37042"/>
    <x v="0"/>
    <s v="FUR-BO-10001972"/>
    <x v="0"/>
    <x v="0"/>
    <s v="O'Sullivan 4-Shelf Bookcase in Odessa Pine"/>
    <n v="387.13600000000002"/>
    <n v="4"/>
    <n v="0.2"/>
    <n v="-14.51760000000003"/>
  </r>
  <r>
    <n v="8471"/>
    <x v="4207"/>
    <x v="3"/>
    <x v="756"/>
    <d v="2014-04-28T00:00:00"/>
    <s v="Standard Class"/>
    <s v="PN-18775"/>
    <x v="43"/>
    <x v="2"/>
    <s v="United States"/>
    <s v="Clarksville"/>
    <x v="18"/>
    <n v="37042"/>
    <x v="0"/>
    <s v="TEC-AC-10002473"/>
    <x v="2"/>
    <x v="11"/>
    <s v="Maxell 4.7GB DVD-R"/>
    <n v="45.408000000000001"/>
    <n v="2"/>
    <n v="0.2"/>
    <n v="11.919599999999999"/>
  </r>
  <r>
    <n v="8472"/>
    <x v="4207"/>
    <x v="3"/>
    <x v="756"/>
    <d v="2014-04-28T00:00:00"/>
    <s v="Standard Class"/>
    <s v="PN-18775"/>
    <x v="43"/>
    <x v="2"/>
    <s v="United States"/>
    <s v="Clarksville"/>
    <x v="18"/>
    <n v="37042"/>
    <x v="0"/>
    <s v="FUR-FU-10000193"/>
    <x v="0"/>
    <x v="5"/>
    <s v="Tenex Chairmats For Use with Hard Floors"/>
    <n v="77.951999999999998"/>
    <n v="3"/>
    <n v="0.2"/>
    <n v="-11.692800000000005"/>
  </r>
  <r>
    <n v="8473"/>
    <x v="4207"/>
    <x v="3"/>
    <x v="756"/>
    <d v="2014-04-28T00:00:00"/>
    <s v="Standard Class"/>
    <s v="PN-18775"/>
    <x v="43"/>
    <x v="2"/>
    <s v="United States"/>
    <s v="Clarksville"/>
    <x v="18"/>
    <n v="37042"/>
    <x v="0"/>
    <s v="OFF-LA-10000081"/>
    <x v="1"/>
    <x v="2"/>
    <s v="Avery 496"/>
    <n v="3"/>
    <n v="1"/>
    <n v="0.2"/>
    <n v="1.0499999999999998"/>
  </r>
  <r>
    <n v="8474"/>
    <x v="4208"/>
    <x v="1"/>
    <x v="420"/>
    <d v="2012-10-26T00:00:00"/>
    <s v="Second Class"/>
    <s v="GM-14500"/>
    <x v="421"/>
    <x v="0"/>
    <s v="United States"/>
    <s v="Hollywood"/>
    <x v="2"/>
    <n v="33021"/>
    <x v="0"/>
    <s v="OFF-ST-10000876"/>
    <x v="1"/>
    <x v="4"/>
    <s v="Eldon Simplefile Box Office"/>
    <n v="9.952"/>
    <n v="1"/>
    <n v="0.2"/>
    <n v="0.99520000000000008"/>
  </r>
  <r>
    <n v="8475"/>
    <x v="4209"/>
    <x v="3"/>
    <x v="359"/>
    <d v="2014-04-15T00:00:00"/>
    <s v="Standard Class"/>
    <s v="NC-18625"/>
    <x v="544"/>
    <x v="1"/>
    <s v="United States"/>
    <s v="York"/>
    <x v="9"/>
    <n v="17403"/>
    <x v="3"/>
    <s v="OFF-BI-10004492"/>
    <x v="1"/>
    <x v="8"/>
    <s v="Tuf-Vin Binders"/>
    <n v="37.896000000000001"/>
    <n v="4"/>
    <n v="0.7"/>
    <n v="-29.053600000000003"/>
  </r>
  <r>
    <n v="8476"/>
    <x v="4209"/>
    <x v="3"/>
    <x v="359"/>
    <d v="2014-04-15T00:00:00"/>
    <s v="Standard Class"/>
    <s v="NC-18625"/>
    <x v="544"/>
    <x v="1"/>
    <s v="United States"/>
    <s v="York"/>
    <x v="9"/>
    <n v="17403"/>
    <x v="3"/>
    <s v="OFF-PA-10001033"/>
    <x v="1"/>
    <x v="10"/>
    <s v="Xerox 1893"/>
    <n v="65.584000000000003"/>
    <n v="2"/>
    <n v="0.2"/>
    <n v="23.7742"/>
  </r>
  <r>
    <n v="8477"/>
    <x v="4210"/>
    <x v="3"/>
    <x v="855"/>
    <d v="2014-11-02T00:00:00"/>
    <s v="Standard Class"/>
    <s v="TW-21025"/>
    <x v="69"/>
    <x v="2"/>
    <s v="United States"/>
    <s v="Mesa"/>
    <x v="16"/>
    <n v="85204"/>
    <x v="1"/>
    <s v="OFF-PA-10004039"/>
    <x v="1"/>
    <x v="10"/>
    <s v="Xerox 1882"/>
    <n v="44.783999999999999"/>
    <n v="1"/>
    <n v="0.2"/>
    <n v="16.234200000000001"/>
  </r>
  <r>
    <n v="8478"/>
    <x v="4211"/>
    <x v="1"/>
    <x v="628"/>
    <d v="2012-10-30T00:00:00"/>
    <s v="Same Day"/>
    <s v="BF-11020"/>
    <x v="292"/>
    <x v="1"/>
    <s v="United States"/>
    <s v="New York City"/>
    <x v="15"/>
    <n v="10024"/>
    <x v="3"/>
    <s v="TEC-MA-10004552"/>
    <x v="2"/>
    <x v="15"/>
    <s v="Star Micronics TSP100 TSP143LAN Receipt Printer"/>
    <n v="1035.8"/>
    <n v="4"/>
    <n v="0"/>
    <n v="269.30799999999999"/>
  </r>
  <r>
    <n v="8479"/>
    <x v="4212"/>
    <x v="3"/>
    <x v="404"/>
    <d v="2014-12-25T00:00:00"/>
    <s v="Standard Class"/>
    <s v="TT-21460"/>
    <x v="499"/>
    <x v="2"/>
    <s v="United States"/>
    <s v="San Francisco"/>
    <x v="1"/>
    <n v="94110"/>
    <x v="1"/>
    <s v="OFF-AR-10002578"/>
    <x v="1"/>
    <x v="6"/>
    <s v="Newell 335"/>
    <n v="5.76"/>
    <n v="2"/>
    <n v="0"/>
    <n v="1.6703999999999999"/>
  </r>
  <r>
    <n v="8480"/>
    <x v="4213"/>
    <x v="0"/>
    <x v="299"/>
    <d v="2013-03-17T00:00:00"/>
    <s v="Standard Class"/>
    <s v="SW-20245"/>
    <x v="573"/>
    <x v="0"/>
    <s v="United States"/>
    <s v="Los Angeles"/>
    <x v="1"/>
    <n v="90036"/>
    <x v="1"/>
    <s v="OFF-PA-10004022"/>
    <x v="1"/>
    <x v="10"/>
    <s v="Hammermill Color Copier Paper (28Lb. and 96 Bright)"/>
    <n v="19.98"/>
    <n v="2"/>
    <n v="0"/>
    <n v="8.9909999999999997"/>
  </r>
  <r>
    <n v="8481"/>
    <x v="4214"/>
    <x v="2"/>
    <x v="609"/>
    <d v="2011-07-27T00:00:00"/>
    <s v="Standard Class"/>
    <s v="PG-18820"/>
    <x v="310"/>
    <x v="0"/>
    <s v="United States"/>
    <s v="Omaha"/>
    <x v="8"/>
    <n v="68104"/>
    <x v="2"/>
    <s v="TEC-PH-10004100"/>
    <x v="2"/>
    <x v="7"/>
    <s v="Griffin GC17055 Auxiliary Audio Cable"/>
    <n v="35.979999999999997"/>
    <n v="2"/>
    <n v="0"/>
    <n v="10.074400000000001"/>
  </r>
  <r>
    <n v="8482"/>
    <x v="4215"/>
    <x v="0"/>
    <x v="1012"/>
    <d v="2013-05-29T00:00:00"/>
    <s v="Standard Class"/>
    <s v="DP-13390"/>
    <x v="503"/>
    <x v="2"/>
    <s v="United States"/>
    <s v="Philadelphia"/>
    <x v="9"/>
    <n v="19120"/>
    <x v="3"/>
    <s v="OFF-AR-10001860"/>
    <x v="1"/>
    <x v="6"/>
    <s v="BIC Liqua Brite Liner"/>
    <n v="16.656000000000002"/>
    <n v="3"/>
    <n v="0.2"/>
    <n v="3.3311999999999999"/>
  </r>
  <r>
    <n v="8483"/>
    <x v="4216"/>
    <x v="3"/>
    <x v="512"/>
    <d v="2014-02-16T00:00:00"/>
    <s v="Standard Class"/>
    <s v="DJ-13510"/>
    <x v="137"/>
    <x v="1"/>
    <s v="United States"/>
    <s v="New York City"/>
    <x v="15"/>
    <n v="10024"/>
    <x v="3"/>
    <s v="OFF-LA-10001297"/>
    <x v="1"/>
    <x v="2"/>
    <s v="Avery 473"/>
    <n v="20.7"/>
    <n v="2"/>
    <n v="0"/>
    <n v="9.9359999999999999"/>
  </r>
  <r>
    <n v="8484"/>
    <x v="4217"/>
    <x v="0"/>
    <x v="873"/>
    <d v="2013-09-25T00:00:00"/>
    <s v="Standard Class"/>
    <s v="EN-13780"/>
    <x v="633"/>
    <x v="0"/>
    <s v="United States"/>
    <s v="Grand Rapids"/>
    <x v="12"/>
    <n v="49505"/>
    <x v="2"/>
    <s v="OFF-BI-10004828"/>
    <x v="1"/>
    <x v="8"/>
    <s v="GBC Poly Designer Binding Covers"/>
    <n v="83.699999999999989"/>
    <n v="5"/>
    <n v="0"/>
    <n v="41.012999999999991"/>
  </r>
  <r>
    <n v="8485"/>
    <x v="4218"/>
    <x v="3"/>
    <x v="241"/>
    <d v="2014-09-25T00:00:00"/>
    <s v="Same Day"/>
    <s v="PB-19150"/>
    <x v="171"/>
    <x v="0"/>
    <s v="United States"/>
    <s v="Seattle"/>
    <x v="4"/>
    <n v="98115"/>
    <x v="1"/>
    <s v="FUR-FU-10002759"/>
    <x v="0"/>
    <x v="5"/>
    <s v="12-1/2 Diameter Round Wall Clock"/>
    <n v="199.8"/>
    <n v="10"/>
    <n v="0"/>
    <n v="71.927999999999997"/>
  </r>
  <r>
    <n v="8486"/>
    <x v="4219"/>
    <x v="3"/>
    <x v="996"/>
    <d v="2014-04-01T00:00:00"/>
    <s v="Standard Class"/>
    <s v="BD-11560"/>
    <x v="786"/>
    <x v="2"/>
    <s v="United States"/>
    <s v="Fresno"/>
    <x v="1"/>
    <n v="93727"/>
    <x v="1"/>
    <s v="OFF-PA-10000740"/>
    <x v="1"/>
    <x v="10"/>
    <s v="Xerox 1982"/>
    <n v="45.68"/>
    <n v="2"/>
    <n v="0"/>
    <n v="21.012799999999999"/>
  </r>
  <r>
    <n v="8487"/>
    <x v="4219"/>
    <x v="3"/>
    <x v="996"/>
    <d v="2014-04-01T00:00:00"/>
    <s v="Standard Class"/>
    <s v="BD-11560"/>
    <x v="786"/>
    <x v="2"/>
    <s v="United States"/>
    <s v="Fresno"/>
    <x v="1"/>
    <n v="93727"/>
    <x v="1"/>
    <s v="OFF-PA-10001144"/>
    <x v="1"/>
    <x v="10"/>
    <s v="Xerox 1913"/>
    <n v="110.96"/>
    <n v="2"/>
    <n v="0"/>
    <n v="53.260799999999996"/>
  </r>
  <r>
    <n v="8488"/>
    <x v="4219"/>
    <x v="3"/>
    <x v="996"/>
    <d v="2014-04-01T00:00:00"/>
    <s v="Standard Class"/>
    <s v="BD-11560"/>
    <x v="786"/>
    <x v="2"/>
    <s v="United States"/>
    <s v="Fresno"/>
    <x v="1"/>
    <n v="93727"/>
    <x v="1"/>
    <s v="OFF-PA-10000859"/>
    <x v="1"/>
    <x v="10"/>
    <s v="Unpadded Memo Slips"/>
    <n v="11.94"/>
    <n v="3"/>
    <n v="0"/>
    <n v="5.97"/>
  </r>
  <r>
    <n v="8489"/>
    <x v="4220"/>
    <x v="0"/>
    <x v="1056"/>
    <d v="2013-02-04T00:00:00"/>
    <s v="Second Class"/>
    <s v="SE-20110"/>
    <x v="339"/>
    <x v="0"/>
    <s v="United States"/>
    <s v="Arlington"/>
    <x v="17"/>
    <n v="22204"/>
    <x v="0"/>
    <s v="TEC-MA-10001127"/>
    <x v="2"/>
    <x v="15"/>
    <s v="HP Designjet T520 Inkjet Large Format Printer - 24&quot; Color"/>
    <n v="8749.9500000000007"/>
    <n v="5"/>
    <n v="0"/>
    <n v="2799.9839999999995"/>
  </r>
  <r>
    <n v="8490"/>
    <x v="4220"/>
    <x v="0"/>
    <x v="1056"/>
    <d v="2013-02-04T00:00:00"/>
    <s v="Second Class"/>
    <s v="SE-20110"/>
    <x v="339"/>
    <x v="0"/>
    <s v="United States"/>
    <s v="Arlington"/>
    <x v="17"/>
    <n v="22204"/>
    <x v="0"/>
    <s v="OFF-BI-10002557"/>
    <x v="1"/>
    <x v="8"/>
    <s v="Presstex Flexible Ring Binders"/>
    <n v="36.4"/>
    <n v="8"/>
    <n v="0"/>
    <n v="18.2"/>
  </r>
  <r>
    <n v="8491"/>
    <x v="4220"/>
    <x v="0"/>
    <x v="1056"/>
    <d v="2013-02-04T00:00:00"/>
    <s v="Second Class"/>
    <s v="SE-20110"/>
    <x v="339"/>
    <x v="0"/>
    <s v="United States"/>
    <s v="Arlington"/>
    <x v="17"/>
    <n v="22204"/>
    <x v="0"/>
    <s v="FUR-FU-10001731"/>
    <x v="0"/>
    <x v="5"/>
    <s v="Acrylic Self-Standing Desk Frames"/>
    <n v="18.689999999999998"/>
    <n v="7"/>
    <n v="0"/>
    <n v="7.1021999999999998"/>
  </r>
  <r>
    <n v="8492"/>
    <x v="4221"/>
    <x v="3"/>
    <x v="437"/>
    <d v="2014-07-12T00:00:00"/>
    <s v="Standard Class"/>
    <s v="AT-10735"/>
    <x v="247"/>
    <x v="0"/>
    <s v="United States"/>
    <s v="Los Angeles"/>
    <x v="1"/>
    <n v="90049"/>
    <x v="1"/>
    <s v="OFF-FA-10001135"/>
    <x v="1"/>
    <x v="13"/>
    <s v="Brites Rubber Bands, 1 1/2 oz. Box"/>
    <n v="5.9399999999999995"/>
    <n v="3"/>
    <n v="0"/>
    <n v="0.11880000000000024"/>
  </r>
  <r>
    <n v="8493"/>
    <x v="4222"/>
    <x v="1"/>
    <x v="924"/>
    <d v="2012-10-28T00:00:00"/>
    <s v="Standard Class"/>
    <s v="CC-12685"/>
    <x v="530"/>
    <x v="0"/>
    <s v="United States"/>
    <s v="Lubbock"/>
    <x v="5"/>
    <n v="79424"/>
    <x v="2"/>
    <s v="OFF-PA-10000069"/>
    <x v="1"/>
    <x v="10"/>
    <s v="TOPS 4 x 6 Fluorescent Color Memo Sheets, 500 Sheets per Pack"/>
    <n v="60.736000000000004"/>
    <n v="8"/>
    <n v="0.2"/>
    <n v="20.4984"/>
  </r>
  <r>
    <n v="8494"/>
    <x v="4222"/>
    <x v="1"/>
    <x v="924"/>
    <d v="2012-10-28T00:00:00"/>
    <s v="Standard Class"/>
    <s v="CC-12685"/>
    <x v="530"/>
    <x v="0"/>
    <s v="United States"/>
    <s v="Lubbock"/>
    <x v="5"/>
    <n v="79424"/>
    <x v="2"/>
    <s v="TEC-CO-10001943"/>
    <x v="2"/>
    <x v="16"/>
    <s v="Canon PC-428 Personal Copier"/>
    <n v="479.97600000000006"/>
    <n v="3"/>
    <n v="0.2"/>
    <n v="161.99189999999999"/>
  </r>
  <r>
    <n v="8495"/>
    <x v="4222"/>
    <x v="1"/>
    <x v="924"/>
    <d v="2012-10-28T00:00:00"/>
    <s v="Standard Class"/>
    <s v="CC-12685"/>
    <x v="530"/>
    <x v="0"/>
    <s v="United States"/>
    <s v="Lubbock"/>
    <x v="5"/>
    <n v="79424"/>
    <x v="2"/>
    <s v="OFF-BI-10000977"/>
    <x v="1"/>
    <x v="8"/>
    <s v="Ibico Plastic Spiral Binding Combs"/>
    <n v="6.0799999999999983"/>
    <n v="1"/>
    <n v="0.8"/>
    <n v="-10.336000000000002"/>
  </r>
  <r>
    <n v="8496"/>
    <x v="4223"/>
    <x v="0"/>
    <x v="499"/>
    <d v="2013-12-09T00:00:00"/>
    <s v="Standard Class"/>
    <s v="AS-10225"/>
    <x v="127"/>
    <x v="1"/>
    <s v="United States"/>
    <s v="Longmont"/>
    <x v="22"/>
    <n v="80501"/>
    <x v="1"/>
    <s v="TEC-AC-10002942"/>
    <x v="2"/>
    <x v="11"/>
    <s v="WD My Passport Ultra 1TB Portable External Hard Drive"/>
    <n v="165.60000000000002"/>
    <n v="3"/>
    <n v="0.2"/>
    <n v="-6.2100000000000151"/>
  </r>
  <r>
    <n v="8497"/>
    <x v="4224"/>
    <x v="2"/>
    <x v="1195"/>
    <d v="2011-03-08T00:00:00"/>
    <s v="Second Class"/>
    <s v="AB-10150"/>
    <x v="492"/>
    <x v="0"/>
    <s v="United States"/>
    <s v="Yonkers"/>
    <x v="15"/>
    <n v="10701"/>
    <x v="3"/>
    <s v="OFF-AR-10000588"/>
    <x v="1"/>
    <x v="6"/>
    <s v="Newell 345"/>
    <n v="59.519999999999996"/>
    <n v="3"/>
    <n v="0"/>
    <n v="15.475200000000001"/>
  </r>
  <r>
    <n v="8498"/>
    <x v="4224"/>
    <x v="2"/>
    <x v="1195"/>
    <d v="2011-03-08T00:00:00"/>
    <s v="Second Class"/>
    <s v="AB-10150"/>
    <x v="492"/>
    <x v="0"/>
    <s v="United States"/>
    <s v="Yonkers"/>
    <x v="15"/>
    <n v="10701"/>
    <x v="3"/>
    <s v="TEC-AC-10002001"/>
    <x v="2"/>
    <x v="11"/>
    <s v="Logitech Wireless Gaming Headset G930"/>
    <n v="479.97"/>
    <n v="3"/>
    <n v="0"/>
    <n v="177.58890000000002"/>
  </r>
  <r>
    <n v="8499"/>
    <x v="4224"/>
    <x v="2"/>
    <x v="1195"/>
    <d v="2011-03-08T00:00:00"/>
    <s v="Second Class"/>
    <s v="AB-10150"/>
    <x v="492"/>
    <x v="0"/>
    <s v="United States"/>
    <s v="Yonkers"/>
    <x v="15"/>
    <n v="10701"/>
    <x v="3"/>
    <s v="OFF-SU-10000381"/>
    <x v="1"/>
    <x v="14"/>
    <s v="Acme Forged Steel Scissors with Black Enamel Handles"/>
    <n v="18.62"/>
    <n v="2"/>
    <n v="0"/>
    <n v="5.399799999999999"/>
  </r>
  <r>
    <n v="8500"/>
    <x v="4224"/>
    <x v="2"/>
    <x v="1195"/>
    <d v="2011-03-08T00:00:00"/>
    <s v="Second Class"/>
    <s v="AB-10150"/>
    <x v="492"/>
    <x v="0"/>
    <s v="United States"/>
    <s v="Yonkers"/>
    <x v="15"/>
    <n v="10701"/>
    <x v="3"/>
    <s v="OFF-BI-10001617"/>
    <x v="1"/>
    <x v="8"/>
    <s v="GBC Wire Binding Combs"/>
    <n v="49.632000000000005"/>
    <n v="6"/>
    <n v="0.2"/>
    <n v="16.750799999999998"/>
  </r>
  <r>
    <n v="8501"/>
    <x v="4224"/>
    <x v="2"/>
    <x v="1195"/>
    <d v="2011-03-08T00:00:00"/>
    <s v="Second Class"/>
    <s v="AB-10150"/>
    <x v="492"/>
    <x v="0"/>
    <s v="United States"/>
    <s v="Yonkers"/>
    <x v="15"/>
    <n v="10701"/>
    <x v="3"/>
    <s v="OFF-PA-10001878"/>
    <x v="1"/>
    <x v="10"/>
    <s v="Xerox 1891"/>
    <n v="97.82"/>
    <n v="2"/>
    <n v="0"/>
    <n v="45.975399999999993"/>
  </r>
  <r>
    <n v="8502"/>
    <x v="4225"/>
    <x v="1"/>
    <x v="879"/>
    <d v="2012-03-03T00:00:00"/>
    <s v="Second Class"/>
    <s v="DH-13075"/>
    <x v="704"/>
    <x v="1"/>
    <s v="United States"/>
    <s v="Los Angeles"/>
    <x v="1"/>
    <n v="90045"/>
    <x v="1"/>
    <s v="TEC-PH-10000376"/>
    <x v="2"/>
    <x v="7"/>
    <s v="Square Credit Card Reader"/>
    <n v="15.984000000000002"/>
    <n v="2"/>
    <n v="0.2"/>
    <n v="1.1988000000000003"/>
  </r>
  <r>
    <n v="8503"/>
    <x v="4225"/>
    <x v="1"/>
    <x v="879"/>
    <d v="2012-03-03T00:00:00"/>
    <s v="Second Class"/>
    <s v="DH-13075"/>
    <x v="704"/>
    <x v="1"/>
    <s v="United States"/>
    <s v="Los Angeles"/>
    <x v="1"/>
    <n v="90045"/>
    <x v="1"/>
    <s v="FUR-CH-10003396"/>
    <x v="0"/>
    <x v="1"/>
    <s v="Global Deluxe Steno Chair"/>
    <n v="184.75200000000001"/>
    <n v="3"/>
    <n v="0.2"/>
    <n v="-20.784600000000012"/>
  </r>
  <r>
    <n v="8504"/>
    <x v="4226"/>
    <x v="2"/>
    <x v="980"/>
    <d v="2011-02-25T00:00:00"/>
    <s v="Standard Class"/>
    <s v="SR-20740"/>
    <x v="256"/>
    <x v="2"/>
    <s v="United States"/>
    <s v="Los Angeles"/>
    <x v="1"/>
    <n v="90049"/>
    <x v="1"/>
    <s v="OFF-PA-10003363"/>
    <x v="1"/>
    <x v="10"/>
    <s v="Xerox 204"/>
    <n v="12.96"/>
    <n v="2"/>
    <n v="0"/>
    <n v="6.2208000000000006"/>
  </r>
  <r>
    <n v="8505"/>
    <x v="4227"/>
    <x v="0"/>
    <x v="440"/>
    <d v="2013-05-07T00:00:00"/>
    <s v="Standard Class"/>
    <s v="NR-18550"/>
    <x v="749"/>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x v="319"/>
    <x v="2"/>
    <s v="United States"/>
    <s v="Dallas"/>
    <x v="5"/>
    <n v="75217"/>
    <x v="2"/>
    <s v="OFF-BI-10001757"/>
    <x v="1"/>
    <x v="8"/>
    <s v="Pressboard Hanging Data Binders for Unburst Sheets"/>
    <n v="8.8559999999999981"/>
    <n v="9"/>
    <n v="0.8"/>
    <n v="-14.169600000000003"/>
  </r>
  <r>
    <n v="8507"/>
    <x v="4228"/>
    <x v="0"/>
    <x v="387"/>
    <d v="2013-03-13T00:00:00"/>
    <s v="Standard Class"/>
    <s v="SJ-20125"/>
    <x v="319"/>
    <x v="2"/>
    <s v="United States"/>
    <s v="Dallas"/>
    <x v="5"/>
    <n v="75217"/>
    <x v="2"/>
    <s v="TEC-AC-10004633"/>
    <x v="2"/>
    <x v="11"/>
    <s v="Verbatim 25 GB 6x Blu-ray Single Layer Recordable Disc, 3/Pack"/>
    <n v="27.96"/>
    <n v="5"/>
    <n v="0.2"/>
    <n v="8.3880000000000035"/>
  </r>
  <r>
    <n v="8508"/>
    <x v="4228"/>
    <x v="0"/>
    <x v="387"/>
    <d v="2013-03-13T00:00:00"/>
    <s v="Standard Class"/>
    <s v="SJ-20125"/>
    <x v="319"/>
    <x v="2"/>
    <s v="United States"/>
    <s v="Dallas"/>
    <x v="5"/>
    <n v="75217"/>
    <x v="2"/>
    <s v="OFF-EN-10001453"/>
    <x v="1"/>
    <x v="12"/>
    <s v="Tyvek Interoffice Envelopes, 9 1/2&quot; x 12 1/2&quot;, 100/Box"/>
    <n v="146.352"/>
    <n v="3"/>
    <n v="0.2"/>
    <n v="49.393799999999992"/>
  </r>
  <r>
    <n v="8509"/>
    <x v="4229"/>
    <x v="1"/>
    <x v="555"/>
    <d v="2012-12-14T00:00:00"/>
    <s v="First Class"/>
    <s v="CA-12775"/>
    <x v="222"/>
    <x v="0"/>
    <s v="United States"/>
    <s v="Detroit"/>
    <x v="12"/>
    <n v="48205"/>
    <x v="2"/>
    <s v="TEC-AC-10004761"/>
    <x v="2"/>
    <x v="11"/>
    <s v="Maxell 4.7GB DVD+RW 3/Pack"/>
    <n v="175.23"/>
    <n v="11"/>
    <n v="0"/>
    <n v="61.330500000000001"/>
  </r>
  <r>
    <n v="8510"/>
    <x v="4229"/>
    <x v="1"/>
    <x v="555"/>
    <d v="2012-12-14T00:00:00"/>
    <s v="First Class"/>
    <s v="CA-12775"/>
    <x v="222"/>
    <x v="0"/>
    <s v="United States"/>
    <s v="Detroit"/>
    <x v="12"/>
    <n v="48205"/>
    <x v="2"/>
    <s v="TEC-PH-10003691"/>
    <x v="2"/>
    <x v="7"/>
    <s v="BlackBerry Q10"/>
    <n v="125.99"/>
    <n v="1"/>
    <n v="0"/>
    <n v="31.497500000000002"/>
  </r>
  <r>
    <n v="8511"/>
    <x v="4229"/>
    <x v="1"/>
    <x v="555"/>
    <d v="2012-12-14T00:00:00"/>
    <s v="First Class"/>
    <s v="CA-12775"/>
    <x v="222"/>
    <x v="0"/>
    <s v="United States"/>
    <s v="Detroit"/>
    <x v="12"/>
    <n v="48205"/>
    <x v="2"/>
    <s v="OFF-BI-10004965"/>
    <x v="1"/>
    <x v="8"/>
    <s v="Ibico Covers for Plastic or Wire Binding Elements"/>
    <n v="23"/>
    <n v="2"/>
    <n v="0"/>
    <n v="10.35"/>
  </r>
  <r>
    <n v="8512"/>
    <x v="4230"/>
    <x v="0"/>
    <x v="596"/>
    <d v="2013-12-27T00:00:00"/>
    <s v="Standard Class"/>
    <s v="LC-16885"/>
    <x v="62"/>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x v="374"/>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x v="374"/>
    <x v="1"/>
    <s v="United States"/>
    <s v="Orlando"/>
    <x v="2"/>
    <n v="32839"/>
    <x v="0"/>
    <s v="OFF-PA-10002787"/>
    <x v="1"/>
    <x v="10"/>
    <s v="Xerox 227"/>
    <n v="20.736000000000004"/>
    <n v="4"/>
    <n v="0.2"/>
    <n v="7.2576000000000001"/>
  </r>
  <r>
    <n v="8515"/>
    <x v="4233"/>
    <x v="1"/>
    <x v="291"/>
    <d v="2012-08-26T00:00:00"/>
    <s v="Standard Class"/>
    <s v="HG-14965"/>
    <x v="428"/>
    <x v="1"/>
    <s v="United States"/>
    <s v="Florence"/>
    <x v="0"/>
    <n v="41042"/>
    <x v="0"/>
    <s v="OFF-AR-10003602"/>
    <x v="1"/>
    <x v="6"/>
    <s v="Quartet Omega Colored Chalk, 12/Pack"/>
    <n v="17.52"/>
    <n v="3"/>
    <n v="0"/>
    <n v="8.2343999999999991"/>
  </r>
  <r>
    <n v="8516"/>
    <x v="4233"/>
    <x v="1"/>
    <x v="291"/>
    <d v="2012-08-26T00:00:00"/>
    <s v="Standard Class"/>
    <s v="HG-14965"/>
    <x v="428"/>
    <x v="1"/>
    <s v="United States"/>
    <s v="Florence"/>
    <x v="0"/>
    <n v="41042"/>
    <x v="0"/>
    <s v="OFF-AR-10002053"/>
    <x v="1"/>
    <x v="6"/>
    <s v="Premium Writing Pencils, Soft, #2 by Central Association for the Blind"/>
    <n v="35.76"/>
    <n v="12"/>
    <n v="0"/>
    <n v="10.0128"/>
  </r>
  <r>
    <n v="8517"/>
    <x v="4234"/>
    <x v="0"/>
    <x v="281"/>
    <d v="2013-04-12T00:00:00"/>
    <s v="Standard Class"/>
    <s v="SF-20200"/>
    <x v="227"/>
    <x v="0"/>
    <s v="United States"/>
    <s v="New York City"/>
    <x v="15"/>
    <n v="10009"/>
    <x v="3"/>
    <s v="OFF-AR-10002833"/>
    <x v="1"/>
    <x v="6"/>
    <s v="Newell 322"/>
    <n v="3.64"/>
    <n v="2"/>
    <n v="0"/>
    <n v="0.98280000000000012"/>
  </r>
  <r>
    <n v="8518"/>
    <x v="4235"/>
    <x v="3"/>
    <x v="400"/>
    <d v="2014-06-08T00:00:00"/>
    <s v="Second Class"/>
    <s v="EM-14065"/>
    <x v="191"/>
    <x v="0"/>
    <s v="United States"/>
    <s v="Frisco"/>
    <x v="5"/>
    <n v="75034"/>
    <x v="2"/>
    <s v="FUR-FU-10002501"/>
    <x v="0"/>
    <x v="5"/>
    <s v="Nu-Dell Executive Frame"/>
    <n v="30.336000000000006"/>
    <n v="6"/>
    <n v="0.6"/>
    <n v="-17.443199999999997"/>
  </r>
  <r>
    <n v="8519"/>
    <x v="4236"/>
    <x v="3"/>
    <x v="769"/>
    <d v="2014-12-11T00:00:00"/>
    <s v="Standard Class"/>
    <s v="DO-13645"/>
    <x v="770"/>
    <x v="0"/>
    <s v="United States"/>
    <s v="Paterson"/>
    <x v="30"/>
    <n v="7501"/>
    <x v="3"/>
    <s v="FUR-FU-10002506"/>
    <x v="0"/>
    <x v="5"/>
    <s v="Tensor &quot;Hersey Kiss&quot; Styled Floor Lamp"/>
    <n v="12.99"/>
    <n v="1"/>
    <n v="0"/>
    <n v="1.5587999999999997"/>
  </r>
  <r>
    <n v="8520"/>
    <x v="4236"/>
    <x v="3"/>
    <x v="769"/>
    <d v="2014-12-11T00:00:00"/>
    <s v="Standard Class"/>
    <s v="DO-13645"/>
    <x v="770"/>
    <x v="0"/>
    <s v="United States"/>
    <s v="Paterson"/>
    <x v="30"/>
    <n v="7501"/>
    <x v="3"/>
    <s v="FUR-CH-10003817"/>
    <x v="0"/>
    <x v="1"/>
    <s v="Global Value Steno Chair, Gray"/>
    <n v="182.22"/>
    <n v="3"/>
    <n v="0"/>
    <n v="45.555000000000007"/>
  </r>
  <r>
    <n v="8521"/>
    <x v="4236"/>
    <x v="3"/>
    <x v="769"/>
    <d v="2014-12-11T00:00:00"/>
    <s v="Standard Class"/>
    <s v="DO-13645"/>
    <x v="770"/>
    <x v="0"/>
    <s v="United States"/>
    <s v="Paterson"/>
    <x v="30"/>
    <n v="7501"/>
    <x v="3"/>
    <s v="FUR-CH-10004860"/>
    <x v="0"/>
    <x v="1"/>
    <s v="Global Low Back Tilter Chair"/>
    <n v="302.94"/>
    <n v="3"/>
    <n v="0"/>
    <n v="18.176399999999973"/>
  </r>
  <r>
    <n v="8522"/>
    <x v="4237"/>
    <x v="0"/>
    <x v="383"/>
    <d v="2013-01-15T00:00:00"/>
    <s v="Standard Class"/>
    <s v="MP-17470"/>
    <x v="88"/>
    <x v="2"/>
    <s v="United States"/>
    <s v="Columbus"/>
    <x v="24"/>
    <n v="43229"/>
    <x v="3"/>
    <s v="FUR-FU-10002268"/>
    <x v="0"/>
    <x v="5"/>
    <s v="Ultra Door Push Plate"/>
    <n v="54.992000000000004"/>
    <n v="14"/>
    <n v="0.2"/>
    <n v="8.9361999999999959"/>
  </r>
  <r>
    <n v="8523"/>
    <x v="4238"/>
    <x v="0"/>
    <x v="178"/>
    <d v="2013-04-08T00:00:00"/>
    <s v="Standard Class"/>
    <s v="MY-18295"/>
    <x v="501"/>
    <x v="1"/>
    <s v="United States"/>
    <s v="Milwaukee"/>
    <x v="6"/>
    <n v="53209"/>
    <x v="2"/>
    <s v="TEC-PH-10000148"/>
    <x v="2"/>
    <x v="7"/>
    <s v="Cyber Acoustics AC-202b Speech Recognition Stereo Headset"/>
    <n v="12.99"/>
    <n v="1"/>
    <n v="0"/>
    <n v="0.25980000000000025"/>
  </r>
  <r>
    <n v="8524"/>
    <x v="4239"/>
    <x v="3"/>
    <x v="296"/>
    <d v="2014-09-26T00:00:00"/>
    <s v="Standard Class"/>
    <s v="DB-13615"/>
    <x v="140"/>
    <x v="0"/>
    <s v="United States"/>
    <s v="San Francisco"/>
    <x v="1"/>
    <n v="94109"/>
    <x v="1"/>
    <s v="OFF-PA-10004082"/>
    <x v="1"/>
    <x v="10"/>
    <s v="Adams Telephone Message Book w/Frequently-Called Numbers Space, 400 Messages per Book"/>
    <n v="55.86"/>
    <n v="7"/>
    <n v="0"/>
    <n v="27.93"/>
  </r>
  <r>
    <n v="8525"/>
    <x v="4240"/>
    <x v="3"/>
    <x v="633"/>
    <d v="2014-03-17T00:00:00"/>
    <s v="Same Day"/>
    <s v="SP-20920"/>
    <x v="727"/>
    <x v="0"/>
    <s v="United States"/>
    <s v="Columbus"/>
    <x v="24"/>
    <n v="43229"/>
    <x v="3"/>
    <s v="TEC-PH-10004348"/>
    <x v="2"/>
    <x v="7"/>
    <s v="OtterBox Defender Series Case - iPhone 5c"/>
    <n v="44.375999999999998"/>
    <n v="2"/>
    <n v="0.4"/>
    <n v="-7.3960000000000043"/>
  </r>
  <r>
    <n v="8526"/>
    <x v="4240"/>
    <x v="3"/>
    <x v="633"/>
    <d v="2014-03-17T00:00:00"/>
    <s v="Same Day"/>
    <s v="SP-20920"/>
    <x v="727"/>
    <x v="0"/>
    <s v="United States"/>
    <s v="Columbus"/>
    <x v="24"/>
    <n v="43229"/>
    <x v="3"/>
    <s v="FUR-FU-10003424"/>
    <x v="0"/>
    <x v="5"/>
    <s v="Nu-Dell Oak Frame"/>
    <n v="51.264000000000003"/>
    <n v="6"/>
    <n v="0.2"/>
    <n v="7.6895999999999933"/>
  </r>
  <r>
    <n v="8527"/>
    <x v="4240"/>
    <x v="3"/>
    <x v="633"/>
    <d v="2014-03-17T00:00:00"/>
    <s v="Same Day"/>
    <s v="SP-20920"/>
    <x v="727"/>
    <x v="0"/>
    <s v="United States"/>
    <s v="Columbus"/>
    <x v="24"/>
    <n v="43229"/>
    <x v="3"/>
    <s v="OFF-BI-10004654"/>
    <x v="1"/>
    <x v="8"/>
    <s v="Avery Binding System Hidden Tab Executive Style Index Sets"/>
    <n v="5.1930000000000005"/>
    <n v="3"/>
    <n v="0.7"/>
    <n v="-3.4619999999999997"/>
  </r>
  <r>
    <n v="8528"/>
    <x v="4240"/>
    <x v="3"/>
    <x v="633"/>
    <d v="2014-03-17T00:00:00"/>
    <s v="Same Day"/>
    <s v="SP-20920"/>
    <x v="727"/>
    <x v="0"/>
    <s v="United States"/>
    <s v="Columbus"/>
    <x v="24"/>
    <n v="43229"/>
    <x v="3"/>
    <s v="TEC-AC-10004571"/>
    <x v="2"/>
    <x v="11"/>
    <s v="Logitech G700s Rechargeable Gaming Mouse"/>
    <n v="159.98400000000001"/>
    <n v="2"/>
    <n v="0.2"/>
    <n v="43.995600000000003"/>
  </r>
  <r>
    <n v="8529"/>
    <x v="4240"/>
    <x v="3"/>
    <x v="633"/>
    <d v="2014-03-17T00:00:00"/>
    <s v="Same Day"/>
    <s v="SP-20920"/>
    <x v="727"/>
    <x v="0"/>
    <s v="United States"/>
    <s v="Columbus"/>
    <x v="24"/>
    <n v="43229"/>
    <x v="3"/>
    <s v="OFF-ST-10000675"/>
    <x v="1"/>
    <x v="4"/>
    <s v="File Shuttle II and Handi-File, Black"/>
    <n v="54.224000000000004"/>
    <n v="2"/>
    <n v="0.2"/>
    <n v="3.3889999999999993"/>
  </r>
  <r>
    <n v="8530"/>
    <x v="4241"/>
    <x v="3"/>
    <x v="468"/>
    <d v="2014-11-18T00:00:00"/>
    <s v="Standard Class"/>
    <s v="ME-17320"/>
    <x v="467"/>
    <x v="2"/>
    <s v="United States"/>
    <s v="Los Angeles"/>
    <x v="1"/>
    <n v="90008"/>
    <x v="1"/>
    <s v="FUR-CH-10001714"/>
    <x v="0"/>
    <x v="1"/>
    <s v="Global Leather &amp; Oak Executive Chair, Burgundy"/>
    <n v="241.42399999999998"/>
    <n v="2"/>
    <n v="0.2"/>
    <n v="-36.213599999999985"/>
  </r>
  <r>
    <n v="8531"/>
    <x v="4242"/>
    <x v="0"/>
    <x v="885"/>
    <d v="2013-12-07T00:00:00"/>
    <s v="Standard Class"/>
    <s v="BS-11755"/>
    <x v="94"/>
    <x v="0"/>
    <s v="United States"/>
    <s v="Detroit"/>
    <x v="12"/>
    <n v="48227"/>
    <x v="2"/>
    <s v="OFF-PA-10000380"/>
    <x v="1"/>
    <x v="10"/>
    <s v="REDIFORM Incoming/Outgoing Call Register, 11&quot; X 8 1/2&quot;, 100 Messages"/>
    <n v="33.36"/>
    <n v="4"/>
    <n v="0"/>
    <n v="16.68"/>
  </r>
  <r>
    <n v="8532"/>
    <x v="4242"/>
    <x v="0"/>
    <x v="885"/>
    <d v="2013-12-07T00:00:00"/>
    <s v="Standard Class"/>
    <s v="BS-11755"/>
    <x v="94"/>
    <x v="0"/>
    <s v="United States"/>
    <s v="Detroit"/>
    <x v="12"/>
    <n v="48227"/>
    <x v="2"/>
    <s v="OFF-PA-10002713"/>
    <x v="1"/>
    <x v="10"/>
    <s v="Adams Phone Message Book, 200 Message Capacity, 8 1/16” x 11”"/>
    <n v="13.76"/>
    <n v="2"/>
    <n v="0"/>
    <n v="6.3295999999999992"/>
  </r>
  <r>
    <n v="8533"/>
    <x v="4242"/>
    <x v="0"/>
    <x v="885"/>
    <d v="2013-12-07T00:00:00"/>
    <s v="Standard Class"/>
    <s v="BS-11755"/>
    <x v="94"/>
    <x v="0"/>
    <s v="United States"/>
    <s v="Detroit"/>
    <x v="12"/>
    <n v="48227"/>
    <x v="2"/>
    <s v="OFF-ST-10001370"/>
    <x v="1"/>
    <x v="4"/>
    <s v="Sensible Storage WireTech Storage Systems"/>
    <n v="496.86"/>
    <n v="7"/>
    <n v="0"/>
    <n v="24.842999999999947"/>
  </r>
  <r>
    <n v="8534"/>
    <x v="4242"/>
    <x v="0"/>
    <x v="885"/>
    <d v="2013-12-07T00:00:00"/>
    <s v="Standard Class"/>
    <s v="BS-11755"/>
    <x v="94"/>
    <x v="0"/>
    <s v="United States"/>
    <s v="Detroit"/>
    <x v="12"/>
    <n v="48227"/>
    <x v="2"/>
    <s v="FUR-CH-10000513"/>
    <x v="0"/>
    <x v="1"/>
    <s v="High-Back Leather Manager's Chair"/>
    <n v="389.97"/>
    <n v="3"/>
    <n v="0"/>
    <n v="35.097300000000004"/>
  </r>
  <r>
    <n v="8535"/>
    <x v="4243"/>
    <x v="1"/>
    <x v="1004"/>
    <d v="2012-01-15T00:00:00"/>
    <s v="Second Class"/>
    <s v="KS-16300"/>
    <x v="754"/>
    <x v="1"/>
    <s v="United States"/>
    <s v="Columbus"/>
    <x v="32"/>
    <n v="31907"/>
    <x v="0"/>
    <s v="OFF-LA-10003223"/>
    <x v="1"/>
    <x v="2"/>
    <s v="Avery 508"/>
    <n v="9.82"/>
    <n v="2"/>
    <n v="0"/>
    <n v="4.8117999999999999"/>
  </r>
  <r>
    <n v="8536"/>
    <x v="4244"/>
    <x v="2"/>
    <x v="1174"/>
    <d v="2011-05-20T00:00:00"/>
    <s v="Standard Class"/>
    <s v="CC-12475"/>
    <x v="693"/>
    <x v="0"/>
    <s v="United States"/>
    <s v="San Francisco"/>
    <x v="1"/>
    <n v="94122"/>
    <x v="1"/>
    <s v="TEC-AC-10002217"/>
    <x v="2"/>
    <x v="11"/>
    <s v="Imation Clip USB flash drive - 8 GB"/>
    <n v="56.400000000000006"/>
    <n v="3"/>
    <n v="0"/>
    <n v="3.3840000000000003"/>
  </r>
  <r>
    <n v="8537"/>
    <x v="4245"/>
    <x v="1"/>
    <x v="722"/>
    <d v="2012-06-11T00:00:00"/>
    <s v="Standard Class"/>
    <s v="HD-14785"/>
    <x v="787"/>
    <x v="2"/>
    <s v="United States"/>
    <s v="Philadelphia"/>
    <x v="9"/>
    <n v="19143"/>
    <x v="3"/>
    <s v="OFF-BI-10003707"/>
    <x v="1"/>
    <x v="8"/>
    <s v="Aluminum Screw Posts"/>
    <n v="18.312000000000001"/>
    <n v="4"/>
    <n v="0.7"/>
    <n v="-12.207999999999995"/>
  </r>
  <r>
    <n v="8538"/>
    <x v="4245"/>
    <x v="1"/>
    <x v="722"/>
    <d v="2012-06-11T00:00:00"/>
    <s v="Standard Class"/>
    <s v="HD-14785"/>
    <x v="787"/>
    <x v="2"/>
    <s v="United States"/>
    <s v="Philadelphia"/>
    <x v="9"/>
    <n v="19143"/>
    <x v="3"/>
    <s v="OFF-PA-10000552"/>
    <x v="1"/>
    <x v="10"/>
    <s v="Xerox 200"/>
    <n v="25.920000000000005"/>
    <n v="5"/>
    <n v="0.2"/>
    <n v="9.0719999999999992"/>
  </r>
  <r>
    <n v="8539"/>
    <x v="4245"/>
    <x v="1"/>
    <x v="722"/>
    <d v="2012-06-11T00:00:00"/>
    <s v="Standard Class"/>
    <s v="HD-14785"/>
    <x v="787"/>
    <x v="2"/>
    <s v="United States"/>
    <s v="Philadelphia"/>
    <x v="9"/>
    <n v="19143"/>
    <x v="3"/>
    <s v="OFF-AR-10003183"/>
    <x v="1"/>
    <x v="6"/>
    <s v="Avery Fluorescent Highlighter Four-Color Set"/>
    <n v="8.016"/>
    <n v="3"/>
    <n v="0.2"/>
    <n v="1.0019999999999993"/>
  </r>
  <r>
    <n v="8540"/>
    <x v="4246"/>
    <x v="3"/>
    <x v="631"/>
    <d v="2014-03-14T00:00:00"/>
    <s v="Standard Class"/>
    <s v="KB-16315"/>
    <x v="41"/>
    <x v="0"/>
    <s v="United States"/>
    <s v="Los Angeles"/>
    <x v="1"/>
    <n v="90008"/>
    <x v="1"/>
    <s v="TEC-CO-10000971"/>
    <x v="2"/>
    <x v="16"/>
    <s v="Hewlett Packard 310 Color Digital Copier"/>
    <n v="479.98400000000004"/>
    <n v="2"/>
    <n v="0.2"/>
    <n v="59.997999999999962"/>
  </r>
  <r>
    <n v="8541"/>
    <x v="4246"/>
    <x v="3"/>
    <x v="631"/>
    <d v="2014-03-14T00:00:00"/>
    <s v="Standard Class"/>
    <s v="KB-16315"/>
    <x v="41"/>
    <x v="0"/>
    <s v="United States"/>
    <s v="Los Angeles"/>
    <x v="1"/>
    <n v="90008"/>
    <x v="1"/>
    <s v="OFF-BI-10003910"/>
    <x v="1"/>
    <x v="8"/>
    <s v="DXL Angle-View Binders with Locking Rings by Samsill"/>
    <n v="30.84"/>
    <n v="5"/>
    <n v="0.2"/>
    <n v="9.6374999999999993"/>
  </r>
  <r>
    <n v="8542"/>
    <x v="4247"/>
    <x v="1"/>
    <x v="937"/>
    <d v="2012-12-23T00:00:00"/>
    <s v="First Class"/>
    <s v="HR-14830"/>
    <x v="403"/>
    <x v="1"/>
    <s v="United States"/>
    <s v="Philadelphia"/>
    <x v="9"/>
    <n v="19140"/>
    <x v="3"/>
    <s v="OFF-ST-10001172"/>
    <x v="1"/>
    <x v="4"/>
    <s v="Tennsco Lockers, Sand"/>
    <n v="33.568000000000005"/>
    <n v="2"/>
    <n v="0.2"/>
    <n v="1.6783999999999981"/>
  </r>
  <r>
    <n v="8543"/>
    <x v="4247"/>
    <x v="1"/>
    <x v="937"/>
    <d v="2012-12-23T00:00:00"/>
    <s v="First Class"/>
    <s v="HR-14830"/>
    <x v="403"/>
    <x v="1"/>
    <s v="United States"/>
    <s v="Philadelphia"/>
    <x v="9"/>
    <n v="19140"/>
    <x v="3"/>
    <s v="FUR-CH-10001270"/>
    <x v="0"/>
    <x v="1"/>
    <s v="Harbour Creations Steel Folding Chair"/>
    <n v="422.62499999999994"/>
    <n v="7"/>
    <n v="0.3"/>
    <n v="0"/>
  </r>
  <r>
    <n v="8544"/>
    <x v="4248"/>
    <x v="2"/>
    <x v="908"/>
    <d v="2011-08-11T00:00:00"/>
    <s v="Standard Class"/>
    <s v="TB-21625"/>
    <x v="577"/>
    <x v="0"/>
    <s v="United States"/>
    <s v="New York City"/>
    <x v="15"/>
    <n v="10035"/>
    <x v="3"/>
    <s v="TEC-AC-10004571"/>
    <x v="2"/>
    <x v="11"/>
    <s v="Logitech G700s Rechargeable Gaming Mouse"/>
    <n v="199.98"/>
    <n v="2"/>
    <n v="0"/>
    <n v="83.991600000000005"/>
  </r>
  <r>
    <n v="8545"/>
    <x v="4249"/>
    <x v="0"/>
    <x v="1196"/>
    <d v="2013-04-01T00:00:00"/>
    <s v="Standard Class"/>
    <s v="DS-13180"/>
    <x v="103"/>
    <x v="1"/>
    <s v="United States"/>
    <s v="Columbus"/>
    <x v="32"/>
    <n v="31907"/>
    <x v="0"/>
    <s v="FUR-FU-10004053"/>
    <x v="0"/>
    <x v="5"/>
    <s v="DAX Two-Tone Silver Metal Document Frame"/>
    <n v="20.239999999999998"/>
    <n v="1"/>
    <n v="0"/>
    <n v="8.7032000000000007"/>
  </r>
  <r>
    <n v="8546"/>
    <x v="4249"/>
    <x v="0"/>
    <x v="1196"/>
    <d v="2013-04-01T00:00:00"/>
    <s v="Standard Class"/>
    <s v="DS-13180"/>
    <x v="103"/>
    <x v="1"/>
    <s v="United States"/>
    <s v="Columbus"/>
    <x v="32"/>
    <n v="31907"/>
    <x v="0"/>
    <s v="FUR-FU-10003731"/>
    <x v="0"/>
    <x v="5"/>
    <s v="Eldon Expressions Wood and Plastic Desk Accessories, Oak"/>
    <n v="39.92"/>
    <n v="4"/>
    <n v="0"/>
    <n v="11.177600000000002"/>
  </r>
  <r>
    <n v="8547"/>
    <x v="4249"/>
    <x v="0"/>
    <x v="1196"/>
    <d v="2013-04-01T00:00:00"/>
    <s v="Standard Class"/>
    <s v="DS-13180"/>
    <x v="103"/>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x v="334"/>
    <x v="1"/>
    <s v="United States"/>
    <s v="Los Angeles"/>
    <x v="1"/>
    <n v="90049"/>
    <x v="1"/>
    <s v="TEC-AC-10001266"/>
    <x v="2"/>
    <x v="11"/>
    <s v="Memorex Micro Travel Drive 8 GB"/>
    <n v="39"/>
    <n v="3"/>
    <n v="0"/>
    <n v="17.549999999999997"/>
  </r>
  <r>
    <n v="8549"/>
    <x v="4250"/>
    <x v="1"/>
    <x v="901"/>
    <d v="2012-12-10T00:00:00"/>
    <s v="Standard Class"/>
    <s v="GB-14530"/>
    <x v="334"/>
    <x v="1"/>
    <s v="United States"/>
    <s v="Los Angeles"/>
    <x v="1"/>
    <n v="90049"/>
    <x v="1"/>
    <s v="OFF-LA-10000452"/>
    <x v="1"/>
    <x v="2"/>
    <s v="Avery 488"/>
    <n v="12.6"/>
    <n v="4"/>
    <n v="0"/>
    <n v="6.048"/>
  </r>
  <r>
    <n v="8550"/>
    <x v="4251"/>
    <x v="1"/>
    <x v="861"/>
    <d v="2012-09-12T00:00:00"/>
    <s v="First Class"/>
    <s v="GB-14530"/>
    <x v="334"/>
    <x v="1"/>
    <s v="United States"/>
    <s v="Aurora"/>
    <x v="22"/>
    <n v="80013"/>
    <x v="1"/>
    <s v="FUR-FU-10000073"/>
    <x v="0"/>
    <x v="5"/>
    <s v="Deflect-O Glasstique Clear Desk Accessories"/>
    <n v="24.64"/>
    <n v="4"/>
    <n v="0.2"/>
    <n v="4.0039999999999978"/>
  </r>
  <r>
    <n v="8551"/>
    <x v="4252"/>
    <x v="1"/>
    <x v="789"/>
    <d v="2012-07-24T00:00:00"/>
    <s v="Standard Class"/>
    <s v="VB-21745"/>
    <x v="146"/>
    <x v="1"/>
    <s v="United States"/>
    <s v="Houston"/>
    <x v="5"/>
    <n v="77041"/>
    <x v="2"/>
    <s v="OFF-LA-10002368"/>
    <x v="1"/>
    <x v="2"/>
    <s v="Avery 479"/>
    <n v="6.2640000000000002"/>
    <n v="3"/>
    <n v="0.2"/>
    <n v="2.0358000000000001"/>
  </r>
  <r>
    <n v="8552"/>
    <x v="4252"/>
    <x v="1"/>
    <x v="789"/>
    <d v="2012-07-24T00:00:00"/>
    <s v="Standard Class"/>
    <s v="VB-21745"/>
    <x v="146"/>
    <x v="1"/>
    <s v="United States"/>
    <s v="Houston"/>
    <x v="5"/>
    <n v="77041"/>
    <x v="2"/>
    <s v="OFF-FA-10004248"/>
    <x v="1"/>
    <x v="13"/>
    <s v="Advantus T-Pin Paper Clips"/>
    <n v="14.432"/>
    <n v="4"/>
    <n v="0.2"/>
    <n v="3.4276000000000004"/>
  </r>
  <r>
    <n v="8553"/>
    <x v="4253"/>
    <x v="2"/>
    <x v="992"/>
    <d v="2011-06-03T00:00:00"/>
    <s v="Standard Class"/>
    <s v="MC-17425"/>
    <x v="466"/>
    <x v="1"/>
    <s v="United States"/>
    <s v="Chicago"/>
    <x v="10"/>
    <n v="60623"/>
    <x v="2"/>
    <s v="TEC-CO-10004202"/>
    <x v="2"/>
    <x v="16"/>
    <s v="Brother DCP1000 Digital 3 in 1 Multifunction Machine"/>
    <n v="719.97600000000011"/>
    <n v="3"/>
    <n v="0.2"/>
    <n v="134.99549999999999"/>
  </r>
  <r>
    <n v="8554"/>
    <x v="4254"/>
    <x v="3"/>
    <x v="38"/>
    <d v="2014-11-21T00:00:00"/>
    <s v="Standard Class"/>
    <s v="CB-12025"/>
    <x v="90"/>
    <x v="0"/>
    <s v="United States"/>
    <s v="Decatur"/>
    <x v="19"/>
    <n v="35601"/>
    <x v="0"/>
    <s v="TEC-AC-10000927"/>
    <x v="2"/>
    <x v="11"/>
    <s v="Anker Ultrathin Bluetooth Wireless Keyboard Aluminum Cover with Stand "/>
    <n v="239.92"/>
    <n v="8"/>
    <n v="0"/>
    <n v="23.99199999999999"/>
  </r>
  <r>
    <n v="8555"/>
    <x v="4255"/>
    <x v="0"/>
    <x v="10"/>
    <d v="2013-12-12T00:00:00"/>
    <s v="First Class"/>
    <s v="PM-18940"/>
    <x v="400"/>
    <x v="0"/>
    <s v="United States"/>
    <s v="Springfield"/>
    <x v="17"/>
    <n v="22153"/>
    <x v="0"/>
    <s v="FUR-TA-10002530"/>
    <x v="0"/>
    <x v="3"/>
    <s v="Iceberg OfficeWorks 42&quot; Round Tables"/>
    <n v="1056.8599999999999"/>
    <n v="7"/>
    <n v="0"/>
    <n v="158.52899999999994"/>
  </r>
  <r>
    <n v="8556"/>
    <x v="4256"/>
    <x v="1"/>
    <x v="204"/>
    <d v="2012-03-22T00:00:00"/>
    <s v="Same Day"/>
    <s v="DC-13285"/>
    <x v="290"/>
    <x v="0"/>
    <s v="United States"/>
    <s v="Plantation"/>
    <x v="2"/>
    <n v="33317"/>
    <x v="0"/>
    <s v="TEC-AC-10002567"/>
    <x v="2"/>
    <x v="11"/>
    <s v="Logitech G602 Wireless Gaming Mouse"/>
    <n v="447.94399999999996"/>
    <n v="7"/>
    <n v="0.2"/>
    <n v="89.588799999999992"/>
  </r>
  <r>
    <n v="8557"/>
    <x v="4256"/>
    <x v="1"/>
    <x v="204"/>
    <d v="2012-03-22T00:00:00"/>
    <s v="Same Day"/>
    <s v="DC-13285"/>
    <x v="290"/>
    <x v="0"/>
    <s v="United States"/>
    <s v="Plantation"/>
    <x v="2"/>
    <n v="33317"/>
    <x v="0"/>
    <s v="OFF-ST-10002182"/>
    <x v="1"/>
    <x v="4"/>
    <s v="Iris 3-Drawer Stacking Bin, Black"/>
    <n v="150.40799999999999"/>
    <n v="9"/>
    <n v="0.2"/>
    <n v="-33.841799999999999"/>
  </r>
  <r>
    <n v="8558"/>
    <x v="4257"/>
    <x v="0"/>
    <x v="443"/>
    <d v="2013-12-27T00:00:00"/>
    <s v="Second Class"/>
    <s v="LA-16780"/>
    <x v="156"/>
    <x v="1"/>
    <s v="United States"/>
    <s v="Houston"/>
    <x v="5"/>
    <n v="77041"/>
    <x v="2"/>
    <s v="TEC-PH-10004539"/>
    <x v="2"/>
    <x v="7"/>
    <s v="Wireless Extenders zBoost YX545 SOHO Signal Booster"/>
    <n v="453.57600000000002"/>
    <n v="3"/>
    <n v="0.2"/>
    <n v="39.687899999999985"/>
  </r>
  <r>
    <n v="8559"/>
    <x v="4257"/>
    <x v="0"/>
    <x v="443"/>
    <d v="2013-12-27T00:00:00"/>
    <s v="Second Class"/>
    <s v="LA-16780"/>
    <x v="156"/>
    <x v="1"/>
    <s v="United States"/>
    <s v="Houston"/>
    <x v="5"/>
    <n v="77041"/>
    <x v="2"/>
    <s v="OFF-LA-10002945"/>
    <x v="1"/>
    <x v="2"/>
    <s v="Permanent Self-Adhesive File Folder Labels for Typewriters, 1 1/8 x 3 1/2, White"/>
    <n v="45.36"/>
    <n v="9"/>
    <n v="0.2"/>
    <n v="14.741999999999997"/>
  </r>
  <r>
    <n v="8560"/>
    <x v="4257"/>
    <x v="0"/>
    <x v="443"/>
    <d v="2013-12-27T00:00:00"/>
    <s v="Second Class"/>
    <s v="LA-16780"/>
    <x v="156"/>
    <x v="1"/>
    <s v="United States"/>
    <s v="Houston"/>
    <x v="5"/>
    <n v="77041"/>
    <x v="2"/>
    <s v="TEC-PH-10004345"/>
    <x v="2"/>
    <x v="7"/>
    <s v="Cisco SPA 502G IP Phone"/>
    <n v="287.88"/>
    <n v="3"/>
    <n v="0.2"/>
    <n v="35.984999999999999"/>
  </r>
  <r>
    <n v="8561"/>
    <x v="4257"/>
    <x v="0"/>
    <x v="443"/>
    <d v="2013-12-27T00:00:00"/>
    <s v="Second Class"/>
    <s v="LA-16780"/>
    <x v="156"/>
    <x v="1"/>
    <s v="United States"/>
    <s v="Houston"/>
    <x v="5"/>
    <n v="77041"/>
    <x v="2"/>
    <s v="TEC-PH-10004912"/>
    <x v="2"/>
    <x v="7"/>
    <s v="Cisco SPA112 2 Port Phone Adapter"/>
    <n v="131.88000000000002"/>
    <n v="3"/>
    <n v="0.2"/>
    <n v="14.836499999999987"/>
  </r>
  <r>
    <n v="8562"/>
    <x v="4257"/>
    <x v="0"/>
    <x v="443"/>
    <d v="2013-12-27T00:00:00"/>
    <s v="Second Class"/>
    <s v="LA-16780"/>
    <x v="156"/>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x v="249"/>
    <x v="1"/>
    <s v="United States"/>
    <s v="Milwaukee"/>
    <x v="6"/>
    <n v="53209"/>
    <x v="2"/>
    <s v="FUR-CH-10000847"/>
    <x v="0"/>
    <x v="1"/>
    <s v="Global Executive Mid-Back Manager's Chair"/>
    <n v="1454.9"/>
    <n v="5"/>
    <n v="0"/>
    <n v="378.274"/>
  </r>
  <r>
    <n v="8564"/>
    <x v="4259"/>
    <x v="3"/>
    <x v="504"/>
    <d v="2014-05-05T00:00:00"/>
    <s v="Standard Class"/>
    <s v="MH-18115"/>
    <x v="414"/>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x v="414"/>
    <x v="2"/>
    <s v="United States"/>
    <s v="Sanford"/>
    <x v="2"/>
    <n v="32771"/>
    <x v="0"/>
    <s v="FUR-FU-10000747"/>
    <x v="0"/>
    <x v="5"/>
    <s v="Tenex B1-RE Series Chair Mats for Low Pile Carpets"/>
    <n v="220.70400000000001"/>
    <n v="6"/>
    <n v="0.2"/>
    <n v="-8.2764000000000379"/>
  </r>
  <r>
    <n v="8566"/>
    <x v="4260"/>
    <x v="0"/>
    <x v="1019"/>
    <d v="2013-11-19T00:00:00"/>
    <s v="First Class"/>
    <s v="BG-11035"/>
    <x v="767"/>
    <x v="0"/>
    <s v="United States"/>
    <s v="The Colony"/>
    <x v="5"/>
    <n v="75056"/>
    <x v="2"/>
    <s v="TEC-PH-10002350"/>
    <x v="2"/>
    <x v="7"/>
    <s v="Apple EarPods with Remote and Mic"/>
    <n v="67.176000000000002"/>
    <n v="3"/>
    <n v="0.2"/>
    <n v="6.7175999999999974"/>
  </r>
  <r>
    <n v="8567"/>
    <x v="4260"/>
    <x v="0"/>
    <x v="1019"/>
    <d v="2013-11-19T00:00:00"/>
    <s v="First Class"/>
    <s v="BG-11035"/>
    <x v="767"/>
    <x v="0"/>
    <s v="United States"/>
    <s v="The Colony"/>
    <x v="5"/>
    <n v="75056"/>
    <x v="2"/>
    <s v="OFF-PA-10000697"/>
    <x v="1"/>
    <x v="10"/>
    <s v="TOPS Voice Message Log Book, Flash Format"/>
    <n v="15.231999999999999"/>
    <n v="4"/>
    <n v="0.2"/>
    <n v="5.5215999999999994"/>
  </r>
  <r>
    <n v="8568"/>
    <x v="4261"/>
    <x v="0"/>
    <x v="338"/>
    <d v="2013-11-13T00:00:00"/>
    <s v="First Class"/>
    <s v="SV-20365"/>
    <x v="277"/>
    <x v="0"/>
    <s v="United States"/>
    <s v="Troy"/>
    <x v="24"/>
    <n v="45373"/>
    <x v="3"/>
    <s v="OFF-PA-10002787"/>
    <x v="1"/>
    <x v="10"/>
    <s v="Xerox 227"/>
    <n v="31.104000000000006"/>
    <n v="6"/>
    <n v="0.2"/>
    <n v="10.8864"/>
  </r>
  <r>
    <n v="8569"/>
    <x v="4262"/>
    <x v="0"/>
    <x v="409"/>
    <d v="2013-12-13T00:00:00"/>
    <s v="Standard Class"/>
    <s v="DP-13105"/>
    <x v="317"/>
    <x v="1"/>
    <s v="United States"/>
    <s v="Hempstead"/>
    <x v="15"/>
    <n v="11550"/>
    <x v="3"/>
    <s v="OFF-BI-10004318"/>
    <x v="1"/>
    <x v="8"/>
    <s v="Ibico EB-19 Dual Function Manual Binding System"/>
    <n v="968.74400000000014"/>
    <n v="7"/>
    <n v="0.2"/>
    <n v="314.84180000000003"/>
  </r>
  <r>
    <n v="8570"/>
    <x v="4262"/>
    <x v="0"/>
    <x v="409"/>
    <d v="2013-12-13T00:00:00"/>
    <s v="Standard Class"/>
    <s v="DP-13105"/>
    <x v="317"/>
    <x v="1"/>
    <s v="United States"/>
    <s v="Hempstead"/>
    <x v="15"/>
    <n v="11550"/>
    <x v="3"/>
    <s v="OFF-BI-10001721"/>
    <x v="1"/>
    <x v="8"/>
    <s v="Trimflex Flexible Post Binders"/>
    <n v="222.35199999999998"/>
    <n v="13"/>
    <n v="0.2"/>
    <n v="77.823200000000014"/>
  </r>
  <r>
    <n v="8571"/>
    <x v="4262"/>
    <x v="0"/>
    <x v="409"/>
    <d v="2013-12-13T00:00:00"/>
    <s v="Standard Class"/>
    <s v="DP-13105"/>
    <x v="317"/>
    <x v="1"/>
    <s v="United States"/>
    <s v="Hempstead"/>
    <x v="15"/>
    <n v="11550"/>
    <x v="3"/>
    <s v="TEC-CO-10004202"/>
    <x v="2"/>
    <x v="16"/>
    <s v="Brother DCP1000 Digital 3 in 1 Multifunction Machine"/>
    <n v="479.98400000000004"/>
    <n v="2"/>
    <n v="0.2"/>
    <n v="89.996999999999986"/>
  </r>
  <r>
    <n v="8572"/>
    <x v="4263"/>
    <x v="0"/>
    <x v="1015"/>
    <d v="2013-04-04T00:00:00"/>
    <s v="Same Day"/>
    <s v="SR-20740"/>
    <x v="256"/>
    <x v="2"/>
    <s v="United States"/>
    <s v="Dallas"/>
    <x v="5"/>
    <n v="75081"/>
    <x v="2"/>
    <s v="OFF-PA-10003893"/>
    <x v="1"/>
    <x v="10"/>
    <s v="Xerox 1962"/>
    <n v="10.272000000000002"/>
    <n v="3"/>
    <n v="0.2"/>
    <n v="3.2099999999999982"/>
  </r>
  <r>
    <n v="8573"/>
    <x v="4264"/>
    <x v="2"/>
    <x v="683"/>
    <d v="2011-12-02T00:00:00"/>
    <s v="Standard Class"/>
    <s v="BT-11680"/>
    <x v="537"/>
    <x v="0"/>
    <s v="United States"/>
    <s v="Houston"/>
    <x v="5"/>
    <n v="77041"/>
    <x v="2"/>
    <s v="TEC-MA-10004679"/>
    <x v="2"/>
    <x v="15"/>
    <s v="StarTech.com 10/100 VDSL2 Ethernet Extender Kit"/>
    <n v="998.84999999999991"/>
    <n v="5"/>
    <n v="0.4"/>
    <n v="-199.7700000000001"/>
  </r>
  <r>
    <n v="8574"/>
    <x v="4265"/>
    <x v="1"/>
    <x v="1182"/>
    <d v="2012-10-22T00:00:00"/>
    <s v="First Class"/>
    <s v="MS-17770"/>
    <x v="474"/>
    <x v="0"/>
    <s v="United States"/>
    <s v="New York City"/>
    <x v="15"/>
    <n v="10035"/>
    <x v="3"/>
    <s v="OFF-PA-10000249"/>
    <x v="1"/>
    <x v="10"/>
    <s v="Staples"/>
    <n v="24.56"/>
    <n v="2"/>
    <n v="0"/>
    <n v="11.543199999999999"/>
  </r>
  <r>
    <n v="8575"/>
    <x v="4266"/>
    <x v="2"/>
    <x v="111"/>
    <d v="2011-09-19T00:00:00"/>
    <s v="Same Day"/>
    <s v="JK-15640"/>
    <x v="82"/>
    <x v="2"/>
    <s v="United States"/>
    <s v="San Francisco"/>
    <x v="1"/>
    <n v="94110"/>
    <x v="1"/>
    <s v="OFF-FA-10000053"/>
    <x v="1"/>
    <x v="13"/>
    <s v="Revere Boxed Rubber Bands by Revere"/>
    <n v="5.67"/>
    <n v="3"/>
    <n v="0"/>
    <n v="0.11340000000000017"/>
  </r>
  <r>
    <n v="8576"/>
    <x v="4267"/>
    <x v="3"/>
    <x v="151"/>
    <d v="2014-08-31T00:00:00"/>
    <s v="Second Class"/>
    <s v="ST-20530"/>
    <x v="461"/>
    <x v="0"/>
    <s v="United States"/>
    <s v="Port Saint Lucie"/>
    <x v="2"/>
    <n v="34952"/>
    <x v="0"/>
    <s v="OFF-AP-10000804"/>
    <x v="1"/>
    <x v="9"/>
    <s v="Hoover Portapower Portable Vacuum"/>
    <n v="14.336000000000002"/>
    <n v="4"/>
    <n v="0.2"/>
    <n v="0.89599999999999991"/>
  </r>
  <r>
    <n v="8577"/>
    <x v="4268"/>
    <x v="3"/>
    <x v="445"/>
    <d v="2014-07-05T00:00:00"/>
    <s v="First Class"/>
    <s v="TS-21505"/>
    <x v="700"/>
    <x v="0"/>
    <s v="United States"/>
    <s v="Concord"/>
    <x v="38"/>
    <n v="3301"/>
    <x v="3"/>
    <s v="FUR-FU-10004188"/>
    <x v="0"/>
    <x v="5"/>
    <s v="Luxo Professional Combination Clamp-On Lamps"/>
    <n v="102.3"/>
    <n v="1"/>
    <n v="0"/>
    <n v="26.597999999999999"/>
  </r>
  <r>
    <n v="8578"/>
    <x v="4269"/>
    <x v="3"/>
    <x v="66"/>
    <d v="2014-12-27T00:00:00"/>
    <s v="Standard Class"/>
    <s v="CM-12190"/>
    <x v="496"/>
    <x v="0"/>
    <s v="United States"/>
    <s v="Rochester"/>
    <x v="11"/>
    <n v="55901"/>
    <x v="2"/>
    <s v="FUR-TA-10004915"/>
    <x v="0"/>
    <x v="3"/>
    <s v="Office Impressions End Table, 20-1/2&quot;H x 24&quot;W x 20&quot;D"/>
    <n v="607.52"/>
    <n v="2"/>
    <n v="0"/>
    <n v="97.203200000000038"/>
  </r>
  <r>
    <n v="8579"/>
    <x v="4269"/>
    <x v="3"/>
    <x v="66"/>
    <d v="2014-12-27T00:00:00"/>
    <s v="Standard Class"/>
    <s v="CM-12190"/>
    <x v="496"/>
    <x v="0"/>
    <s v="United States"/>
    <s v="Rochester"/>
    <x v="11"/>
    <n v="55901"/>
    <x v="2"/>
    <s v="OFF-ST-10001228"/>
    <x v="1"/>
    <x v="4"/>
    <s v="Personal File Boxes with Fold-Down Carry Handle"/>
    <n v="31.16"/>
    <n v="2"/>
    <n v="0"/>
    <n v="7.7899999999999991"/>
  </r>
  <r>
    <n v="8580"/>
    <x v="4270"/>
    <x v="0"/>
    <x v="797"/>
    <d v="2014-01-03T00:00:00"/>
    <s v="Standard Class"/>
    <s v="JW-15955"/>
    <x v="527"/>
    <x v="0"/>
    <s v="United States"/>
    <s v="Louisville"/>
    <x v="0"/>
    <n v="40214"/>
    <x v="0"/>
    <s v="OFF-LA-10002368"/>
    <x v="1"/>
    <x v="2"/>
    <s v="Avery 479"/>
    <n v="2.61"/>
    <n v="1"/>
    <n v="0"/>
    <n v="1.2005999999999999"/>
  </r>
  <r>
    <n v="8581"/>
    <x v="4271"/>
    <x v="2"/>
    <x v="671"/>
    <d v="2011-05-22T00:00:00"/>
    <s v="Second Class"/>
    <s v="MC-17590"/>
    <x v="565"/>
    <x v="1"/>
    <s v="United States"/>
    <s v="San Marcos"/>
    <x v="5"/>
    <n v="78666"/>
    <x v="2"/>
    <s v="FUR-FU-10003489"/>
    <x v="0"/>
    <x v="5"/>
    <s v="Contemporary Borderless Frame"/>
    <n v="10.332000000000001"/>
    <n v="3"/>
    <n v="0.6"/>
    <n v="-5.9408999999999992"/>
  </r>
  <r>
    <n v="8582"/>
    <x v="4271"/>
    <x v="2"/>
    <x v="671"/>
    <d v="2011-05-22T00:00:00"/>
    <s v="Second Class"/>
    <s v="MC-17590"/>
    <x v="565"/>
    <x v="1"/>
    <s v="United States"/>
    <s v="San Marcos"/>
    <x v="5"/>
    <n v="78666"/>
    <x v="2"/>
    <s v="OFF-PA-10000289"/>
    <x v="1"/>
    <x v="10"/>
    <s v="Xerox 213"/>
    <n v="10.368000000000002"/>
    <n v="2"/>
    <n v="0.2"/>
    <n v="3.6288"/>
  </r>
  <r>
    <n v="8583"/>
    <x v="4271"/>
    <x v="2"/>
    <x v="671"/>
    <d v="2011-05-22T00:00:00"/>
    <s v="Second Class"/>
    <s v="MC-17590"/>
    <x v="565"/>
    <x v="1"/>
    <s v="United States"/>
    <s v="San Marcos"/>
    <x v="5"/>
    <n v="78666"/>
    <x v="2"/>
    <s v="TEC-AC-10004227"/>
    <x v="2"/>
    <x v="11"/>
    <s v="SanDisk Ultra 16 GB MicroSDHC Class 10 Memory Card"/>
    <n v="20.784000000000002"/>
    <n v="2"/>
    <n v="0.2"/>
    <n v="-3.6372000000000027"/>
  </r>
  <r>
    <n v="8584"/>
    <x v="4271"/>
    <x v="2"/>
    <x v="671"/>
    <d v="2011-05-22T00:00:00"/>
    <s v="Second Class"/>
    <s v="MC-17590"/>
    <x v="565"/>
    <x v="1"/>
    <s v="United States"/>
    <s v="San Marcos"/>
    <x v="5"/>
    <n v="78666"/>
    <x v="2"/>
    <s v="OFF-ST-10000636"/>
    <x v="1"/>
    <x v="4"/>
    <s v="Rogers Profile Extra Capacity Storage Tub"/>
    <n v="66.959999999999994"/>
    <n v="5"/>
    <n v="0.2"/>
    <n v="-13.392000000000003"/>
  </r>
  <r>
    <n v="8585"/>
    <x v="4272"/>
    <x v="2"/>
    <x v="519"/>
    <d v="2011-02-09T00:00:00"/>
    <s v="Second Class"/>
    <s v="MH-17440"/>
    <x v="775"/>
    <x v="1"/>
    <s v="United States"/>
    <s v="Escondido"/>
    <x v="1"/>
    <n v="92025"/>
    <x v="1"/>
    <s v="OFF-BI-10003676"/>
    <x v="1"/>
    <x v="8"/>
    <s v="GBC Standard Recycled Report Covers, Clear Plastic Sheets"/>
    <n v="17.248000000000001"/>
    <n v="2"/>
    <n v="0.2"/>
    <n v="6.0367999999999986"/>
  </r>
  <r>
    <n v="8586"/>
    <x v="4273"/>
    <x v="3"/>
    <x v="34"/>
    <d v="2014-12-16T00:00:00"/>
    <s v="Standard Class"/>
    <s v="RD-19720"/>
    <x v="742"/>
    <x v="0"/>
    <s v="United States"/>
    <s v="Philadelphia"/>
    <x v="9"/>
    <n v="19134"/>
    <x v="3"/>
    <s v="OFF-BI-10001116"/>
    <x v="1"/>
    <x v="8"/>
    <s v="Wilson Jones 1&quot; Hanging DublLock Ring Binders"/>
    <n v="11.088000000000003"/>
    <n v="7"/>
    <n v="0.7"/>
    <n v="-8.1311999999999998"/>
  </r>
  <r>
    <n v="8587"/>
    <x v="4274"/>
    <x v="3"/>
    <x v="497"/>
    <d v="2014-07-19T00:00:00"/>
    <s v="Standard Class"/>
    <s v="KB-16240"/>
    <x v="208"/>
    <x v="1"/>
    <s v="United States"/>
    <s v="Los Angeles"/>
    <x v="1"/>
    <n v="90049"/>
    <x v="1"/>
    <s v="TEC-AC-10003832"/>
    <x v="2"/>
    <x v="11"/>
    <s v="Logitech P710e Mobile Speakerphone"/>
    <n v="1287.45"/>
    <n v="5"/>
    <n v="0"/>
    <n v="244.61549999999988"/>
  </r>
  <r>
    <n v="8588"/>
    <x v="4274"/>
    <x v="3"/>
    <x v="497"/>
    <d v="2014-07-19T00:00:00"/>
    <s v="Standard Class"/>
    <s v="KB-16240"/>
    <x v="208"/>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x v="712"/>
    <x v="1"/>
    <s v="United States"/>
    <s v="Philadelphia"/>
    <x v="9"/>
    <n v="19140"/>
    <x v="3"/>
    <s v="OFF-ST-10002583"/>
    <x v="1"/>
    <x v="4"/>
    <s v="Fellowes Neat Ideas Storage Cubes"/>
    <n v="51.967999999999996"/>
    <n v="2"/>
    <n v="0.2"/>
    <n v="-10.393600000000001"/>
  </r>
  <r>
    <n v="8590"/>
    <x v="4276"/>
    <x v="3"/>
    <x v="926"/>
    <d v="2014-02-02T00:00:00"/>
    <s v="First Class"/>
    <s v="BD-11770"/>
    <x v="420"/>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x v="92"/>
    <x v="1"/>
    <s v="United States"/>
    <s v="Hempstead"/>
    <x v="15"/>
    <n v="11550"/>
    <x v="3"/>
    <s v="OFF-EN-10004846"/>
    <x v="1"/>
    <x v="12"/>
    <s v="Letter or Legal Size Expandable Poly String Tie Envelopes"/>
    <n v="7.98"/>
    <n v="3"/>
    <n v="0"/>
    <n v="3.9102000000000006"/>
  </r>
  <r>
    <n v="8592"/>
    <x v="4278"/>
    <x v="3"/>
    <x v="756"/>
    <d v="2014-04-27T00:00:00"/>
    <s v="First Class"/>
    <s v="SO-20335"/>
    <x v="2"/>
    <x v="0"/>
    <s v="United States"/>
    <s v="Greeley"/>
    <x v="22"/>
    <n v="80634"/>
    <x v="1"/>
    <s v="OFF-EN-10003134"/>
    <x v="1"/>
    <x v="12"/>
    <s v="Staples"/>
    <n v="18.687999999999999"/>
    <n v="2"/>
    <n v="0.2"/>
    <n v="7.008"/>
  </r>
  <r>
    <n v="8593"/>
    <x v="4278"/>
    <x v="3"/>
    <x v="756"/>
    <d v="2014-04-27T00:00:00"/>
    <s v="First Class"/>
    <s v="SO-20335"/>
    <x v="2"/>
    <x v="0"/>
    <s v="United States"/>
    <s v="Greeley"/>
    <x v="22"/>
    <n v="80634"/>
    <x v="1"/>
    <s v="FUR-FU-10001025"/>
    <x v="0"/>
    <x v="5"/>
    <s v="Eldon Imàge Series Desk Accessories, Clear"/>
    <n v="11.664000000000001"/>
    <n v="3"/>
    <n v="0.2"/>
    <n v="3.3534000000000006"/>
  </r>
  <r>
    <n v="8594"/>
    <x v="4279"/>
    <x v="3"/>
    <x v="45"/>
    <d v="2014-11-14T00:00:00"/>
    <s v="Standard Class"/>
    <s v="PM-19135"/>
    <x v="327"/>
    <x v="2"/>
    <s v="United States"/>
    <s v="Jacksonville"/>
    <x v="2"/>
    <n v="32216"/>
    <x v="0"/>
    <s v="TEC-AC-10002567"/>
    <x v="2"/>
    <x v="11"/>
    <s v="Logitech G602 Wireless Gaming Mouse"/>
    <n v="191.976"/>
    <n v="3"/>
    <n v="0.2"/>
    <n v="38.395199999999988"/>
  </r>
  <r>
    <n v="8595"/>
    <x v="4279"/>
    <x v="3"/>
    <x v="45"/>
    <d v="2014-11-14T00:00:00"/>
    <s v="Standard Class"/>
    <s v="PM-19135"/>
    <x v="327"/>
    <x v="2"/>
    <s v="United States"/>
    <s v="Jacksonville"/>
    <x v="2"/>
    <n v="32216"/>
    <x v="0"/>
    <s v="TEC-PH-10004094"/>
    <x v="2"/>
    <x v="7"/>
    <s v="Motorola L703CM"/>
    <n v="499.16800000000006"/>
    <n v="4"/>
    <n v="0.2"/>
    <n v="31.197999999999993"/>
  </r>
  <r>
    <n v="8596"/>
    <x v="4280"/>
    <x v="2"/>
    <x v="952"/>
    <d v="2011-05-07T00:00:00"/>
    <s v="First Class"/>
    <s v="GD-14590"/>
    <x v="241"/>
    <x v="1"/>
    <s v="United States"/>
    <s v="Arlington"/>
    <x v="17"/>
    <n v="22204"/>
    <x v="0"/>
    <s v="OFF-BI-10004364"/>
    <x v="1"/>
    <x v="8"/>
    <s v="Storex Dura Pro Binders"/>
    <n v="11.88"/>
    <n v="2"/>
    <n v="0"/>
    <n v="5.3460000000000001"/>
  </r>
  <r>
    <n v="8597"/>
    <x v="4280"/>
    <x v="2"/>
    <x v="952"/>
    <d v="2011-05-07T00:00:00"/>
    <s v="First Class"/>
    <s v="GD-14590"/>
    <x v="241"/>
    <x v="1"/>
    <s v="United States"/>
    <s v="Arlington"/>
    <x v="17"/>
    <n v="22204"/>
    <x v="0"/>
    <s v="OFF-PA-10000474"/>
    <x v="1"/>
    <x v="10"/>
    <s v="Staples"/>
    <n v="35.44"/>
    <n v="1"/>
    <n v="0"/>
    <n v="16.656799999999997"/>
  </r>
  <r>
    <n v="8598"/>
    <x v="4281"/>
    <x v="0"/>
    <x v="189"/>
    <d v="2013-11-01T00:00:00"/>
    <s v="Standard Class"/>
    <s v="PA-19060"/>
    <x v="50"/>
    <x v="2"/>
    <s v="United States"/>
    <s v="San Francisco"/>
    <x v="1"/>
    <n v="94122"/>
    <x v="1"/>
    <s v="OFF-BI-10004308"/>
    <x v="1"/>
    <x v="8"/>
    <s v="Avery Legal 4-Ring Binder"/>
    <n v="67.13600000000001"/>
    <n v="4"/>
    <n v="0.2"/>
    <n v="25.175999999999998"/>
  </r>
  <r>
    <n v="8599"/>
    <x v="4282"/>
    <x v="2"/>
    <x v="35"/>
    <d v="2011-12-01T00:00:00"/>
    <s v="Standard Class"/>
    <s v="LS-17200"/>
    <x v="624"/>
    <x v="1"/>
    <s v="United States"/>
    <s v="Fresno"/>
    <x v="1"/>
    <n v="93727"/>
    <x v="1"/>
    <s v="OFF-BI-10002012"/>
    <x v="1"/>
    <x v="8"/>
    <s v="Wilson Jones Easy Flow II Sheet Lifters"/>
    <n v="4.32"/>
    <n v="3"/>
    <n v="0.2"/>
    <n v="1.512"/>
  </r>
  <r>
    <n v="8600"/>
    <x v="4282"/>
    <x v="2"/>
    <x v="35"/>
    <d v="2011-12-01T00:00:00"/>
    <s v="Standard Class"/>
    <s v="LS-17200"/>
    <x v="624"/>
    <x v="1"/>
    <s v="United States"/>
    <s v="Fresno"/>
    <x v="1"/>
    <n v="93727"/>
    <x v="1"/>
    <s v="OFF-PA-10002586"/>
    <x v="1"/>
    <x v="10"/>
    <s v="Xerox 1970"/>
    <n v="14.940000000000001"/>
    <n v="3"/>
    <n v="0"/>
    <n v="7.0218000000000007"/>
  </r>
  <r>
    <n v="8601"/>
    <x v="4282"/>
    <x v="2"/>
    <x v="35"/>
    <d v="2011-12-01T00:00:00"/>
    <s v="Standard Class"/>
    <s v="LS-17200"/>
    <x v="624"/>
    <x v="1"/>
    <s v="United States"/>
    <s v="Fresno"/>
    <x v="1"/>
    <n v="93727"/>
    <x v="1"/>
    <s v="OFF-AP-10000692"/>
    <x v="1"/>
    <x v="9"/>
    <s v="Fellowes Mighty 8 Compact Surge Protector"/>
    <n v="40.54"/>
    <n v="2"/>
    <n v="0"/>
    <n v="11.351200000000002"/>
  </r>
  <r>
    <n v="8602"/>
    <x v="4282"/>
    <x v="2"/>
    <x v="35"/>
    <d v="2011-12-01T00:00:00"/>
    <s v="Standard Class"/>
    <s v="LS-17200"/>
    <x v="624"/>
    <x v="1"/>
    <s v="United States"/>
    <s v="Fresno"/>
    <x v="1"/>
    <n v="93727"/>
    <x v="1"/>
    <s v="OFF-BI-10001553"/>
    <x v="1"/>
    <x v="8"/>
    <s v="SpineVue Locking Slant-D Ring Binders by Cardinal"/>
    <n v="7.3120000000000012"/>
    <n v="1"/>
    <n v="0.2"/>
    <n v="2.5591999999999997"/>
  </r>
  <r>
    <n v="8603"/>
    <x v="4283"/>
    <x v="2"/>
    <x v="520"/>
    <d v="2011-12-31T00:00:00"/>
    <s v="Same Day"/>
    <s v="JL-15175"/>
    <x v="311"/>
    <x v="2"/>
    <s v="United States"/>
    <s v="Reno"/>
    <x v="33"/>
    <n v="89502"/>
    <x v="1"/>
    <s v="TEC-PH-10004908"/>
    <x v="2"/>
    <x v="7"/>
    <s v="Panasonic KX TS3282W Corded phone"/>
    <n v="475.94400000000002"/>
    <n v="7"/>
    <n v="0.2"/>
    <n v="59.492999999999952"/>
  </r>
  <r>
    <n v="8604"/>
    <x v="4284"/>
    <x v="0"/>
    <x v="835"/>
    <d v="2013-01-08T00:00:00"/>
    <s v="Standard Class"/>
    <s v="CA-12310"/>
    <x v="119"/>
    <x v="1"/>
    <s v="United States"/>
    <s v="San Antonio"/>
    <x v="5"/>
    <n v="78207"/>
    <x v="2"/>
    <s v="TEC-AC-10002217"/>
    <x v="2"/>
    <x v="11"/>
    <s v="Imation Clip USB flash drive - 8 GB"/>
    <n v="30.080000000000002"/>
    <n v="2"/>
    <n v="0.2"/>
    <n v="-5.2640000000000002"/>
  </r>
  <r>
    <n v="8605"/>
    <x v="4284"/>
    <x v="0"/>
    <x v="835"/>
    <d v="2013-01-08T00:00:00"/>
    <s v="Standard Class"/>
    <s v="CA-12310"/>
    <x v="119"/>
    <x v="1"/>
    <s v="United States"/>
    <s v="San Antonio"/>
    <x v="5"/>
    <n v="78207"/>
    <x v="2"/>
    <s v="TEC-AC-10002942"/>
    <x v="2"/>
    <x v="11"/>
    <s v="WD My Passport Ultra 1TB Portable External Hard Drive"/>
    <n v="165.60000000000002"/>
    <n v="3"/>
    <n v="0.2"/>
    <n v="-6.2100000000000151"/>
  </r>
  <r>
    <n v="8606"/>
    <x v="4284"/>
    <x v="0"/>
    <x v="835"/>
    <d v="2013-01-08T00:00:00"/>
    <s v="Standard Class"/>
    <s v="CA-12310"/>
    <x v="119"/>
    <x v="1"/>
    <s v="United States"/>
    <s v="San Antonio"/>
    <x v="5"/>
    <n v="78207"/>
    <x v="2"/>
    <s v="TEC-PH-10002890"/>
    <x v="2"/>
    <x v="7"/>
    <s v="AT&amp;T 17929 Lendline Telephone"/>
    <n v="180.96"/>
    <n v="5"/>
    <n v="0.2"/>
    <n v="13.571999999999996"/>
  </r>
  <r>
    <n v="8607"/>
    <x v="4285"/>
    <x v="3"/>
    <x v="238"/>
    <d v="2014-08-23T00:00:00"/>
    <s v="Standard Class"/>
    <s v="CM-12160"/>
    <x v="380"/>
    <x v="0"/>
    <s v="United States"/>
    <s v="New Bedford"/>
    <x v="31"/>
    <n v="2740"/>
    <x v="3"/>
    <s v="TEC-AC-10003614"/>
    <x v="2"/>
    <x v="11"/>
    <s v="Verbatim 25 GB 6x Blu-ray Single Layer Recordable Disc, 10/Pack"/>
    <n v="23.18"/>
    <n v="2"/>
    <n v="0"/>
    <n v="7.6493999999999982"/>
  </r>
  <r>
    <n v="8608"/>
    <x v="4286"/>
    <x v="2"/>
    <x v="611"/>
    <d v="2011-06-09T00:00:00"/>
    <s v="Standard Class"/>
    <s v="BT-11440"/>
    <x v="590"/>
    <x v="0"/>
    <s v="United States"/>
    <s v="New York City"/>
    <x v="15"/>
    <n v="10035"/>
    <x v="3"/>
    <s v="FUR-FU-10002878"/>
    <x v="0"/>
    <x v="5"/>
    <s v="Seth Thomas 14&quot; Day/Date Wall Clock"/>
    <n v="56.96"/>
    <n v="2"/>
    <n v="0"/>
    <n v="21.075200000000002"/>
  </r>
  <r>
    <n v="8609"/>
    <x v="4286"/>
    <x v="2"/>
    <x v="611"/>
    <d v="2011-06-09T00:00:00"/>
    <s v="Standard Class"/>
    <s v="BT-11440"/>
    <x v="590"/>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x v="590"/>
    <x v="0"/>
    <s v="United States"/>
    <s v="New York City"/>
    <x v="15"/>
    <n v="10035"/>
    <x v="3"/>
    <s v="FUR-BO-10003272"/>
    <x v="0"/>
    <x v="0"/>
    <s v="O'Sullivan Living Dimensions 5-Shelf Bookcases"/>
    <n v="353.56799999999998"/>
    <n v="2"/>
    <n v="0.2"/>
    <n v="-44.196000000000026"/>
  </r>
  <r>
    <n v="8611"/>
    <x v="4286"/>
    <x v="2"/>
    <x v="611"/>
    <d v="2011-06-09T00:00:00"/>
    <s v="Standard Class"/>
    <s v="BT-11440"/>
    <x v="590"/>
    <x v="0"/>
    <s v="United States"/>
    <s v="New York City"/>
    <x v="15"/>
    <n v="10035"/>
    <x v="3"/>
    <s v="FUR-FU-10002191"/>
    <x v="0"/>
    <x v="5"/>
    <s v="G.E. Halogen Desk Lamp Bulbs"/>
    <n v="13.96"/>
    <n v="2"/>
    <n v="0"/>
    <n v="6.7008000000000001"/>
  </r>
  <r>
    <n v="8612"/>
    <x v="4287"/>
    <x v="3"/>
    <x v="38"/>
    <d v="2014-11-18T00:00:00"/>
    <s v="Second Class"/>
    <s v="SE-20110"/>
    <x v="339"/>
    <x v="0"/>
    <s v="United States"/>
    <s v="Oxnard"/>
    <x v="1"/>
    <n v="93030"/>
    <x v="1"/>
    <s v="TEC-AC-10000682"/>
    <x v="2"/>
    <x v="11"/>
    <s v="Kensington K72356US Mouse-in-a-Box USB Desktop Mouse"/>
    <n v="82.95"/>
    <n v="5"/>
    <n v="0"/>
    <n v="29.032499999999999"/>
  </r>
  <r>
    <n v="8613"/>
    <x v="4288"/>
    <x v="0"/>
    <x v="1198"/>
    <d v="2013-02-01T00:00:00"/>
    <s v="Second Class"/>
    <s v="HG-14965"/>
    <x v="428"/>
    <x v="1"/>
    <s v="United States"/>
    <s v="Los Angeles"/>
    <x v="1"/>
    <n v="90036"/>
    <x v="1"/>
    <s v="OFF-AR-10000588"/>
    <x v="1"/>
    <x v="6"/>
    <s v="Newell 345"/>
    <n v="39.68"/>
    <n v="2"/>
    <n v="0"/>
    <n v="10.316800000000001"/>
  </r>
  <r>
    <n v="8614"/>
    <x v="4289"/>
    <x v="0"/>
    <x v="1199"/>
    <d v="2013-11-15T00:00:00"/>
    <s v="Standard Class"/>
    <s v="PF-19165"/>
    <x v="58"/>
    <x v="0"/>
    <s v="United States"/>
    <s v="Oakland"/>
    <x v="1"/>
    <n v="94601"/>
    <x v="1"/>
    <s v="TEC-AC-10002001"/>
    <x v="2"/>
    <x v="11"/>
    <s v="Logitech Wireless Gaming Headset G930"/>
    <n v="479.97"/>
    <n v="3"/>
    <n v="0"/>
    <n v="177.58890000000002"/>
  </r>
  <r>
    <n v="8615"/>
    <x v="4290"/>
    <x v="0"/>
    <x v="545"/>
    <d v="2013-09-15T00:00:00"/>
    <s v="Standard Class"/>
    <s v="BD-11770"/>
    <x v="420"/>
    <x v="0"/>
    <s v="United States"/>
    <s v="Edmonds"/>
    <x v="4"/>
    <n v="98026"/>
    <x v="1"/>
    <s v="OFF-LA-10003720"/>
    <x v="1"/>
    <x v="2"/>
    <s v="Avery 487"/>
    <n v="7.38"/>
    <n v="2"/>
    <n v="0"/>
    <n v="3.4685999999999999"/>
  </r>
  <r>
    <n v="8616"/>
    <x v="4290"/>
    <x v="0"/>
    <x v="545"/>
    <d v="2013-09-15T00:00:00"/>
    <s v="Standard Class"/>
    <s v="BD-11770"/>
    <x v="420"/>
    <x v="0"/>
    <s v="United States"/>
    <s v="Edmonds"/>
    <x v="4"/>
    <n v="98026"/>
    <x v="1"/>
    <s v="OFF-BI-10004364"/>
    <x v="1"/>
    <x v="8"/>
    <s v="Storex Dura Pro Binders"/>
    <n v="14.256000000000002"/>
    <n v="3"/>
    <n v="0.2"/>
    <n v="4.4550000000000001"/>
  </r>
  <r>
    <n v="8617"/>
    <x v="4290"/>
    <x v="0"/>
    <x v="545"/>
    <d v="2013-09-15T00:00:00"/>
    <s v="Standard Class"/>
    <s v="BD-11770"/>
    <x v="420"/>
    <x v="0"/>
    <s v="United States"/>
    <s v="Edmonds"/>
    <x v="4"/>
    <n v="98026"/>
    <x v="1"/>
    <s v="OFF-PA-10000100"/>
    <x v="1"/>
    <x v="10"/>
    <s v="Xerox 1945"/>
    <n v="81.98"/>
    <n v="2"/>
    <n v="0"/>
    <n v="40.170200000000001"/>
  </r>
  <r>
    <n v="8618"/>
    <x v="4290"/>
    <x v="0"/>
    <x v="545"/>
    <d v="2013-09-15T00:00:00"/>
    <s v="Standard Class"/>
    <s v="BD-11770"/>
    <x v="420"/>
    <x v="0"/>
    <s v="United States"/>
    <s v="Edmonds"/>
    <x v="4"/>
    <n v="98026"/>
    <x v="1"/>
    <s v="OFF-BI-10004826"/>
    <x v="1"/>
    <x v="8"/>
    <s v="JM Magazine Binder"/>
    <n v="39.624000000000009"/>
    <n v="3"/>
    <n v="0.2"/>
    <n v="13.868400000000001"/>
  </r>
  <r>
    <n v="8619"/>
    <x v="4291"/>
    <x v="3"/>
    <x v="448"/>
    <d v="2014-03-09T00:00:00"/>
    <s v="Standard Class"/>
    <s v="BT-11395"/>
    <x v="387"/>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x v="313"/>
    <x v="1"/>
    <s v="United States"/>
    <s v="New York City"/>
    <x v="15"/>
    <n v="10024"/>
    <x v="3"/>
    <s v="OFF-ST-10001031"/>
    <x v="1"/>
    <x v="4"/>
    <s v="Adjustable Personal File Tote"/>
    <n v="65.12"/>
    <n v="4"/>
    <n v="0"/>
    <n v="16.931200000000004"/>
  </r>
  <r>
    <n v="8621"/>
    <x v="4293"/>
    <x v="3"/>
    <x v="44"/>
    <d v="2014-11-10T00:00:00"/>
    <s v="Second Class"/>
    <s v="LC-17050"/>
    <x v="702"/>
    <x v="0"/>
    <s v="United States"/>
    <s v="Dallas"/>
    <x v="5"/>
    <n v="75217"/>
    <x v="2"/>
    <s v="FUR-FU-10003878"/>
    <x v="0"/>
    <x v="5"/>
    <s v="Linden 10&quot; Round Wall Clock, Black"/>
    <n v="30.560000000000002"/>
    <n v="5"/>
    <n v="0.6"/>
    <n v="-19.863999999999997"/>
  </r>
  <r>
    <n v="8622"/>
    <x v="4294"/>
    <x v="3"/>
    <x v="726"/>
    <d v="2014-05-19T00:00:00"/>
    <s v="Standard Class"/>
    <s v="FH-14275"/>
    <x v="395"/>
    <x v="1"/>
    <s v="United States"/>
    <s v="Franklin"/>
    <x v="18"/>
    <n v="37064"/>
    <x v="0"/>
    <s v="OFF-AP-10000358"/>
    <x v="1"/>
    <x v="9"/>
    <s v="Fellowes Basic Home/Office Series Surge Protectors"/>
    <n v="20.768000000000001"/>
    <n v="2"/>
    <n v="0.2"/>
    <n v="2.3363999999999976"/>
  </r>
  <r>
    <n v="8623"/>
    <x v="4295"/>
    <x v="0"/>
    <x v="581"/>
    <d v="2013-12-02T00:00:00"/>
    <s v="Standard Class"/>
    <s v="CM-12235"/>
    <x v="632"/>
    <x v="0"/>
    <s v="United States"/>
    <s v="Phoenix"/>
    <x v="16"/>
    <n v="85023"/>
    <x v="1"/>
    <s v="OFF-ST-10000876"/>
    <x v="1"/>
    <x v="4"/>
    <s v="Eldon Simplefile Box Office"/>
    <n v="39.808"/>
    <n v="4"/>
    <n v="0.2"/>
    <n v="3.9808000000000003"/>
  </r>
  <r>
    <n v="8624"/>
    <x v="4296"/>
    <x v="1"/>
    <x v="50"/>
    <d v="2012-11-18T00:00:00"/>
    <s v="Standard Class"/>
    <s v="FM-14380"/>
    <x v="248"/>
    <x v="0"/>
    <s v="United States"/>
    <s v="Miami"/>
    <x v="2"/>
    <n v="33178"/>
    <x v="0"/>
    <s v="OFF-BI-10004224"/>
    <x v="1"/>
    <x v="8"/>
    <s v="Catalog Binders with Expanding Posts"/>
    <n v="121.10400000000003"/>
    <n v="6"/>
    <n v="0.7"/>
    <n v="-100.91999999999999"/>
  </r>
  <r>
    <n v="8625"/>
    <x v="4296"/>
    <x v="1"/>
    <x v="50"/>
    <d v="2012-11-18T00:00:00"/>
    <s v="Standard Class"/>
    <s v="FM-14380"/>
    <x v="248"/>
    <x v="0"/>
    <s v="United States"/>
    <s v="Miami"/>
    <x v="2"/>
    <n v="33178"/>
    <x v="0"/>
    <s v="TEC-AC-10004568"/>
    <x v="2"/>
    <x v="11"/>
    <s v="Maxell LTO Ultrium - 800 GB"/>
    <n v="111.96"/>
    <n v="5"/>
    <n v="0.2"/>
    <n v="-1.3995000000000104"/>
  </r>
  <r>
    <n v="8626"/>
    <x v="4297"/>
    <x v="1"/>
    <x v="575"/>
    <d v="2012-12-12T00:00:00"/>
    <s v="Standard Class"/>
    <s v="HG-14965"/>
    <x v="428"/>
    <x v="1"/>
    <s v="United States"/>
    <s v="Colorado Springs"/>
    <x v="22"/>
    <n v="80906"/>
    <x v="1"/>
    <s v="OFF-PA-10000533"/>
    <x v="1"/>
    <x v="10"/>
    <s v="Southworth Parchment Paper &amp; Envelopes"/>
    <n v="15.696000000000002"/>
    <n v="3"/>
    <n v="0.2"/>
    <n v="5.1011999999999995"/>
  </r>
  <r>
    <n v="8627"/>
    <x v="4298"/>
    <x v="1"/>
    <x v="67"/>
    <d v="2012-09-12T00:00:00"/>
    <s v="Standard Class"/>
    <s v="AG-10525"/>
    <x v="132"/>
    <x v="1"/>
    <s v="United States"/>
    <s v="New York City"/>
    <x v="15"/>
    <n v="10011"/>
    <x v="3"/>
    <s v="OFF-ST-10003638"/>
    <x v="1"/>
    <x v="4"/>
    <s v="Mobile Personal File Cube"/>
    <n v="70.260000000000005"/>
    <n v="3"/>
    <n v="0"/>
    <n v="18.970199999999998"/>
  </r>
  <r>
    <n v="8628"/>
    <x v="4298"/>
    <x v="1"/>
    <x v="67"/>
    <d v="2012-09-12T00:00:00"/>
    <s v="Standard Class"/>
    <s v="AG-10525"/>
    <x v="132"/>
    <x v="1"/>
    <s v="United States"/>
    <s v="New York City"/>
    <x v="15"/>
    <n v="10011"/>
    <x v="3"/>
    <s v="TEC-AC-10002305"/>
    <x v="2"/>
    <x v="11"/>
    <s v="KeyTronic E03601U1 - Keyboard - Beige"/>
    <n v="90"/>
    <n v="5"/>
    <n v="0"/>
    <n v="16.199999999999992"/>
  </r>
  <r>
    <n v="8629"/>
    <x v="4298"/>
    <x v="1"/>
    <x v="67"/>
    <d v="2012-09-12T00:00:00"/>
    <s v="Standard Class"/>
    <s v="AG-10525"/>
    <x v="132"/>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x v="132"/>
    <x v="1"/>
    <s v="United States"/>
    <s v="New York City"/>
    <x v="15"/>
    <n v="10011"/>
    <x v="3"/>
    <s v="FUR-TA-10003569"/>
    <x v="0"/>
    <x v="3"/>
    <s v="Bretford CR8500 Series Meeting Room Furniture"/>
    <n v="481.17599999999999"/>
    <n v="2"/>
    <n v="0.4"/>
    <n v="-120.29400000000004"/>
  </r>
  <r>
    <n v="8631"/>
    <x v="4298"/>
    <x v="1"/>
    <x v="67"/>
    <d v="2012-09-12T00:00:00"/>
    <s v="Standard Class"/>
    <s v="AG-10525"/>
    <x v="132"/>
    <x v="1"/>
    <s v="United States"/>
    <s v="New York City"/>
    <x v="15"/>
    <n v="10011"/>
    <x v="3"/>
    <s v="OFF-FA-10003059"/>
    <x v="1"/>
    <x v="13"/>
    <s v="Assorted Color Push Pins"/>
    <n v="7.24"/>
    <n v="4"/>
    <n v="0"/>
    <n v="2.3891999999999998"/>
  </r>
  <r>
    <n v="8632"/>
    <x v="4299"/>
    <x v="0"/>
    <x v="1062"/>
    <d v="2013-07-30T00:00:00"/>
    <s v="First Class"/>
    <s v="OT-18730"/>
    <x v="220"/>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x v="220"/>
    <x v="0"/>
    <s v="United States"/>
    <s v="Bethlehem"/>
    <x v="9"/>
    <n v="18018"/>
    <x v="3"/>
    <s v="OFF-BI-10000545"/>
    <x v="1"/>
    <x v="8"/>
    <s v="GBC Ibimaster 500 Manual ProClick Binding System"/>
    <n v="1369.7640000000001"/>
    <n v="6"/>
    <n v="0.7"/>
    <n v="-913.17599999999993"/>
  </r>
  <r>
    <n v="8634"/>
    <x v="4299"/>
    <x v="0"/>
    <x v="1062"/>
    <d v="2013-07-30T00:00:00"/>
    <s v="First Class"/>
    <s v="OT-18730"/>
    <x v="220"/>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x v="277"/>
    <x v="0"/>
    <s v="United States"/>
    <s v="Philadelphia"/>
    <x v="9"/>
    <n v="19140"/>
    <x v="3"/>
    <s v="FUR-BO-10001798"/>
    <x v="0"/>
    <x v="0"/>
    <s v="Bush Somerset Collection Bookcase"/>
    <n v="130.97999999999999"/>
    <n v="2"/>
    <n v="0.5"/>
    <n v="-89.066399999999987"/>
  </r>
  <r>
    <n v="8636"/>
    <x v="4301"/>
    <x v="2"/>
    <x v="1013"/>
    <d v="2011-05-02T00:00:00"/>
    <s v="First Class"/>
    <s v="JM-16195"/>
    <x v="594"/>
    <x v="0"/>
    <s v="United States"/>
    <s v="Louisville"/>
    <x v="0"/>
    <n v="40214"/>
    <x v="0"/>
    <s v="OFF-AR-10004010"/>
    <x v="1"/>
    <x v="6"/>
    <s v="Hunt Boston Vacuum Mount KS Pencil Sharpener"/>
    <n v="174.95000000000002"/>
    <n v="5"/>
    <n v="0"/>
    <n v="45.487000000000002"/>
  </r>
  <r>
    <n v="8637"/>
    <x v="4301"/>
    <x v="2"/>
    <x v="1013"/>
    <d v="2011-05-02T00:00:00"/>
    <s v="First Class"/>
    <s v="JM-16195"/>
    <x v="594"/>
    <x v="0"/>
    <s v="United States"/>
    <s v="Louisville"/>
    <x v="0"/>
    <n v="40214"/>
    <x v="0"/>
    <s v="OFF-ST-10000585"/>
    <x v="1"/>
    <x v="4"/>
    <s v="Economy Rollaway Files"/>
    <n v="826"/>
    <n v="5"/>
    <n v="0"/>
    <n v="214.76"/>
  </r>
  <r>
    <n v="8638"/>
    <x v="4302"/>
    <x v="3"/>
    <x v="842"/>
    <d v="2014-05-03T00:00:00"/>
    <s v="Standard Class"/>
    <s v="HM-14980"/>
    <x v="31"/>
    <x v="0"/>
    <s v="United States"/>
    <s v="Seattle"/>
    <x v="4"/>
    <n v="98105"/>
    <x v="1"/>
    <s v="FUR-FU-10000397"/>
    <x v="0"/>
    <x v="5"/>
    <s v="Luxo Economy Swing Arm Lamp"/>
    <n v="139.58000000000001"/>
    <n v="7"/>
    <n v="0"/>
    <n v="39.082400000000007"/>
  </r>
  <r>
    <n v="8639"/>
    <x v="4303"/>
    <x v="3"/>
    <x v="283"/>
    <d v="2014-07-25T00:00:00"/>
    <s v="First Class"/>
    <s v="PO-19180"/>
    <x v="178"/>
    <x v="2"/>
    <s v="United States"/>
    <s v="Kenosha"/>
    <x v="6"/>
    <n v="53142"/>
    <x v="2"/>
    <s v="TEC-AC-10000736"/>
    <x v="2"/>
    <x v="11"/>
    <s v="Logitech G600 MMO Gaming Mouse"/>
    <n v="399.95"/>
    <n v="5"/>
    <n v="0"/>
    <n v="143.982"/>
  </r>
  <r>
    <n v="8640"/>
    <x v="4304"/>
    <x v="2"/>
    <x v="736"/>
    <d v="2011-12-15T00:00:00"/>
    <s v="Second Class"/>
    <s v="KC-16675"/>
    <x v="169"/>
    <x v="1"/>
    <s v="United States"/>
    <s v="Henderson"/>
    <x v="0"/>
    <n v="42420"/>
    <x v="0"/>
    <s v="OFF-BI-10004970"/>
    <x v="1"/>
    <x v="8"/>
    <s v="ACCOHIDE 3-Ring Binder, Blue, 1&quot;"/>
    <n v="12.39"/>
    <n v="3"/>
    <n v="0"/>
    <n v="5.8232999999999997"/>
  </r>
  <r>
    <n v="8641"/>
    <x v="4305"/>
    <x v="3"/>
    <x v="602"/>
    <d v="2014-01-17T00:00:00"/>
    <s v="Standard Class"/>
    <s v="DB-13120"/>
    <x v="106"/>
    <x v="1"/>
    <s v="United States"/>
    <s v="Dallas"/>
    <x v="5"/>
    <n v="75217"/>
    <x v="2"/>
    <s v="OFF-BI-10000545"/>
    <x v="1"/>
    <x v="8"/>
    <s v="GBC Ibimaster 500 Manual ProClick Binding System"/>
    <n v="760.97999999999979"/>
    <n v="5"/>
    <n v="0.8"/>
    <n v="-1141.47"/>
  </r>
  <r>
    <n v="8642"/>
    <x v="4306"/>
    <x v="3"/>
    <x v="574"/>
    <d v="2014-12-03T00:00:00"/>
    <s v="Same Day"/>
    <s v="SV-20935"/>
    <x v="603"/>
    <x v="0"/>
    <s v="United States"/>
    <s v="Peoria"/>
    <x v="16"/>
    <n v="85345"/>
    <x v="1"/>
    <s v="OFF-BI-10001670"/>
    <x v="1"/>
    <x v="8"/>
    <s v="Vinyl Sectional Post Binders"/>
    <n v="67.860000000000014"/>
    <n v="6"/>
    <n v="0.7"/>
    <n v="-45.239999999999995"/>
  </r>
  <r>
    <n v="8643"/>
    <x v="4307"/>
    <x v="1"/>
    <x v="627"/>
    <d v="2012-11-15T00:00:00"/>
    <s v="Standard Class"/>
    <s v="NS-18640"/>
    <x v="374"/>
    <x v="1"/>
    <s v="United States"/>
    <s v="Jacksonville"/>
    <x v="3"/>
    <n v="28540"/>
    <x v="0"/>
    <s v="OFF-FA-10000624"/>
    <x v="1"/>
    <x v="13"/>
    <s v="OIC Binder Clips"/>
    <n v="31.504000000000005"/>
    <n v="11"/>
    <n v="0.2"/>
    <n v="11.814"/>
  </r>
  <r>
    <n v="8644"/>
    <x v="4307"/>
    <x v="1"/>
    <x v="627"/>
    <d v="2012-11-15T00:00:00"/>
    <s v="Standard Class"/>
    <s v="NS-18640"/>
    <x v="374"/>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x v="374"/>
    <x v="1"/>
    <s v="United States"/>
    <s v="Jacksonville"/>
    <x v="3"/>
    <n v="28540"/>
    <x v="0"/>
    <s v="OFF-BI-10000315"/>
    <x v="1"/>
    <x v="8"/>
    <s v="Poly Designer Cover &amp; Back"/>
    <n v="39.878999999999998"/>
    <n v="7"/>
    <n v="0.7"/>
    <n v="-29.244599999999991"/>
  </r>
  <r>
    <n v="8646"/>
    <x v="4307"/>
    <x v="1"/>
    <x v="627"/>
    <d v="2012-11-15T00:00:00"/>
    <s v="Standard Class"/>
    <s v="NS-18640"/>
    <x v="374"/>
    <x v="1"/>
    <s v="United States"/>
    <s v="Jacksonville"/>
    <x v="3"/>
    <n v="28540"/>
    <x v="0"/>
    <s v="FUR-FU-10000023"/>
    <x v="0"/>
    <x v="5"/>
    <s v="Eldon Wave Desk Accessories"/>
    <n v="4.7119999999999997"/>
    <n v="1"/>
    <n v="0.2"/>
    <n v="1.4136000000000002"/>
  </r>
  <r>
    <n v="8647"/>
    <x v="4308"/>
    <x v="0"/>
    <x v="881"/>
    <d v="2013-11-30T00:00:00"/>
    <s v="Standard Class"/>
    <s v="MH-17455"/>
    <x v="708"/>
    <x v="0"/>
    <s v="United States"/>
    <s v="Los Angeles"/>
    <x v="1"/>
    <n v="90032"/>
    <x v="1"/>
    <s v="FUR-CH-10004698"/>
    <x v="0"/>
    <x v="1"/>
    <s v="Padded Folding Chairs, Black, 4/Carton"/>
    <n v="194.35200000000003"/>
    <n v="3"/>
    <n v="0.2"/>
    <n v="19.435200000000009"/>
  </r>
  <r>
    <n v="8648"/>
    <x v="4309"/>
    <x v="1"/>
    <x v="901"/>
    <d v="2012-12-08T00:00:00"/>
    <s v="First Class"/>
    <s v="RR-19525"/>
    <x v="645"/>
    <x v="1"/>
    <s v="United States"/>
    <s v="Nashville"/>
    <x v="18"/>
    <n v="37211"/>
    <x v="0"/>
    <s v="FUR-CH-10004477"/>
    <x v="0"/>
    <x v="1"/>
    <s v="Global Push Button Manager's Chair, Indigo"/>
    <n v="97.424000000000007"/>
    <n v="2"/>
    <n v="0.2"/>
    <n v="10.960199999999993"/>
  </r>
  <r>
    <n v="8649"/>
    <x v="4310"/>
    <x v="0"/>
    <x v="875"/>
    <d v="2013-08-04T00:00:00"/>
    <s v="Standard Class"/>
    <s v="RH-19555"/>
    <x v="653"/>
    <x v="0"/>
    <s v="United States"/>
    <s v="Charlotte"/>
    <x v="3"/>
    <n v="28205"/>
    <x v="0"/>
    <s v="OFF-ST-10003816"/>
    <x v="1"/>
    <x v="4"/>
    <s v="Fellowes High-Stak Drawer Files"/>
    <n v="704.76"/>
    <n v="5"/>
    <n v="0.2"/>
    <n v="26.428499999999957"/>
  </r>
  <r>
    <n v="8650"/>
    <x v="4310"/>
    <x v="0"/>
    <x v="875"/>
    <d v="2013-08-04T00:00:00"/>
    <s v="Standard Class"/>
    <s v="RH-19555"/>
    <x v="653"/>
    <x v="0"/>
    <s v="United States"/>
    <s v="Charlotte"/>
    <x v="3"/>
    <n v="28205"/>
    <x v="0"/>
    <s v="OFF-BI-10002429"/>
    <x v="1"/>
    <x v="8"/>
    <s v="Premier Elliptical Ring Binder, Black"/>
    <n v="27.396000000000004"/>
    <n v="3"/>
    <n v="0.7"/>
    <n v="-20.090399999999995"/>
  </r>
  <r>
    <n v="8651"/>
    <x v="4311"/>
    <x v="2"/>
    <x v="103"/>
    <d v="2011-09-13T00:00:00"/>
    <s v="Same Day"/>
    <s v="RP-19390"/>
    <x v="261"/>
    <x v="0"/>
    <s v="United States"/>
    <s v="Seattle"/>
    <x v="4"/>
    <n v="98103"/>
    <x v="1"/>
    <s v="OFF-FA-10000840"/>
    <x v="1"/>
    <x v="13"/>
    <s v="OIC Thumb-Tacks"/>
    <n v="5.6999999999999993"/>
    <n v="5"/>
    <n v="0"/>
    <n v="2.6789999999999998"/>
  </r>
  <r>
    <n v="8652"/>
    <x v="4311"/>
    <x v="2"/>
    <x v="103"/>
    <d v="2011-09-13T00:00:00"/>
    <s v="Same Day"/>
    <s v="RP-19390"/>
    <x v="261"/>
    <x v="0"/>
    <s v="United States"/>
    <s v="Seattle"/>
    <x v="4"/>
    <n v="98103"/>
    <x v="1"/>
    <s v="FUR-FU-10001918"/>
    <x v="0"/>
    <x v="5"/>
    <s v="C-Line Cubicle Keepers Polyproplyene Holder With Velcro Backings"/>
    <n v="14.190000000000001"/>
    <n v="3"/>
    <n v="0"/>
    <n v="5.5341000000000014"/>
  </r>
  <r>
    <n v="8653"/>
    <x v="4311"/>
    <x v="2"/>
    <x v="103"/>
    <d v="2011-09-13T00:00:00"/>
    <s v="Same Day"/>
    <s v="RP-19390"/>
    <x v="261"/>
    <x v="0"/>
    <s v="United States"/>
    <s v="Seattle"/>
    <x v="4"/>
    <n v="98103"/>
    <x v="1"/>
    <s v="OFF-SU-10001574"/>
    <x v="1"/>
    <x v="14"/>
    <s v="Acme Value Line Scissors"/>
    <n v="7.3"/>
    <n v="2"/>
    <n v="0"/>
    <n v="2.1899999999999995"/>
  </r>
  <r>
    <n v="8654"/>
    <x v="4311"/>
    <x v="2"/>
    <x v="103"/>
    <d v="2011-09-13T00:00:00"/>
    <s v="Same Day"/>
    <s v="RP-19390"/>
    <x v="261"/>
    <x v="0"/>
    <s v="United States"/>
    <s v="Seattle"/>
    <x v="4"/>
    <n v="98103"/>
    <x v="1"/>
    <s v="TEC-AC-10001606"/>
    <x v="2"/>
    <x v="11"/>
    <s v="Logitech Wireless Performance Mouse MX for PC and Mac"/>
    <n v="199.98"/>
    <n v="2"/>
    <n v="0"/>
    <n v="75.992400000000004"/>
  </r>
  <r>
    <n v="8655"/>
    <x v="4311"/>
    <x v="2"/>
    <x v="103"/>
    <d v="2011-09-13T00:00:00"/>
    <s v="Same Day"/>
    <s v="RP-19390"/>
    <x v="261"/>
    <x v="0"/>
    <s v="United States"/>
    <s v="Seattle"/>
    <x v="4"/>
    <n v="98103"/>
    <x v="1"/>
    <s v="TEC-AC-10003399"/>
    <x v="2"/>
    <x v="11"/>
    <s v="Memorex Mini Travel Drive 64 GB USB 2.0 Flash Drive"/>
    <n v="144.96"/>
    <n v="4"/>
    <n v="0"/>
    <n v="60.883200000000002"/>
  </r>
  <r>
    <n v="8656"/>
    <x v="4311"/>
    <x v="2"/>
    <x v="103"/>
    <d v="2011-09-13T00:00:00"/>
    <s v="Same Day"/>
    <s v="RP-19390"/>
    <x v="261"/>
    <x v="0"/>
    <s v="United States"/>
    <s v="Seattle"/>
    <x v="4"/>
    <n v="98103"/>
    <x v="1"/>
    <s v="TEC-AC-10000865"/>
    <x v="2"/>
    <x v="11"/>
    <s v="WD My Passport Ultra 500GB Portable External Hard Drive"/>
    <n v="118"/>
    <n v="2"/>
    <n v="0"/>
    <n v="20.059999999999988"/>
  </r>
  <r>
    <n v="8657"/>
    <x v="4311"/>
    <x v="2"/>
    <x v="103"/>
    <d v="2011-09-13T00:00:00"/>
    <s v="Same Day"/>
    <s v="RP-19390"/>
    <x v="261"/>
    <x v="0"/>
    <s v="United States"/>
    <s v="Seattle"/>
    <x v="4"/>
    <n v="98103"/>
    <x v="1"/>
    <s v="OFF-PA-10002923"/>
    <x v="1"/>
    <x v="10"/>
    <s v="Xerox 1942"/>
    <n v="48.94"/>
    <n v="1"/>
    <n v="0"/>
    <n v="24.47"/>
  </r>
  <r>
    <n v="8658"/>
    <x v="4311"/>
    <x v="2"/>
    <x v="103"/>
    <d v="2011-09-13T00:00:00"/>
    <s v="Same Day"/>
    <s v="RP-19390"/>
    <x v="261"/>
    <x v="0"/>
    <s v="United States"/>
    <s v="Seattle"/>
    <x v="4"/>
    <n v="98103"/>
    <x v="1"/>
    <s v="OFF-AP-10004785"/>
    <x v="1"/>
    <x v="9"/>
    <s v="Holmes Replacement Filter for HEPA Air Cleaner, Medium Room"/>
    <n v="22.66"/>
    <n v="2"/>
    <n v="0"/>
    <n v="9.743800000000002"/>
  </r>
  <r>
    <n v="8659"/>
    <x v="4312"/>
    <x v="0"/>
    <x v="1028"/>
    <d v="2013-06-26T00:00:00"/>
    <s v="Standard Class"/>
    <s v="KB-16600"/>
    <x v="33"/>
    <x v="1"/>
    <s v="United States"/>
    <s v="Chicago"/>
    <x v="10"/>
    <n v="60623"/>
    <x v="2"/>
    <s v="OFF-BI-10003727"/>
    <x v="1"/>
    <x v="8"/>
    <s v="Avery Durable Slant Ring Binders With Label Holder"/>
    <n v="0.83599999999999974"/>
    <n v="1"/>
    <n v="0.8"/>
    <n v="-1.3376000000000001"/>
  </r>
  <r>
    <n v="8660"/>
    <x v="4313"/>
    <x v="0"/>
    <x v="323"/>
    <d v="2013-09-09T00:00:00"/>
    <s v="Standard Class"/>
    <s v="MH-17620"/>
    <x v="588"/>
    <x v="1"/>
    <s v="United States"/>
    <s v="Cincinnati"/>
    <x v="24"/>
    <n v="45231"/>
    <x v="3"/>
    <s v="OFF-PA-10002246"/>
    <x v="1"/>
    <x v="10"/>
    <s v="Wirebound Four 2-3/4 x 5 Forms per Page, 400 Sets per Book"/>
    <n v="30.96"/>
    <n v="6"/>
    <n v="0.2"/>
    <n v="11.223000000000001"/>
  </r>
  <r>
    <n v="8661"/>
    <x v="4314"/>
    <x v="3"/>
    <x v="920"/>
    <d v="2014-12-01T00:00:00"/>
    <s v="Standard Class"/>
    <s v="HZ-14950"/>
    <x v="521"/>
    <x v="0"/>
    <s v="United States"/>
    <s v="Fort Lauderdale"/>
    <x v="2"/>
    <n v="33311"/>
    <x v="0"/>
    <s v="FUR-BO-10003965"/>
    <x v="0"/>
    <x v="0"/>
    <s v="O'Sullivan Manor Hill 2-Door Library in Brianna Oak"/>
    <n v="723.92"/>
    <n v="5"/>
    <n v="0.2"/>
    <n v="-81.440999999999946"/>
  </r>
  <r>
    <n v="8662"/>
    <x v="4315"/>
    <x v="1"/>
    <x v="793"/>
    <d v="2012-05-17T00:00:00"/>
    <s v="Standard Class"/>
    <s v="JG-15160"/>
    <x v="506"/>
    <x v="0"/>
    <s v="United States"/>
    <s v="Houston"/>
    <x v="5"/>
    <n v="77041"/>
    <x v="2"/>
    <s v="FUR-FU-10000175"/>
    <x v="0"/>
    <x v="5"/>
    <s v="DAX Wood Document Frame."/>
    <n v="21.968000000000004"/>
    <n v="4"/>
    <n v="0.6"/>
    <n v="-15.9268"/>
  </r>
  <r>
    <n v="8663"/>
    <x v="4315"/>
    <x v="1"/>
    <x v="793"/>
    <d v="2012-05-17T00:00:00"/>
    <s v="Standard Class"/>
    <s v="JG-15160"/>
    <x v="506"/>
    <x v="0"/>
    <s v="United States"/>
    <s v="Houston"/>
    <x v="5"/>
    <n v="77041"/>
    <x v="2"/>
    <s v="TEC-PH-10001336"/>
    <x v="2"/>
    <x v="7"/>
    <s v="Digium D40 VoIP phone"/>
    <n v="619.15200000000004"/>
    <n v="6"/>
    <n v="0.2"/>
    <n v="69.654599999999988"/>
  </r>
  <r>
    <n v="8664"/>
    <x v="4315"/>
    <x v="1"/>
    <x v="793"/>
    <d v="2012-05-17T00:00:00"/>
    <s v="Standard Class"/>
    <s v="JG-15160"/>
    <x v="506"/>
    <x v="0"/>
    <s v="United States"/>
    <s v="Houston"/>
    <x v="5"/>
    <n v="77041"/>
    <x v="2"/>
    <s v="OFF-PA-10001954"/>
    <x v="1"/>
    <x v="10"/>
    <s v="Xerox 1964"/>
    <n v="127.90400000000001"/>
    <n v="7"/>
    <n v="0.2"/>
    <n v="41.568799999999996"/>
  </r>
  <r>
    <n v="8665"/>
    <x v="4316"/>
    <x v="3"/>
    <x v="983"/>
    <d v="2014-04-02T00:00:00"/>
    <s v="Second Class"/>
    <s v="AB-10165"/>
    <x v="269"/>
    <x v="0"/>
    <s v="United States"/>
    <s v="Lakewood"/>
    <x v="1"/>
    <n v="90712"/>
    <x v="1"/>
    <s v="FUR-FU-10004973"/>
    <x v="0"/>
    <x v="5"/>
    <s v="Flat Face Poster Frame"/>
    <n v="94.2"/>
    <n v="5"/>
    <n v="0"/>
    <n v="39.564000000000007"/>
  </r>
  <r>
    <n v="8666"/>
    <x v="4317"/>
    <x v="0"/>
    <x v="1019"/>
    <d v="2013-11-19T00:00:00"/>
    <s v="First Class"/>
    <s v="HJ-14875"/>
    <x v="707"/>
    <x v="2"/>
    <s v="United States"/>
    <s v="San Francisco"/>
    <x v="1"/>
    <n v="94122"/>
    <x v="1"/>
    <s v="OFF-SU-10004231"/>
    <x v="1"/>
    <x v="14"/>
    <s v="Acme Tagit Stainless Steel Antibacterial Scissors"/>
    <n v="49.5"/>
    <n v="5"/>
    <n v="0"/>
    <n v="13.365"/>
  </r>
  <r>
    <n v="8667"/>
    <x v="4318"/>
    <x v="0"/>
    <x v="945"/>
    <d v="2014-01-03T00:00:00"/>
    <s v="First Class"/>
    <s v="CJ-11875"/>
    <x v="788"/>
    <x v="1"/>
    <s v="United States"/>
    <s v="Philadelphia"/>
    <x v="9"/>
    <n v="19140"/>
    <x v="3"/>
    <s v="OFF-AR-10004269"/>
    <x v="1"/>
    <x v="6"/>
    <s v="Newell 31"/>
    <n v="16.520000000000003"/>
    <n v="5"/>
    <n v="0.2"/>
    <n v="1.6519999999999992"/>
  </r>
  <r>
    <n v="8668"/>
    <x v="4319"/>
    <x v="0"/>
    <x v="596"/>
    <d v="2013-12-25T00:00:00"/>
    <s v="Second Class"/>
    <s v="ED-13885"/>
    <x v="525"/>
    <x v="2"/>
    <s v="United States"/>
    <s v="Seattle"/>
    <x v="4"/>
    <n v="98115"/>
    <x v="1"/>
    <s v="OFF-BI-10004002"/>
    <x v="1"/>
    <x v="8"/>
    <s v="Wilson Jones International Size A4 Ring Binders"/>
    <n v="55.360000000000007"/>
    <n v="4"/>
    <n v="0.2"/>
    <n v="19.375999999999998"/>
  </r>
  <r>
    <n v="8669"/>
    <x v="4319"/>
    <x v="0"/>
    <x v="596"/>
    <d v="2013-12-25T00:00:00"/>
    <s v="Second Class"/>
    <s v="ED-13885"/>
    <x v="525"/>
    <x v="2"/>
    <s v="United States"/>
    <s v="Seattle"/>
    <x v="4"/>
    <n v="98115"/>
    <x v="1"/>
    <s v="TEC-MA-10000752"/>
    <x v="2"/>
    <x v="15"/>
    <s v="Texas Instrument TI-15 Fraction Calculator"/>
    <n v="11.56"/>
    <n v="1"/>
    <n v="0.2"/>
    <n v="3.7569999999999992"/>
  </r>
  <r>
    <n v="8670"/>
    <x v="4320"/>
    <x v="1"/>
    <x v="139"/>
    <d v="2012-12-25T00:00:00"/>
    <s v="Second Class"/>
    <s v="AI-10855"/>
    <x v="482"/>
    <x v="0"/>
    <s v="United States"/>
    <s v="Los Angeles"/>
    <x v="1"/>
    <n v="90036"/>
    <x v="1"/>
    <s v="OFF-PA-10004947"/>
    <x v="1"/>
    <x v="10"/>
    <s v="Staples"/>
    <n v="17.12"/>
    <n v="4"/>
    <n v="0"/>
    <n v="7.7039999999999988"/>
  </r>
  <r>
    <n v="8671"/>
    <x v="4321"/>
    <x v="2"/>
    <x v="422"/>
    <d v="2012-01-01T00:00:00"/>
    <s v="Second Class"/>
    <s v="KB-16315"/>
    <x v="41"/>
    <x v="0"/>
    <s v="United States"/>
    <s v="Cleveland"/>
    <x v="24"/>
    <n v="44105"/>
    <x v="3"/>
    <s v="FUR-FU-10004904"/>
    <x v="0"/>
    <x v="5"/>
    <s v="Eldon &quot;L&quot; Workstation Diamond Chairmat"/>
    <n v="182.35200000000003"/>
    <n v="3"/>
    <n v="0.2"/>
    <n v="-18.23520000000002"/>
  </r>
  <r>
    <n v="8672"/>
    <x v="4321"/>
    <x v="2"/>
    <x v="422"/>
    <d v="2012-01-01T00:00:00"/>
    <s v="Second Class"/>
    <s v="KB-16315"/>
    <x v="41"/>
    <x v="0"/>
    <s v="United States"/>
    <s v="Cleveland"/>
    <x v="24"/>
    <n v="44105"/>
    <x v="3"/>
    <s v="OFF-ST-10002790"/>
    <x v="1"/>
    <x v="4"/>
    <s v="Safco Industrial Shelving"/>
    <n v="118.16"/>
    <n v="2"/>
    <n v="0.2"/>
    <n v="-25.108999999999988"/>
  </r>
  <r>
    <n v="8673"/>
    <x v="4322"/>
    <x v="3"/>
    <x v="911"/>
    <d v="2014-02-22T00:00:00"/>
    <s v="Standard Class"/>
    <s v="JS-16030"/>
    <x v="559"/>
    <x v="0"/>
    <s v="United States"/>
    <s v="Decatur"/>
    <x v="10"/>
    <n v="62521"/>
    <x v="2"/>
    <s v="OFF-FA-10004854"/>
    <x v="1"/>
    <x v="13"/>
    <s v="Vinyl Coated Wire Paper Clips in Organizer Box, 800/Box"/>
    <n v="18.368000000000002"/>
    <n v="2"/>
    <n v="0.2"/>
    <n v="6.1991999999999994"/>
  </r>
  <r>
    <n v="8674"/>
    <x v="4322"/>
    <x v="3"/>
    <x v="911"/>
    <d v="2014-02-22T00:00:00"/>
    <s v="Standard Class"/>
    <s v="JS-16030"/>
    <x v="559"/>
    <x v="0"/>
    <s v="United States"/>
    <s v="Decatur"/>
    <x v="10"/>
    <n v="62521"/>
    <x v="2"/>
    <s v="FUR-CH-10004063"/>
    <x v="0"/>
    <x v="1"/>
    <s v="Global Deluxe High-Back Manager's Chair"/>
    <n v="600.55799999999999"/>
    <n v="3"/>
    <n v="0.3"/>
    <n v="-8.5794000000000779"/>
  </r>
  <r>
    <n v="8675"/>
    <x v="4322"/>
    <x v="3"/>
    <x v="911"/>
    <d v="2014-02-22T00:00:00"/>
    <s v="Standard Class"/>
    <s v="JS-16030"/>
    <x v="559"/>
    <x v="0"/>
    <s v="United States"/>
    <s v="Decatur"/>
    <x v="10"/>
    <n v="62521"/>
    <x v="2"/>
    <s v="OFF-ST-10000642"/>
    <x v="1"/>
    <x v="4"/>
    <s v="Tennsco Lockers, Gray"/>
    <n v="50.352000000000004"/>
    <n v="3"/>
    <n v="0.2"/>
    <n v="-8.1822000000000052"/>
  </r>
  <r>
    <n v="8676"/>
    <x v="4322"/>
    <x v="3"/>
    <x v="911"/>
    <d v="2014-02-22T00:00:00"/>
    <s v="Standard Class"/>
    <s v="JS-16030"/>
    <x v="559"/>
    <x v="0"/>
    <s v="United States"/>
    <s v="Decatur"/>
    <x v="10"/>
    <n v="62521"/>
    <x v="2"/>
    <s v="OFF-AR-10004078"/>
    <x v="1"/>
    <x v="6"/>
    <s v="Newell 312"/>
    <n v="28.031999999999996"/>
    <n v="6"/>
    <n v="0.2"/>
    <n v="3.5039999999999996"/>
  </r>
  <r>
    <n v="8677"/>
    <x v="4322"/>
    <x v="3"/>
    <x v="911"/>
    <d v="2014-02-22T00:00:00"/>
    <s v="Standard Class"/>
    <s v="JS-16030"/>
    <x v="559"/>
    <x v="0"/>
    <s v="United States"/>
    <s v="Decatur"/>
    <x v="10"/>
    <n v="62521"/>
    <x v="2"/>
    <s v="FUR-FU-10004270"/>
    <x v="0"/>
    <x v="5"/>
    <s v="Executive Impressions 13&quot; Clairmont Wall Clock"/>
    <n v="7.6920000000000002"/>
    <n v="1"/>
    <n v="0.6"/>
    <n v="-3.6536999999999988"/>
  </r>
  <r>
    <n v="8678"/>
    <x v="4323"/>
    <x v="3"/>
    <x v="1200"/>
    <d v="2014-10-27T00:00:00"/>
    <s v="First Class"/>
    <s v="PO-18850"/>
    <x v="138"/>
    <x v="0"/>
    <s v="United States"/>
    <s v="Mansfield"/>
    <x v="5"/>
    <n v="76063"/>
    <x v="2"/>
    <s v="FUR-TA-10004607"/>
    <x v="0"/>
    <x v="3"/>
    <s v="Hon 2111 Invitation Series Straight Table"/>
    <n v="517.40500000000009"/>
    <n v="5"/>
    <n v="0.3"/>
    <n v="-81.306500000000028"/>
  </r>
  <r>
    <n v="8679"/>
    <x v="4324"/>
    <x v="0"/>
    <x v="476"/>
    <d v="2013-09-08T00:00:00"/>
    <s v="Second Class"/>
    <s v="RD-19810"/>
    <x v="279"/>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x v="279"/>
    <x v="2"/>
    <s v="United States"/>
    <s v="Houston"/>
    <x v="5"/>
    <n v="77070"/>
    <x v="2"/>
    <s v="TEC-AC-10001714"/>
    <x v="2"/>
    <x v="11"/>
    <s v="Logitech MX Performance Wireless Mouse"/>
    <n v="159.56"/>
    <n v="5"/>
    <n v="0.2"/>
    <n v="33.906499999999994"/>
  </r>
  <r>
    <n v="8681"/>
    <x v="4325"/>
    <x v="0"/>
    <x v="49"/>
    <d v="2013-12-04T00:00:00"/>
    <s v="Second Class"/>
    <s v="JD-15895"/>
    <x v="63"/>
    <x v="1"/>
    <s v="United States"/>
    <s v="Richmond"/>
    <x v="17"/>
    <n v="23223"/>
    <x v="0"/>
    <s v="OFF-AP-10002945"/>
    <x v="1"/>
    <x v="9"/>
    <s v="Honeywell Enviracaire Portable HEPA Air Cleaner for 17' x 22' Room"/>
    <n v="2104.5499999999997"/>
    <n v="7"/>
    <n v="0"/>
    <n v="694.50149999999985"/>
  </r>
  <r>
    <n v="8682"/>
    <x v="4325"/>
    <x v="0"/>
    <x v="49"/>
    <d v="2013-12-04T00:00:00"/>
    <s v="Second Class"/>
    <s v="JD-15895"/>
    <x v="63"/>
    <x v="1"/>
    <s v="United States"/>
    <s v="Richmond"/>
    <x v="17"/>
    <n v="23223"/>
    <x v="0"/>
    <s v="OFF-SU-10004664"/>
    <x v="1"/>
    <x v="14"/>
    <s v="Acme Softgrip Scissors"/>
    <n v="40.700000000000003"/>
    <n v="5"/>
    <n v="0"/>
    <n v="11.802999999999999"/>
  </r>
  <r>
    <n v="8683"/>
    <x v="4326"/>
    <x v="2"/>
    <x v="1127"/>
    <d v="2011-11-10T00:00:00"/>
    <s v="Standard Class"/>
    <s v="SR-20740"/>
    <x v="256"/>
    <x v="2"/>
    <s v="United States"/>
    <s v="Arlington"/>
    <x v="17"/>
    <n v="22204"/>
    <x v="0"/>
    <s v="TEC-AC-10002550"/>
    <x v="2"/>
    <x v="11"/>
    <s v="Maxell 4.7GB DVD-RW 3/Pack"/>
    <n v="47.79"/>
    <n v="3"/>
    <n v="0"/>
    <n v="16.2486"/>
  </r>
  <r>
    <n v="8684"/>
    <x v="4327"/>
    <x v="3"/>
    <x v="920"/>
    <d v="2014-12-02T00:00:00"/>
    <s v="Standard Class"/>
    <s v="TZ-21580"/>
    <x v="356"/>
    <x v="0"/>
    <s v="United States"/>
    <s v="San Francisco"/>
    <x v="1"/>
    <n v="94122"/>
    <x v="1"/>
    <s v="OFF-AR-10002335"/>
    <x v="1"/>
    <x v="6"/>
    <s v="DIXON Oriole Pencils"/>
    <n v="5.16"/>
    <n v="2"/>
    <n v="0"/>
    <n v="1.3416000000000001"/>
  </r>
  <r>
    <n v="8685"/>
    <x v="4328"/>
    <x v="0"/>
    <x v="186"/>
    <d v="2013-12-24T00:00:00"/>
    <s v="Standard Class"/>
    <s v="TN-21040"/>
    <x v="184"/>
    <x v="2"/>
    <s v="United States"/>
    <s v="San Diego"/>
    <x v="1"/>
    <n v="92024"/>
    <x v="1"/>
    <s v="TEC-AC-10001445"/>
    <x v="2"/>
    <x v="11"/>
    <s v="Imation USB 2.0 Swivel Flash Drive USB flash drive - 4 GB - Pink"/>
    <n v="21.209999999999997"/>
    <n v="7"/>
    <n v="0"/>
    <n v="4.4540999999999986"/>
  </r>
  <r>
    <n v="8686"/>
    <x v="4329"/>
    <x v="3"/>
    <x v="237"/>
    <d v="2014-11-19T00:00:00"/>
    <s v="Second Class"/>
    <s v="PW-19030"/>
    <x v="463"/>
    <x v="1"/>
    <s v="United States"/>
    <s v="Watertown"/>
    <x v="15"/>
    <n v="13601"/>
    <x v="3"/>
    <s v="OFF-ST-10003996"/>
    <x v="1"/>
    <x v="4"/>
    <s v="Letter/Legal File Tote with Clear Snap-On Lid, Black Granite"/>
    <n v="96.359999999999985"/>
    <n v="6"/>
    <n v="0"/>
    <n v="25.053599999999996"/>
  </r>
  <r>
    <n v="8687"/>
    <x v="4330"/>
    <x v="0"/>
    <x v="190"/>
    <d v="2013-06-27T00:00:00"/>
    <s v="Same Day"/>
    <s v="AH-10075"/>
    <x v="340"/>
    <x v="1"/>
    <s v="United States"/>
    <s v="Los Angeles"/>
    <x v="1"/>
    <n v="90036"/>
    <x v="1"/>
    <s v="OFF-SU-10003505"/>
    <x v="1"/>
    <x v="14"/>
    <s v="Premier Electric Letter Opener"/>
    <n v="231.72"/>
    <n v="2"/>
    <n v="0"/>
    <n v="11.585999999999984"/>
  </r>
  <r>
    <n v="8688"/>
    <x v="4330"/>
    <x v="0"/>
    <x v="190"/>
    <d v="2013-06-27T00:00:00"/>
    <s v="Same Day"/>
    <s v="AH-10075"/>
    <x v="340"/>
    <x v="1"/>
    <s v="United States"/>
    <s v="Los Angeles"/>
    <x v="1"/>
    <n v="90036"/>
    <x v="1"/>
    <s v="OFF-FA-10000624"/>
    <x v="1"/>
    <x v="13"/>
    <s v="OIC Binder Clips"/>
    <n v="17.899999999999999"/>
    <n v="5"/>
    <n v="0"/>
    <n v="8.9499999999999993"/>
  </r>
  <r>
    <n v="8689"/>
    <x v="4330"/>
    <x v="0"/>
    <x v="190"/>
    <d v="2013-06-27T00:00:00"/>
    <s v="Same Day"/>
    <s v="AH-10075"/>
    <x v="340"/>
    <x v="1"/>
    <s v="United States"/>
    <s v="Los Angeles"/>
    <x v="1"/>
    <n v="90036"/>
    <x v="1"/>
    <s v="OFF-PA-10002870"/>
    <x v="1"/>
    <x v="10"/>
    <s v="Ampad Phone Message Book, Recycled, 400 Message Capacity, 5 ¾” x 11”"/>
    <n v="12.48"/>
    <n v="2"/>
    <n v="0"/>
    <n v="5.6159999999999997"/>
  </r>
  <r>
    <n v="8690"/>
    <x v="4331"/>
    <x v="2"/>
    <x v="58"/>
    <d v="2011-12-30T00:00:00"/>
    <s v="Standard Class"/>
    <s v="AY-10555"/>
    <x v="672"/>
    <x v="1"/>
    <s v="United States"/>
    <s v="Philadelphia"/>
    <x v="9"/>
    <n v="19140"/>
    <x v="3"/>
    <s v="OFF-AR-10002257"/>
    <x v="1"/>
    <x v="6"/>
    <s v="Eldon Spacemaker Box, Quick-Snap Lid, Clear"/>
    <n v="8.016"/>
    <n v="3"/>
    <n v="0.2"/>
    <n v="1.102199999999999"/>
  </r>
  <r>
    <n v="8691"/>
    <x v="4332"/>
    <x v="0"/>
    <x v="1041"/>
    <d v="2013-08-19T00:00:00"/>
    <s v="Standard Class"/>
    <s v="SP-20650"/>
    <x v="70"/>
    <x v="1"/>
    <s v="United States"/>
    <s v="Akron"/>
    <x v="24"/>
    <n v="44312"/>
    <x v="3"/>
    <s v="TEC-PH-10003580"/>
    <x v="2"/>
    <x v="7"/>
    <s v="Cisco IP Phone 7961G-GE VoIP phone"/>
    <n v="259.89600000000002"/>
    <n v="2"/>
    <n v="0.4"/>
    <n v="-56.310799999999972"/>
  </r>
  <r>
    <n v="8692"/>
    <x v="4332"/>
    <x v="0"/>
    <x v="1041"/>
    <d v="2013-08-19T00:00:00"/>
    <s v="Standard Class"/>
    <s v="SP-20650"/>
    <x v="70"/>
    <x v="1"/>
    <s v="United States"/>
    <s v="Akron"/>
    <x v="24"/>
    <n v="44312"/>
    <x v="3"/>
    <s v="TEC-PH-10001530"/>
    <x v="2"/>
    <x v="7"/>
    <s v="Plantronics Voyager Pro Legend"/>
    <n v="247.18799999999999"/>
    <n v="2"/>
    <n v="0.4"/>
    <n v="-49.437600000000032"/>
  </r>
  <r>
    <n v="8693"/>
    <x v="4332"/>
    <x v="0"/>
    <x v="1041"/>
    <d v="2013-08-19T00:00:00"/>
    <s v="Standard Class"/>
    <s v="SP-20650"/>
    <x v="70"/>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x v="525"/>
    <x v="2"/>
    <s v="United States"/>
    <s v="San Francisco"/>
    <x v="1"/>
    <n v="94110"/>
    <x v="1"/>
    <s v="TEC-AC-10000892"/>
    <x v="2"/>
    <x v="11"/>
    <s v="NETGEAR N750 Dual Band Wi-Fi Gigabit Router"/>
    <n v="450"/>
    <n v="5"/>
    <n v="0"/>
    <n v="162"/>
  </r>
  <r>
    <n v="8695"/>
    <x v="4334"/>
    <x v="2"/>
    <x v="709"/>
    <d v="2011-08-28T00:00:00"/>
    <s v="Second Class"/>
    <s v="CR-12625"/>
    <x v="128"/>
    <x v="2"/>
    <s v="United States"/>
    <s v="Grand Rapids"/>
    <x v="12"/>
    <n v="49505"/>
    <x v="2"/>
    <s v="OFF-PA-10001934"/>
    <x v="1"/>
    <x v="10"/>
    <s v="Xerox 1993"/>
    <n v="19.440000000000001"/>
    <n v="3"/>
    <n v="0"/>
    <n v="9.5256000000000007"/>
  </r>
  <r>
    <n v="8696"/>
    <x v="4335"/>
    <x v="3"/>
    <x v="175"/>
    <d v="2014-09-18T00:00:00"/>
    <s v="Second Class"/>
    <s v="CS-12400"/>
    <x v="37"/>
    <x v="2"/>
    <s v="United States"/>
    <s v="San Francisco"/>
    <x v="1"/>
    <n v="94109"/>
    <x v="1"/>
    <s v="FUR-TA-10003473"/>
    <x v="0"/>
    <x v="3"/>
    <s v="Bretford Rectangular Conference Table Tops"/>
    <n v="300.904"/>
    <n v="1"/>
    <n v="0.2"/>
    <n v="11.283900000000017"/>
  </r>
  <r>
    <n v="8697"/>
    <x v="4336"/>
    <x v="3"/>
    <x v="140"/>
    <d v="2014-06-21T00:00:00"/>
    <s v="Standard Class"/>
    <s v="TS-21205"/>
    <x v="131"/>
    <x v="1"/>
    <s v="United States"/>
    <s v="Nashville"/>
    <x v="18"/>
    <n v="37211"/>
    <x v="0"/>
    <s v="TEC-PH-10001051"/>
    <x v="2"/>
    <x v="7"/>
    <s v="HTC One"/>
    <n v="239.976"/>
    <n v="3"/>
    <n v="0.2"/>
    <n v="26.997299999999967"/>
  </r>
  <r>
    <n v="8698"/>
    <x v="4336"/>
    <x v="3"/>
    <x v="140"/>
    <d v="2014-06-21T00:00:00"/>
    <s v="Standard Class"/>
    <s v="TS-21205"/>
    <x v="131"/>
    <x v="1"/>
    <s v="United States"/>
    <s v="Nashville"/>
    <x v="18"/>
    <n v="37211"/>
    <x v="0"/>
    <s v="FUR-FU-10004351"/>
    <x v="0"/>
    <x v="5"/>
    <s v="Staples"/>
    <n v="31.168000000000003"/>
    <n v="4"/>
    <n v="0.2"/>
    <n v="9.3504000000000005"/>
  </r>
  <r>
    <n v="8699"/>
    <x v="4336"/>
    <x v="3"/>
    <x v="140"/>
    <d v="2014-06-21T00:00:00"/>
    <s v="Standard Class"/>
    <s v="TS-21205"/>
    <x v="131"/>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x v="131"/>
    <x v="1"/>
    <s v="United States"/>
    <s v="Nashville"/>
    <x v="18"/>
    <n v="37211"/>
    <x v="0"/>
    <s v="TEC-PH-10000560"/>
    <x v="2"/>
    <x v="7"/>
    <s v="Samsung Galaxy S III - 16GB - pebble blue (T-Mobile)"/>
    <n v="2239.9360000000001"/>
    <n v="8"/>
    <n v="0.2"/>
    <n v="223.99360000000013"/>
  </r>
  <r>
    <n v="8701"/>
    <x v="4336"/>
    <x v="3"/>
    <x v="140"/>
    <d v="2014-06-21T00:00:00"/>
    <s v="Standard Class"/>
    <s v="TS-21205"/>
    <x v="131"/>
    <x v="1"/>
    <s v="United States"/>
    <s v="Nashville"/>
    <x v="18"/>
    <n v="37211"/>
    <x v="0"/>
    <s v="OFF-AP-10004249"/>
    <x v="1"/>
    <x v="9"/>
    <s v="Staples"/>
    <n v="76.608000000000004"/>
    <n v="8"/>
    <n v="0.2"/>
    <n v="6.7031999999999954"/>
  </r>
  <r>
    <n v="8702"/>
    <x v="4336"/>
    <x v="3"/>
    <x v="140"/>
    <d v="2014-06-21T00:00:00"/>
    <s v="Standard Class"/>
    <s v="TS-21205"/>
    <x v="131"/>
    <x v="1"/>
    <s v="United States"/>
    <s v="Nashville"/>
    <x v="18"/>
    <n v="37211"/>
    <x v="0"/>
    <s v="OFF-ST-10001490"/>
    <x v="1"/>
    <x v="4"/>
    <s v="Hot File 7-Pocket, Floor Stand"/>
    <n v="142.77600000000001"/>
    <n v="1"/>
    <n v="0.2"/>
    <n v="17.84699999999998"/>
  </r>
  <r>
    <n v="8703"/>
    <x v="4336"/>
    <x v="3"/>
    <x v="140"/>
    <d v="2014-06-21T00:00:00"/>
    <s v="Standard Class"/>
    <s v="TS-21205"/>
    <x v="131"/>
    <x v="1"/>
    <s v="United States"/>
    <s v="Nashville"/>
    <x v="18"/>
    <n v="37211"/>
    <x v="0"/>
    <s v="OFF-PA-10000312"/>
    <x v="1"/>
    <x v="10"/>
    <s v="Xerox 1955"/>
    <n v="91.360000000000014"/>
    <n v="5"/>
    <n v="0.2"/>
    <n v="29.691999999999993"/>
  </r>
  <r>
    <n v="8704"/>
    <x v="4337"/>
    <x v="1"/>
    <x v="1201"/>
    <d v="2012-03-05T00:00:00"/>
    <s v="Standard Class"/>
    <s v="RP-19390"/>
    <x v="261"/>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x v="582"/>
    <x v="0"/>
    <s v="United States"/>
    <s v="Houston"/>
    <x v="5"/>
    <n v="77041"/>
    <x v="2"/>
    <s v="TEC-PH-10004100"/>
    <x v="2"/>
    <x v="7"/>
    <s v="Griffin GC17055 Auxiliary Audio Cable"/>
    <n v="115.136"/>
    <n v="8"/>
    <n v="0.2"/>
    <n v="11.513600000000004"/>
  </r>
  <r>
    <n v="8706"/>
    <x v="4339"/>
    <x v="2"/>
    <x v="1202"/>
    <d v="2011-10-05T00:00:00"/>
    <s v="Standard Class"/>
    <s v="NF-18475"/>
    <x v="739"/>
    <x v="2"/>
    <s v="United States"/>
    <s v="Reno"/>
    <x v="33"/>
    <n v="89502"/>
    <x v="1"/>
    <s v="OFF-FA-10000254"/>
    <x v="1"/>
    <x v="13"/>
    <s v="Sterling Rubber Bands by Alliance"/>
    <n v="4.71"/>
    <n v="1"/>
    <n v="0"/>
    <n v="0"/>
  </r>
  <r>
    <n v="8707"/>
    <x v="4340"/>
    <x v="2"/>
    <x v="78"/>
    <d v="2011-09-13T00:00:00"/>
    <s v="Standard Class"/>
    <s v="PP-18955"/>
    <x v="452"/>
    <x v="2"/>
    <s v="United States"/>
    <s v="New York City"/>
    <x v="15"/>
    <n v="10009"/>
    <x v="3"/>
    <s v="FUR-CH-10004289"/>
    <x v="0"/>
    <x v="1"/>
    <s v="Global Super Steno Chair"/>
    <n v="172.76400000000001"/>
    <n v="2"/>
    <n v="0.1"/>
    <n v="13.437199999999986"/>
  </r>
  <r>
    <n v="8708"/>
    <x v="4340"/>
    <x v="2"/>
    <x v="78"/>
    <d v="2011-09-13T00:00:00"/>
    <s v="Standard Class"/>
    <s v="PP-18955"/>
    <x v="452"/>
    <x v="2"/>
    <s v="United States"/>
    <s v="New York City"/>
    <x v="15"/>
    <n v="10009"/>
    <x v="3"/>
    <s v="OFF-AR-10003469"/>
    <x v="1"/>
    <x v="6"/>
    <s v="Nontoxic Chalk"/>
    <n v="3.52"/>
    <n v="2"/>
    <n v="0"/>
    <n v="1.6896"/>
  </r>
  <r>
    <n v="8709"/>
    <x v="4341"/>
    <x v="2"/>
    <x v="912"/>
    <d v="2011-11-18T00:00:00"/>
    <s v="First Class"/>
    <s v="JD-16150"/>
    <x v="251"/>
    <x v="1"/>
    <s v="United States"/>
    <s v="Los Angeles"/>
    <x v="1"/>
    <n v="90008"/>
    <x v="1"/>
    <s v="TEC-PH-10004188"/>
    <x v="2"/>
    <x v="7"/>
    <s v="OtterBox Commuter Series Case - Samsung Galaxy S4"/>
    <n v="79.968000000000004"/>
    <n v="4"/>
    <n v="0.2"/>
    <n v="-17.992799999999999"/>
  </r>
  <r>
    <n v="8710"/>
    <x v="4341"/>
    <x v="2"/>
    <x v="912"/>
    <d v="2011-11-18T00:00:00"/>
    <s v="First Class"/>
    <s v="JD-16150"/>
    <x v="251"/>
    <x v="1"/>
    <s v="United States"/>
    <s v="Los Angeles"/>
    <x v="1"/>
    <n v="90008"/>
    <x v="1"/>
    <s v="FUR-BO-10004015"/>
    <x v="0"/>
    <x v="0"/>
    <s v="Bush Andora Bookcase, Maple/Graphite Gray Finish"/>
    <n v="305.97449999999998"/>
    <n v="3"/>
    <n v="0.15"/>
    <n v="25.197899999999969"/>
  </r>
  <r>
    <n v="8711"/>
    <x v="4341"/>
    <x v="2"/>
    <x v="912"/>
    <d v="2011-11-18T00:00:00"/>
    <s v="First Class"/>
    <s v="JD-16150"/>
    <x v="251"/>
    <x v="1"/>
    <s v="United States"/>
    <s v="Los Angeles"/>
    <x v="1"/>
    <n v="90008"/>
    <x v="1"/>
    <s v="OFF-ST-10000991"/>
    <x v="1"/>
    <x v="4"/>
    <s v="Space Solutions HD Industrial Steel Shelving."/>
    <n v="344.90999999999997"/>
    <n v="3"/>
    <n v="0"/>
    <n v="10.347300000000004"/>
  </r>
  <r>
    <n v="8712"/>
    <x v="4342"/>
    <x v="2"/>
    <x v="223"/>
    <d v="2011-03-07T00:00:00"/>
    <s v="Standard Class"/>
    <s v="EJ-14155"/>
    <x v="412"/>
    <x v="0"/>
    <s v="United States"/>
    <s v="San Diego"/>
    <x v="1"/>
    <n v="92037"/>
    <x v="1"/>
    <s v="FUR-TA-10002958"/>
    <x v="0"/>
    <x v="3"/>
    <s v="Bevis Oval Conference Table, Walnut"/>
    <n v="626.35200000000009"/>
    <n v="3"/>
    <n v="0.2"/>
    <n v="-23.488200000000091"/>
  </r>
  <r>
    <n v="8713"/>
    <x v="4343"/>
    <x v="1"/>
    <x v="155"/>
    <d v="2012-12-07T00:00:00"/>
    <s v="Standard Class"/>
    <s v="PW-19240"/>
    <x v="617"/>
    <x v="0"/>
    <s v="United States"/>
    <s v="San Francisco"/>
    <x v="1"/>
    <n v="94110"/>
    <x v="1"/>
    <s v="FUR-BO-10002213"/>
    <x v="0"/>
    <x v="0"/>
    <s v="Sauder Forest Hills Library, Woodland Oak Finish"/>
    <n v="359.49899999999997"/>
    <n v="3"/>
    <n v="0.15"/>
    <n v="-29.605799999999981"/>
  </r>
  <r>
    <n v="8714"/>
    <x v="4344"/>
    <x v="3"/>
    <x v="497"/>
    <d v="2014-07-17T00:00:00"/>
    <s v="Standard Class"/>
    <s v="TS-21430"/>
    <x v="747"/>
    <x v="1"/>
    <s v="United States"/>
    <s v="San Diego"/>
    <x v="1"/>
    <n v="92105"/>
    <x v="1"/>
    <s v="TEC-PH-10000004"/>
    <x v="2"/>
    <x v="7"/>
    <s v="Belkin iPhone and iPad Lightning Cable"/>
    <n v="71.951999999999998"/>
    <n v="6"/>
    <n v="0.2"/>
    <n v="5.3963999999999963"/>
  </r>
  <r>
    <n v="8715"/>
    <x v="4344"/>
    <x v="3"/>
    <x v="497"/>
    <d v="2014-07-17T00:00:00"/>
    <s v="Standard Class"/>
    <s v="TS-21430"/>
    <x v="747"/>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x v="312"/>
    <x v="1"/>
    <s v="United States"/>
    <s v="Elyria"/>
    <x v="24"/>
    <n v="44035"/>
    <x v="3"/>
    <s v="OFF-BI-10002949"/>
    <x v="1"/>
    <x v="8"/>
    <s v="Prestige Round Ring Binders"/>
    <n v="1.8240000000000003"/>
    <n v="1"/>
    <n v="0.7"/>
    <n v="-1.3983999999999996"/>
  </r>
  <r>
    <n v="8717"/>
    <x v="4346"/>
    <x v="0"/>
    <x v="1"/>
    <d v="2013-06-17T00:00:00"/>
    <s v="Second Class"/>
    <s v="AW-10930"/>
    <x v="585"/>
    <x v="2"/>
    <s v="United States"/>
    <s v="Houston"/>
    <x v="5"/>
    <n v="77070"/>
    <x v="2"/>
    <s v="OFF-AP-10001242"/>
    <x v="1"/>
    <x v="9"/>
    <s v="APC 7 Outlet Network SurgeArrest Surge Protector"/>
    <n v="64.383999999999986"/>
    <n v="4"/>
    <n v="0.8"/>
    <n v="-160.96"/>
  </r>
  <r>
    <n v="8718"/>
    <x v="4346"/>
    <x v="0"/>
    <x v="1"/>
    <d v="2013-06-17T00:00:00"/>
    <s v="Second Class"/>
    <s v="AW-10930"/>
    <x v="585"/>
    <x v="2"/>
    <s v="United States"/>
    <s v="Houston"/>
    <x v="5"/>
    <n v="77070"/>
    <x v="2"/>
    <s v="FUR-FU-10001424"/>
    <x v="0"/>
    <x v="5"/>
    <s v="Dax Clear Box Frame"/>
    <n v="6.9840000000000009"/>
    <n v="2"/>
    <n v="0.6"/>
    <n v="-4.5396000000000019"/>
  </r>
  <r>
    <n v="8719"/>
    <x v="4346"/>
    <x v="0"/>
    <x v="1"/>
    <d v="2013-06-17T00:00:00"/>
    <s v="Second Class"/>
    <s v="AW-10930"/>
    <x v="585"/>
    <x v="2"/>
    <s v="United States"/>
    <s v="Houston"/>
    <x v="5"/>
    <n v="77070"/>
    <x v="2"/>
    <s v="OFF-AR-10003469"/>
    <x v="1"/>
    <x v="6"/>
    <s v="Nontoxic Chalk"/>
    <n v="11.264000000000001"/>
    <n v="8"/>
    <n v="0.2"/>
    <n v="3.9423999999999997"/>
  </r>
  <r>
    <n v="8720"/>
    <x v="4346"/>
    <x v="0"/>
    <x v="1"/>
    <d v="2013-06-17T00:00:00"/>
    <s v="Second Class"/>
    <s v="AW-10930"/>
    <x v="585"/>
    <x v="2"/>
    <s v="United States"/>
    <s v="Houston"/>
    <x v="5"/>
    <n v="77070"/>
    <x v="2"/>
    <s v="OFF-PA-10000232"/>
    <x v="1"/>
    <x v="10"/>
    <s v="Xerox 1975"/>
    <n v="15.552000000000003"/>
    <n v="3"/>
    <n v="0.2"/>
    <n v="5.6375999999999999"/>
  </r>
  <r>
    <n v="8721"/>
    <x v="4346"/>
    <x v="0"/>
    <x v="1"/>
    <d v="2013-06-17T00:00:00"/>
    <s v="Second Class"/>
    <s v="AW-10930"/>
    <x v="585"/>
    <x v="2"/>
    <s v="United States"/>
    <s v="Houston"/>
    <x v="5"/>
    <n v="77070"/>
    <x v="2"/>
    <s v="FUR-CH-10000229"/>
    <x v="0"/>
    <x v="1"/>
    <s v="Global Enterprise Series Seating High-Back Swivel/Tilt Chairs"/>
    <n v="379.37200000000001"/>
    <n v="2"/>
    <n v="0.3"/>
    <n v="-119.23120000000003"/>
  </r>
  <r>
    <n v="8722"/>
    <x v="4346"/>
    <x v="0"/>
    <x v="1"/>
    <d v="2013-06-17T00:00:00"/>
    <s v="Second Class"/>
    <s v="AW-10930"/>
    <x v="585"/>
    <x v="2"/>
    <s v="United States"/>
    <s v="Houston"/>
    <x v="5"/>
    <n v="77070"/>
    <x v="2"/>
    <s v="OFF-ST-10002562"/>
    <x v="1"/>
    <x v="4"/>
    <s v="Staples"/>
    <n v="67.536000000000016"/>
    <n v="9"/>
    <n v="0.2"/>
    <n v="6.7535999999999987"/>
  </r>
  <r>
    <n v="8723"/>
    <x v="4346"/>
    <x v="0"/>
    <x v="1"/>
    <d v="2013-06-17T00:00:00"/>
    <s v="Second Class"/>
    <s v="AW-10930"/>
    <x v="585"/>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x v="762"/>
    <x v="2"/>
    <s v="United States"/>
    <s v="Miami"/>
    <x v="2"/>
    <n v="33178"/>
    <x v="0"/>
    <s v="OFF-PA-10002986"/>
    <x v="1"/>
    <x v="10"/>
    <s v="Xerox 1898"/>
    <n v="37.408000000000001"/>
    <n v="7"/>
    <n v="0.2"/>
    <n v="13.0928"/>
  </r>
  <r>
    <n v="8725"/>
    <x v="4347"/>
    <x v="0"/>
    <x v="723"/>
    <d v="2014-01-01T00:00:00"/>
    <s v="Second Class"/>
    <s v="MH-17290"/>
    <x v="762"/>
    <x v="2"/>
    <s v="United States"/>
    <s v="Miami"/>
    <x v="2"/>
    <n v="33178"/>
    <x v="0"/>
    <s v="OFF-PA-10000143"/>
    <x v="1"/>
    <x v="10"/>
    <s v="Astroparche Fine Business Paper"/>
    <n v="25.344000000000001"/>
    <n v="6"/>
    <n v="0.2"/>
    <n v="8.8704000000000018"/>
  </r>
  <r>
    <n v="8726"/>
    <x v="4348"/>
    <x v="3"/>
    <x v="257"/>
    <d v="2014-03-24T00:00:00"/>
    <s v="Standard Class"/>
    <s v="SW-20275"/>
    <x v="349"/>
    <x v="0"/>
    <s v="United States"/>
    <s v="Seattle"/>
    <x v="4"/>
    <n v="98115"/>
    <x v="1"/>
    <s v="OFF-AR-10003752"/>
    <x v="1"/>
    <x v="6"/>
    <s v="Deluxe Chalkboard Eraser Cleaner"/>
    <n v="46.2"/>
    <n v="4"/>
    <n v="0"/>
    <n v="21.251999999999999"/>
  </r>
  <r>
    <n v="8727"/>
    <x v="4349"/>
    <x v="1"/>
    <x v="17"/>
    <d v="2012-12-31T00:00:00"/>
    <s v="Standard Class"/>
    <s v="SP-20860"/>
    <x v="133"/>
    <x v="1"/>
    <s v="United States"/>
    <s v="Murfreesboro"/>
    <x v="18"/>
    <n v="37130"/>
    <x v="0"/>
    <s v="TEC-AC-10002370"/>
    <x v="2"/>
    <x v="11"/>
    <s v="Maxell CD-R Discs"/>
    <n v="4.7279999999999998"/>
    <n v="3"/>
    <n v="0.2"/>
    <n v="0.70919999999999961"/>
  </r>
  <r>
    <n v="8728"/>
    <x v="4349"/>
    <x v="1"/>
    <x v="17"/>
    <d v="2012-12-31T00:00:00"/>
    <s v="Standard Class"/>
    <s v="SP-20860"/>
    <x v="133"/>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x v="133"/>
    <x v="1"/>
    <s v="United States"/>
    <s v="Murfreesboro"/>
    <x v="18"/>
    <n v="37130"/>
    <x v="0"/>
    <s v="FUR-BO-10002853"/>
    <x v="0"/>
    <x v="0"/>
    <s v="O'Sullivan 5-Shelf Heavy-Duty Bookcases"/>
    <n v="131.10400000000001"/>
    <n v="2"/>
    <n v="0.2"/>
    <n v="8.1939999999999955"/>
  </r>
  <r>
    <n v="8730"/>
    <x v="4349"/>
    <x v="1"/>
    <x v="17"/>
    <d v="2012-12-31T00:00:00"/>
    <s v="Standard Class"/>
    <s v="SP-20860"/>
    <x v="133"/>
    <x v="1"/>
    <s v="United States"/>
    <s v="Murfreesboro"/>
    <x v="18"/>
    <n v="37130"/>
    <x v="0"/>
    <s v="OFF-ST-10002562"/>
    <x v="1"/>
    <x v="4"/>
    <s v="Staples"/>
    <n v="22.512000000000004"/>
    <n v="3"/>
    <n v="0.2"/>
    <n v="2.2511999999999999"/>
  </r>
  <r>
    <n v="8731"/>
    <x v="4349"/>
    <x v="1"/>
    <x v="17"/>
    <d v="2012-12-31T00:00:00"/>
    <s v="Standard Class"/>
    <s v="SP-20860"/>
    <x v="133"/>
    <x v="1"/>
    <s v="United States"/>
    <s v="Murfreesboro"/>
    <x v="18"/>
    <n v="37130"/>
    <x v="0"/>
    <s v="TEC-AC-10004227"/>
    <x v="2"/>
    <x v="11"/>
    <s v="SanDisk Ultra 16 GB MicroSDHC Class 10 Memory Card"/>
    <n v="72.744000000000014"/>
    <n v="7"/>
    <n v="0.2"/>
    <n v="-12.730200000000011"/>
  </r>
  <r>
    <n v="8732"/>
    <x v="4350"/>
    <x v="1"/>
    <x v="374"/>
    <d v="2012-08-06T00:00:00"/>
    <s v="Standard Class"/>
    <s v="SC-20695"/>
    <x v="281"/>
    <x v="1"/>
    <s v="United States"/>
    <s v="Saint Louis"/>
    <x v="25"/>
    <n v="63116"/>
    <x v="2"/>
    <s v="OFF-SU-10002573"/>
    <x v="1"/>
    <x v="14"/>
    <s v="Acme 10&quot; Easy Grip Assistive Scissors"/>
    <n v="52.59"/>
    <n v="3"/>
    <n v="0"/>
    <n v="15.776999999999996"/>
  </r>
  <r>
    <n v="8733"/>
    <x v="4351"/>
    <x v="3"/>
    <x v="818"/>
    <d v="2014-06-30T00:00:00"/>
    <s v="Second Class"/>
    <s v="PW-19030"/>
    <x v="463"/>
    <x v="1"/>
    <s v="United States"/>
    <s v="Seattle"/>
    <x v="4"/>
    <n v="98105"/>
    <x v="1"/>
    <s v="OFF-PA-10003848"/>
    <x v="1"/>
    <x v="10"/>
    <s v="Xerox 1997"/>
    <n v="19.440000000000001"/>
    <n v="3"/>
    <n v="0"/>
    <n v="9.3312000000000008"/>
  </r>
  <r>
    <n v="8734"/>
    <x v="4351"/>
    <x v="3"/>
    <x v="818"/>
    <d v="2014-06-30T00:00:00"/>
    <s v="Second Class"/>
    <s v="PW-19030"/>
    <x v="463"/>
    <x v="1"/>
    <s v="United States"/>
    <s v="Seattle"/>
    <x v="4"/>
    <n v="98105"/>
    <x v="1"/>
    <s v="FUR-FU-10001290"/>
    <x v="0"/>
    <x v="5"/>
    <s v="Executive Impressions Supervisor Wall Clock"/>
    <n v="126.30000000000001"/>
    <n v="3"/>
    <n v="0"/>
    <n v="40.415999999999997"/>
  </r>
  <r>
    <n v="8735"/>
    <x v="4351"/>
    <x v="3"/>
    <x v="818"/>
    <d v="2014-06-30T00:00:00"/>
    <s v="Second Class"/>
    <s v="PW-19030"/>
    <x v="463"/>
    <x v="1"/>
    <s v="United States"/>
    <s v="Seattle"/>
    <x v="4"/>
    <n v="98105"/>
    <x v="1"/>
    <s v="TEC-AC-10003832"/>
    <x v="2"/>
    <x v="11"/>
    <s v="Logitech P710e Mobile Speakerphone"/>
    <n v="1287.45"/>
    <n v="5"/>
    <n v="0"/>
    <n v="244.61549999999988"/>
  </r>
  <r>
    <n v="8736"/>
    <x v="4352"/>
    <x v="2"/>
    <x v="315"/>
    <d v="2011-02-11T00:00:00"/>
    <s v="Second Class"/>
    <s v="CS-12250"/>
    <x v="294"/>
    <x v="1"/>
    <s v="United States"/>
    <s v="New York City"/>
    <x v="15"/>
    <n v="10024"/>
    <x v="3"/>
    <s v="OFF-ST-10001558"/>
    <x v="1"/>
    <x v="4"/>
    <s v="Acco Perma 4000 Stacking Storage Drawers"/>
    <n v="64.959999999999994"/>
    <n v="4"/>
    <n v="0"/>
    <n v="9.7439999999999998"/>
  </r>
  <r>
    <n v="8737"/>
    <x v="4353"/>
    <x v="0"/>
    <x v="913"/>
    <d v="2013-09-10T00:00:00"/>
    <s v="Standard Class"/>
    <s v="RP-19855"/>
    <x v="532"/>
    <x v="1"/>
    <s v="United States"/>
    <s v="Woodbury"/>
    <x v="11"/>
    <n v="55125"/>
    <x v="2"/>
    <s v="OFF-ST-10001490"/>
    <x v="1"/>
    <x v="4"/>
    <s v="Hot File 7-Pocket, Floor Stand"/>
    <n v="535.41"/>
    <n v="3"/>
    <n v="0"/>
    <n v="160.62299999999993"/>
  </r>
  <r>
    <n v="8738"/>
    <x v="4354"/>
    <x v="3"/>
    <x v="1191"/>
    <d v="2014-04-11T00:00:00"/>
    <s v="Standard Class"/>
    <s v="CS-12175"/>
    <x v="728"/>
    <x v="1"/>
    <s v="United States"/>
    <s v="Chattanooga"/>
    <x v="18"/>
    <n v="37421"/>
    <x v="0"/>
    <s v="OFF-BI-10003669"/>
    <x v="1"/>
    <x v="8"/>
    <s v="3M Organizer Strips"/>
    <n v="8.1000000000000014"/>
    <n v="5"/>
    <n v="0.7"/>
    <n v="-5.9399999999999977"/>
  </r>
  <r>
    <n v="8739"/>
    <x v="4355"/>
    <x v="3"/>
    <x v="166"/>
    <d v="2014-12-12T00:00:00"/>
    <s v="First Class"/>
    <s v="MJ-17740"/>
    <x v="77"/>
    <x v="0"/>
    <s v="United States"/>
    <s v="Philadelphia"/>
    <x v="9"/>
    <n v="19140"/>
    <x v="3"/>
    <s v="OFF-AR-10004441"/>
    <x v="1"/>
    <x v="6"/>
    <s v="BIC Brite Liner Highlighters"/>
    <n v="13.247999999999999"/>
    <n v="4"/>
    <n v="0.2"/>
    <n v="3.6431999999999998"/>
  </r>
  <r>
    <n v="8740"/>
    <x v="4355"/>
    <x v="3"/>
    <x v="166"/>
    <d v="2014-12-12T00:00:00"/>
    <s v="First Class"/>
    <s v="MJ-17740"/>
    <x v="77"/>
    <x v="0"/>
    <s v="United States"/>
    <s v="Philadelphia"/>
    <x v="9"/>
    <n v="19140"/>
    <x v="3"/>
    <s v="TEC-PH-10001924"/>
    <x v="2"/>
    <x v="7"/>
    <s v="iHome FM Clock Radio with Lightning Dock"/>
    <n v="83.987999999999985"/>
    <n v="2"/>
    <n v="0.4"/>
    <n v="-20.996999999999993"/>
  </r>
  <r>
    <n v="8741"/>
    <x v="4356"/>
    <x v="0"/>
    <x v="1131"/>
    <d v="2013-07-26T00:00:00"/>
    <s v="First Class"/>
    <s v="JG-15160"/>
    <x v="506"/>
    <x v="0"/>
    <s v="United States"/>
    <s v="Lafayette"/>
    <x v="28"/>
    <n v="70506"/>
    <x v="0"/>
    <s v="OFF-AR-10004456"/>
    <x v="1"/>
    <x v="6"/>
    <s v="Panasonic KP-4ABK Battery-Operated Pencil Sharpener"/>
    <n v="73.2"/>
    <n v="5"/>
    <n v="0"/>
    <n v="21.227999999999998"/>
  </r>
  <r>
    <n v="8742"/>
    <x v="4357"/>
    <x v="1"/>
    <x v="529"/>
    <d v="2012-11-09T00:00:00"/>
    <s v="Same Day"/>
    <s v="AG-10765"/>
    <x v="326"/>
    <x v="2"/>
    <s v="United States"/>
    <s v="Lawrence"/>
    <x v="14"/>
    <n v="46226"/>
    <x v="2"/>
    <s v="OFF-BI-10001890"/>
    <x v="1"/>
    <x v="8"/>
    <s v="Avery Poly Binder Pockets"/>
    <n v="10.74"/>
    <n v="3"/>
    <n v="0"/>
    <n v="5.1551999999999998"/>
  </r>
  <r>
    <n v="8743"/>
    <x v="4358"/>
    <x v="1"/>
    <x v="653"/>
    <d v="2012-10-04T00:00:00"/>
    <s v="First Class"/>
    <s v="CK-12205"/>
    <x v="237"/>
    <x v="0"/>
    <s v="United States"/>
    <s v="Hillsboro"/>
    <x v="21"/>
    <n v="97123"/>
    <x v="1"/>
    <s v="FUR-FU-10000629"/>
    <x v="0"/>
    <x v="5"/>
    <s v="9-3/4 Diameter Round Wall Clock"/>
    <n v="11.032"/>
    <n v="1"/>
    <n v="0.2"/>
    <n v="3.0338000000000003"/>
  </r>
  <r>
    <n v="8744"/>
    <x v="4358"/>
    <x v="1"/>
    <x v="653"/>
    <d v="2012-10-04T00:00:00"/>
    <s v="First Class"/>
    <s v="CK-12205"/>
    <x v="237"/>
    <x v="0"/>
    <s v="United States"/>
    <s v="Hillsboro"/>
    <x v="21"/>
    <n v="97123"/>
    <x v="1"/>
    <s v="TEC-AC-10002323"/>
    <x v="2"/>
    <x v="11"/>
    <s v="SanDisk Ultra 32 GB MicroSDHC Class 10 Memory Card"/>
    <n v="53.040000000000006"/>
    <n v="3"/>
    <n v="0.2"/>
    <n v="-4.6409999999999982"/>
  </r>
  <r>
    <n v="8745"/>
    <x v="4359"/>
    <x v="1"/>
    <x v="6"/>
    <d v="2012-11-25T00:00:00"/>
    <s v="Second Class"/>
    <s v="HD-14785"/>
    <x v="787"/>
    <x v="2"/>
    <s v="United States"/>
    <s v="Cambridge"/>
    <x v="31"/>
    <n v="2138"/>
    <x v="3"/>
    <s v="OFF-AR-10003056"/>
    <x v="1"/>
    <x v="6"/>
    <s v="Newell 341"/>
    <n v="17.12"/>
    <n v="4"/>
    <n v="0"/>
    <n v="4.9647999999999985"/>
  </r>
  <r>
    <n v="8746"/>
    <x v="4359"/>
    <x v="1"/>
    <x v="6"/>
    <d v="2012-11-25T00:00:00"/>
    <s v="Second Class"/>
    <s v="HD-14785"/>
    <x v="787"/>
    <x v="2"/>
    <s v="United States"/>
    <s v="Cambridge"/>
    <x v="31"/>
    <n v="2138"/>
    <x v="3"/>
    <s v="OFF-PA-10000300"/>
    <x v="1"/>
    <x v="10"/>
    <s v="Xerox 1936"/>
    <n v="59.94"/>
    <n v="3"/>
    <n v="0"/>
    <n v="28.171799999999998"/>
  </r>
  <r>
    <n v="8747"/>
    <x v="4360"/>
    <x v="3"/>
    <x v="62"/>
    <d v="2014-02-08T00:00:00"/>
    <s v="Standard Class"/>
    <s v="BO-11350"/>
    <x v="635"/>
    <x v="1"/>
    <s v="United States"/>
    <s v="San Diego"/>
    <x v="1"/>
    <n v="92105"/>
    <x v="1"/>
    <s v="FUR-FU-10000293"/>
    <x v="0"/>
    <x v="5"/>
    <s v="Eldon Antistatic Chair Mats for Low to Medium Pile Carpets"/>
    <n v="210.58"/>
    <n v="2"/>
    <n v="0"/>
    <n v="12.634799999999984"/>
  </r>
  <r>
    <n v="8748"/>
    <x v="4360"/>
    <x v="3"/>
    <x v="62"/>
    <d v="2014-02-08T00:00:00"/>
    <s v="Standard Class"/>
    <s v="BO-11350"/>
    <x v="635"/>
    <x v="1"/>
    <s v="United States"/>
    <s v="San Diego"/>
    <x v="1"/>
    <n v="92105"/>
    <x v="1"/>
    <s v="OFF-BI-10003638"/>
    <x v="1"/>
    <x v="8"/>
    <s v="GBC Durable Plastic Covers"/>
    <n v="30.960000000000004"/>
    <n v="2"/>
    <n v="0.2"/>
    <n v="10.061999999999998"/>
  </r>
  <r>
    <n v="8749"/>
    <x v="4360"/>
    <x v="3"/>
    <x v="62"/>
    <d v="2014-02-08T00:00:00"/>
    <s v="Standard Class"/>
    <s v="BO-11350"/>
    <x v="635"/>
    <x v="1"/>
    <s v="United States"/>
    <s v="San Diego"/>
    <x v="1"/>
    <n v="92105"/>
    <x v="1"/>
    <s v="TEC-MA-10002109"/>
    <x v="2"/>
    <x v="15"/>
    <s v="HP Officejet Pro 8600 e-All-In-One Printer, Copier, Scanner, Fax"/>
    <n v="239.98400000000004"/>
    <n v="2"/>
    <n v="0.2"/>
    <n v="38.997399999999971"/>
  </r>
  <r>
    <n v="8750"/>
    <x v="4361"/>
    <x v="1"/>
    <x v="382"/>
    <d v="2012-06-19T00:00:00"/>
    <s v="First Class"/>
    <s v="LC-16885"/>
    <x v="62"/>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x v="62"/>
    <x v="0"/>
    <s v="United States"/>
    <s v="New York City"/>
    <x v="15"/>
    <n v="10009"/>
    <x v="3"/>
    <s v="TEC-PH-10004922"/>
    <x v="2"/>
    <x v="7"/>
    <s v="RCA Visys Integrated PBX 8-Line Router"/>
    <n v="133.97999999999999"/>
    <n v="2"/>
    <n v="0"/>
    <n v="33.495000000000005"/>
  </r>
  <r>
    <n v="8752"/>
    <x v="4362"/>
    <x v="0"/>
    <x v="465"/>
    <d v="2013-05-10T00:00:00"/>
    <s v="Standard Class"/>
    <s v="RB-19465"/>
    <x v="46"/>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x v="46"/>
    <x v="2"/>
    <s v="United States"/>
    <s v="Tallahassee"/>
    <x v="2"/>
    <n v="32303"/>
    <x v="0"/>
    <s v="TEC-PH-10001198"/>
    <x v="2"/>
    <x v="7"/>
    <s v="Avaya 4621SW VoIP phone"/>
    <n v="177.48000000000002"/>
    <n v="3"/>
    <n v="0.2"/>
    <n v="19.966499999999982"/>
  </r>
  <r>
    <n v="8754"/>
    <x v="4363"/>
    <x v="3"/>
    <x v="428"/>
    <d v="2014-09-11T00:00:00"/>
    <s v="First Class"/>
    <s v="JD-16015"/>
    <x v="557"/>
    <x v="0"/>
    <s v="United States"/>
    <s v="Toledo"/>
    <x v="24"/>
    <n v="43615"/>
    <x v="3"/>
    <s v="OFF-LA-10000443"/>
    <x v="1"/>
    <x v="2"/>
    <s v="Avery 501"/>
    <n v="17.712"/>
    <n v="6"/>
    <n v="0.2"/>
    <n v="5.9777999999999993"/>
  </r>
  <r>
    <n v="8755"/>
    <x v="4363"/>
    <x v="3"/>
    <x v="428"/>
    <d v="2014-09-11T00:00:00"/>
    <s v="First Class"/>
    <s v="JD-16015"/>
    <x v="557"/>
    <x v="0"/>
    <s v="United States"/>
    <s v="Toledo"/>
    <x v="24"/>
    <n v="43615"/>
    <x v="3"/>
    <s v="OFF-BI-10003669"/>
    <x v="1"/>
    <x v="8"/>
    <s v="3M Organizer Strips"/>
    <n v="4.8600000000000012"/>
    <n v="3"/>
    <n v="0.7"/>
    <n v="-3.5640000000000001"/>
  </r>
  <r>
    <n v="8756"/>
    <x v="4363"/>
    <x v="3"/>
    <x v="428"/>
    <d v="2014-09-11T00:00:00"/>
    <s v="First Class"/>
    <s v="JD-16015"/>
    <x v="557"/>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x v="716"/>
    <x v="1"/>
    <s v="United States"/>
    <s v="Columbia"/>
    <x v="39"/>
    <n v="21044"/>
    <x v="3"/>
    <s v="OFF-AP-10002350"/>
    <x v="1"/>
    <x v="9"/>
    <s v="Belkin F9H710-06 7 Outlet SurgeMaster Surge Protector"/>
    <n v="37.68"/>
    <n v="2"/>
    <n v="0"/>
    <n v="10.5504"/>
  </r>
  <r>
    <n v="8758"/>
    <x v="4364"/>
    <x v="0"/>
    <x v="405"/>
    <d v="2013-07-27T00:00:00"/>
    <s v="Standard Class"/>
    <s v="MF-17665"/>
    <x v="716"/>
    <x v="1"/>
    <s v="United States"/>
    <s v="Columbia"/>
    <x v="39"/>
    <n v="21044"/>
    <x v="3"/>
    <s v="OFF-PA-10004100"/>
    <x v="1"/>
    <x v="10"/>
    <s v="Xerox 216"/>
    <n v="51.84"/>
    <n v="8"/>
    <n v="0"/>
    <n v="24.883200000000002"/>
  </r>
  <r>
    <n v="8759"/>
    <x v="4364"/>
    <x v="0"/>
    <x v="405"/>
    <d v="2013-07-27T00:00:00"/>
    <s v="Standard Class"/>
    <s v="MF-17665"/>
    <x v="716"/>
    <x v="1"/>
    <s v="United States"/>
    <s v="Columbia"/>
    <x v="39"/>
    <n v="21044"/>
    <x v="3"/>
    <s v="FUR-FU-10000794"/>
    <x v="0"/>
    <x v="5"/>
    <s v="Eldon Stackable Tray, Side-Load, Legal, Smoke"/>
    <n v="27.42"/>
    <n v="3"/>
    <n v="0"/>
    <n v="9.3227999999999991"/>
  </r>
  <r>
    <n v="8760"/>
    <x v="4364"/>
    <x v="0"/>
    <x v="405"/>
    <d v="2013-07-27T00:00:00"/>
    <s v="Standard Class"/>
    <s v="MF-17665"/>
    <x v="716"/>
    <x v="1"/>
    <s v="United States"/>
    <s v="Columbia"/>
    <x v="39"/>
    <n v="21044"/>
    <x v="3"/>
    <s v="OFF-BI-10002012"/>
    <x v="1"/>
    <x v="8"/>
    <s v="Wilson Jones Easy Flow II Sheet Lifters"/>
    <n v="5.4"/>
    <n v="3"/>
    <n v="0"/>
    <n v="2.5920000000000001"/>
  </r>
  <r>
    <n v="8761"/>
    <x v="4365"/>
    <x v="0"/>
    <x v="1011"/>
    <d v="2013-02-06T00:00:00"/>
    <s v="Standard Class"/>
    <s v="BF-11170"/>
    <x v="408"/>
    <x v="2"/>
    <s v="United States"/>
    <s v="Atlanta"/>
    <x v="32"/>
    <n v="30318"/>
    <x v="0"/>
    <s v="OFF-BI-10003527"/>
    <x v="1"/>
    <x v="8"/>
    <s v="Fellowes PB500 Electric Punch Plastic Comb Binding Machine with Manual Bind"/>
    <n v="1270.99"/>
    <n v="1"/>
    <n v="0"/>
    <n v="635.495"/>
  </r>
  <r>
    <n v="8762"/>
    <x v="4365"/>
    <x v="0"/>
    <x v="1011"/>
    <d v="2013-02-06T00:00:00"/>
    <s v="Standard Class"/>
    <s v="BF-11170"/>
    <x v="408"/>
    <x v="2"/>
    <s v="United States"/>
    <s v="Atlanta"/>
    <x v="32"/>
    <n v="30318"/>
    <x v="0"/>
    <s v="OFF-EN-10004483"/>
    <x v="1"/>
    <x v="12"/>
    <s v="#10 White Business Envelopes,4 1/8 x 9 1/2"/>
    <n v="125.36"/>
    <n v="8"/>
    <n v="0"/>
    <n v="58.919199999999989"/>
  </r>
  <r>
    <n v="8763"/>
    <x v="4366"/>
    <x v="0"/>
    <x v="723"/>
    <d v="2014-01-03T00:00:00"/>
    <s v="Standard Class"/>
    <s v="FO-14305"/>
    <x v="383"/>
    <x v="0"/>
    <s v="United States"/>
    <s v="Sacramento"/>
    <x v="1"/>
    <n v="95823"/>
    <x v="1"/>
    <s v="OFF-ST-10003722"/>
    <x v="1"/>
    <x v="4"/>
    <s v="Project Tote Personal File"/>
    <n v="14.03"/>
    <n v="1"/>
    <n v="0"/>
    <n v="4.068699999999998"/>
  </r>
  <r>
    <n v="8764"/>
    <x v="4366"/>
    <x v="0"/>
    <x v="723"/>
    <d v="2014-01-03T00:00:00"/>
    <s v="Standard Class"/>
    <s v="FO-14305"/>
    <x v="383"/>
    <x v="0"/>
    <s v="United States"/>
    <s v="Sacramento"/>
    <x v="1"/>
    <n v="95823"/>
    <x v="1"/>
    <s v="OFF-SU-10002557"/>
    <x v="1"/>
    <x v="14"/>
    <s v="Fiskars Spring-Action Scissors"/>
    <n v="27.96"/>
    <n v="2"/>
    <n v="0"/>
    <n v="7.2696000000000005"/>
  </r>
  <r>
    <n v="8765"/>
    <x v="4367"/>
    <x v="1"/>
    <x v="82"/>
    <d v="2012-11-27T00:00:00"/>
    <s v="Standard Class"/>
    <s v="BB-11545"/>
    <x v="179"/>
    <x v="1"/>
    <s v="United States"/>
    <s v="Fort Worth"/>
    <x v="5"/>
    <n v="76106"/>
    <x v="2"/>
    <s v="OFF-AR-10002257"/>
    <x v="1"/>
    <x v="6"/>
    <s v="Eldon Spacemaker Box, Quick-Snap Lid, Clear"/>
    <n v="5.3440000000000003"/>
    <n v="2"/>
    <n v="0.2"/>
    <n v="0.73479999999999923"/>
  </r>
  <r>
    <n v="8766"/>
    <x v="4367"/>
    <x v="1"/>
    <x v="82"/>
    <d v="2012-11-27T00:00:00"/>
    <s v="Standard Class"/>
    <s v="BB-11545"/>
    <x v="179"/>
    <x v="1"/>
    <s v="United States"/>
    <s v="Fort Worth"/>
    <x v="5"/>
    <n v="76106"/>
    <x v="2"/>
    <s v="OFF-BI-10000756"/>
    <x v="1"/>
    <x v="8"/>
    <s v="Storex DuraTech Recycled Plastic Frosted Binders"/>
    <n v="1.6959999999999997"/>
    <n v="2"/>
    <n v="0.8"/>
    <n v="-2.5440000000000005"/>
  </r>
  <r>
    <n v="8767"/>
    <x v="4367"/>
    <x v="1"/>
    <x v="82"/>
    <d v="2012-11-27T00:00:00"/>
    <s v="Standard Class"/>
    <s v="BB-11545"/>
    <x v="179"/>
    <x v="1"/>
    <s v="United States"/>
    <s v="Fort Worth"/>
    <x v="5"/>
    <n v="76106"/>
    <x v="2"/>
    <s v="OFF-AP-10004136"/>
    <x v="1"/>
    <x v="9"/>
    <s v="Kensington 6 Outlet SmartSocket Surge Protector"/>
    <n v="24.587999999999994"/>
    <n v="3"/>
    <n v="0.8"/>
    <n v="-67.617000000000019"/>
  </r>
  <r>
    <n v="8768"/>
    <x v="4367"/>
    <x v="1"/>
    <x v="82"/>
    <d v="2012-11-27T00:00:00"/>
    <s v="Standard Class"/>
    <s v="BB-11545"/>
    <x v="179"/>
    <x v="1"/>
    <s v="United States"/>
    <s v="Fort Worth"/>
    <x v="5"/>
    <n v="76106"/>
    <x v="2"/>
    <s v="OFF-BI-10002194"/>
    <x v="1"/>
    <x v="8"/>
    <s v="Cardinal Hold-It CD Pocket"/>
    <n v="7.9799999999999986"/>
    <n v="5"/>
    <n v="0.8"/>
    <n v="-13.167000000000002"/>
  </r>
  <r>
    <n v="8769"/>
    <x v="4368"/>
    <x v="1"/>
    <x v="348"/>
    <d v="2012-10-09T00:00:00"/>
    <s v="Standard Class"/>
    <s v="IL-15100"/>
    <x v="582"/>
    <x v="0"/>
    <s v="United States"/>
    <s v="Columbus"/>
    <x v="24"/>
    <n v="43229"/>
    <x v="3"/>
    <s v="TEC-AC-10000892"/>
    <x v="2"/>
    <x v="11"/>
    <s v="NETGEAR N750 Dual Band Wi-Fi Gigabit Router"/>
    <n v="288"/>
    <n v="4"/>
    <n v="0.2"/>
    <n v="57.599999999999994"/>
  </r>
  <r>
    <n v="8770"/>
    <x v="4369"/>
    <x v="0"/>
    <x v="126"/>
    <d v="2013-09-14T00:00:00"/>
    <s v="Same Day"/>
    <s v="PO-19180"/>
    <x v="178"/>
    <x v="2"/>
    <s v="United States"/>
    <s v="Louisville"/>
    <x v="22"/>
    <n v="80027"/>
    <x v="1"/>
    <s v="TEC-PH-10001870"/>
    <x v="2"/>
    <x v="7"/>
    <s v="Lunatik TT5L-002 Taktik Strike Impact Protection System for iPhone 5"/>
    <n v="146.952"/>
    <n v="3"/>
    <n v="0.2"/>
    <n v="9.1844999999999928"/>
  </r>
  <r>
    <n v="8771"/>
    <x v="4369"/>
    <x v="0"/>
    <x v="126"/>
    <d v="2013-09-14T00:00:00"/>
    <s v="Same Day"/>
    <s v="PO-19180"/>
    <x v="178"/>
    <x v="2"/>
    <s v="United States"/>
    <s v="Louisville"/>
    <x v="22"/>
    <n v="80027"/>
    <x v="1"/>
    <s v="FUR-CH-10002304"/>
    <x v="0"/>
    <x v="1"/>
    <s v="Global Stack Chair without Arms, Black"/>
    <n v="83.13600000000001"/>
    <n v="4"/>
    <n v="0.2"/>
    <n v="5.1960000000000015"/>
  </r>
  <r>
    <n v="8772"/>
    <x v="4370"/>
    <x v="3"/>
    <x v="32"/>
    <d v="2014-09-18T00:00:00"/>
    <s v="First Class"/>
    <s v="DB-13555"/>
    <x v="587"/>
    <x v="1"/>
    <s v="United States"/>
    <s v="Raleigh"/>
    <x v="3"/>
    <n v="27604"/>
    <x v="0"/>
    <s v="OFF-AP-10002534"/>
    <x v="1"/>
    <x v="9"/>
    <s v="3.6 Cubic Foot Counter Height Office Refrigerator"/>
    <n v="942.78400000000011"/>
    <n v="4"/>
    <n v="0.2"/>
    <n v="94.278400000000033"/>
  </r>
  <r>
    <n v="8773"/>
    <x v="4370"/>
    <x v="3"/>
    <x v="32"/>
    <d v="2014-09-18T00:00:00"/>
    <s v="First Class"/>
    <s v="DB-13555"/>
    <x v="587"/>
    <x v="1"/>
    <s v="United States"/>
    <s v="Raleigh"/>
    <x v="3"/>
    <n v="27604"/>
    <x v="0"/>
    <s v="OFF-PA-10001125"/>
    <x v="1"/>
    <x v="10"/>
    <s v="Xerox 1988"/>
    <n v="74.352000000000004"/>
    <n v="3"/>
    <n v="0.2"/>
    <n v="23.234999999999992"/>
  </r>
  <r>
    <n v="8774"/>
    <x v="4371"/>
    <x v="1"/>
    <x v="1203"/>
    <d v="2012-02-28T00:00:00"/>
    <s v="Standard Class"/>
    <s v="LC-16960"/>
    <x v="784"/>
    <x v="2"/>
    <s v="United States"/>
    <s v="New York City"/>
    <x v="15"/>
    <n v="10024"/>
    <x v="3"/>
    <s v="OFF-AP-10000804"/>
    <x v="1"/>
    <x v="9"/>
    <s v="Hoover Portapower Portable Vacuum"/>
    <n v="26.880000000000003"/>
    <n v="6"/>
    <n v="0"/>
    <n v="6.7200000000000006"/>
  </r>
  <r>
    <n v="8775"/>
    <x v="4371"/>
    <x v="1"/>
    <x v="1203"/>
    <d v="2012-02-28T00:00:00"/>
    <s v="Standard Class"/>
    <s v="LC-16960"/>
    <x v="784"/>
    <x v="2"/>
    <s v="United States"/>
    <s v="New York City"/>
    <x v="15"/>
    <n v="10024"/>
    <x v="3"/>
    <s v="OFF-BI-10002982"/>
    <x v="1"/>
    <x v="8"/>
    <s v="Avery Self-Adhesive Photo Pockets for Polaroid Photos"/>
    <n v="10.896000000000001"/>
    <n v="2"/>
    <n v="0.2"/>
    <n v="3.8135999999999992"/>
  </r>
  <r>
    <n v="8776"/>
    <x v="4372"/>
    <x v="0"/>
    <x v="5"/>
    <d v="2013-12-10T00:00:00"/>
    <s v="Second Class"/>
    <s v="MP-18175"/>
    <x v="486"/>
    <x v="2"/>
    <s v="United States"/>
    <s v="Chicago"/>
    <x v="10"/>
    <n v="60623"/>
    <x v="2"/>
    <s v="OFF-AR-10001547"/>
    <x v="1"/>
    <x v="6"/>
    <s v="Newell 311"/>
    <n v="3.536"/>
    <n v="2"/>
    <n v="0.2"/>
    <n v="0.30940000000000001"/>
  </r>
  <r>
    <n v="8777"/>
    <x v="4373"/>
    <x v="0"/>
    <x v="415"/>
    <d v="2013-07-04T00:00:00"/>
    <s v="First Class"/>
    <s v="EA-14035"/>
    <x v="105"/>
    <x v="1"/>
    <s v="United States"/>
    <s v="Huntsville"/>
    <x v="5"/>
    <n v="77340"/>
    <x v="2"/>
    <s v="FUR-CH-10000665"/>
    <x v="0"/>
    <x v="1"/>
    <s v="Global Airflow Leather Mesh Back Chair, Black"/>
    <n v="528.42999999999995"/>
    <n v="5"/>
    <n v="0.3"/>
    <n v="0"/>
  </r>
  <r>
    <n v="8778"/>
    <x v="4373"/>
    <x v="0"/>
    <x v="415"/>
    <d v="2013-07-04T00:00:00"/>
    <s v="First Class"/>
    <s v="EA-14035"/>
    <x v="105"/>
    <x v="1"/>
    <s v="United States"/>
    <s v="Huntsville"/>
    <x v="5"/>
    <n v="77340"/>
    <x v="2"/>
    <s v="OFF-PA-10000520"/>
    <x v="1"/>
    <x v="10"/>
    <s v="Xerox 201"/>
    <n v="41.472000000000008"/>
    <n v="8"/>
    <n v="0.2"/>
    <n v="14.5152"/>
  </r>
  <r>
    <n v="8779"/>
    <x v="4374"/>
    <x v="3"/>
    <x v="1096"/>
    <d v="2014-12-19T00:00:00"/>
    <s v="Standard Class"/>
    <s v="BP-11095"/>
    <x v="162"/>
    <x v="1"/>
    <s v="United States"/>
    <s v="New York City"/>
    <x v="15"/>
    <n v="10024"/>
    <x v="3"/>
    <s v="FUR-BO-10004015"/>
    <x v="0"/>
    <x v="0"/>
    <s v="Bush Andora Bookcase, Maple/Graphite Gray Finish"/>
    <n v="287.976"/>
    <n v="3"/>
    <n v="0.2"/>
    <n v="7.1993999999999687"/>
  </r>
  <r>
    <n v="8780"/>
    <x v="4375"/>
    <x v="1"/>
    <x v="305"/>
    <d v="2012-03-22T00:00:00"/>
    <s v="Second Class"/>
    <s v="BM-11785"/>
    <x v="298"/>
    <x v="0"/>
    <s v="United States"/>
    <s v="Salem"/>
    <x v="21"/>
    <n v="97301"/>
    <x v="1"/>
    <s v="OFF-ST-10004258"/>
    <x v="1"/>
    <x v="4"/>
    <s v="Portable Personal File Box"/>
    <n v="29.304000000000002"/>
    <n v="3"/>
    <n v="0.2"/>
    <n v="2.5641000000000034"/>
  </r>
  <r>
    <n v="8781"/>
    <x v="4376"/>
    <x v="1"/>
    <x v="1201"/>
    <d v="2012-03-04T00:00:00"/>
    <s v="First Class"/>
    <s v="CM-12715"/>
    <x v="782"/>
    <x v="1"/>
    <s v="United States"/>
    <s v="Houston"/>
    <x v="5"/>
    <n v="77070"/>
    <x v="2"/>
    <s v="OFF-AR-10003696"/>
    <x v="1"/>
    <x v="6"/>
    <s v="Panasonic KP-350BK Electric Pencil Sharpener with Auto Stop"/>
    <n v="55.328000000000003"/>
    <n v="2"/>
    <n v="0.2"/>
    <n v="6.2243999999999957"/>
  </r>
  <r>
    <n v="8782"/>
    <x v="4376"/>
    <x v="1"/>
    <x v="1201"/>
    <d v="2012-03-04T00:00:00"/>
    <s v="First Class"/>
    <s v="CM-12715"/>
    <x v="782"/>
    <x v="1"/>
    <s v="United States"/>
    <s v="Houston"/>
    <x v="5"/>
    <n v="77070"/>
    <x v="2"/>
    <s v="FUR-BO-10001811"/>
    <x v="0"/>
    <x v="0"/>
    <s v="Atlantic Metals Mobile 5-Shelf Bookcases, Custom Colors"/>
    <n v="1227.9983999999999"/>
    <n v="6"/>
    <n v="0.32"/>
    <n v="-36.117600000000152"/>
  </r>
  <r>
    <n v="8783"/>
    <x v="4377"/>
    <x v="0"/>
    <x v="306"/>
    <d v="2013-09-21T00:00:00"/>
    <s v="Standard Class"/>
    <s v="JD-16150"/>
    <x v="251"/>
    <x v="1"/>
    <s v="United States"/>
    <s v="Twin Falls"/>
    <x v="45"/>
    <n v="83301"/>
    <x v="1"/>
    <s v="OFF-BI-10001249"/>
    <x v="1"/>
    <x v="8"/>
    <s v="Avery Heavy-Duty EZD View Binder with Locking Rings"/>
    <n v="20.416"/>
    <n v="4"/>
    <n v="0.2"/>
    <n v="6.6351999999999984"/>
  </r>
  <r>
    <n v="8784"/>
    <x v="4377"/>
    <x v="0"/>
    <x v="306"/>
    <d v="2013-09-21T00:00:00"/>
    <s v="Standard Class"/>
    <s v="JD-16150"/>
    <x v="251"/>
    <x v="1"/>
    <s v="United States"/>
    <s v="Twin Falls"/>
    <x v="45"/>
    <n v="83301"/>
    <x v="1"/>
    <s v="FUR-TA-10003473"/>
    <x v="0"/>
    <x v="3"/>
    <s v="Bretford Rectangular Conference Table Tops"/>
    <n v="1128.3899999999999"/>
    <n v="3"/>
    <n v="0"/>
    <n v="259.52970000000005"/>
  </r>
  <r>
    <n v="8785"/>
    <x v="4378"/>
    <x v="3"/>
    <x v="294"/>
    <d v="2014-03-24T00:00:00"/>
    <s v="Standard Class"/>
    <s v="AS-10630"/>
    <x v="357"/>
    <x v="2"/>
    <s v="United States"/>
    <s v="Knoxville"/>
    <x v="18"/>
    <n v="37918"/>
    <x v="0"/>
    <s v="OFF-LA-10003190"/>
    <x v="1"/>
    <x v="2"/>
    <s v="Avery 474"/>
    <n v="4.6079999999999997"/>
    <n v="2"/>
    <n v="0.2"/>
    <n v="1.6704000000000001"/>
  </r>
  <r>
    <n v="8786"/>
    <x v="4379"/>
    <x v="3"/>
    <x v="39"/>
    <d v="2014-06-03T00:00:00"/>
    <s v="Standard Class"/>
    <s v="CM-11815"/>
    <x v="698"/>
    <x v="1"/>
    <s v="United States"/>
    <s v="Phoenix"/>
    <x v="16"/>
    <n v="85023"/>
    <x v="1"/>
    <s v="TEC-PH-10001305"/>
    <x v="2"/>
    <x v="7"/>
    <s v="Panasonic KX TS208W Corded phone"/>
    <n v="195.96000000000004"/>
    <n v="5"/>
    <n v="0.2"/>
    <n v="19.596000000000018"/>
  </r>
  <r>
    <n v="8787"/>
    <x v="4379"/>
    <x v="3"/>
    <x v="39"/>
    <d v="2014-06-03T00:00:00"/>
    <s v="Standard Class"/>
    <s v="CM-11815"/>
    <x v="698"/>
    <x v="1"/>
    <s v="United States"/>
    <s v="Phoenix"/>
    <x v="16"/>
    <n v="85023"/>
    <x v="1"/>
    <s v="OFF-PA-10001534"/>
    <x v="1"/>
    <x v="10"/>
    <s v="Xerox 230"/>
    <n v="15.552000000000003"/>
    <n v="3"/>
    <n v="0.2"/>
    <n v="5.4432"/>
  </r>
  <r>
    <n v="8788"/>
    <x v="4379"/>
    <x v="3"/>
    <x v="39"/>
    <d v="2014-06-03T00:00:00"/>
    <s v="Standard Class"/>
    <s v="CM-11815"/>
    <x v="698"/>
    <x v="1"/>
    <s v="United States"/>
    <s v="Phoenix"/>
    <x v="16"/>
    <n v="85023"/>
    <x v="1"/>
    <s v="TEC-AC-10000844"/>
    <x v="2"/>
    <x v="11"/>
    <s v="Logitech Gaming G510s - Keyboard"/>
    <n v="271.96800000000002"/>
    <n v="4"/>
    <n v="0.2"/>
    <n v="54.393599999999978"/>
  </r>
  <r>
    <n v="8789"/>
    <x v="4380"/>
    <x v="3"/>
    <x v="140"/>
    <d v="2014-06-20T00:00:00"/>
    <s v="Standard Class"/>
    <s v="JE-15715"/>
    <x v="555"/>
    <x v="0"/>
    <s v="United States"/>
    <s v="Monroe"/>
    <x v="3"/>
    <n v="28110"/>
    <x v="0"/>
    <s v="FUR-CH-10000847"/>
    <x v="0"/>
    <x v="1"/>
    <s v="Global Executive Mid-Back Manager's Chair"/>
    <n v="698.35200000000009"/>
    <n v="3"/>
    <n v="0.2"/>
    <n v="52.376399999999961"/>
  </r>
  <r>
    <n v="8790"/>
    <x v="4380"/>
    <x v="3"/>
    <x v="140"/>
    <d v="2014-06-20T00:00:00"/>
    <s v="Standard Class"/>
    <s v="JE-15715"/>
    <x v="555"/>
    <x v="0"/>
    <s v="United States"/>
    <s v="Monroe"/>
    <x v="3"/>
    <n v="28110"/>
    <x v="0"/>
    <s v="FUR-BO-10000468"/>
    <x v="0"/>
    <x v="0"/>
    <s v="O'Sullivan 2-Shelf Heavy-Duty Bookcases"/>
    <n v="77.728000000000009"/>
    <n v="2"/>
    <n v="0.2"/>
    <n v="-3.8863999999999947"/>
  </r>
  <r>
    <n v="8791"/>
    <x v="4381"/>
    <x v="1"/>
    <x v="684"/>
    <d v="2012-09-12T00:00:00"/>
    <s v="Standard Class"/>
    <s v="AG-10525"/>
    <x v="132"/>
    <x v="1"/>
    <s v="United States"/>
    <s v="Richmond"/>
    <x v="17"/>
    <n v="23223"/>
    <x v="0"/>
    <s v="OFF-BI-10002799"/>
    <x v="1"/>
    <x v="8"/>
    <s v="SlimView Poly Binder, 3/8&quot;"/>
    <n v="46.62"/>
    <n v="9"/>
    <n v="0"/>
    <n v="21.445199999999996"/>
  </r>
  <r>
    <n v="8792"/>
    <x v="4382"/>
    <x v="3"/>
    <x v="257"/>
    <d v="2014-03-25T00:00:00"/>
    <s v="Standard Class"/>
    <s v="TT-21220"/>
    <x v="627"/>
    <x v="0"/>
    <s v="United States"/>
    <s v="Houston"/>
    <x v="5"/>
    <n v="77041"/>
    <x v="2"/>
    <s v="TEC-PH-10001557"/>
    <x v="2"/>
    <x v="7"/>
    <s v="Pyle PMP37LED"/>
    <n v="537.54399999999998"/>
    <n v="7"/>
    <n v="0.2"/>
    <n v="47.035099999999971"/>
  </r>
  <r>
    <n v="8793"/>
    <x v="4383"/>
    <x v="2"/>
    <x v="174"/>
    <d v="2011-12-21T00:00:00"/>
    <s v="First Class"/>
    <s v="BP-11095"/>
    <x v="162"/>
    <x v="1"/>
    <s v="United States"/>
    <s v="Los Angeles"/>
    <x v="1"/>
    <n v="90008"/>
    <x v="1"/>
    <s v="OFF-LA-10001934"/>
    <x v="1"/>
    <x v="2"/>
    <s v="Avery 516"/>
    <n v="14.62"/>
    <n v="2"/>
    <n v="0"/>
    <n v="6.8713999999999995"/>
  </r>
  <r>
    <n v="8794"/>
    <x v="4383"/>
    <x v="2"/>
    <x v="174"/>
    <d v="2011-12-21T00:00:00"/>
    <s v="First Class"/>
    <s v="BP-11095"/>
    <x v="162"/>
    <x v="1"/>
    <s v="United States"/>
    <s v="Los Angeles"/>
    <x v="1"/>
    <n v="90008"/>
    <x v="1"/>
    <s v="OFF-FA-10004248"/>
    <x v="1"/>
    <x v="13"/>
    <s v="Advantus T-Pin Paper Clips"/>
    <n v="22.549999999999997"/>
    <n v="5"/>
    <n v="0"/>
    <n v="8.7945000000000011"/>
  </r>
  <r>
    <n v="8795"/>
    <x v="4383"/>
    <x v="2"/>
    <x v="174"/>
    <d v="2011-12-21T00:00:00"/>
    <s v="First Class"/>
    <s v="BP-11095"/>
    <x v="162"/>
    <x v="1"/>
    <s v="United States"/>
    <s v="Los Angeles"/>
    <x v="1"/>
    <n v="90008"/>
    <x v="1"/>
    <s v="TEC-PH-10001944"/>
    <x v="2"/>
    <x v="7"/>
    <s v="Wi-Ex zBoost YX540 Cellular Phone Signal Booster"/>
    <n v="583.79999999999995"/>
    <n v="5"/>
    <n v="0.2"/>
    <n v="72.974999999999909"/>
  </r>
  <r>
    <n v="8796"/>
    <x v="4383"/>
    <x v="2"/>
    <x v="174"/>
    <d v="2011-12-21T00:00:00"/>
    <s v="First Class"/>
    <s v="BP-11095"/>
    <x v="162"/>
    <x v="1"/>
    <s v="United States"/>
    <s v="Los Angeles"/>
    <x v="1"/>
    <n v="90008"/>
    <x v="1"/>
    <s v="TEC-PH-10002085"/>
    <x v="2"/>
    <x v="7"/>
    <s v="Clarity 53712"/>
    <n v="211.16800000000001"/>
    <n v="4"/>
    <n v="0.2"/>
    <n v="15.837600000000009"/>
  </r>
  <r>
    <n v="8797"/>
    <x v="4384"/>
    <x v="0"/>
    <x v="274"/>
    <d v="2013-07-14T00:00:00"/>
    <s v="Standard Class"/>
    <s v="MJ-17740"/>
    <x v="77"/>
    <x v="0"/>
    <s v="United States"/>
    <s v="Orem"/>
    <x v="7"/>
    <n v="84057"/>
    <x v="1"/>
    <s v="OFF-PA-10003441"/>
    <x v="1"/>
    <x v="10"/>
    <s v="Xerox 226"/>
    <n v="12.96"/>
    <n v="2"/>
    <n v="0"/>
    <n v="6.2208000000000006"/>
  </r>
  <r>
    <n v="8798"/>
    <x v="4384"/>
    <x v="0"/>
    <x v="274"/>
    <d v="2013-07-14T00:00:00"/>
    <s v="Standard Class"/>
    <s v="MJ-17740"/>
    <x v="77"/>
    <x v="0"/>
    <s v="United States"/>
    <s v="Orem"/>
    <x v="7"/>
    <n v="84057"/>
    <x v="1"/>
    <s v="OFF-AR-10004602"/>
    <x v="1"/>
    <x v="6"/>
    <s v="Boston KS Multi-Size Manual Pencil Sharpener"/>
    <n v="45.98"/>
    <n v="2"/>
    <n v="0"/>
    <n v="12.874400000000001"/>
  </r>
  <r>
    <n v="8799"/>
    <x v="4385"/>
    <x v="0"/>
    <x v="1204"/>
    <d v="2013-04-11T00:00:00"/>
    <s v="Standard Class"/>
    <s v="VM-21685"/>
    <x v="91"/>
    <x v="2"/>
    <s v="United States"/>
    <s v="Burlington"/>
    <x v="42"/>
    <s v="05408"/>
    <x v="3"/>
    <s v="TEC-PH-10002555"/>
    <x v="2"/>
    <x v="7"/>
    <s v="Nortel Meridian M5316 Digital phone"/>
    <n v="1294.75"/>
    <n v="5"/>
    <n v="0"/>
    <n v="336.63499999999999"/>
  </r>
  <r>
    <n v="8800"/>
    <x v="4386"/>
    <x v="2"/>
    <x v="1205"/>
    <d v="2011-05-10T00:00:00"/>
    <s v="First Class"/>
    <s v="KT-16480"/>
    <x v="409"/>
    <x v="0"/>
    <s v="United States"/>
    <s v="Philadelphia"/>
    <x v="9"/>
    <n v="19134"/>
    <x v="3"/>
    <s v="TEC-CO-10001449"/>
    <x v="2"/>
    <x v="16"/>
    <s v="Hewlett Packard LaserJet 3310 Copier"/>
    <n v="1799.9699999999998"/>
    <n v="5"/>
    <n v="0.4"/>
    <n v="239.99600000000009"/>
  </r>
  <r>
    <n v="8801"/>
    <x v="4387"/>
    <x v="3"/>
    <x v="51"/>
    <d v="2014-11-28T00:00:00"/>
    <s v="Standard Class"/>
    <s v="CS-12250"/>
    <x v="294"/>
    <x v="1"/>
    <s v="United States"/>
    <s v="Chicago"/>
    <x v="10"/>
    <n v="60623"/>
    <x v="2"/>
    <s v="OFF-PA-10004285"/>
    <x v="1"/>
    <x v="10"/>
    <s v="Xerox 1959"/>
    <n v="10.688000000000001"/>
    <n v="2"/>
    <n v="0.2"/>
    <n v="3.7407999999999997"/>
  </r>
  <r>
    <n v="8802"/>
    <x v="4388"/>
    <x v="0"/>
    <x v="338"/>
    <d v="2013-11-13T00:00:00"/>
    <s v="First Class"/>
    <s v="AB-10015"/>
    <x v="755"/>
    <x v="0"/>
    <s v="United States"/>
    <s v="Oklahoma City"/>
    <x v="26"/>
    <n v="73120"/>
    <x v="2"/>
    <s v="TEC-PH-10000562"/>
    <x v="2"/>
    <x v="7"/>
    <s v="Samsung Convoy 3"/>
    <n v="221.98"/>
    <n v="2"/>
    <n v="0"/>
    <n v="62.15440000000001"/>
  </r>
  <r>
    <n v="8803"/>
    <x v="4388"/>
    <x v="0"/>
    <x v="338"/>
    <d v="2013-11-13T00:00:00"/>
    <s v="First Class"/>
    <s v="AB-10015"/>
    <x v="755"/>
    <x v="0"/>
    <s v="United States"/>
    <s v="Oklahoma City"/>
    <x v="26"/>
    <n v="73120"/>
    <x v="2"/>
    <s v="FUR-BO-10003966"/>
    <x v="0"/>
    <x v="0"/>
    <s v="Sauder Facets Collection Library, Sky Alder Finish"/>
    <n v="341.96"/>
    <n v="2"/>
    <n v="0"/>
    <n v="54.713599999999985"/>
  </r>
  <r>
    <n v="8804"/>
    <x v="4389"/>
    <x v="2"/>
    <x v="520"/>
    <d v="2012-01-01T00:00:00"/>
    <s v="First Class"/>
    <s v="AH-10030"/>
    <x v="692"/>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x v="692"/>
    <x v="1"/>
    <s v="United States"/>
    <s v="New York City"/>
    <x v="15"/>
    <n v="10035"/>
    <x v="3"/>
    <s v="OFF-LA-10003148"/>
    <x v="1"/>
    <x v="2"/>
    <s v="Avery 51"/>
    <n v="18.899999999999999"/>
    <n v="3"/>
    <n v="0"/>
    <n v="8.6939999999999991"/>
  </r>
  <r>
    <n v="8806"/>
    <x v="4390"/>
    <x v="3"/>
    <x v="971"/>
    <d v="2014-08-24T00:00:00"/>
    <s v="Standard Class"/>
    <s v="DO-13435"/>
    <x v="157"/>
    <x v="0"/>
    <s v="United States"/>
    <s v="Salt Lake City"/>
    <x v="7"/>
    <n v="84106"/>
    <x v="1"/>
    <s v="OFF-BI-10002133"/>
    <x v="1"/>
    <x v="8"/>
    <s v="Wilson Jones Elliptical Ring 3 1/2&quot; Capacity Binders, 800 sheets"/>
    <n v="102.72"/>
    <n v="3"/>
    <n v="0.2"/>
    <n v="37.235999999999997"/>
  </r>
  <r>
    <n v="8807"/>
    <x v="4391"/>
    <x v="0"/>
    <x v="126"/>
    <d v="2013-09-17T00:00:00"/>
    <s v="Standard Class"/>
    <s v="MC-17590"/>
    <x v="565"/>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x v="440"/>
    <x v="0"/>
    <s v="United States"/>
    <s v="Philadelphia"/>
    <x v="9"/>
    <n v="19134"/>
    <x v="3"/>
    <s v="OFF-BI-10004330"/>
    <x v="1"/>
    <x v="8"/>
    <s v="GBC Velobind Prepunched Cover Sets, Regency Series"/>
    <n v="33.282000000000004"/>
    <n v="3"/>
    <n v="0.7"/>
    <n v="-27.734999999999992"/>
  </r>
  <r>
    <n v="8809"/>
    <x v="4392"/>
    <x v="3"/>
    <x v="40"/>
    <d v="2014-11-01T00:00:00"/>
    <s v="Standard Class"/>
    <s v="JF-15190"/>
    <x v="440"/>
    <x v="0"/>
    <s v="United States"/>
    <s v="Philadelphia"/>
    <x v="9"/>
    <n v="19134"/>
    <x v="3"/>
    <s v="TEC-PH-10002807"/>
    <x v="2"/>
    <x v="7"/>
    <s v="Motorla HX550 Universal Bluetooth Headset"/>
    <n v="118.64999999999998"/>
    <n v="5"/>
    <n v="0.4"/>
    <n v="19.775000000000006"/>
  </r>
  <r>
    <n v="8810"/>
    <x v="4392"/>
    <x v="3"/>
    <x v="40"/>
    <d v="2014-11-01T00:00:00"/>
    <s v="Standard Class"/>
    <s v="JF-15190"/>
    <x v="440"/>
    <x v="0"/>
    <s v="United States"/>
    <s v="Philadelphia"/>
    <x v="9"/>
    <n v="19134"/>
    <x v="3"/>
    <s v="OFF-LA-10001404"/>
    <x v="1"/>
    <x v="2"/>
    <s v="Avery 517"/>
    <n v="14.76"/>
    <n v="5"/>
    <n v="0.2"/>
    <n v="4.9815000000000005"/>
  </r>
  <r>
    <n v="8811"/>
    <x v="4393"/>
    <x v="3"/>
    <x v="1109"/>
    <d v="2014-06-05T00:00:00"/>
    <s v="Standard Class"/>
    <s v="SM-20950"/>
    <x v="416"/>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x v="70"/>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x v="70"/>
    <x v="1"/>
    <s v="United States"/>
    <s v="Jackson"/>
    <x v="12"/>
    <n v="49201"/>
    <x v="2"/>
    <s v="OFF-AR-10002766"/>
    <x v="1"/>
    <x v="6"/>
    <s v="Prang Drawing Pencil Set"/>
    <n v="13.899999999999999"/>
    <n v="5"/>
    <n v="0"/>
    <n v="3.7529999999999997"/>
  </r>
  <r>
    <n v="8814"/>
    <x v="4395"/>
    <x v="1"/>
    <x v="353"/>
    <d v="2012-07-31T00:00:00"/>
    <s v="Standard Class"/>
    <s v="CK-12760"/>
    <x v="316"/>
    <x v="1"/>
    <s v="United States"/>
    <s v="Glendale"/>
    <x v="16"/>
    <n v="85301"/>
    <x v="1"/>
    <s v="FUR-CH-10003199"/>
    <x v="0"/>
    <x v="1"/>
    <s v="Office Star - Contemporary Task Swivel Chair"/>
    <n v="266.35200000000003"/>
    <n v="3"/>
    <n v="0.2"/>
    <n v="13.317599999999985"/>
  </r>
  <r>
    <n v="8815"/>
    <x v="4396"/>
    <x v="1"/>
    <x v="521"/>
    <d v="2012-11-25T00:00:00"/>
    <s v="Second Class"/>
    <s v="PW-19240"/>
    <x v="617"/>
    <x v="0"/>
    <s v="United States"/>
    <s v="Wilmington"/>
    <x v="13"/>
    <n v="19805"/>
    <x v="3"/>
    <s v="TEC-PH-10003012"/>
    <x v="2"/>
    <x v="7"/>
    <s v="Nortel Meridian M3904 Professional Digital phone"/>
    <n v="307.98"/>
    <n v="2"/>
    <n v="0"/>
    <n v="89.314199999999971"/>
  </r>
  <r>
    <n v="8816"/>
    <x v="4396"/>
    <x v="1"/>
    <x v="521"/>
    <d v="2012-11-25T00:00:00"/>
    <s v="Second Class"/>
    <s v="PW-19240"/>
    <x v="617"/>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x v="617"/>
    <x v="0"/>
    <s v="United States"/>
    <s v="Wilmington"/>
    <x v="13"/>
    <n v="19805"/>
    <x v="3"/>
    <s v="OFF-AR-10001940"/>
    <x v="1"/>
    <x v="6"/>
    <s v="Sanford Colorific Eraseable Coloring Pencils, 12 Count"/>
    <n v="13.12"/>
    <n v="4"/>
    <n v="0"/>
    <n v="5.6416000000000004"/>
  </r>
  <r>
    <n v="8818"/>
    <x v="4396"/>
    <x v="1"/>
    <x v="521"/>
    <d v="2012-11-25T00:00:00"/>
    <s v="Second Class"/>
    <s v="PW-19240"/>
    <x v="617"/>
    <x v="0"/>
    <s v="United States"/>
    <s v="Wilmington"/>
    <x v="13"/>
    <n v="19805"/>
    <x v="3"/>
    <s v="OFF-EN-10003286"/>
    <x v="1"/>
    <x v="12"/>
    <s v="Staples"/>
    <n v="16.559999999999999"/>
    <n v="2"/>
    <n v="0"/>
    <n v="7.783199999999999"/>
  </r>
  <r>
    <n v="8819"/>
    <x v="4396"/>
    <x v="1"/>
    <x v="521"/>
    <d v="2012-11-25T00:00:00"/>
    <s v="Second Class"/>
    <s v="PW-19240"/>
    <x v="617"/>
    <x v="0"/>
    <s v="United States"/>
    <s v="Wilmington"/>
    <x v="13"/>
    <n v="19805"/>
    <x v="3"/>
    <s v="OFF-PA-10003441"/>
    <x v="1"/>
    <x v="10"/>
    <s v="Xerox 226"/>
    <n v="38.880000000000003"/>
    <n v="6"/>
    <n v="0"/>
    <n v="18.662400000000002"/>
  </r>
  <r>
    <n v="8820"/>
    <x v="4397"/>
    <x v="1"/>
    <x v="109"/>
    <d v="2012-12-02T00:00:00"/>
    <s v="Standard Class"/>
    <s v="EB-14170"/>
    <x v="432"/>
    <x v="0"/>
    <s v="United States"/>
    <s v="Austin"/>
    <x v="5"/>
    <n v="78745"/>
    <x v="2"/>
    <s v="OFF-PA-10003395"/>
    <x v="1"/>
    <x v="10"/>
    <s v="Xerox 1941"/>
    <n v="335.52"/>
    <n v="4"/>
    <n v="0.2"/>
    <n v="117.43199999999999"/>
  </r>
  <r>
    <n v="8821"/>
    <x v="4398"/>
    <x v="3"/>
    <x v="132"/>
    <d v="2014-11-08T00:00:00"/>
    <s v="Standard Class"/>
    <s v="DK-13090"/>
    <x v="54"/>
    <x v="0"/>
    <s v="United States"/>
    <s v="Orlando"/>
    <x v="2"/>
    <n v="32839"/>
    <x v="0"/>
    <s v="TEC-CO-10003236"/>
    <x v="2"/>
    <x v="16"/>
    <s v="Canon Image Class D660 Copier"/>
    <n v="959.98400000000004"/>
    <n v="2"/>
    <n v="0.2"/>
    <n v="311.99479999999994"/>
  </r>
  <r>
    <n v="8822"/>
    <x v="4398"/>
    <x v="3"/>
    <x v="132"/>
    <d v="2014-11-08T00:00:00"/>
    <s v="Standard Class"/>
    <s v="DK-13090"/>
    <x v="54"/>
    <x v="0"/>
    <s v="United States"/>
    <s v="Orlando"/>
    <x v="2"/>
    <n v="32839"/>
    <x v="0"/>
    <s v="OFF-BI-10002982"/>
    <x v="1"/>
    <x v="8"/>
    <s v="Avery Self-Adhesive Photo Pockets for Polaroid Photos"/>
    <n v="4.0860000000000003"/>
    <n v="2"/>
    <n v="0.7"/>
    <n v="-2.9963999999999995"/>
  </r>
  <r>
    <n v="8823"/>
    <x v="4398"/>
    <x v="3"/>
    <x v="132"/>
    <d v="2014-11-08T00:00:00"/>
    <s v="Standard Class"/>
    <s v="DK-13090"/>
    <x v="54"/>
    <x v="0"/>
    <s v="United States"/>
    <s v="Orlando"/>
    <x v="2"/>
    <n v="32839"/>
    <x v="0"/>
    <s v="OFF-AR-10004010"/>
    <x v="1"/>
    <x v="6"/>
    <s v="Hunt Boston Vacuum Mount KS Pencil Sharpener"/>
    <n v="55.984000000000009"/>
    <n v="2"/>
    <n v="0.2"/>
    <n v="4.1987999999999985"/>
  </r>
  <r>
    <n v="8824"/>
    <x v="4398"/>
    <x v="3"/>
    <x v="132"/>
    <d v="2014-11-08T00:00:00"/>
    <s v="Standard Class"/>
    <s v="DK-13090"/>
    <x v="54"/>
    <x v="0"/>
    <s v="United States"/>
    <s v="Orlando"/>
    <x v="2"/>
    <n v="32839"/>
    <x v="0"/>
    <s v="OFF-PA-10002947"/>
    <x v="1"/>
    <x v="10"/>
    <s v="Xerox 1923"/>
    <n v="10.688000000000001"/>
    <n v="2"/>
    <n v="0.2"/>
    <n v="3.7407999999999997"/>
  </r>
  <r>
    <n v="8825"/>
    <x v="4399"/>
    <x v="3"/>
    <x v="708"/>
    <d v="2014-03-24T00:00:00"/>
    <s v="Second Class"/>
    <s v="TB-21055"/>
    <x v="26"/>
    <x v="0"/>
    <s v="United States"/>
    <s v="Reading"/>
    <x v="9"/>
    <n v="19601"/>
    <x v="3"/>
    <s v="OFF-EN-10003845"/>
    <x v="1"/>
    <x v="12"/>
    <s v="Colored Envelopes"/>
    <n v="8.8559999999999999"/>
    <n v="3"/>
    <n v="0.2"/>
    <n v="2.8781999999999992"/>
  </r>
  <r>
    <n v="8826"/>
    <x v="4400"/>
    <x v="1"/>
    <x v="546"/>
    <d v="2012-12-22T00:00:00"/>
    <s v="First Class"/>
    <s v="AG-10900"/>
    <x v="151"/>
    <x v="0"/>
    <s v="United States"/>
    <s v="Philadelphia"/>
    <x v="9"/>
    <n v="19134"/>
    <x v="3"/>
    <s v="OFF-LA-10003190"/>
    <x v="1"/>
    <x v="2"/>
    <s v="Avery 474"/>
    <n v="6.911999999999999"/>
    <n v="3"/>
    <n v="0.2"/>
    <n v="2.5056000000000003"/>
  </r>
  <r>
    <n v="8827"/>
    <x v="4401"/>
    <x v="2"/>
    <x v="1063"/>
    <d v="2011-04-06T00:00:00"/>
    <s v="Second Class"/>
    <s v="SC-20020"/>
    <x v="710"/>
    <x v="0"/>
    <s v="United States"/>
    <s v="Houston"/>
    <x v="5"/>
    <n v="77095"/>
    <x v="2"/>
    <s v="OFF-PA-10002986"/>
    <x v="1"/>
    <x v="10"/>
    <s v="Xerox 1898"/>
    <n v="26.720000000000002"/>
    <n v="5"/>
    <n v="0.2"/>
    <n v="9.3520000000000003"/>
  </r>
  <r>
    <n v="8828"/>
    <x v="4401"/>
    <x v="2"/>
    <x v="1063"/>
    <d v="2011-04-06T00:00:00"/>
    <s v="Second Class"/>
    <s v="SC-20020"/>
    <x v="710"/>
    <x v="0"/>
    <s v="United States"/>
    <s v="Houston"/>
    <x v="5"/>
    <n v="77095"/>
    <x v="2"/>
    <s v="OFF-PA-10001593"/>
    <x v="1"/>
    <x v="10"/>
    <s v="Xerox 1947"/>
    <n v="33.488000000000007"/>
    <n v="7"/>
    <n v="0.2"/>
    <n v="10.464999999999998"/>
  </r>
  <r>
    <n v="8829"/>
    <x v="4402"/>
    <x v="1"/>
    <x v="1117"/>
    <d v="2012-06-09T00:00:00"/>
    <s v="Standard Class"/>
    <s v="BB-11545"/>
    <x v="179"/>
    <x v="1"/>
    <s v="United States"/>
    <s v="Saint Charles"/>
    <x v="25"/>
    <n v="63301"/>
    <x v="2"/>
    <s v="OFF-PA-10000528"/>
    <x v="1"/>
    <x v="10"/>
    <s v="Xerox 1981"/>
    <n v="10.56"/>
    <n v="2"/>
    <n v="0"/>
    <n v="4.7519999999999998"/>
  </r>
  <r>
    <n v="8830"/>
    <x v="4403"/>
    <x v="2"/>
    <x v="191"/>
    <d v="2011-10-09T00:00:00"/>
    <s v="First Class"/>
    <s v="VP-21760"/>
    <x v="778"/>
    <x v="1"/>
    <s v="United States"/>
    <s v="Indianapolis"/>
    <x v="14"/>
    <n v="46203"/>
    <x v="2"/>
    <s v="OFF-ST-10001932"/>
    <x v="1"/>
    <x v="4"/>
    <s v="Fellowes Staxonsteel Drawer Files"/>
    <n v="386.34"/>
    <n v="2"/>
    <n v="0"/>
    <n v="54.087600000000009"/>
  </r>
  <r>
    <n v="8831"/>
    <x v="4404"/>
    <x v="0"/>
    <x v="1036"/>
    <d v="2013-08-25T00:00:00"/>
    <s v="Second Class"/>
    <s v="RP-19270"/>
    <x v="345"/>
    <x v="1"/>
    <s v="United States"/>
    <s v="Seattle"/>
    <x v="4"/>
    <n v="98115"/>
    <x v="1"/>
    <s v="OFF-BI-10003727"/>
    <x v="1"/>
    <x v="8"/>
    <s v="Avery Durable Slant Ring Binders With Label Holder"/>
    <n v="33.44"/>
    <n v="10"/>
    <n v="0.2"/>
    <n v="11.703999999999997"/>
  </r>
  <r>
    <n v="8832"/>
    <x v="4405"/>
    <x v="1"/>
    <x v="219"/>
    <d v="2012-11-19T00:00:00"/>
    <s v="Standard Class"/>
    <s v="DH-13675"/>
    <x v="723"/>
    <x v="2"/>
    <s v="United States"/>
    <s v="Harrisonburg"/>
    <x v="17"/>
    <n v="22801"/>
    <x v="0"/>
    <s v="FUR-FU-10002759"/>
    <x v="0"/>
    <x v="5"/>
    <s v="12-1/2 Diameter Round Wall Clock"/>
    <n v="39.96"/>
    <n v="2"/>
    <n v="0"/>
    <n v="14.3856"/>
  </r>
  <r>
    <n v="8833"/>
    <x v="4406"/>
    <x v="1"/>
    <x v="137"/>
    <d v="2012-06-27T00:00:00"/>
    <s v="Standard Class"/>
    <s v="SW-20455"/>
    <x v="517"/>
    <x v="0"/>
    <s v="United States"/>
    <s v="Rochester"/>
    <x v="15"/>
    <n v="14609"/>
    <x v="3"/>
    <s v="OFF-BI-10000545"/>
    <x v="1"/>
    <x v="8"/>
    <s v="GBC Ibimaster 500 Manual ProClick Binding System"/>
    <n v="1217.568"/>
    <n v="2"/>
    <n v="0.2"/>
    <n v="456.58800000000002"/>
  </r>
  <r>
    <n v="8834"/>
    <x v="4407"/>
    <x v="3"/>
    <x v="241"/>
    <d v="2014-09-29T00:00:00"/>
    <s v="Standard Class"/>
    <s v="KF-16285"/>
    <x v="580"/>
    <x v="2"/>
    <s v="United States"/>
    <s v="Sandy Springs"/>
    <x v="32"/>
    <n v="30328"/>
    <x v="0"/>
    <s v="OFF-ST-10004950"/>
    <x v="1"/>
    <x v="4"/>
    <s v="Tenex Personal Filing Tote With Secure Closure Lid, Black/Frost"/>
    <n v="15.51"/>
    <n v="1"/>
    <n v="0"/>
    <n v="3.8774999999999995"/>
  </r>
  <r>
    <n v="8835"/>
    <x v="4407"/>
    <x v="3"/>
    <x v="241"/>
    <d v="2014-09-29T00:00:00"/>
    <s v="Standard Class"/>
    <s v="KF-16285"/>
    <x v="580"/>
    <x v="2"/>
    <s v="United States"/>
    <s v="Sandy Springs"/>
    <x v="32"/>
    <n v="30328"/>
    <x v="0"/>
    <s v="TEC-PH-10003171"/>
    <x v="2"/>
    <x v="7"/>
    <s v="Plantronics Encore H101 Dual Earpieces Headset"/>
    <n v="89.9"/>
    <n v="2"/>
    <n v="0"/>
    <n v="25.171999999999997"/>
  </r>
  <r>
    <n v="8836"/>
    <x v="4407"/>
    <x v="3"/>
    <x v="241"/>
    <d v="2014-09-29T00:00:00"/>
    <s v="Standard Class"/>
    <s v="KF-16285"/>
    <x v="580"/>
    <x v="2"/>
    <s v="United States"/>
    <s v="Sandy Springs"/>
    <x v="32"/>
    <n v="30328"/>
    <x v="0"/>
    <s v="OFF-AR-10000614"/>
    <x v="1"/>
    <x v="6"/>
    <s v="Barrel Sharpener"/>
    <n v="14.28"/>
    <n v="4"/>
    <n v="0"/>
    <n v="3.7127999999999997"/>
  </r>
  <r>
    <n v="8837"/>
    <x v="4407"/>
    <x v="3"/>
    <x v="241"/>
    <d v="2014-09-29T00:00:00"/>
    <s v="Standard Class"/>
    <s v="KF-16285"/>
    <x v="580"/>
    <x v="2"/>
    <s v="United States"/>
    <s v="Sandy Springs"/>
    <x v="32"/>
    <n v="30328"/>
    <x v="0"/>
    <s v="OFF-AR-10000034"/>
    <x v="1"/>
    <x v="6"/>
    <s v="BIC Brite Liner Grip Highlighters, Assorted, 5/Pack"/>
    <n v="12.72"/>
    <n v="3"/>
    <n v="0"/>
    <n v="4.9607999999999999"/>
  </r>
  <r>
    <n v="8838"/>
    <x v="4407"/>
    <x v="3"/>
    <x v="241"/>
    <d v="2014-09-29T00:00:00"/>
    <s v="Standard Class"/>
    <s v="KF-16285"/>
    <x v="580"/>
    <x v="2"/>
    <s v="United States"/>
    <s v="Sandy Springs"/>
    <x v="32"/>
    <n v="30328"/>
    <x v="0"/>
    <s v="OFF-LA-10003766"/>
    <x v="1"/>
    <x v="2"/>
    <s v="Self-Adhesive Removable Labels"/>
    <n v="15.75"/>
    <n v="5"/>
    <n v="0"/>
    <n v="7.5600000000000005"/>
  </r>
  <r>
    <n v="8839"/>
    <x v="4408"/>
    <x v="2"/>
    <x v="322"/>
    <d v="2011-04-10T00:00:00"/>
    <s v="Second Class"/>
    <s v="FH-14275"/>
    <x v="395"/>
    <x v="1"/>
    <s v="United States"/>
    <s v="Los Angeles"/>
    <x v="1"/>
    <n v="90004"/>
    <x v="1"/>
    <s v="OFF-AR-10001725"/>
    <x v="1"/>
    <x v="6"/>
    <s v="Boston Home &amp; Office Model 2000 Electric Pencil Sharpeners"/>
    <n v="70.949999999999989"/>
    <n v="3"/>
    <n v="0"/>
    <n v="18.447000000000003"/>
  </r>
  <r>
    <n v="8840"/>
    <x v="4408"/>
    <x v="2"/>
    <x v="322"/>
    <d v="2011-04-10T00:00:00"/>
    <s v="Second Class"/>
    <s v="FH-14275"/>
    <x v="395"/>
    <x v="1"/>
    <s v="United States"/>
    <s v="Los Angeles"/>
    <x v="1"/>
    <n v="90004"/>
    <x v="1"/>
    <s v="OFF-BI-10002794"/>
    <x v="1"/>
    <x v="8"/>
    <s v="Avery Trapezoid Ring Binder, 3&quot; Capacity, Black, 1040 sheets"/>
    <n v="65.567999999999998"/>
    <n v="2"/>
    <n v="0.2"/>
    <n v="23.768399999999996"/>
  </r>
  <r>
    <n v="8841"/>
    <x v="4408"/>
    <x v="2"/>
    <x v="322"/>
    <d v="2011-04-10T00:00:00"/>
    <s v="Second Class"/>
    <s v="FH-14275"/>
    <x v="395"/>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x v="335"/>
    <x v="1"/>
    <s v="United States"/>
    <s v="San Francisco"/>
    <x v="1"/>
    <n v="94110"/>
    <x v="1"/>
    <s v="TEC-AC-10003628"/>
    <x v="2"/>
    <x v="11"/>
    <s v="Logitech 910-002974 M325 Wireless Mouse for Web Scrolling"/>
    <n v="89.97"/>
    <n v="3"/>
    <n v="0"/>
    <n v="39.586800000000011"/>
  </r>
  <r>
    <n v="8843"/>
    <x v="4409"/>
    <x v="0"/>
    <x v="1206"/>
    <d v="2013-02-13T00:00:00"/>
    <s v="Standard Class"/>
    <s v="JR-16210"/>
    <x v="335"/>
    <x v="1"/>
    <s v="United States"/>
    <s v="San Francisco"/>
    <x v="1"/>
    <n v="94110"/>
    <x v="1"/>
    <s v="TEC-AC-10004761"/>
    <x v="2"/>
    <x v="11"/>
    <s v="Maxell 4.7GB DVD+RW 3/Pack"/>
    <n v="31.86"/>
    <n v="2"/>
    <n v="0"/>
    <n v="11.151"/>
  </r>
  <r>
    <n v="8844"/>
    <x v="4410"/>
    <x v="2"/>
    <x v="728"/>
    <d v="2011-11-20T00:00:00"/>
    <s v="Second Class"/>
    <s v="JC-16105"/>
    <x v="36"/>
    <x v="1"/>
    <s v="United States"/>
    <s v="Minneapolis"/>
    <x v="11"/>
    <n v="55407"/>
    <x v="2"/>
    <s v="OFF-ST-10000885"/>
    <x v="1"/>
    <x v="4"/>
    <s v="Fellowes Desktop Hanging File Manager"/>
    <n v="67.150000000000006"/>
    <n v="5"/>
    <n v="0"/>
    <n v="16.787500000000001"/>
  </r>
  <r>
    <n v="8845"/>
    <x v="4411"/>
    <x v="3"/>
    <x v="404"/>
    <d v="2014-12-24T00:00:00"/>
    <s v="Standard Class"/>
    <s v="BP-11290"/>
    <x v="443"/>
    <x v="0"/>
    <s v="United States"/>
    <s v="Columbus"/>
    <x v="24"/>
    <n v="43229"/>
    <x v="3"/>
    <s v="OFF-BI-10004209"/>
    <x v="1"/>
    <x v="8"/>
    <s v="Fellowes Twister Kit, Gray/Clear, 3/pkg"/>
    <n v="7.2359999999999998"/>
    <n v="3"/>
    <n v="0.7"/>
    <n v="-6.0299999999999976"/>
  </r>
  <r>
    <n v="8846"/>
    <x v="4411"/>
    <x v="3"/>
    <x v="404"/>
    <d v="2014-12-24T00:00:00"/>
    <s v="Standard Class"/>
    <s v="BP-11290"/>
    <x v="443"/>
    <x v="0"/>
    <s v="United States"/>
    <s v="Columbus"/>
    <x v="24"/>
    <n v="43229"/>
    <x v="3"/>
    <s v="OFF-FA-10002988"/>
    <x v="1"/>
    <x v="13"/>
    <s v="Ideal Clamps"/>
    <n v="4.8239999999999998"/>
    <n v="3"/>
    <n v="0.2"/>
    <n v="1.7486999999999999"/>
  </r>
  <r>
    <n v="8847"/>
    <x v="4411"/>
    <x v="3"/>
    <x v="404"/>
    <d v="2014-12-24T00:00:00"/>
    <s v="Standard Class"/>
    <s v="BP-11290"/>
    <x v="443"/>
    <x v="0"/>
    <s v="United States"/>
    <s v="Columbus"/>
    <x v="24"/>
    <n v="43229"/>
    <x v="3"/>
    <s v="OFF-PA-10002222"/>
    <x v="1"/>
    <x v="10"/>
    <s v="Xerox Color Copier Paper, 11&quot; x 17&quot;, Ream"/>
    <n v="91.360000000000014"/>
    <n v="5"/>
    <n v="0.2"/>
    <n v="29.691999999999993"/>
  </r>
  <r>
    <n v="8848"/>
    <x v="4411"/>
    <x v="3"/>
    <x v="404"/>
    <d v="2014-12-24T00:00:00"/>
    <s v="Standard Class"/>
    <s v="BP-11290"/>
    <x v="443"/>
    <x v="0"/>
    <s v="United States"/>
    <s v="Columbus"/>
    <x v="24"/>
    <n v="43229"/>
    <x v="3"/>
    <s v="OFF-AP-10004487"/>
    <x v="1"/>
    <x v="9"/>
    <s v="Kensington 4 Outlet MasterPiece Compact Power Control Center"/>
    <n v="130.11199999999999"/>
    <n v="2"/>
    <n v="0.2"/>
    <n v="13.011199999999995"/>
  </r>
  <r>
    <n v="8849"/>
    <x v="4412"/>
    <x v="1"/>
    <x v="740"/>
    <d v="2012-07-04T00:00:00"/>
    <s v="First Class"/>
    <s v="FA-14230"/>
    <x v="135"/>
    <x v="1"/>
    <s v="United States"/>
    <s v="Raleigh"/>
    <x v="3"/>
    <n v="27604"/>
    <x v="0"/>
    <s v="TEC-PH-10003505"/>
    <x v="2"/>
    <x v="7"/>
    <s v="Geemarc AmpliPOWER60"/>
    <n v="74.239999999999995"/>
    <n v="1"/>
    <n v="0.2"/>
    <n v="8.3519999999999932"/>
  </r>
  <r>
    <n v="8850"/>
    <x v="4412"/>
    <x v="1"/>
    <x v="740"/>
    <d v="2012-07-04T00:00:00"/>
    <s v="First Class"/>
    <s v="FA-14230"/>
    <x v="135"/>
    <x v="1"/>
    <s v="United States"/>
    <s v="Raleigh"/>
    <x v="3"/>
    <n v="27604"/>
    <x v="0"/>
    <s v="FUR-FU-10000076"/>
    <x v="0"/>
    <x v="5"/>
    <s v="24-Hour Round Wall Clock"/>
    <n v="159.84000000000003"/>
    <n v="10"/>
    <n v="0.2"/>
    <n v="45.954000000000008"/>
  </r>
  <r>
    <n v="8851"/>
    <x v="4412"/>
    <x v="1"/>
    <x v="740"/>
    <d v="2012-07-04T00:00:00"/>
    <s v="First Class"/>
    <s v="FA-14230"/>
    <x v="135"/>
    <x v="1"/>
    <s v="United States"/>
    <s v="Raleigh"/>
    <x v="3"/>
    <n v="27604"/>
    <x v="0"/>
    <s v="OFF-BI-10004728"/>
    <x v="1"/>
    <x v="8"/>
    <s v="Wilson Jones Turn Tabs Binder Tool for Ring Binders"/>
    <n v="2.8920000000000008"/>
    <n v="2"/>
    <n v="0.7"/>
    <n v="-2.3136000000000001"/>
  </r>
  <r>
    <n v="8852"/>
    <x v="4412"/>
    <x v="1"/>
    <x v="740"/>
    <d v="2012-07-04T00:00:00"/>
    <s v="First Class"/>
    <s v="FA-14230"/>
    <x v="135"/>
    <x v="1"/>
    <s v="United States"/>
    <s v="Raleigh"/>
    <x v="3"/>
    <n v="27604"/>
    <x v="0"/>
    <s v="OFF-PA-10002250"/>
    <x v="1"/>
    <x v="10"/>
    <s v="Things To Do Today Pad"/>
    <n v="9.3920000000000012"/>
    <n v="2"/>
    <n v="0.2"/>
    <n v="3.2871999999999999"/>
  </r>
  <r>
    <n v="8853"/>
    <x v="4413"/>
    <x v="2"/>
    <x v="1169"/>
    <d v="2011-10-13T00:00:00"/>
    <s v="Second Class"/>
    <s v="DN-13690"/>
    <x v="35"/>
    <x v="0"/>
    <s v="United States"/>
    <s v="New York City"/>
    <x v="15"/>
    <n v="10011"/>
    <x v="3"/>
    <s v="OFF-PA-10003823"/>
    <x v="1"/>
    <x v="10"/>
    <s v="Xerox 197"/>
    <n v="123.92"/>
    <n v="4"/>
    <n v="0"/>
    <n v="55.763999999999996"/>
  </r>
  <r>
    <n v="8854"/>
    <x v="4414"/>
    <x v="1"/>
    <x v="357"/>
    <d v="2012-09-25T00:00:00"/>
    <s v="First Class"/>
    <s v="FO-14305"/>
    <x v="383"/>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x v="383"/>
    <x v="0"/>
    <s v="United States"/>
    <s v="Philadelphia"/>
    <x v="9"/>
    <n v="19143"/>
    <x v="3"/>
    <s v="TEC-AC-10003832"/>
    <x v="2"/>
    <x v="11"/>
    <s v="Logitech P710e Mobile Speakerphone"/>
    <n v="617.97600000000011"/>
    <n v="3"/>
    <n v="0.2"/>
    <n v="-7.724700000000098"/>
  </r>
  <r>
    <n v="8856"/>
    <x v="4415"/>
    <x v="3"/>
    <x v="165"/>
    <d v="2014-12-31T00:00:00"/>
    <s v="Standard Class"/>
    <s v="DP-13105"/>
    <x v="317"/>
    <x v="1"/>
    <s v="United States"/>
    <s v="Meridian"/>
    <x v="45"/>
    <n v="83642"/>
    <x v="1"/>
    <s v="OFF-BI-10001679"/>
    <x v="1"/>
    <x v="8"/>
    <s v="GBC Instant Index System for Binding Systems"/>
    <n v="21.312000000000005"/>
    <n v="3"/>
    <n v="0.2"/>
    <n v="7.9919999999999991"/>
  </r>
  <r>
    <n v="8857"/>
    <x v="4416"/>
    <x v="3"/>
    <x v="119"/>
    <d v="2014-10-21T00:00:00"/>
    <s v="Standard Class"/>
    <s v="JW-15220"/>
    <x v="478"/>
    <x v="1"/>
    <s v="United States"/>
    <s v="Sacramento"/>
    <x v="1"/>
    <n v="95823"/>
    <x v="1"/>
    <s v="TEC-AC-10002335"/>
    <x v="2"/>
    <x v="11"/>
    <s v="Logitech Media Keyboard K200"/>
    <n v="209.94"/>
    <n v="6"/>
    <n v="0"/>
    <n v="39.888599999999997"/>
  </r>
  <r>
    <n v="8858"/>
    <x v="4416"/>
    <x v="3"/>
    <x v="119"/>
    <d v="2014-10-21T00:00:00"/>
    <s v="Standard Class"/>
    <s v="JW-15220"/>
    <x v="478"/>
    <x v="1"/>
    <s v="United States"/>
    <s v="Sacramento"/>
    <x v="1"/>
    <n v="95823"/>
    <x v="1"/>
    <s v="TEC-PH-10003187"/>
    <x v="2"/>
    <x v="7"/>
    <s v="Anker Astro Mini 3000mAh Ultra-Compact Portable Charger"/>
    <n v="31.983999999999998"/>
    <n v="2"/>
    <n v="0.2"/>
    <n v="-7.9959999999999996"/>
  </r>
  <r>
    <n v="8859"/>
    <x v="4416"/>
    <x v="3"/>
    <x v="119"/>
    <d v="2014-10-21T00:00:00"/>
    <s v="Standard Class"/>
    <s v="JW-15220"/>
    <x v="478"/>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x v="499"/>
    <x v="2"/>
    <s v="United States"/>
    <s v="Charlotte"/>
    <x v="3"/>
    <n v="28205"/>
    <x v="0"/>
    <s v="TEC-PH-10003171"/>
    <x v="2"/>
    <x v="7"/>
    <s v="Plantronics Encore H101 Dual Earpieces Headset"/>
    <n v="35.96"/>
    <n v="1"/>
    <n v="0.2"/>
    <n v="3.5959999999999983"/>
  </r>
  <r>
    <n v="8861"/>
    <x v="4418"/>
    <x v="1"/>
    <x v="861"/>
    <d v="2012-09-18T00:00:00"/>
    <s v="Standard Class"/>
    <s v="SN-20560"/>
    <x v="381"/>
    <x v="2"/>
    <s v="United States"/>
    <s v="Paterson"/>
    <x v="30"/>
    <n v="7501"/>
    <x v="3"/>
    <s v="OFF-LA-10000414"/>
    <x v="1"/>
    <x v="2"/>
    <s v="Avery 503"/>
    <n v="31.049999999999997"/>
    <n v="3"/>
    <n v="0"/>
    <n v="14.904"/>
  </r>
  <r>
    <n v="8862"/>
    <x v="4418"/>
    <x v="1"/>
    <x v="861"/>
    <d v="2012-09-18T00:00:00"/>
    <s v="Standard Class"/>
    <s v="SN-20560"/>
    <x v="381"/>
    <x v="2"/>
    <s v="United States"/>
    <s v="Paterson"/>
    <x v="30"/>
    <n v="7501"/>
    <x v="3"/>
    <s v="FUR-FU-10002107"/>
    <x v="0"/>
    <x v="5"/>
    <s v="Eldon Pizzaz Desk Accessories"/>
    <n v="8.92"/>
    <n v="4"/>
    <n v="0"/>
    <n v="3.9248000000000003"/>
  </r>
  <r>
    <n v="8863"/>
    <x v="4418"/>
    <x v="1"/>
    <x v="861"/>
    <d v="2012-09-18T00:00:00"/>
    <s v="Standard Class"/>
    <s v="SN-20560"/>
    <x v="381"/>
    <x v="2"/>
    <s v="United States"/>
    <s v="Paterson"/>
    <x v="30"/>
    <n v="7501"/>
    <x v="3"/>
    <s v="OFF-BI-10004593"/>
    <x v="1"/>
    <x v="8"/>
    <s v="Ibico Laser Imprintable Binding System Covers"/>
    <n v="209.6"/>
    <n v="4"/>
    <n v="0"/>
    <n v="96.415999999999997"/>
  </r>
  <r>
    <n v="8864"/>
    <x v="4418"/>
    <x v="1"/>
    <x v="861"/>
    <d v="2012-09-18T00:00:00"/>
    <s v="Standard Class"/>
    <s v="SN-20560"/>
    <x v="381"/>
    <x v="2"/>
    <s v="United States"/>
    <s v="Paterson"/>
    <x v="30"/>
    <n v="7501"/>
    <x v="3"/>
    <s v="OFF-AP-10003860"/>
    <x v="1"/>
    <x v="9"/>
    <s v="Fellowes Advanced 8 Outlet Surge Suppressor with Phone/Fax Protection"/>
    <n v="111.04"/>
    <n v="4"/>
    <n v="0"/>
    <n v="29.980800000000002"/>
  </r>
  <r>
    <n v="8865"/>
    <x v="4418"/>
    <x v="1"/>
    <x v="861"/>
    <d v="2012-09-18T00:00:00"/>
    <s v="Standard Class"/>
    <s v="SN-20560"/>
    <x v="381"/>
    <x v="2"/>
    <s v="United States"/>
    <s v="Paterson"/>
    <x v="30"/>
    <n v="7501"/>
    <x v="3"/>
    <s v="OFF-PA-10000556"/>
    <x v="1"/>
    <x v="10"/>
    <s v="Xerox 208"/>
    <n v="38.880000000000003"/>
    <n v="6"/>
    <n v="0"/>
    <n v="18.662400000000002"/>
  </r>
  <r>
    <n v="8866"/>
    <x v="4419"/>
    <x v="1"/>
    <x v="139"/>
    <d v="2012-12-26T00:00:00"/>
    <s v="Standard Class"/>
    <s v="JM-15865"/>
    <x v="622"/>
    <x v="0"/>
    <s v="United States"/>
    <s v="Arlington"/>
    <x v="17"/>
    <n v="22204"/>
    <x v="0"/>
    <s v="OFF-AP-10003281"/>
    <x v="1"/>
    <x v="9"/>
    <s v="Acco 6 Outlet Guardian Standard Surge Suppressor"/>
    <n v="36.269999999999996"/>
    <n v="3"/>
    <n v="0"/>
    <n v="10.880999999999997"/>
  </r>
  <r>
    <n v="8867"/>
    <x v="4420"/>
    <x v="2"/>
    <x v="59"/>
    <d v="2011-09-23T00:00:00"/>
    <s v="First Class"/>
    <s v="SB-20185"/>
    <x v="766"/>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x v="766"/>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x v="693"/>
    <x v="0"/>
    <s v="United States"/>
    <s v="San Diego"/>
    <x v="1"/>
    <n v="92037"/>
    <x v="1"/>
    <s v="TEC-MA-10003176"/>
    <x v="2"/>
    <x v="15"/>
    <s v="Okidata B400 Printer"/>
    <n v="686.40000000000009"/>
    <n v="2"/>
    <n v="0.2"/>
    <n v="77.219999999999914"/>
  </r>
  <r>
    <n v="8870"/>
    <x v="4422"/>
    <x v="3"/>
    <x v="96"/>
    <d v="2014-12-07T00:00:00"/>
    <s v="Standard Class"/>
    <s v="SH-19975"/>
    <x v="64"/>
    <x v="1"/>
    <s v="United States"/>
    <s v="Seattle"/>
    <x v="4"/>
    <n v="98105"/>
    <x v="1"/>
    <s v="OFF-BI-10002003"/>
    <x v="1"/>
    <x v="8"/>
    <s v="Ibico Presentation Index for Binding Systems"/>
    <n v="15.920000000000002"/>
    <n v="5"/>
    <n v="0.2"/>
    <n v="5.3729999999999993"/>
  </r>
  <r>
    <n v="8871"/>
    <x v="4422"/>
    <x v="3"/>
    <x v="96"/>
    <d v="2014-12-07T00:00:00"/>
    <s v="Standard Class"/>
    <s v="SH-19975"/>
    <x v="64"/>
    <x v="1"/>
    <s v="United States"/>
    <s v="Seattle"/>
    <x v="4"/>
    <n v="98105"/>
    <x v="1"/>
    <s v="FUR-FU-10000023"/>
    <x v="0"/>
    <x v="5"/>
    <s v="Eldon Wave Desk Accessories"/>
    <n v="70.679999999999993"/>
    <n v="12"/>
    <n v="0"/>
    <n v="31.099200000000003"/>
  </r>
  <r>
    <n v="8872"/>
    <x v="4422"/>
    <x v="3"/>
    <x v="96"/>
    <d v="2014-12-07T00:00:00"/>
    <s v="Standard Class"/>
    <s v="SH-19975"/>
    <x v="64"/>
    <x v="1"/>
    <s v="United States"/>
    <s v="Seattle"/>
    <x v="4"/>
    <n v="98105"/>
    <x v="1"/>
    <s v="OFF-ST-10002756"/>
    <x v="1"/>
    <x v="4"/>
    <s v="Tennsco Stur-D-Stor Boltless Shelving, 5 Shelves, 24&quot; Deep, Sand"/>
    <n v="541.24"/>
    <n v="4"/>
    <n v="0"/>
    <n v="5.4124000000000478"/>
  </r>
  <r>
    <n v="8873"/>
    <x v="4423"/>
    <x v="2"/>
    <x v="982"/>
    <d v="2011-10-10T00:00:00"/>
    <s v="Same Day"/>
    <s v="RB-19435"/>
    <x v="579"/>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x v="579"/>
    <x v="0"/>
    <s v="United States"/>
    <s v="Columbus"/>
    <x v="24"/>
    <n v="43229"/>
    <x v="3"/>
    <s v="OFF-BI-10002429"/>
    <x v="1"/>
    <x v="8"/>
    <s v="Premier Elliptical Ring Binder, Black"/>
    <n v="18.264000000000003"/>
    <n v="2"/>
    <n v="0.7"/>
    <n v="-13.393599999999999"/>
  </r>
  <r>
    <n v="8875"/>
    <x v="4424"/>
    <x v="3"/>
    <x v="237"/>
    <d v="2014-11-17T00:00:00"/>
    <s v="Second Class"/>
    <s v="TC-21295"/>
    <x v="646"/>
    <x v="0"/>
    <s v="United States"/>
    <s v="Houston"/>
    <x v="5"/>
    <n v="77095"/>
    <x v="2"/>
    <s v="OFF-BI-10003684"/>
    <x v="1"/>
    <x v="8"/>
    <s v="Wilson Jones Legal Size Ring Binders"/>
    <n v="21.989999999999995"/>
    <n v="5"/>
    <n v="0.8"/>
    <n v="-32.984999999999999"/>
  </r>
  <r>
    <n v="8876"/>
    <x v="4425"/>
    <x v="0"/>
    <x v="572"/>
    <d v="2013-08-20T00:00:00"/>
    <s v="Standard Class"/>
    <s v="CT-11995"/>
    <x v="564"/>
    <x v="0"/>
    <s v="United States"/>
    <s v="Irving"/>
    <x v="5"/>
    <n v="75061"/>
    <x v="2"/>
    <s v="OFF-SU-10003505"/>
    <x v="1"/>
    <x v="14"/>
    <s v="Premier Electric Letter Opener"/>
    <n v="185.376"/>
    <n v="2"/>
    <n v="0.2"/>
    <n v="-34.758000000000017"/>
  </r>
  <r>
    <n v="8877"/>
    <x v="4425"/>
    <x v="0"/>
    <x v="572"/>
    <d v="2013-08-20T00:00:00"/>
    <s v="Standard Class"/>
    <s v="CT-11995"/>
    <x v="564"/>
    <x v="0"/>
    <s v="United States"/>
    <s v="Irving"/>
    <x v="5"/>
    <n v="75061"/>
    <x v="2"/>
    <s v="OFF-AP-10002534"/>
    <x v="1"/>
    <x v="9"/>
    <s v="3.6 Cubic Foot Counter Height Office Refrigerator"/>
    <n v="58.923999999999985"/>
    <n v="1"/>
    <n v="0.8"/>
    <n v="-153.20240000000001"/>
  </r>
  <r>
    <n v="8878"/>
    <x v="4426"/>
    <x v="3"/>
    <x v="697"/>
    <d v="2014-09-24T00:00:00"/>
    <s v="Standard Class"/>
    <s v="GZ-14470"/>
    <x v="47"/>
    <x v="0"/>
    <s v="United States"/>
    <s v="Morristown"/>
    <x v="30"/>
    <n v="7960"/>
    <x v="3"/>
    <s v="TEC-MA-10004626"/>
    <x v="2"/>
    <x v="15"/>
    <s v="Lexmark 20R1285 X6650 Wireless All-in-One Printer"/>
    <n v="480"/>
    <n v="4"/>
    <n v="0"/>
    <n v="225.6"/>
  </r>
  <r>
    <n v="8879"/>
    <x v="4426"/>
    <x v="3"/>
    <x v="697"/>
    <d v="2014-09-24T00:00:00"/>
    <s v="Standard Class"/>
    <s v="GZ-14470"/>
    <x v="47"/>
    <x v="0"/>
    <s v="United States"/>
    <s v="Morristown"/>
    <x v="30"/>
    <n v="7960"/>
    <x v="3"/>
    <s v="OFF-ST-10000615"/>
    <x v="1"/>
    <x v="4"/>
    <s v="SimpliFile Personal File, Black Granite, 15w x 6-15/16d x 11-1/4h"/>
    <n v="34.049999999999997"/>
    <n v="3"/>
    <n v="0"/>
    <n v="9.5340000000000025"/>
  </r>
  <r>
    <n v="8880"/>
    <x v="4427"/>
    <x v="1"/>
    <x v="391"/>
    <d v="2012-03-25T00:00:00"/>
    <s v="First Class"/>
    <s v="AM-10360"/>
    <x v="87"/>
    <x v="1"/>
    <s v="United States"/>
    <s v="Los Angeles"/>
    <x v="1"/>
    <n v="90008"/>
    <x v="1"/>
    <s v="OFF-PA-10000659"/>
    <x v="1"/>
    <x v="10"/>
    <s v="TOPS Carbonless Receipt Book, Four 2-3/4 x 7-1/4 Money Receipts per Page"/>
    <n v="192.72"/>
    <n v="11"/>
    <n v="0"/>
    <n v="92.505599999999987"/>
  </r>
  <r>
    <n v="8881"/>
    <x v="4427"/>
    <x v="1"/>
    <x v="391"/>
    <d v="2012-03-25T00:00:00"/>
    <s v="First Class"/>
    <s v="AM-10360"/>
    <x v="87"/>
    <x v="1"/>
    <s v="United States"/>
    <s v="Los Angeles"/>
    <x v="1"/>
    <n v="90008"/>
    <x v="1"/>
    <s v="TEC-AC-10000736"/>
    <x v="2"/>
    <x v="11"/>
    <s v="Logitech G600 MMO Gaming Mouse"/>
    <n v="239.96999999999997"/>
    <n v="3"/>
    <n v="0"/>
    <n v="86.389199999999988"/>
  </r>
  <r>
    <n v="8882"/>
    <x v="4428"/>
    <x v="0"/>
    <x v="1186"/>
    <d v="2013-07-04T00:00:00"/>
    <s v="Second Class"/>
    <s v="AH-10120"/>
    <x v="571"/>
    <x v="2"/>
    <s v="United States"/>
    <s v="Aurora"/>
    <x v="10"/>
    <n v="60505"/>
    <x v="2"/>
    <s v="TEC-AC-10003038"/>
    <x v="2"/>
    <x v="11"/>
    <s v="Kingston Digital DataTraveler 16GB USB 2.0"/>
    <n v="50.120000000000005"/>
    <n v="7"/>
    <n v="0.2"/>
    <n v="-0.62650000000000716"/>
  </r>
  <r>
    <n v="8883"/>
    <x v="4429"/>
    <x v="3"/>
    <x v="179"/>
    <d v="2014-10-26T00:00:00"/>
    <s v="Standard Class"/>
    <s v="MY-18295"/>
    <x v="501"/>
    <x v="1"/>
    <s v="United States"/>
    <s v="Durham"/>
    <x v="3"/>
    <n v="27707"/>
    <x v="0"/>
    <s v="TEC-PH-10004071"/>
    <x v="2"/>
    <x v="7"/>
    <s v="PayAnywhere Card Reader"/>
    <n v="15.984000000000002"/>
    <n v="2"/>
    <n v="0.2"/>
    <n v="1.3986000000000001"/>
  </r>
  <r>
    <n v="8884"/>
    <x v="4429"/>
    <x v="3"/>
    <x v="179"/>
    <d v="2014-10-26T00:00:00"/>
    <s v="Standard Class"/>
    <s v="MY-18295"/>
    <x v="501"/>
    <x v="1"/>
    <s v="United States"/>
    <s v="Durham"/>
    <x v="3"/>
    <n v="27707"/>
    <x v="0"/>
    <s v="OFF-PA-10001667"/>
    <x v="1"/>
    <x v="10"/>
    <s v="Great White Multi-Use Recycled Paper (20Lb. and 84 Bright)"/>
    <n v="14.352000000000002"/>
    <n v="3"/>
    <n v="0.2"/>
    <n v="4.4849999999999994"/>
  </r>
  <r>
    <n v="8885"/>
    <x v="4430"/>
    <x v="2"/>
    <x v="55"/>
    <d v="2011-08-30T00:00:00"/>
    <s v="Standard Class"/>
    <s v="BS-11590"/>
    <x v="29"/>
    <x v="1"/>
    <s v="United States"/>
    <s v="Columbus"/>
    <x v="24"/>
    <n v="43229"/>
    <x v="3"/>
    <s v="OFF-BI-10001982"/>
    <x v="1"/>
    <x v="8"/>
    <s v="Wilson Jones Custom Binder Spines &amp; Labels"/>
    <n v="6.5280000000000014"/>
    <n v="4"/>
    <n v="0.7"/>
    <n v="-4.5695999999999994"/>
  </r>
  <r>
    <n v="8886"/>
    <x v="4430"/>
    <x v="2"/>
    <x v="55"/>
    <d v="2011-08-30T00:00:00"/>
    <s v="Standard Class"/>
    <s v="BS-11590"/>
    <x v="29"/>
    <x v="1"/>
    <s v="United States"/>
    <s v="Columbus"/>
    <x v="24"/>
    <n v="43229"/>
    <x v="3"/>
    <s v="OFF-BI-10004141"/>
    <x v="1"/>
    <x v="8"/>
    <s v="Insertable Tab Indexes For Data Binders"/>
    <n v="2.8620000000000005"/>
    <n v="3"/>
    <n v="0.7"/>
    <n v="-2.2896000000000001"/>
  </r>
  <r>
    <n v="8887"/>
    <x v="4430"/>
    <x v="2"/>
    <x v="55"/>
    <d v="2011-08-30T00:00:00"/>
    <s v="Standard Class"/>
    <s v="BS-11590"/>
    <x v="29"/>
    <x v="1"/>
    <s v="United States"/>
    <s v="Columbus"/>
    <x v="24"/>
    <n v="43229"/>
    <x v="3"/>
    <s v="OFF-BI-10002103"/>
    <x v="1"/>
    <x v="8"/>
    <s v="Cardinal Slant-D Ring Binder, Heavy Gauge Vinyl"/>
    <n v="20.856000000000002"/>
    <n v="8"/>
    <n v="0.7"/>
    <n v="-16.684799999999996"/>
  </r>
  <r>
    <n v="8888"/>
    <x v="4431"/>
    <x v="2"/>
    <x v="923"/>
    <d v="2011-07-30T00:00:00"/>
    <s v="Second Class"/>
    <s v="BB-10990"/>
    <x v="121"/>
    <x v="1"/>
    <s v="United States"/>
    <s v="Los Angeles"/>
    <x v="1"/>
    <n v="90036"/>
    <x v="1"/>
    <s v="OFF-ST-10002574"/>
    <x v="1"/>
    <x v="4"/>
    <s v="SAFCO Commercial Wire Shelving, Black"/>
    <n v="276.27999999999997"/>
    <n v="2"/>
    <n v="0"/>
    <n v="0"/>
  </r>
  <r>
    <n v="8889"/>
    <x v="4432"/>
    <x v="3"/>
    <x v="96"/>
    <d v="2014-12-08T00:00:00"/>
    <s v="Standard Class"/>
    <s v="ML-17755"/>
    <x v="529"/>
    <x v="2"/>
    <s v="United States"/>
    <s v="Stockton"/>
    <x v="1"/>
    <n v="95207"/>
    <x v="1"/>
    <s v="FUR-FU-10003394"/>
    <x v="0"/>
    <x v="5"/>
    <s v="Tenex &quot;The Solids&quot; Textured Chair Mats"/>
    <n v="629.64"/>
    <n v="9"/>
    <n v="0"/>
    <n v="107.03879999999994"/>
  </r>
  <r>
    <n v="8890"/>
    <x v="4433"/>
    <x v="0"/>
    <x v="508"/>
    <d v="2013-10-22T00:00:00"/>
    <s v="Second Class"/>
    <s v="FC-14245"/>
    <x v="763"/>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x v="763"/>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x v="128"/>
    <x v="2"/>
    <s v="United States"/>
    <s v="Columbus"/>
    <x v="32"/>
    <n v="31907"/>
    <x v="0"/>
    <s v="FUR-CH-10001146"/>
    <x v="0"/>
    <x v="1"/>
    <s v="Global Value Mid-Back Manager's Chair, Gray"/>
    <n v="121.78"/>
    <n v="2"/>
    <n v="0"/>
    <n v="30.444999999999993"/>
  </r>
  <r>
    <n v="8893"/>
    <x v="4435"/>
    <x v="1"/>
    <x v="494"/>
    <d v="2012-12-06T00:00:00"/>
    <s v="Standard Class"/>
    <s v="LC-16960"/>
    <x v="784"/>
    <x v="2"/>
    <s v="United States"/>
    <s v="San Diego"/>
    <x v="1"/>
    <n v="92037"/>
    <x v="1"/>
    <s v="FUR-CH-10003973"/>
    <x v="0"/>
    <x v="1"/>
    <s v="GuestStacker Chair with Chrome Finish Legs"/>
    <n v="2676.672"/>
    <n v="9"/>
    <n v="0.2"/>
    <n v="267.66720000000009"/>
  </r>
  <r>
    <n v="8894"/>
    <x v="4436"/>
    <x v="2"/>
    <x v="79"/>
    <d v="2011-08-12T00:00:00"/>
    <s v="Standard Class"/>
    <s v="GZ-14470"/>
    <x v="47"/>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x v="217"/>
    <x v="0"/>
    <s v="United States"/>
    <s v="Los Angeles"/>
    <x v="1"/>
    <n v="90004"/>
    <x v="1"/>
    <s v="FUR-FU-10004071"/>
    <x v="0"/>
    <x v="5"/>
    <s v="Luxo Professional Magnifying Clamp-On Fluorescent Lamps"/>
    <n v="312.03000000000003"/>
    <n v="3"/>
    <n v="0"/>
    <n v="43.684200000000018"/>
  </r>
  <r>
    <n v="8896"/>
    <x v="4437"/>
    <x v="0"/>
    <x v="243"/>
    <d v="2013-08-23T00:00:00"/>
    <s v="Standard Class"/>
    <s v="BD-11320"/>
    <x v="217"/>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x v="217"/>
    <x v="0"/>
    <s v="United States"/>
    <s v="Los Angeles"/>
    <x v="1"/>
    <n v="90004"/>
    <x v="1"/>
    <s v="TEC-PH-10004614"/>
    <x v="2"/>
    <x v="7"/>
    <s v="AT&amp;T 841000 Phone"/>
    <n v="165.60000000000002"/>
    <n v="3"/>
    <n v="0.2"/>
    <n v="10.349999999999994"/>
  </r>
  <r>
    <n v="8898"/>
    <x v="4437"/>
    <x v="0"/>
    <x v="243"/>
    <d v="2013-08-23T00:00:00"/>
    <s v="Standard Class"/>
    <s v="BD-11320"/>
    <x v="217"/>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x v="313"/>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x v="313"/>
    <x v="1"/>
    <s v="United States"/>
    <s v="Springfield"/>
    <x v="17"/>
    <n v="22153"/>
    <x v="0"/>
    <s v="OFF-LA-10004545"/>
    <x v="1"/>
    <x v="2"/>
    <s v="Avery 50"/>
    <n v="25.06"/>
    <n v="2"/>
    <n v="0"/>
    <n v="11.778199999999998"/>
  </r>
  <r>
    <n v="8901"/>
    <x v="4439"/>
    <x v="0"/>
    <x v="1207"/>
    <d v="2013-06-05T00:00:00"/>
    <s v="Standard Class"/>
    <s v="BP-11290"/>
    <x v="443"/>
    <x v="0"/>
    <s v="United States"/>
    <s v="Decatur"/>
    <x v="10"/>
    <n v="62521"/>
    <x v="2"/>
    <s v="FUR-FU-10001379"/>
    <x v="0"/>
    <x v="5"/>
    <s v="Executive Impressions 16-1/2&quot; Circular Wall Clock"/>
    <n v="32.064"/>
    <n v="3"/>
    <n v="0.6"/>
    <n v="-12.825599999999994"/>
  </r>
  <r>
    <n v="8902"/>
    <x v="4439"/>
    <x v="0"/>
    <x v="1207"/>
    <d v="2013-06-05T00:00:00"/>
    <s v="Standard Class"/>
    <s v="BP-11290"/>
    <x v="443"/>
    <x v="0"/>
    <s v="United States"/>
    <s v="Decatur"/>
    <x v="10"/>
    <n v="62521"/>
    <x v="2"/>
    <s v="OFF-PA-10001846"/>
    <x v="1"/>
    <x v="10"/>
    <s v="Xerox 1899"/>
    <n v="18.496000000000002"/>
    <n v="4"/>
    <n v="0.2"/>
    <n v="6.7048000000000005"/>
  </r>
  <r>
    <n v="8903"/>
    <x v="4439"/>
    <x v="0"/>
    <x v="1207"/>
    <d v="2013-06-05T00:00:00"/>
    <s v="Standard Class"/>
    <s v="BP-11290"/>
    <x v="443"/>
    <x v="0"/>
    <s v="United States"/>
    <s v="Decatur"/>
    <x v="10"/>
    <n v="62521"/>
    <x v="2"/>
    <s v="FUR-CH-10000422"/>
    <x v="0"/>
    <x v="1"/>
    <s v="Global Highback Leather Tilter in Burgundy"/>
    <n v="191.07899999999998"/>
    <n v="3"/>
    <n v="0.3"/>
    <n v="-38.215799999999973"/>
  </r>
  <r>
    <n v="8904"/>
    <x v="4439"/>
    <x v="0"/>
    <x v="1207"/>
    <d v="2013-06-05T00:00:00"/>
    <s v="Standard Class"/>
    <s v="BP-11290"/>
    <x v="443"/>
    <x v="0"/>
    <s v="United States"/>
    <s v="Decatur"/>
    <x v="10"/>
    <n v="62521"/>
    <x v="2"/>
    <s v="OFF-PA-10004621"/>
    <x v="1"/>
    <x v="10"/>
    <s v="Xerox 212"/>
    <n v="10.368000000000002"/>
    <n v="2"/>
    <n v="0.2"/>
    <n v="3.6288"/>
  </r>
  <r>
    <n v="8905"/>
    <x v="4440"/>
    <x v="0"/>
    <x v="949"/>
    <d v="2013-07-02T00:00:00"/>
    <s v="Same Day"/>
    <s v="SU-20665"/>
    <x v="711"/>
    <x v="2"/>
    <s v="United States"/>
    <s v="New York City"/>
    <x v="15"/>
    <n v="10009"/>
    <x v="3"/>
    <s v="OFF-LA-10001474"/>
    <x v="1"/>
    <x v="2"/>
    <s v="Avery 477"/>
    <n v="30.53"/>
    <n v="1"/>
    <n v="0"/>
    <n v="14.043800000000001"/>
  </r>
  <r>
    <n v="8906"/>
    <x v="4440"/>
    <x v="0"/>
    <x v="949"/>
    <d v="2013-07-02T00:00:00"/>
    <s v="Same Day"/>
    <s v="SU-20665"/>
    <x v="711"/>
    <x v="2"/>
    <s v="United States"/>
    <s v="New York City"/>
    <x v="15"/>
    <n v="10009"/>
    <x v="3"/>
    <s v="TEC-AC-10001635"/>
    <x v="2"/>
    <x v="11"/>
    <s v="KeyTronic KT400U2 - Keyboard - Black"/>
    <n v="30.839999999999996"/>
    <n v="3"/>
    <n v="0"/>
    <n v="6.1679999999999975"/>
  </r>
  <r>
    <n v="8907"/>
    <x v="4440"/>
    <x v="0"/>
    <x v="949"/>
    <d v="2013-07-02T00:00:00"/>
    <s v="Same Day"/>
    <s v="SU-20665"/>
    <x v="711"/>
    <x v="2"/>
    <s v="United States"/>
    <s v="New York City"/>
    <x v="15"/>
    <n v="10009"/>
    <x v="3"/>
    <s v="OFF-PA-10001950"/>
    <x v="1"/>
    <x v="10"/>
    <s v="Southworth 25% Cotton Antique Laid Paper &amp; Envelopes"/>
    <n v="75.06"/>
    <n v="9"/>
    <n v="0"/>
    <n v="33.776999999999994"/>
  </r>
  <r>
    <n v="8908"/>
    <x v="4441"/>
    <x v="0"/>
    <x v="122"/>
    <d v="2013-12-21T00:00:00"/>
    <s v="First Class"/>
    <s v="AY-10555"/>
    <x v="672"/>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x v="605"/>
    <x v="1"/>
    <s v="United States"/>
    <s v="Moreno Valley"/>
    <x v="1"/>
    <n v="92553"/>
    <x v="1"/>
    <s v="OFF-PA-10003790"/>
    <x v="1"/>
    <x v="10"/>
    <s v="Xerox 1991"/>
    <n v="182.72"/>
    <n v="8"/>
    <n v="0"/>
    <n v="84.051199999999994"/>
  </r>
  <r>
    <n v="8910"/>
    <x v="4443"/>
    <x v="3"/>
    <x v="960"/>
    <d v="2014-11-02T00:00:00"/>
    <s v="Standard Class"/>
    <s v="SA-20830"/>
    <x v="193"/>
    <x v="0"/>
    <s v="United States"/>
    <s v="Everett"/>
    <x v="31"/>
    <n v="2149"/>
    <x v="3"/>
    <s v="OFF-LA-10002475"/>
    <x v="1"/>
    <x v="2"/>
    <s v="Avery 519"/>
    <n v="21.93"/>
    <n v="3"/>
    <n v="0"/>
    <n v="10.307099999999998"/>
  </r>
  <r>
    <n v="8911"/>
    <x v="4444"/>
    <x v="3"/>
    <x v="259"/>
    <d v="2014-11-09T00:00:00"/>
    <s v="Standard Class"/>
    <s v="CA-12265"/>
    <x v="244"/>
    <x v="0"/>
    <s v="United States"/>
    <s v="Chattanooga"/>
    <x v="18"/>
    <n v="37421"/>
    <x v="0"/>
    <s v="TEC-AC-10000303"/>
    <x v="2"/>
    <x v="11"/>
    <s v="Logitech M510 Wireless Mouse"/>
    <n v="95.976000000000013"/>
    <n v="3"/>
    <n v="0.2"/>
    <n v="15.596099999999996"/>
  </r>
  <r>
    <n v="8912"/>
    <x v="4444"/>
    <x v="3"/>
    <x v="259"/>
    <d v="2014-11-09T00:00:00"/>
    <s v="Standard Class"/>
    <s v="CA-12265"/>
    <x v="244"/>
    <x v="0"/>
    <s v="United States"/>
    <s v="Chattanooga"/>
    <x v="18"/>
    <n v="37421"/>
    <x v="0"/>
    <s v="TEC-PH-10000127"/>
    <x v="2"/>
    <x v="7"/>
    <s v="iOttie XL Car Mount"/>
    <n v="143.928"/>
    <n v="9"/>
    <n v="0.2"/>
    <n v="-32.383800000000008"/>
  </r>
  <r>
    <n v="8913"/>
    <x v="4444"/>
    <x v="3"/>
    <x v="259"/>
    <d v="2014-11-09T00:00:00"/>
    <s v="Standard Class"/>
    <s v="CA-12265"/>
    <x v="244"/>
    <x v="0"/>
    <s v="United States"/>
    <s v="Chattanooga"/>
    <x v="18"/>
    <n v="37421"/>
    <x v="0"/>
    <s v="OFF-BI-10004364"/>
    <x v="1"/>
    <x v="8"/>
    <s v="Storex Dura Pro Binders"/>
    <n v="3.5640000000000009"/>
    <n v="2"/>
    <n v="0.7"/>
    <n v="-2.9700000000000006"/>
  </r>
  <r>
    <n v="8914"/>
    <x v="4444"/>
    <x v="3"/>
    <x v="259"/>
    <d v="2014-11-09T00:00:00"/>
    <s v="Standard Class"/>
    <s v="CA-12265"/>
    <x v="244"/>
    <x v="0"/>
    <s v="United States"/>
    <s v="Chattanooga"/>
    <x v="18"/>
    <n v="37421"/>
    <x v="0"/>
    <s v="OFF-LA-10002195"/>
    <x v="1"/>
    <x v="2"/>
    <s v="Avery 481"/>
    <n v="4.9280000000000008"/>
    <n v="2"/>
    <n v="0.2"/>
    <n v="1.7247999999999997"/>
  </r>
  <r>
    <n v="8915"/>
    <x v="4445"/>
    <x v="0"/>
    <x v="195"/>
    <d v="2013-05-14T00:00:00"/>
    <s v="Standard Class"/>
    <s v="CV-12805"/>
    <x v="51"/>
    <x v="1"/>
    <s v="United States"/>
    <s v="Austin"/>
    <x v="5"/>
    <n v="78745"/>
    <x v="2"/>
    <s v="OFF-ST-10001490"/>
    <x v="1"/>
    <x v="4"/>
    <s v="Hot File 7-Pocket, Floor Stand"/>
    <n v="856.65600000000006"/>
    <n v="6"/>
    <n v="0.2"/>
    <n v="107.08199999999985"/>
  </r>
  <r>
    <n v="8916"/>
    <x v="4445"/>
    <x v="0"/>
    <x v="195"/>
    <d v="2013-05-14T00:00:00"/>
    <s v="Standard Class"/>
    <s v="CV-12805"/>
    <x v="51"/>
    <x v="1"/>
    <s v="United States"/>
    <s v="Austin"/>
    <x v="5"/>
    <n v="78745"/>
    <x v="2"/>
    <s v="OFF-BI-10002852"/>
    <x v="1"/>
    <x v="8"/>
    <s v="Ibico Standard Transparent Covers"/>
    <n v="13.183999999999997"/>
    <n v="4"/>
    <n v="0.8"/>
    <n v="-20.435200000000002"/>
  </r>
  <r>
    <n v="8917"/>
    <x v="4445"/>
    <x v="0"/>
    <x v="195"/>
    <d v="2013-05-14T00:00:00"/>
    <s v="Standard Class"/>
    <s v="CV-12805"/>
    <x v="51"/>
    <x v="1"/>
    <s v="United States"/>
    <s v="Austin"/>
    <x v="5"/>
    <n v="78745"/>
    <x v="2"/>
    <s v="OFF-AP-10000390"/>
    <x v="1"/>
    <x v="9"/>
    <s v="Euro Pro Shark Stick Mini Vacuum"/>
    <n v="48.783999999999985"/>
    <n v="4"/>
    <n v="0.8"/>
    <n v="-131.71680000000001"/>
  </r>
  <r>
    <n v="8918"/>
    <x v="4445"/>
    <x v="0"/>
    <x v="195"/>
    <d v="2013-05-14T00:00:00"/>
    <s v="Standard Class"/>
    <s v="CV-12805"/>
    <x v="51"/>
    <x v="1"/>
    <s v="United States"/>
    <s v="Austin"/>
    <x v="5"/>
    <n v="78745"/>
    <x v="2"/>
    <s v="OFF-PA-10004327"/>
    <x v="1"/>
    <x v="10"/>
    <s v="Xerox 1911"/>
    <n v="76.64"/>
    <n v="2"/>
    <n v="0.2"/>
    <n v="26.823999999999995"/>
  </r>
  <r>
    <n v="8919"/>
    <x v="4445"/>
    <x v="0"/>
    <x v="195"/>
    <d v="2013-05-14T00:00:00"/>
    <s v="Standard Class"/>
    <s v="CV-12805"/>
    <x v="51"/>
    <x v="1"/>
    <s v="United States"/>
    <s v="Austin"/>
    <x v="5"/>
    <n v="78745"/>
    <x v="2"/>
    <s v="OFF-BI-10002353"/>
    <x v="1"/>
    <x v="8"/>
    <s v="GBC VeloBind Cover Sets"/>
    <n v="18.527999999999995"/>
    <n v="6"/>
    <n v="0.8"/>
    <n v="-27.791999999999994"/>
  </r>
  <r>
    <n v="8920"/>
    <x v="4446"/>
    <x v="2"/>
    <x v="1063"/>
    <d v="2011-04-08T00:00:00"/>
    <s v="Standard Class"/>
    <s v="AH-10690"/>
    <x v="706"/>
    <x v="1"/>
    <s v="United States"/>
    <s v="Virginia Beach"/>
    <x v="17"/>
    <n v="23464"/>
    <x v="0"/>
    <s v="FUR-FU-10003192"/>
    <x v="0"/>
    <x v="5"/>
    <s v="Luxo Adjustable Task Clamp Lamp"/>
    <n v="177.68"/>
    <n v="2"/>
    <n v="0"/>
    <n v="46.196799999999996"/>
  </r>
  <r>
    <n v="8921"/>
    <x v="4447"/>
    <x v="2"/>
    <x v="582"/>
    <d v="2011-05-03T00:00:00"/>
    <s v="Standard Class"/>
    <s v="DS-13180"/>
    <x v="103"/>
    <x v="1"/>
    <s v="United States"/>
    <s v="Jamestown"/>
    <x v="15"/>
    <n v="14701"/>
    <x v="3"/>
    <s v="TEC-AC-10000736"/>
    <x v="2"/>
    <x v="11"/>
    <s v="Logitech G600 MMO Gaming Mouse"/>
    <n v="159.97999999999999"/>
    <n v="2"/>
    <n v="0"/>
    <n v="57.592799999999997"/>
  </r>
  <r>
    <n v="8922"/>
    <x v="4448"/>
    <x v="0"/>
    <x v="964"/>
    <d v="2013-10-09T00:00:00"/>
    <s v="Standard Class"/>
    <s v="AH-10690"/>
    <x v="706"/>
    <x v="1"/>
    <s v="United States"/>
    <s v="Coral Gables"/>
    <x v="2"/>
    <n v="33134"/>
    <x v="0"/>
    <s v="TEC-PH-10003095"/>
    <x v="2"/>
    <x v="7"/>
    <s v="Samsung HM1900 Bluetooth Headset"/>
    <n v="52.679999999999993"/>
    <n v="3"/>
    <n v="0.2"/>
    <n v="19.754999999999999"/>
  </r>
  <r>
    <n v="8923"/>
    <x v="4448"/>
    <x v="0"/>
    <x v="964"/>
    <d v="2013-10-09T00:00:00"/>
    <s v="Standard Class"/>
    <s v="AH-10690"/>
    <x v="706"/>
    <x v="1"/>
    <s v="United States"/>
    <s v="Coral Gables"/>
    <x v="2"/>
    <n v="33134"/>
    <x v="0"/>
    <s v="FUR-FU-10002885"/>
    <x v="0"/>
    <x v="5"/>
    <s v="Magna Visual Magnetic Picture Hangers"/>
    <n v="11.568000000000001"/>
    <n v="3"/>
    <n v="0.2"/>
    <n v="2.6028000000000011"/>
  </r>
  <r>
    <n v="8924"/>
    <x v="4449"/>
    <x v="3"/>
    <x v="532"/>
    <d v="2014-06-18T00:00:00"/>
    <s v="Standard Class"/>
    <s v="ZC-21910"/>
    <x v="233"/>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x v="650"/>
    <x v="0"/>
    <s v="United States"/>
    <s v="Rockford"/>
    <x v="10"/>
    <n v="61107"/>
    <x v="2"/>
    <s v="TEC-PH-10004241"/>
    <x v="2"/>
    <x v="7"/>
    <s v="Nokia Lumia 1020"/>
    <n v="1439.9680000000001"/>
    <n v="4"/>
    <n v="0.2"/>
    <n v="143.99680000000006"/>
  </r>
  <r>
    <n v="8926"/>
    <x v="4450"/>
    <x v="0"/>
    <x v="806"/>
    <d v="2013-02-03T00:00:00"/>
    <s v="Standard Class"/>
    <s v="DF-13135"/>
    <x v="650"/>
    <x v="0"/>
    <s v="United States"/>
    <s v="Rockford"/>
    <x v="10"/>
    <n v="61107"/>
    <x v="2"/>
    <s v="OFF-BI-10000546"/>
    <x v="1"/>
    <x v="8"/>
    <s v="Avery Durable Binders"/>
    <n v="1.7279999999999995"/>
    <n v="3"/>
    <n v="0.8"/>
    <n v="-2.678399999999999"/>
  </r>
  <r>
    <n v="8927"/>
    <x v="4450"/>
    <x v="0"/>
    <x v="806"/>
    <d v="2013-02-03T00:00:00"/>
    <s v="Standard Class"/>
    <s v="DF-13135"/>
    <x v="650"/>
    <x v="0"/>
    <s v="United States"/>
    <s v="Rockford"/>
    <x v="10"/>
    <n v="61107"/>
    <x v="2"/>
    <s v="FUR-TA-10004256"/>
    <x v="0"/>
    <x v="3"/>
    <s v="Bretford “Just In Time” Height-Adjustable Multi-Task Work Tables"/>
    <n v="626.09999999999991"/>
    <n v="3"/>
    <n v="0.5"/>
    <n v="-538.44600000000003"/>
  </r>
  <r>
    <n v="8928"/>
    <x v="4451"/>
    <x v="1"/>
    <x v="874"/>
    <d v="2012-09-29T00:00:00"/>
    <s v="Second Class"/>
    <s v="SS-20140"/>
    <x v="164"/>
    <x v="1"/>
    <s v="United States"/>
    <s v="Seattle"/>
    <x v="4"/>
    <n v="98103"/>
    <x v="1"/>
    <s v="OFF-AR-10002067"/>
    <x v="1"/>
    <x v="6"/>
    <s v="Newell 334"/>
    <n v="99.2"/>
    <n v="5"/>
    <n v="0"/>
    <n v="25.792000000000002"/>
  </r>
  <r>
    <n v="8929"/>
    <x v="4452"/>
    <x v="1"/>
    <x v="657"/>
    <d v="2012-04-17T00:00:00"/>
    <s v="Standard Class"/>
    <s v="FP-14320"/>
    <x v="224"/>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x v="224"/>
    <x v="0"/>
    <s v="United States"/>
    <s v="Huntsville"/>
    <x v="5"/>
    <n v="77340"/>
    <x v="2"/>
    <s v="FUR-TA-10002530"/>
    <x v="0"/>
    <x v="3"/>
    <s v="Iceberg OfficeWorks 42&quot; Round Tables"/>
    <n v="211.37199999999999"/>
    <n v="2"/>
    <n v="0.3"/>
    <n v="-45.294000000000011"/>
  </r>
  <r>
    <n v="8931"/>
    <x v="4452"/>
    <x v="1"/>
    <x v="657"/>
    <d v="2012-04-17T00:00:00"/>
    <s v="Standard Class"/>
    <s v="FP-14320"/>
    <x v="224"/>
    <x v="0"/>
    <s v="United States"/>
    <s v="Huntsville"/>
    <x v="5"/>
    <n v="77340"/>
    <x v="2"/>
    <s v="TEC-PH-10001061"/>
    <x v="2"/>
    <x v="7"/>
    <s v="Apple iPhone 5C"/>
    <n v="239.976"/>
    <n v="3"/>
    <n v="0.2"/>
    <n v="17.998199999999997"/>
  </r>
  <r>
    <n v="8932"/>
    <x v="4453"/>
    <x v="3"/>
    <x v="404"/>
    <d v="2014-12-25T00:00:00"/>
    <s v="Standard Class"/>
    <s v="HE-14800"/>
    <x v="785"/>
    <x v="1"/>
    <s v="United States"/>
    <s v="Milwaukee"/>
    <x v="6"/>
    <n v="53209"/>
    <x v="2"/>
    <s v="FUR-FU-10001057"/>
    <x v="0"/>
    <x v="5"/>
    <s v="Tensor Track Tree Floor Lamp"/>
    <n v="99.949999999999989"/>
    <n v="5"/>
    <n v="0"/>
    <n v="22.988499999999998"/>
  </r>
  <r>
    <n v="8933"/>
    <x v="4453"/>
    <x v="3"/>
    <x v="404"/>
    <d v="2014-12-25T00:00:00"/>
    <s v="Standard Class"/>
    <s v="HE-14800"/>
    <x v="785"/>
    <x v="1"/>
    <s v="United States"/>
    <s v="Milwaukee"/>
    <x v="6"/>
    <n v="53209"/>
    <x v="2"/>
    <s v="TEC-AC-10002331"/>
    <x v="2"/>
    <x v="11"/>
    <s v="Maxell 74 Minute CDR, 10/Pack"/>
    <n v="29.339999999999996"/>
    <n v="3"/>
    <n v="0"/>
    <n v="10.855799999999999"/>
  </r>
  <r>
    <n v="8934"/>
    <x v="4454"/>
    <x v="0"/>
    <x v="560"/>
    <d v="2013-03-20T00:00:00"/>
    <s v="Standard Class"/>
    <s v="SP-20545"/>
    <x v="259"/>
    <x v="1"/>
    <s v="United States"/>
    <s v="Green Bay"/>
    <x v="6"/>
    <n v="54302"/>
    <x v="2"/>
    <s v="FUR-FU-10003724"/>
    <x v="0"/>
    <x v="5"/>
    <s v="Westinghouse Clip-On Gooseneck Lamps"/>
    <n v="16.739999999999998"/>
    <n v="2"/>
    <n v="0"/>
    <n v="4.3523999999999994"/>
  </r>
  <r>
    <n v="8935"/>
    <x v="4455"/>
    <x v="3"/>
    <x v="151"/>
    <d v="2014-08-28T00:00:00"/>
    <s v="Same Day"/>
    <s v="BP-11185"/>
    <x v="130"/>
    <x v="1"/>
    <s v="United States"/>
    <s v="Philadelphia"/>
    <x v="9"/>
    <n v="19120"/>
    <x v="3"/>
    <s v="OFF-PA-10000528"/>
    <x v="1"/>
    <x v="10"/>
    <s v="Xerox 1981"/>
    <n v="12.672000000000001"/>
    <n v="3"/>
    <n v="0.2"/>
    <n v="3.96"/>
  </r>
  <r>
    <n v="8936"/>
    <x v="4455"/>
    <x v="3"/>
    <x v="151"/>
    <d v="2014-08-28T00:00:00"/>
    <s v="Same Day"/>
    <s v="BP-11185"/>
    <x v="130"/>
    <x v="1"/>
    <s v="United States"/>
    <s v="Philadelphia"/>
    <x v="9"/>
    <n v="19120"/>
    <x v="3"/>
    <s v="TEC-AC-10001908"/>
    <x v="2"/>
    <x v="11"/>
    <s v="Logitech Wireless Headset h800"/>
    <n v="1119.8880000000001"/>
    <n v="14"/>
    <n v="0.2"/>
    <n v="209.97899999999993"/>
  </r>
  <r>
    <n v="8937"/>
    <x v="4456"/>
    <x v="1"/>
    <x v="997"/>
    <d v="2012-12-19T00:00:00"/>
    <s v="Second Class"/>
    <s v="PG-18895"/>
    <x v="38"/>
    <x v="0"/>
    <s v="United States"/>
    <s v="Los Angeles"/>
    <x v="1"/>
    <n v="90008"/>
    <x v="1"/>
    <s v="OFF-AR-10003903"/>
    <x v="1"/>
    <x v="6"/>
    <s v="Sanford 52201 APSCO Electric Pencil Sharpener"/>
    <n v="204.85"/>
    <n v="5"/>
    <n v="0"/>
    <n v="53.261000000000003"/>
  </r>
  <r>
    <n v="8938"/>
    <x v="4456"/>
    <x v="1"/>
    <x v="997"/>
    <d v="2012-12-19T00:00:00"/>
    <s v="Second Class"/>
    <s v="PG-18895"/>
    <x v="38"/>
    <x v="0"/>
    <s v="United States"/>
    <s v="Los Angeles"/>
    <x v="1"/>
    <n v="90008"/>
    <x v="1"/>
    <s v="TEC-PH-10004908"/>
    <x v="2"/>
    <x v="7"/>
    <s v="Panasonic KX TS3282W Corded phone"/>
    <n v="135.98400000000001"/>
    <n v="2"/>
    <n v="0.2"/>
    <n v="16.997999999999983"/>
  </r>
  <r>
    <n v="8939"/>
    <x v="4456"/>
    <x v="1"/>
    <x v="997"/>
    <d v="2012-12-19T00:00:00"/>
    <s v="Second Class"/>
    <s v="PG-18895"/>
    <x v="38"/>
    <x v="0"/>
    <s v="United States"/>
    <s v="Los Angeles"/>
    <x v="1"/>
    <n v="90008"/>
    <x v="1"/>
    <s v="OFF-AR-10001940"/>
    <x v="1"/>
    <x v="6"/>
    <s v="Sanford Colorific Eraseable Coloring Pencils, 12 Count"/>
    <n v="16.399999999999999"/>
    <n v="5"/>
    <n v="0"/>
    <n v="7.0520000000000005"/>
  </r>
  <r>
    <n v="8940"/>
    <x v="4456"/>
    <x v="1"/>
    <x v="997"/>
    <d v="2012-12-19T00:00:00"/>
    <s v="Second Class"/>
    <s v="PG-18895"/>
    <x v="38"/>
    <x v="0"/>
    <s v="United States"/>
    <s v="Los Angeles"/>
    <x v="1"/>
    <n v="90008"/>
    <x v="1"/>
    <s v="OFF-BI-10002026"/>
    <x v="1"/>
    <x v="8"/>
    <s v="Avery Arch Ring Binders"/>
    <n v="92.960000000000008"/>
    <n v="2"/>
    <n v="0.2"/>
    <n v="31.373999999999995"/>
  </r>
  <r>
    <n v="8941"/>
    <x v="4457"/>
    <x v="2"/>
    <x v="963"/>
    <d v="2011-08-24T00:00:00"/>
    <s v="Second Class"/>
    <s v="JP-15520"/>
    <x v="187"/>
    <x v="0"/>
    <s v="United States"/>
    <s v="North Miami"/>
    <x v="2"/>
    <n v="33161"/>
    <x v="0"/>
    <s v="OFF-SU-10003936"/>
    <x v="1"/>
    <x v="14"/>
    <s v="Acme Serrated Blade Letter Opener"/>
    <n v="7.6320000000000014"/>
    <n v="3"/>
    <n v="0.2"/>
    <n v="-1.8126000000000002"/>
  </r>
  <r>
    <n v="8942"/>
    <x v="4458"/>
    <x v="0"/>
    <x v="54"/>
    <d v="2013-11-06T00:00:00"/>
    <s v="First Class"/>
    <s v="NW-18400"/>
    <x v="508"/>
    <x v="0"/>
    <s v="United States"/>
    <s v="Portland"/>
    <x v="21"/>
    <n v="97206"/>
    <x v="1"/>
    <s v="OFF-BI-10002813"/>
    <x v="1"/>
    <x v="8"/>
    <s v="Avery Reinforcements for Hole-Punch Pages"/>
    <n v="4.1580000000000004"/>
    <n v="7"/>
    <n v="0.7"/>
    <n v="-3.4649999999999999"/>
  </r>
  <r>
    <n v="8943"/>
    <x v="4458"/>
    <x v="0"/>
    <x v="54"/>
    <d v="2013-11-06T00:00:00"/>
    <s v="First Class"/>
    <s v="NW-18400"/>
    <x v="508"/>
    <x v="0"/>
    <s v="United States"/>
    <s v="Portland"/>
    <x v="21"/>
    <n v="97206"/>
    <x v="1"/>
    <s v="TEC-MA-10003337"/>
    <x v="2"/>
    <x v="15"/>
    <s v="Okidata B401 Printer"/>
    <n v="179.99100000000004"/>
    <n v="3"/>
    <n v="0.7"/>
    <n v="-251.98739999999992"/>
  </r>
  <r>
    <n v="8944"/>
    <x v="4459"/>
    <x v="3"/>
    <x v="1209"/>
    <d v="2014-10-17T00:00:00"/>
    <s v="Standard Class"/>
    <s v="SW-20245"/>
    <x v="573"/>
    <x v="0"/>
    <s v="United States"/>
    <s v="Aurora"/>
    <x v="10"/>
    <n v="60505"/>
    <x v="2"/>
    <s v="FUR-CH-10001545"/>
    <x v="0"/>
    <x v="1"/>
    <s v="Hon Comfortask Task/Swivel Chairs"/>
    <n v="239.358"/>
    <n v="3"/>
    <n v="0.3"/>
    <n v="-47.871600000000001"/>
  </r>
  <r>
    <n v="8945"/>
    <x v="4460"/>
    <x v="2"/>
    <x v="1035"/>
    <d v="2011-12-08T00:00:00"/>
    <s v="First Class"/>
    <s v="EH-14005"/>
    <x v="382"/>
    <x v="2"/>
    <s v="United States"/>
    <s v="San Francisco"/>
    <x v="1"/>
    <n v="94109"/>
    <x v="1"/>
    <s v="OFF-PA-10000062"/>
    <x v="1"/>
    <x v="10"/>
    <s v="Green Bar Computer Printout Paper"/>
    <n v="164.88"/>
    <n v="3"/>
    <n v="0"/>
    <n v="80.791200000000003"/>
  </r>
  <r>
    <n v="8946"/>
    <x v="4461"/>
    <x v="2"/>
    <x v="647"/>
    <d v="2011-11-17T00:00:00"/>
    <s v="Second Class"/>
    <s v="SC-20260"/>
    <x v="609"/>
    <x v="1"/>
    <s v="United States"/>
    <s v="San Francisco"/>
    <x v="1"/>
    <n v="94110"/>
    <x v="1"/>
    <s v="OFF-SU-10001574"/>
    <x v="1"/>
    <x v="14"/>
    <s v="Acme Value Line Scissors"/>
    <n v="10.95"/>
    <n v="3"/>
    <n v="0"/>
    <n v="3.2849999999999993"/>
  </r>
  <r>
    <n v="8947"/>
    <x v="4462"/>
    <x v="3"/>
    <x v="165"/>
    <d v="2014-12-29T00:00:00"/>
    <s v="Standard Class"/>
    <s v="NC-18535"/>
    <x v="714"/>
    <x v="1"/>
    <s v="United States"/>
    <s v="New Bedford"/>
    <x v="31"/>
    <n v="2740"/>
    <x v="3"/>
    <s v="OFF-PA-10001972"/>
    <x v="1"/>
    <x v="10"/>
    <s v="Xerox 214"/>
    <n v="19.440000000000001"/>
    <n v="3"/>
    <n v="0"/>
    <n v="9.3312000000000008"/>
  </r>
  <r>
    <n v="8948"/>
    <x v="4462"/>
    <x v="3"/>
    <x v="165"/>
    <d v="2014-12-29T00:00:00"/>
    <s v="Standard Class"/>
    <s v="NC-18535"/>
    <x v="714"/>
    <x v="1"/>
    <s v="United States"/>
    <s v="New Bedford"/>
    <x v="31"/>
    <n v="2740"/>
    <x v="3"/>
    <s v="OFF-BI-10000201"/>
    <x v="1"/>
    <x v="8"/>
    <s v="Avery Triangle Shaped Sheet Lifters, Black, 2/Pack"/>
    <n v="12.3"/>
    <n v="5"/>
    <n v="0"/>
    <n v="6.15"/>
  </r>
  <r>
    <n v="8949"/>
    <x v="4463"/>
    <x v="2"/>
    <x v="163"/>
    <d v="2011-12-26T00:00:00"/>
    <s v="First Class"/>
    <s v="AS-10090"/>
    <x v="548"/>
    <x v="0"/>
    <s v="United States"/>
    <s v="San Diego"/>
    <x v="1"/>
    <n v="92037"/>
    <x v="1"/>
    <s v="OFF-AP-10003278"/>
    <x v="1"/>
    <x v="9"/>
    <s v="Belkin 7-Outlet SurgeMaster Home Series"/>
    <n v="13.97"/>
    <n v="1"/>
    <n v="0"/>
    <n v="3.632200000000001"/>
  </r>
  <r>
    <n v="8950"/>
    <x v="4464"/>
    <x v="3"/>
    <x v="66"/>
    <d v="2014-12-29T00:00:00"/>
    <s v="Standard Class"/>
    <s v="JL-15130"/>
    <x v="691"/>
    <x v="0"/>
    <s v="United States"/>
    <s v="Jackson"/>
    <x v="18"/>
    <n v="38301"/>
    <x v="0"/>
    <s v="FUR-TA-10002903"/>
    <x v="0"/>
    <x v="3"/>
    <s v="Bevis Round Bullnose 29&quot; High Table Top"/>
    <n v="934.9559999999999"/>
    <n v="6"/>
    <n v="0.4"/>
    <n v="-249.32159999999999"/>
  </r>
  <r>
    <n v="8951"/>
    <x v="4464"/>
    <x v="3"/>
    <x v="66"/>
    <d v="2014-12-29T00:00:00"/>
    <s v="Standard Class"/>
    <s v="JL-15130"/>
    <x v="691"/>
    <x v="0"/>
    <s v="United States"/>
    <s v="Jackson"/>
    <x v="18"/>
    <n v="38301"/>
    <x v="0"/>
    <s v="TEC-AC-10001013"/>
    <x v="2"/>
    <x v="11"/>
    <s v="Logitech ClearChat Comfort/USB Headset H390"/>
    <n v="46.864000000000004"/>
    <n v="2"/>
    <n v="0.2"/>
    <n v="7.615399999999994"/>
  </r>
  <r>
    <n v="8952"/>
    <x v="4464"/>
    <x v="3"/>
    <x v="66"/>
    <d v="2014-12-29T00:00:00"/>
    <s v="Standard Class"/>
    <s v="JL-15130"/>
    <x v="691"/>
    <x v="0"/>
    <s v="United States"/>
    <s v="Jackson"/>
    <x v="18"/>
    <n v="38301"/>
    <x v="0"/>
    <s v="OFF-ST-10000918"/>
    <x v="1"/>
    <x v="4"/>
    <s v="Crate-A-Files"/>
    <n v="26.160000000000004"/>
    <n v="3"/>
    <n v="0.2"/>
    <n v="1.961999999999998"/>
  </r>
  <r>
    <n v="8953"/>
    <x v="4464"/>
    <x v="3"/>
    <x v="66"/>
    <d v="2014-12-29T00:00:00"/>
    <s v="Standard Class"/>
    <s v="JL-15130"/>
    <x v="691"/>
    <x v="0"/>
    <s v="United States"/>
    <s v="Jackson"/>
    <x v="18"/>
    <n v="38301"/>
    <x v="0"/>
    <s v="OFF-AR-10001419"/>
    <x v="1"/>
    <x v="6"/>
    <s v="Newell 325"/>
    <n v="23.128"/>
    <n v="7"/>
    <n v="0.2"/>
    <n v="2.8909999999999982"/>
  </r>
  <r>
    <n v="8954"/>
    <x v="4464"/>
    <x v="3"/>
    <x v="66"/>
    <d v="2014-12-29T00:00:00"/>
    <s v="Standard Class"/>
    <s v="JL-15130"/>
    <x v="691"/>
    <x v="0"/>
    <s v="United States"/>
    <s v="Jackson"/>
    <x v="18"/>
    <n v="38301"/>
    <x v="0"/>
    <s v="OFF-AP-10003266"/>
    <x v="1"/>
    <x v="9"/>
    <s v="Holmes Replacement Filter for HEPA Air Cleaner, Large Room"/>
    <n v="59.24"/>
    <n v="5"/>
    <n v="0.2"/>
    <n v="16.290999999999997"/>
  </r>
  <r>
    <n v="8955"/>
    <x v="4465"/>
    <x v="2"/>
    <x v="233"/>
    <d v="2011-08-10T00:00:00"/>
    <s v="Second Class"/>
    <s v="VG-21790"/>
    <x v="364"/>
    <x v="0"/>
    <s v="United States"/>
    <s v="Jacksonville"/>
    <x v="2"/>
    <n v="32216"/>
    <x v="0"/>
    <s v="FUR-BO-10000468"/>
    <x v="0"/>
    <x v="0"/>
    <s v="O'Sullivan 2-Shelf Heavy-Duty Bookcases"/>
    <n v="155.45600000000002"/>
    <n v="4"/>
    <n v="0.2"/>
    <n v="-7.7727999999999895"/>
  </r>
  <r>
    <n v="8956"/>
    <x v="4466"/>
    <x v="2"/>
    <x v="59"/>
    <d v="2011-09-24T00:00:00"/>
    <s v="Standard Class"/>
    <s v="HG-14965"/>
    <x v="428"/>
    <x v="1"/>
    <s v="United States"/>
    <s v="San Diego"/>
    <x v="1"/>
    <n v="92024"/>
    <x v="1"/>
    <s v="OFF-PA-10004610"/>
    <x v="1"/>
    <x v="10"/>
    <s v="Xerox 1900"/>
    <n v="8.56"/>
    <n v="2"/>
    <n v="0"/>
    <n v="3.8519999999999994"/>
  </r>
  <r>
    <n v="8957"/>
    <x v="4467"/>
    <x v="3"/>
    <x v="53"/>
    <d v="2014-12-29T00:00:00"/>
    <s v="First Class"/>
    <s v="JH-15430"/>
    <x v="371"/>
    <x v="0"/>
    <s v="United States"/>
    <s v="Hialeah"/>
    <x v="2"/>
    <n v="33012"/>
    <x v="0"/>
    <s v="FUR-FU-10004963"/>
    <x v="0"/>
    <x v="5"/>
    <s v="Eldon 400 Class Desk Accessories, Black Carbon"/>
    <n v="21"/>
    <n v="3"/>
    <n v="0.2"/>
    <n v="5.7750000000000021"/>
  </r>
  <r>
    <n v="8958"/>
    <x v="4467"/>
    <x v="3"/>
    <x v="53"/>
    <d v="2014-12-29T00:00:00"/>
    <s v="First Class"/>
    <s v="JH-15430"/>
    <x v="371"/>
    <x v="0"/>
    <s v="United States"/>
    <s v="Hialeah"/>
    <x v="2"/>
    <n v="33012"/>
    <x v="0"/>
    <s v="TEC-MA-10004626"/>
    <x v="2"/>
    <x v="15"/>
    <s v="Lexmark 20R1285 X6650 Wireless All-in-One Printer"/>
    <n v="120"/>
    <n v="2"/>
    <n v="0.5"/>
    <n v="-7.2000000000000028"/>
  </r>
  <r>
    <n v="8959"/>
    <x v="4468"/>
    <x v="3"/>
    <x v="920"/>
    <d v="2014-12-01T00:00:00"/>
    <s v="Standard Class"/>
    <s v="RO-19780"/>
    <x v="197"/>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x v="197"/>
    <x v="0"/>
    <s v="United States"/>
    <s v="Houston"/>
    <x v="5"/>
    <n v="77070"/>
    <x v="2"/>
    <s v="OFF-AP-10002867"/>
    <x v="1"/>
    <x v="9"/>
    <s v="Fellowes Command Center 5-outlet power strip"/>
    <n v="67.839999999999989"/>
    <n v="5"/>
    <n v="0.8"/>
    <n v="-179.77600000000001"/>
  </r>
  <r>
    <n v="8961"/>
    <x v="4468"/>
    <x v="3"/>
    <x v="920"/>
    <d v="2014-12-01T00:00:00"/>
    <s v="Standard Class"/>
    <s v="RO-19780"/>
    <x v="197"/>
    <x v="0"/>
    <s v="United States"/>
    <s v="Houston"/>
    <x v="5"/>
    <n v="77070"/>
    <x v="2"/>
    <s v="FUR-CH-10002126"/>
    <x v="0"/>
    <x v="1"/>
    <s v="Hon Deluxe Fabric Upholstered Stacking Chairs"/>
    <n v="853.92999999999984"/>
    <n v="5"/>
    <n v="0.3"/>
    <n v="-24.397999999999911"/>
  </r>
  <r>
    <n v="8962"/>
    <x v="4468"/>
    <x v="3"/>
    <x v="920"/>
    <d v="2014-12-01T00:00:00"/>
    <s v="Standard Class"/>
    <s v="RO-19780"/>
    <x v="197"/>
    <x v="0"/>
    <s v="United States"/>
    <s v="Houston"/>
    <x v="5"/>
    <n v="77070"/>
    <x v="2"/>
    <s v="OFF-AR-10001761"/>
    <x v="1"/>
    <x v="6"/>
    <s v="Avery Hi-Liter Smear-Safe Highlighters"/>
    <n v="18.687999999999999"/>
    <n v="4"/>
    <n v="0.2"/>
    <n v="3.7375999999999996"/>
  </r>
  <r>
    <n v="8963"/>
    <x v="4469"/>
    <x v="0"/>
    <x v="732"/>
    <d v="2013-11-08T00:00:00"/>
    <s v="First Class"/>
    <s v="LW-17125"/>
    <x v="752"/>
    <x v="0"/>
    <s v="United States"/>
    <s v="Virginia Beach"/>
    <x v="17"/>
    <n v="23464"/>
    <x v="0"/>
    <s v="FUR-FU-10004665"/>
    <x v="0"/>
    <x v="5"/>
    <s v="3M Polarizing Task Lamp with Clamp Arm, Light Gray"/>
    <n v="273.95999999999998"/>
    <n v="2"/>
    <n v="0"/>
    <n v="71.229600000000005"/>
  </r>
  <r>
    <n v="8964"/>
    <x v="4469"/>
    <x v="0"/>
    <x v="732"/>
    <d v="2013-11-08T00:00:00"/>
    <s v="First Class"/>
    <s v="LW-17125"/>
    <x v="752"/>
    <x v="0"/>
    <s v="United States"/>
    <s v="Virginia Beach"/>
    <x v="17"/>
    <n v="23464"/>
    <x v="0"/>
    <s v="TEC-AC-10000057"/>
    <x v="2"/>
    <x v="11"/>
    <s v="Microsoft Natural Ergonomic Keyboard 4000"/>
    <n v="89.97"/>
    <n v="3"/>
    <n v="0"/>
    <n v="18.893699999999995"/>
  </r>
  <r>
    <n v="8965"/>
    <x v="4469"/>
    <x v="0"/>
    <x v="732"/>
    <d v="2013-11-08T00:00:00"/>
    <s v="First Class"/>
    <s v="LW-17125"/>
    <x v="752"/>
    <x v="0"/>
    <s v="United States"/>
    <s v="Virginia Beach"/>
    <x v="17"/>
    <n v="23464"/>
    <x v="0"/>
    <s v="FUR-FU-10003806"/>
    <x v="0"/>
    <x v="5"/>
    <s v="Tenex Chairmat w/ Average Lip, 45&quot; x 53&quot;"/>
    <n v="756.80000000000007"/>
    <n v="5"/>
    <n v="0"/>
    <n v="75.679999999999978"/>
  </r>
  <r>
    <n v="8966"/>
    <x v="4470"/>
    <x v="3"/>
    <x v="44"/>
    <d v="2014-11-13T00:00:00"/>
    <s v="Standard Class"/>
    <s v="CC-12370"/>
    <x v="666"/>
    <x v="0"/>
    <s v="United States"/>
    <s v="Houston"/>
    <x v="5"/>
    <n v="77070"/>
    <x v="2"/>
    <s v="OFF-BI-10000145"/>
    <x v="1"/>
    <x v="8"/>
    <s v="Zipper Ring Binder Pockets"/>
    <n v="1.2479999999999998"/>
    <n v="2"/>
    <n v="0.8"/>
    <n v="-1.934400000000001"/>
  </r>
  <r>
    <n v="8967"/>
    <x v="4471"/>
    <x v="0"/>
    <x v="54"/>
    <d v="2013-11-08T00:00:00"/>
    <s v="Standard Class"/>
    <s v="JP-16135"/>
    <x v="655"/>
    <x v="2"/>
    <s v="United States"/>
    <s v="Philadelphia"/>
    <x v="9"/>
    <n v="19120"/>
    <x v="3"/>
    <s v="TEC-AC-10000892"/>
    <x v="2"/>
    <x v="11"/>
    <s v="NETGEAR N750 Dual Band Wi-Fi Gigabit Router"/>
    <n v="72"/>
    <n v="1"/>
    <n v="0.2"/>
    <n v="14.399999999999999"/>
  </r>
  <r>
    <n v="8968"/>
    <x v="4471"/>
    <x v="0"/>
    <x v="54"/>
    <d v="2013-11-08T00:00:00"/>
    <s v="Standard Class"/>
    <s v="JP-16135"/>
    <x v="655"/>
    <x v="2"/>
    <s v="United States"/>
    <s v="Philadelphia"/>
    <x v="9"/>
    <n v="19120"/>
    <x v="3"/>
    <s v="FUR-CH-10004886"/>
    <x v="0"/>
    <x v="1"/>
    <s v="Bevis Steel Folding Chairs"/>
    <n v="470.15499999999997"/>
    <n v="7"/>
    <n v="0.3"/>
    <n v="-13.432999999999993"/>
  </r>
  <r>
    <n v="8969"/>
    <x v="4472"/>
    <x v="2"/>
    <x v="125"/>
    <d v="2012-01-01T00:00:00"/>
    <s v="First Class"/>
    <s v="DD-13570"/>
    <x v="732"/>
    <x v="0"/>
    <s v="United States"/>
    <s v="Memphis"/>
    <x v="18"/>
    <n v="38109"/>
    <x v="0"/>
    <s v="OFF-ST-10002554"/>
    <x v="1"/>
    <x v="4"/>
    <s v="Tennsco Industrial Shelving"/>
    <n v="39.128"/>
    <n v="1"/>
    <n v="0.2"/>
    <n v="-8.803799999999999"/>
  </r>
  <r>
    <n v="8970"/>
    <x v="4473"/>
    <x v="3"/>
    <x v="574"/>
    <d v="2014-12-08T00:00:00"/>
    <s v="Standard Class"/>
    <s v="ES-14080"/>
    <x v="20"/>
    <x v="1"/>
    <s v="United States"/>
    <s v="Lakewood"/>
    <x v="24"/>
    <n v="44107"/>
    <x v="3"/>
    <s v="OFF-AR-10001662"/>
    <x v="1"/>
    <x v="6"/>
    <s v="Rogers Handheld Barrel Pencil Sharpener"/>
    <n v="19.728000000000002"/>
    <n v="9"/>
    <n v="0.2"/>
    <n v="1.7262000000000022"/>
  </r>
  <r>
    <n v="8971"/>
    <x v="4473"/>
    <x v="3"/>
    <x v="574"/>
    <d v="2014-12-08T00:00:00"/>
    <s v="Standard Class"/>
    <s v="ES-14080"/>
    <x v="20"/>
    <x v="1"/>
    <s v="United States"/>
    <s v="Lakewood"/>
    <x v="24"/>
    <n v="44107"/>
    <x v="3"/>
    <s v="TEC-PH-10004531"/>
    <x v="2"/>
    <x v="7"/>
    <s v="AT&amp;T CL2909"/>
    <n v="151.18799999999999"/>
    <n v="2"/>
    <n v="0.4"/>
    <n v="-25.198000000000008"/>
  </r>
  <r>
    <n v="8972"/>
    <x v="4474"/>
    <x v="3"/>
    <x v="668"/>
    <d v="2014-03-29T00:00:00"/>
    <s v="Standard Class"/>
    <s v="MV-17485"/>
    <x v="597"/>
    <x v="0"/>
    <s v="United States"/>
    <s v="New York City"/>
    <x v="15"/>
    <n v="10011"/>
    <x v="3"/>
    <s v="FUR-CH-10000665"/>
    <x v="0"/>
    <x v="1"/>
    <s v="Global Airflow Leather Mesh Back Chair, Black"/>
    <n v="271.76400000000001"/>
    <n v="2"/>
    <n v="0.1"/>
    <n v="60.391999999999967"/>
  </r>
  <r>
    <n v="8973"/>
    <x v="4475"/>
    <x v="2"/>
    <x v="84"/>
    <d v="2011-11-21T00:00:00"/>
    <s v="First Class"/>
    <s v="RD-19900"/>
    <x v="76"/>
    <x v="0"/>
    <s v="United States"/>
    <s v="Philadelphia"/>
    <x v="9"/>
    <n v="19120"/>
    <x v="3"/>
    <s v="TEC-AC-10003023"/>
    <x v="2"/>
    <x v="11"/>
    <s v="Logitech G105 Gaming Keyboard"/>
    <n v="47.496000000000002"/>
    <n v="1"/>
    <n v="0.2"/>
    <n v="-1.187400000000002"/>
  </r>
  <r>
    <n v="8974"/>
    <x v="4476"/>
    <x v="3"/>
    <x v="1016"/>
    <d v="2014-04-28T00:00:00"/>
    <s v="Second Class"/>
    <s v="RL-19615"/>
    <x v="210"/>
    <x v="0"/>
    <s v="United States"/>
    <s v="Los Angeles"/>
    <x v="1"/>
    <n v="90008"/>
    <x v="1"/>
    <s v="FUR-BO-10004709"/>
    <x v="0"/>
    <x v="0"/>
    <s v="Bush Westfield Collection Bookcases, Medium Cherry Finish"/>
    <n v="344.98099999999994"/>
    <n v="7"/>
    <n v="0.15"/>
    <n v="28.410200000000017"/>
  </r>
  <r>
    <n v="8975"/>
    <x v="4477"/>
    <x v="3"/>
    <x v="51"/>
    <d v="2014-11-27T00:00:00"/>
    <s v="First Class"/>
    <s v="JP-15460"/>
    <x v="687"/>
    <x v="1"/>
    <s v="United States"/>
    <s v="Dallas"/>
    <x v="5"/>
    <n v="75220"/>
    <x v="2"/>
    <s v="OFF-PA-10000477"/>
    <x v="1"/>
    <x v="10"/>
    <s v="Xerox 22"/>
    <n v="36.288000000000011"/>
    <n v="7"/>
    <n v="0.2"/>
    <n v="12.700800000000001"/>
  </r>
  <r>
    <n v="8976"/>
    <x v="4477"/>
    <x v="3"/>
    <x v="51"/>
    <d v="2014-11-27T00:00:00"/>
    <s v="First Class"/>
    <s v="JP-15460"/>
    <x v="687"/>
    <x v="1"/>
    <s v="United States"/>
    <s v="Dallas"/>
    <x v="5"/>
    <n v="75220"/>
    <x v="2"/>
    <s v="OFF-PA-10002923"/>
    <x v="1"/>
    <x v="10"/>
    <s v="Xerox 1942"/>
    <n v="78.304000000000002"/>
    <n v="2"/>
    <n v="0.2"/>
    <n v="29.363999999999997"/>
  </r>
  <r>
    <n v="8977"/>
    <x v="4477"/>
    <x v="3"/>
    <x v="51"/>
    <d v="2014-11-27T00:00:00"/>
    <s v="First Class"/>
    <s v="JP-15460"/>
    <x v="687"/>
    <x v="1"/>
    <s v="United States"/>
    <s v="Dallas"/>
    <x v="5"/>
    <n v="75220"/>
    <x v="2"/>
    <s v="FUR-TA-10003008"/>
    <x v="0"/>
    <x v="3"/>
    <s v="Lesro Round Back Collection Coffee Table, End Table"/>
    <n v="127.785"/>
    <n v="1"/>
    <n v="0.3"/>
    <n v="-31.033499999999989"/>
  </r>
  <r>
    <n v="8978"/>
    <x v="4477"/>
    <x v="3"/>
    <x v="51"/>
    <d v="2014-11-27T00:00:00"/>
    <s v="First Class"/>
    <s v="JP-15460"/>
    <x v="687"/>
    <x v="1"/>
    <s v="United States"/>
    <s v="Dallas"/>
    <x v="5"/>
    <n v="75220"/>
    <x v="2"/>
    <s v="OFF-BI-10003707"/>
    <x v="1"/>
    <x v="8"/>
    <s v="Aluminum Screw Posts"/>
    <n v="6.1039999999999983"/>
    <n v="2"/>
    <n v="0.8"/>
    <n v="-9.1560000000000006"/>
  </r>
  <r>
    <n v="8979"/>
    <x v="4478"/>
    <x v="2"/>
    <x v="935"/>
    <d v="2011-11-05T00:00:00"/>
    <s v="Second Class"/>
    <s v="DM-13345"/>
    <x v="664"/>
    <x v="1"/>
    <s v="United States"/>
    <s v="Orange"/>
    <x v="30"/>
    <n v="7050"/>
    <x v="3"/>
    <s v="OFF-BI-10000546"/>
    <x v="1"/>
    <x v="8"/>
    <s v="Avery Durable Binders"/>
    <n v="5.76"/>
    <n v="2"/>
    <n v="0"/>
    <n v="2.8224"/>
  </r>
  <r>
    <n v="8980"/>
    <x v="4479"/>
    <x v="1"/>
    <x v="324"/>
    <d v="2012-10-24T00:00:00"/>
    <s v="Second Class"/>
    <s v="CS-11860"/>
    <x v="750"/>
    <x v="0"/>
    <s v="United States"/>
    <s v="Dallas"/>
    <x v="5"/>
    <n v="75220"/>
    <x v="2"/>
    <s v="OFF-BI-10000404"/>
    <x v="1"/>
    <x v="8"/>
    <s v="Avery Printable Repositionable Plastic Tabs"/>
    <n v="1.7199999999999995"/>
    <n v="1"/>
    <n v="0.8"/>
    <n v="-2.8380000000000001"/>
  </r>
  <r>
    <n v="8981"/>
    <x v="4480"/>
    <x v="2"/>
    <x v="644"/>
    <d v="2011-02-11T00:00:00"/>
    <s v="Second Class"/>
    <s v="DL-13315"/>
    <x v="111"/>
    <x v="0"/>
    <s v="United States"/>
    <s v="Romeoville"/>
    <x v="10"/>
    <n v="60441"/>
    <x v="2"/>
    <s v="OFF-BI-10001196"/>
    <x v="1"/>
    <x v="8"/>
    <s v="Avery Flip-Chart Easel Binder, Black"/>
    <n v="8.9519999999999982"/>
    <n v="2"/>
    <n v="0.8"/>
    <n v="-14.770800000000001"/>
  </r>
  <r>
    <n v="8982"/>
    <x v="4481"/>
    <x v="0"/>
    <x v="1193"/>
    <d v="2013-03-13T00:00:00"/>
    <s v="Standard Class"/>
    <s v="LC-16870"/>
    <x v="48"/>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x v="48"/>
    <x v="0"/>
    <s v="United States"/>
    <s v="Chicago"/>
    <x v="10"/>
    <n v="60623"/>
    <x v="2"/>
    <s v="OFF-BI-10004656"/>
    <x v="1"/>
    <x v="8"/>
    <s v="Peel &amp; Stick Add-On Corner Pockets"/>
    <n v="1.7279999999999998"/>
    <n v="4"/>
    <n v="0.8"/>
    <n v="-2.764800000000001"/>
  </r>
  <r>
    <n v="8984"/>
    <x v="4481"/>
    <x v="0"/>
    <x v="1193"/>
    <d v="2013-03-13T00:00:00"/>
    <s v="Standard Class"/>
    <s v="LC-16870"/>
    <x v="48"/>
    <x v="0"/>
    <s v="United States"/>
    <s v="Chicago"/>
    <x v="10"/>
    <n v="60623"/>
    <x v="2"/>
    <s v="FUR-FU-10003773"/>
    <x v="0"/>
    <x v="5"/>
    <s v="Eldon Cleatmat Plus Chair Mats for High Pile Carpets"/>
    <n v="159.04"/>
    <n v="5"/>
    <n v="0.6"/>
    <n v="-194.82400000000001"/>
  </r>
  <r>
    <n v="8985"/>
    <x v="4481"/>
    <x v="0"/>
    <x v="1193"/>
    <d v="2013-03-13T00:00:00"/>
    <s v="Standard Class"/>
    <s v="LC-16870"/>
    <x v="48"/>
    <x v="0"/>
    <s v="United States"/>
    <s v="Chicago"/>
    <x v="10"/>
    <n v="60623"/>
    <x v="2"/>
    <s v="FUR-TA-10000849"/>
    <x v="0"/>
    <x v="3"/>
    <s v="Bevis Rectangular Conference Tables"/>
    <n v="145.97999999999999"/>
    <n v="2"/>
    <n v="0.5"/>
    <n v="-99.266399999999976"/>
  </r>
  <r>
    <n v="8986"/>
    <x v="4482"/>
    <x v="1"/>
    <x v="155"/>
    <d v="2012-12-07T00:00:00"/>
    <s v="Standard Class"/>
    <s v="JG-15115"/>
    <x v="161"/>
    <x v="0"/>
    <s v="United States"/>
    <s v="Jacksonville"/>
    <x v="3"/>
    <n v="28540"/>
    <x v="0"/>
    <s v="FUR-FU-10000222"/>
    <x v="0"/>
    <x v="5"/>
    <s v="Seth Thomas 16&quot; Steel Case Clock"/>
    <n v="77.951999999999998"/>
    <n v="3"/>
    <n v="0.2"/>
    <n v="12.667199999999994"/>
  </r>
  <r>
    <n v="8987"/>
    <x v="4482"/>
    <x v="1"/>
    <x v="155"/>
    <d v="2012-12-07T00:00:00"/>
    <s v="Standard Class"/>
    <s v="JG-15115"/>
    <x v="161"/>
    <x v="0"/>
    <s v="United States"/>
    <s v="Jacksonville"/>
    <x v="3"/>
    <n v="28540"/>
    <x v="0"/>
    <s v="OFF-BI-10001718"/>
    <x v="1"/>
    <x v="8"/>
    <s v="GBC DocuBind P50 Personal Binding Machine"/>
    <n v="95.970000000000013"/>
    <n v="5"/>
    <n v="0.7"/>
    <n v="-73.57699999999997"/>
  </r>
  <r>
    <n v="8988"/>
    <x v="4482"/>
    <x v="1"/>
    <x v="155"/>
    <d v="2012-12-07T00:00:00"/>
    <s v="Standard Class"/>
    <s v="JG-15115"/>
    <x v="161"/>
    <x v="0"/>
    <s v="United States"/>
    <s v="Jacksonville"/>
    <x v="3"/>
    <n v="28540"/>
    <x v="0"/>
    <s v="TEC-PH-10001700"/>
    <x v="2"/>
    <x v="7"/>
    <s v="Panasonic KX-TG6844B Expandable Digital Cordless Telephone"/>
    <n v="105.584"/>
    <n v="2"/>
    <n v="0.2"/>
    <n v="9.2386000000000053"/>
  </r>
  <r>
    <n v="8989"/>
    <x v="4482"/>
    <x v="1"/>
    <x v="155"/>
    <d v="2012-12-07T00:00:00"/>
    <s v="Standard Class"/>
    <s v="JG-15115"/>
    <x v="161"/>
    <x v="0"/>
    <s v="United States"/>
    <s v="Jacksonville"/>
    <x v="3"/>
    <n v="28540"/>
    <x v="0"/>
    <s v="OFF-AR-10004078"/>
    <x v="1"/>
    <x v="6"/>
    <s v="Newell 312"/>
    <n v="9.3439999999999994"/>
    <n v="2"/>
    <n v="0.2"/>
    <n v="1.1679999999999997"/>
  </r>
  <r>
    <n v="8990"/>
    <x v="4483"/>
    <x v="1"/>
    <x v="100"/>
    <d v="2012-12-30T00:00:00"/>
    <s v="Standard Class"/>
    <s v="HM-14860"/>
    <x v="447"/>
    <x v="1"/>
    <s v="United States"/>
    <s v="Springfield"/>
    <x v="25"/>
    <n v="65807"/>
    <x v="2"/>
    <s v="FUR-FU-10003026"/>
    <x v="0"/>
    <x v="5"/>
    <s v="Eldon Regeneration Recycled Desk Accessories, Black"/>
    <n v="9.68"/>
    <n v="2"/>
    <n v="0"/>
    <n v="3.7751999999999999"/>
  </r>
  <r>
    <n v="8991"/>
    <x v="4483"/>
    <x v="1"/>
    <x v="100"/>
    <d v="2012-12-30T00:00:00"/>
    <s v="Standard Class"/>
    <s v="HM-14860"/>
    <x v="447"/>
    <x v="1"/>
    <s v="United States"/>
    <s v="Springfield"/>
    <x v="25"/>
    <n v="65807"/>
    <x v="2"/>
    <s v="TEC-CO-10003763"/>
    <x v="2"/>
    <x v="16"/>
    <s v="Canon PC1060 Personal Laser Copier"/>
    <n v="4899.93"/>
    <n v="7"/>
    <n v="0"/>
    <n v="2302.9670999999998"/>
  </r>
  <r>
    <n v="8992"/>
    <x v="4484"/>
    <x v="3"/>
    <x v="172"/>
    <d v="2014-10-07T00:00:00"/>
    <s v="Standard Class"/>
    <s v="TN-21040"/>
    <x v="184"/>
    <x v="2"/>
    <s v="United States"/>
    <s v="San Francisco"/>
    <x v="1"/>
    <n v="94110"/>
    <x v="1"/>
    <s v="TEC-AC-10004708"/>
    <x v="2"/>
    <x v="11"/>
    <s v="Sony 32GB Class 10 Micro SDHC R40 Memory Card"/>
    <n v="104.75"/>
    <n v="5"/>
    <n v="0"/>
    <n v="21.997499999999999"/>
  </r>
  <r>
    <n v="8993"/>
    <x v="4485"/>
    <x v="3"/>
    <x v="524"/>
    <d v="2014-10-22T00:00:00"/>
    <s v="Standard Class"/>
    <s v="VP-21760"/>
    <x v="778"/>
    <x v="1"/>
    <s v="United States"/>
    <s v="Columbia"/>
    <x v="18"/>
    <n v="38401"/>
    <x v="0"/>
    <s v="TEC-AC-10003499"/>
    <x v="2"/>
    <x v="11"/>
    <s v="Memorex Mini Travel Drive 8 GB USB 2.0 Flash Drive"/>
    <n v="18.528000000000002"/>
    <n v="2"/>
    <n v="0.2"/>
    <n v="4.4004000000000003"/>
  </r>
  <r>
    <n v="8994"/>
    <x v="4485"/>
    <x v="3"/>
    <x v="524"/>
    <d v="2014-10-22T00:00:00"/>
    <s v="Standard Class"/>
    <s v="VP-21760"/>
    <x v="778"/>
    <x v="1"/>
    <s v="United States"/>
    <s v="Columbia"/>
    <x v="18"/>
    <n v="38401"/>
    <x v="0"/>
    <s v="FUR-TA-10001950"/>
    <x v="0"/>
    <x v="3"/>
    <s v="Balt Solid Wood Round Tables"/>
    <n v="1875.258"/>
    <n v="7"/>
    <n v="0.4"/>
    <n v="-968.88329999999996"/>
  </r>
  <r>
    <n v="8995"/>
    <x v="4486"/>
    <x v="2"/>
    <x v="860"/>
    <d v="2011-08-17T00:00:00"/>
    <s v="First Class"/>
    <s v="CS-12355"/>
    <x v="394"/>
    <x v="0"/>
    <s v="United States"/>
    <s v="Hollywood"/>
    <x v="2"/>
    <n v="33021"/>
    <x v="0"/>
    <s v="OFF-PA-10000312"/>
    <x v="1"/>
    <x v="10"/>
    <s v="Xerox 1955"/>
    <n v="91.360000000000014"/>
    <n v="5"/>
    <n v="0.2"/>
    <n v="29.691999999999993"/>
  </r>
  <r>
    <n v="8996"/>
    <x v="4486"/>
    <x v="2"/>
    <x v="860"/>
    <d v="2011-08-17T00:00:00"/>
    <s v="First Class"/>
    <s v="CS-12355"/>
    <x v="394"/>
    <x v="0"/>
    <s v="United States"/>
    <s v="Hollywood"/>
    <x v="2"/>
    <n v="33021"/>
    <x v="0"/>
    <s v="OFF-AP-10004708"/>
    <x v="1"/>
    <x v="9"/>
    <s v="Fellowes Superior 10 Outlet Split Surge Protector"/>
    <n v="152.24"/>
    <n v="5"/>
    <n v="0.2"/>
    <n v="17.126999999999988"/>
  </r>
  <r>
    <n v="8997"/>
    <x v="4487"/>
    <x v="3"/>
    <x v="343"/>
    <d v="2014-11-14T00:00:00"/>
    <s v="First Class"/>
    <s v="PG-18820"/>
    <x v="310"/>
    <x v="0"/>
    <s v="United States"/>
    <s v="Dallas"/>
    <x v="5"/>
    <n v="75081"/>
    <x v="2"/>
    <s v="TEC-PH-10004531"/>
    <x v="2"/>
    <x v="7"/>
    <s v="OtterBox Commuter Series Case - iPhone 5 &amp; 5s"/>
    <n v="35.183999999999997"/>
    <n v="2"/>
    <n v="0.2"/>
    <n v="12.314399999999999"/>
  </r>
  <r>
    <n v="8998"/>
    <x v="4488"/>
    <x v="3"/>
    <x v="177"/>
    <d v="2014-03-21T00:00:00"/>
    <s v="Same Day"/>
    <s v="HG-14845"/>
    <x v="668"/>
    <x v="0"/>
    <s v="United States"/>
    <s v="Houston"/>
    <x v="5"/>
    <n v="77041"/>
    <x v="2"/>
    <s v="OFF-PA-10000474"/>
    <x v="1"/>
    <x v="10"/>
    <s v="Staples"/>
    <n v="56.704000000000001"/>
    <n v="2"/>
    <n v="0.2"/>
    <n v="19.137599999999992"/>
  </r>
  <r>
    <n v="8999"/>
    <x v="4488"/>
    <x v="3"/>
    <x v="177"/>
    <d v="2014-03-21T00:00:00"/>
    <s v="Same Day"/>
    <s v="HG-14845"/>
    <x v="668"/>
    <x v="0"/>
    <s v="United States"/>
    <s v="Houston"/>
    <x v="5"/>
    <n v="77041"/>
    <x v="2"/>
    <s v="OFF-PA-10002377"/>
    <x v="1"/>
    <x v="10"/>
    <s v="Xerox 1916"/>
    <n v="274.06400000000002"/>
    <n v="7"/>
    <n v="0.2"/>
    <n v="102.77399999999999"/>
  </r>
  <r>
    <n v="9000"/>
    <x v="4489"/>
    <x v="3"/>
    <x v="726"/>
    <d v="2014-05-18T00:00:00"/>
    <s v="Standard Class"/>
    <s v="MH-18115"/>
    <x v="414"/>
    <x v="2"/>
    <s v="United States"/>
    <s v="Philadelphia"/>
    <x v="9"/>
    <n v="19140"/>
    <x v="3"/>
    <s v="FUR-CH-10001482"/>
    <x v="0"/>
    <x v="1"/>
    <s v="Office Star - Mesh Screen back chair with Vinyl seat"/>
    <n v="458.42999999999995"/>
    <n v="5"/>
    <n v="0.3"/>
    <n v="-124.431"/>
  </r>
  <r>
    <n v="9001"/>
    <x v="4490"/>
    <x v="2"/>
    <x v="169"/>
    <d v="2011-06-22T00:00:00"/>
    <s v="Same Day"/>
    <s v="TB-21280"/>
    <x v="509"/>
    <x v="0"/>
    <s v="United States"/>
    <s v="Phoenix"/>
    <x v="16"/>
    <n v="85023"/>
    <x v="1"/>
    <s v="OFF-BI-10001553"/>
    <x v="1"/>
    <x v="8"/>
    <s v="SpineVue Locking Slant-D Ring Binders by Cardinal"/>
    <n v="8.2260000000000009"/>
    <n v="3"/>
    <n v="0.7"/>
    <n v="-6.0323999999999991"/>
  </r>
  <r>
    <n v="9002"/>
    <x v="4491"/>
    <x v="2"/>
    <x v="266"/>
    <d v="2011-12-09T00:00:00"/>
    <s v="Standard Class"/>
    <s v="EM-13825"/>
    <x v="605"/>
    <x v="1"/>
    <s v="United States"/>
    <s v="Sandy Springs"/>
    <x v="32"/>
    <n v="30328"/>
    <x v="0"/>
    <s v="TEC-AC-10000199"/>
    <x v="2"/>
    <x v="11"/>
    <s v="Kingston Digital DataTraveler 8GB USB 2.0"/>
    <n v="5.95"/>
    <n v="1"/>
    <n v="0"/>
    <n v="0.83300000000000018"/>
  </r>
  <r>
    <n v="9003"/>
    <x v="4491"/>
    <x v="2"/>
    <x v="266"/>
    <d v="2011-12-09T00:00:00"/>
    <s v="Standard Class"/>
    <s v="EM-13825"/>
    <x v="605"/>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x v="226"/>
    <x v="0"/>
    <s v="United States"/>
    <s v="Spokane"/>
    <x v="4"/>
    <n v="99207"/>
    <x v="1"/>
    <s v="TEC-AC-10001767"/>
    <x v="2"/>
    <x v="11"/>
    <s v="SanDisk Ultra 64 GB MicroSDHC Class 10 Memory Card"/>
    <n v="239.94"/>
    <n v="6"/>
    <n v="0"/>
    <n v="26.393399999999986"/>
  </r>
  <r>
    <n v="9005"/>
    <x v="4492"/>
    <x v="1"/>
    <x v="57"/>
    <d v="2012-04-06T00:00:00"/>
    <s v="Same Day"/>
    <s v="JF-15415"/>
    <x v="226"/>
    <x v="0"/>
    <s v="United States"/>
    <s v="Spokane"/>
    <x v="4"/>
    <n v="99207"/>
    <x v="1"/>
    <s v="OFF-AR-10002467"/>
    <x v="1"/>
    <x v="6"/>
    <s v="Dixon Ticonderoga Pencils"/>
    <n v="23.84"/>
    <n v="8"/>
    <n v="0"/>
    <n v="6.4368000000000016"/>
  </r>
  <r>
    <n v="9006"/>
    <x v="4493"/>
    <x v="3"/>
    <x v="551"/>
    <d v="2014-11-19T00:00:00"/>
    <s v="Same Day"/>
    <s v="NB-18655"/>
    <x v="240"/>
    <x v="1"/>
    <s v="United States"/>
    <s v="Milwaukee"/>
    <x v="6"/>
    <n v="53209"/>
    <x v="2"/>
    <s v="OFF-ST-10001321"/>
    <x v="1"/>
    <x v="4"/>
    <s v="Decoflex Hanging Personal Folder File, Blue"/>
    <n v="92.52"/>
    <n v="6"/>
    <n v="0"/>
    <n v="24.980400000000007"/>
  </r>
  <r>
    <n v="9007"/>
    <x v="4493"/>
    <x v="3"/>
    <x v="551"/>
    <d v="2014-11-19T00:00:00"/>
    <s v="Same Day"/>
    <s v="NB-18655"/>
    <x v="240"/>
    <x v="1"/>
    <s v="United States"/>
    <s v="Milwaukee"/>
    <x v="6"/>
    <n v="53209"/>
    <x v="2"/>
    <s v="OFF-ST-10000777"/>
    <x v="1"/>
    <x v="4"/>
    <s v="Companion Letter/Legal File, Black"/>
    <n v="37.76"/>
    <n v="1"/>
    <n v="0"/>
    <n v="10.572800000000001"/>
  </r>
  <r>
    <n v="9008"/>
    <x v="4493"/>
    <x v="3"/>
    <x v="551"/>
    <d v="2014-11-19T00:00:00"/>
    <s v="Same Day"/>
    <s v="NB-18655"/>
    <x v="240"/>
    <x v="1"/>
    <s v="United States"/>
    <s v="Milwaukee"/>
    <x v="6"/>
    <n v="53209"/>
    <x v="2"/>
    <s v="OFF-LA-10003720"/>
    <x v="1"/>
    <x v="2"/>
    <s v="Avery 487"/>
    <n v="7.38"/>
    <n v="2"/>
    <n v="0"/>
    <n v="3.4685999999999999"/>
  </r>
  <r>
    <n v="9009"/>
    <x v="4493"/>
    <x v="3"/>
    <x v="551"/>
    <d v="2014-11-19T00:00:00"/>
    <s v="Same Day"/>
    <s v="NB-18655"/>
    <x v="240"/>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x v="750"/>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x v="540"/>
    <x v="1"/>
    <s v="United States"/>
    <s v="Huntsville"/>
    <x v="19"/>
    <n v="35810"/>
    <x v="0"/>
    <s v="OFF-BI-10001787"/>
    <x v="1"/>
    <x v="8"/>
    <s v="Wilson Jones Four-Pocket Poly Binders"/>
    <n v="26.16"/>
    <n v="4"/>
    <n v="0"/>
    <n v="12.8184"/>
  </r>
  <r>
    <n v="9012"/>
    <x v="4496"/>
    <x v="1"/>
    <x v="139"/>
    <d v="2012-12-21T00:00:00"/>
    <s v="First Class"/>
    <s v="ED-13885"/>
    <x v="525"/>
    <x v="2"/>
    <s v="United States"/>
    <s v="Houston"/>
    <x v="5"/>
    <n v="77036"/>
    <x v="2"/>
    <s v="TEC-AC-10004353"/>
    <x v="2"/>
    <x v="11"/>
    <s v="Hypercom P1300 Pinpad"/>
    <n v="100.80000000000001"/>
    <n v="2"/>
    <n v="0.2"/>
    <n v="21.42"/>
  </r>
  <r>
    <n v="9013"/>
    <x v="4497"/>
    <x v="0"/>
    <x v="823"/>
    <d v="2013-02-22T00:00:00"/>
    <s v="First Class"/>
    <s v="EA-14035"/>
    <x v="105"/>
    <x v="1"/>
    <s v="United States"/>
    <s v="New York City"/>
    <x v="15"/>
    <n v="10011"/>
    <x v="3"/>
    <s v="FUR-FU-10001861"/>
    <x v="0"/>
    <x v="5"/>
    <s v="Floodlight Indoor Halogen Bulbs, 1 Bulb per Pack, 60 Watts"/>
    <n v="135.79999999999998"/>
    <n v="7"/>
    <n v="0"/>
    <n v="66.541999999999987"/>
  </r>
  <r>
    <n v="9014"/>
    <x v="4498"/>
    <x v="3"/>
    <x v="257"/>
    <d v="2014-03-23T00:00:00"/>
    <s v="Standard Class"/>
    <s v="BP-11050"/>
    <x v="771"/>
    <x v="1"/>
    <s v="United States"/>
    <s v="Los Angeles"/>
    <x v="1"/>
    <n v="90008"/>
    <x v="1"/>
    <s v="OFF-AR-10002766"/>
    <x v="1"/>
    <x v="6"/>
    <s v="Prang Drawing Pencil Set"/>
    <n v="13.899999999999999"/>
    <n v="5"/>
    <n v="0"/>
    <n v="3.7529999999999997"/>
  </r>
  <r>
    <n v="9015"/>
    <x v="4498"/>
    <x v="3"/>
    <x v="257"/>
    <d v="2014-03-23T00:00:00"/>
    <s v="Standard Class"/>
    <s v="BP-11050"/>
    <x v="771"/>
    <x v="1"/>
    <s v="United States"/>
    <s v="Los Angeles"/>
    <x v="1"/>
    <n v="90008"/>
    <x v="1"/>
    <s v="OFF-EN-10003072"/>
    <x v="1"/>
    <x v="12"/>
    <s v="Peel &amp; Seel Envelopes"/>
    <n v="19.399999999999999"/>
    <n v="5"/>
    <n v="0"/>
    <n v="9.3120000000000012"/>
  </r>
  <r>
    <n v="9016"/>
    <x v="4499"/>
    <x v="0"/>
    <x v="907"/>
    <d v="2013-12-24T00:00:00"/>
    <s v="Standard Class"/>
    <s v="NS-18640"/>
    <x v="374"/>
    <x v="1"/>
    <s v="United States"/>
    <s v="Carlsbad"/>
    <x v="27"/>
    <n v="88220"/>
    <x v="1"/>
    <s v="OFF-BI-10001636"/>
    <x v="1"/>
    <x v="8"/>
    <s v="Ibico Plastic and Wire Spiral Binding Combs"/>
    <n v="13.488"/>
    <n v="2"/>
    <n v="0.2"/>
    <n v="4.3835999999999995"/>
  </r>
  <r>
    <n v="9017"/>
    <x v="4499"/>
    <x v="0"/>
    <x v="907"/>
    <d v="2013-12-24T00:00:00"/>
    <s v="Standard Class"/>
    <s v="NS-18640"/>
    <x v="374"/>
    <x v="1"/>
    <s v="United States"/>
    <s v="Carlsbad"/>
    <x v="27"/>
    <n v="88220"/>
    <x v="1"/>
    <s v="OFF-BI-10000948"/>
    <x v="1"/>
    <x v="8"/>
    <s v="GBC Laser Imprintable Binding System Covers, Desert Sand"/>
    <n v="11.416"/>
    <n v="1"/>
    <n v="0.2"/>
    <n v="3.8528999999999991"/>
  </r>
  <r>
    <n v="9018"/>
    <x v="4500"/>
    <x v="0"/>
    <x v="253"/>
    <d v="2013-03-29T00:00:00"/>
    <s v="Second Class"/>
    <s v="MV-17485"/>
    <x v="597"/>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x v="597"/>
    <x v="0"/>
    <s v="United States"/>
    <s v="Pocatello"/>
    <x v="45"/>
    <n v="83201"/>
    <x v="1"/>
    <s v="OFF-BI-10002215"/>
    <x v="1"/>
    <x v="8"/>
    <s v="Wilson Jones Hanging View Binder, White, 1&quot;"/>
    <n v="17.04"/>
    <n v="3"/>
    <n v="0.2"/>
    <n v="5.5379999999999985"/>
  </r>
  <r>
    <n v="9020"/>
    <x v="4501"/>
    <x v="2"/>
    <x v="757"/>
    <d v="2011-12-18T00:00:00"/>
    <s v="Second Class"/>
    <s v="LE-16810"/>
    <x v="97"/>
    <x v="0"/>
    <s v="United States"/>
    <s v="Springfield"/>
    <x v="17"/>
    <n v="22153"/>
    <x v="0"/>
    <s v="TEC-AC-10001314"/>
    <x v="2"/>
    <x v="11"/>
    <s v="Case Logic 2.4GHz Wireless Keyboard"/>
    <n v="99.98"/>
    <n v="2"/>
    <n v="0"/>
    <n v="7.9983999999999895"/>
  </r>
  <r>
    <n v="9021"/>
    <x v="4501"/>
    <x v="2"/>
    <x v="757"/>
    <d v="2011-12-18T00:00:00"/>
    <s v="Second Class"/>
    <s v="LE-16810"/>
    <x v="97"/>
    <x v="0"/>
    <s v="United States"/>
    <s v="Springfield"/>
    <x v="17"/>
    <n v="22153"/>
    <x v="0"/>
    <s v="FUR-FU-10002268"/>
    <x v="0"/>
    <x v="5"/>
    <s v="Ultra Door Push Plate"/>
    <n v="29.46"/>
    <n v="6"/>
    <n v="0"/>
    <n v="9.7217999999999982"/>
  </r>
  <r>
    <n v="9022"/>
    <x v="4502"/>
    <x v="1"/>
    <x v="219"/>
    <d v="2012-11-20T00:00:00"/>
    <s v="Standard Class"/>
    <s v="VP-21760"/>
    <x v="778"/>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x v="679"/>
    <x v="2"/>
    <s v="United States"/>
    <s v="Fort Collins"/>
    <x v="22"/>
    <n v="80525"/>
    <x v="1"/>
    <s v="FUR-FU-10001979"/>
    <x v="0"/>
    <x v="5"/>
    <s v="Dana Halogen Swing-Arm Architect Lamp"/>
    <n v="98.328000000000003"/>
    <n v="3"/>
    <n v="0.2"/>
    <n v="9.832800000000006"/>
  </r>
  <r>
    <n v="9024"/>
    <x v="4504"/>
    <x v="1"/>
    <x v="685"/>
    <d v="2012-07-02T00:00:00"/>
    <s v="First Class"/>
    <s v="SG-20470"/>
    <x v="495"/>
    <x v="0"/>
    <s v="United States"/>
    <s v="New York City"/>
    <x v="15"/>
    <n v="10024"/>
    <x v="3"/>
    <s v="FUR-CH-10001482"/>
    <x v="0"/>
    <x v="1"/>
    <s v="Office Star - Mesh Screen back chair with Vinyl seat"/>
    <n v="117.88199999999999"/>
    <n v="1"/>
    <n v="0.1"/>
    <n v="1.3097999999999956"/>
  </r>
  <r>
    <n v="9025"/>
    <x v="4505"/>
    <x v="0"/>
    <x v="190"/>
    <d v="2013-07-03T00:00:00"/>
    <s v="Standard Class"/>
    <s v="VP-21760"/>
    <x v="778"/>
    <x v="1"/>
    <s v="United States"/>
    <s v="New York City"/>
    <x v="15"/>
    <n v="10035"/>
    <x v="3"/>
    <s v="TEC-AC-10002018"/>
    <x v="2"/>
    <x v="11"/>
    <s v="AmazonBasics 3-Button USB Wired Mouse"/>
    <n v="20.97"/>
    <n v="3"/>
    <n v="0"/>
    <n v="9.017100000000001"/>
  </r>
  <r>
    <n v="9026"/>
    <x v="4505"/>
    <x v="0"/>
    <x v="190"/>
    <d v="2013-07-03T00:00:00"/>
    <s v="Standard Class"/>
    <s v="VP-21760"/>
    <x v="778"/>
    <x v="1"/>
    <s v="United States"/>
    <s v="New York City"/>
    <x v="15"/>
    <n v="10035"/>
    <x v="3"/>
    <s v="TEC-AC-10000397"/>
    <x v="2"/>
    <x v="11"/>
    <s v="Perixx PERIBOARD-512B, Ergonomic Split Keyboard"/>
    <n v="139.96"/>
    <n v="4"/>
    <n v="0"/>
    <n v="9.7972000000000037"/>
  </r>
  <r>
    <n v="9027"/>
    <x v="4505"/>
    <x v="0"/>
    <x v="190"/>
    <d v="2013-07-03T00:00:00"/>
    <s v="Standard Class"/>
    <s v="VP-21760"/>
    <x v="778"/>
    <x v="1"/>
    <s v="United States"/>
    <s v="New York City"/>
    <x v="15"/>
    <n v="10035"/>
    <x v="3"/>
    <s v="FUR-FU-10003976"/>
    <x v="0"/>
    <x v="5"/>
    <s v="DAX Executive Solid Wood Document Frame, Desktop or Hang, Mahogany, 5 x 7"/>
    <n v="37.74"/>
    <n v="3"/>
    <n v="0"/>
    <n v="12.831599999999996"/>
  </r>
  <r>
    <n v="9028"/>
    <x v="4506"/>
    <x v="0"/>
    <x v="42"/>
    <d v="2013-09-23T00:00:00"/>
    <s v="Standard Class"/>
    <s v="PO-18865"/>
    <x v="22"/>
    <x v="0"/>
    <s v="United States"/>
    <s v="Marlborough"/>
    <x v="31"/>
    <n v="1752"/>
    <x v="3"/>
    <s v="FUR-FU-10002597"/>
    <x v="0"/>
    <x v="5"/>
    <s v="C-Line Magnetic Cubicle Keepers, Clear Polypropylene"/>
    <n v="14.82"/>
    <n v="3"/>
    <n v="0"/>
    <n v="6.224400000000001"/>
  </r>
  <r>
    <n v="9029"/>
    <x v="4506"/>
    <x v="0"/>
    <x v="42"/>
    <d v="2013-09-23T00:00:00"/>
    <s v="Standard Class"/>
    <s v="PO-18865"/>
    <x v="22"/>
    <x v="0"/>
    <s v="United States"/>
    <s v="Marlborough"/>
    <x v="31"/>
    <n v="1752"/>
    <x v="3"/>
    <s v="FUR-FU-10004864"/>
    <x v="0"/>
    <x v="5"/>
    <s v="Howard Miller 14-1/2&quot; Diameter Chrome Round Wall Clock"/>
    <n v="191.82"/>
    <n v="3"/>
    <n v="0"/>
    <n v="61.382399999999997"/>
  </r>
  <r>
    <n v="9030"/>
    <x v="4507"/>
    <x v="2"/>
    <x v="667"/>
    <d v="2011-07-23T00:00:00"/>
    <s v="Standard Class"/>
    <s v="JL-15130"/>
    <x v="691"/>
    <x v="0"/>
    <s v="United States"/>
    <s v="New Rochelle"/>
    <x v="15"/>
    <n v="10801"/>
    <x v="3"/>
    <s v="OFF-BI-10002103"/>
    <x v="1"/>
    <x v="8"/>
    <s v="Cardinal Slant-D Ring Binder, Heavy Gauge Vinyl"/>
    <n v="13.904"/>
    <n v="2"/>
    <n v="0.2"/>
    <n v="4.5187999999999997"/>
  </r>
  <r>
    <n v="9031"/>
    <x v="4508"/>
    <x v="3"/>
    <x v="853"/>
    <d v="2014-09-02T00:00:00"/>
    <s v="Same Day"/>
    <s v="RW-19540"/>
    <x v="459"/>
    <x v="1"/>
    <s v="United States"/>
    <s v="Seattle"/>
    <x v="4"/>
    <n v="98103"/>
    <x v="1"/>
    <s v="OFF-AP-10001005"/>
    <x v="1"/>
    <x v="9"/>
    <s v="Honeywell Quietcare HEPA Air Cleaner"/>
    <n v="314.60000000000002"/>
    <n v="4"/>
    <n v="0"/>
    <n v="103.81799999999998"/>
  </r>
  <r>
    <n v="9032"/>
    <x v="4508"/>
    <x v="3"/>
    <x v="853"/>
    <d v="2014-09-02T00:00:00"/>
    <s v="Same Day"/>
    <s v="RW-19540"/>
    <x v="459"/>
    <x v="1"/>
    <s v="United States"/>
    <s v="Seattle"/>
    <x v="4"/>
    <n v="98103"/>
    <x v="1"/>
    <s v="FUR-TA-10002607"/>
    <x v="0"/>
    <x v="3"/>
    <s v="KI Conference Tables"/>
    <n v="283.56"/>
    <n v="4"/>
    <n v="0"/>
    <n v="45.36960000000002"/>
  </r>
  <r>
    <n v="9033"/>
    <x v="4509"/>
    <x v="3"/>
    <x v="738"/>
    <d v="2014-06-27T00:00:00"/>
    <s v="Standard Class"/>
    <s v="RB-19465"/>
    <x v="46"/>
    <x v="2"/>
    <s v="United States"/>
    <s v="Detroit"/>
    <x v="12"/>
    <n v="48227"/>
    <x v="2"/>
    <s v="FUR-CH-10000454"/>
    <x v="0"/>
    <x v="1"/>
    <s v="Hon Deluxe Fabric Upholstered Stacking Chairs, Rounded Back"/>
    <n v="487.96"/>
    <n v="2"/>
    <n v="0"/>
    <n v="146.38799999999998"/>
  </r>
  <r>
    <n v="9034"/>
    <x v="4510"/>
    <x v="2"/>
    <x v="814"/>
    <d v="2011-09-07T00:00:00"/>
    <s v="Standard Class"/>
    <s v="SC-20095"/>
    <x v="183"/>
    <x v="0"/>
    <s v="United States"/>
    <s v="Fayetteville"/>
    <x v="36"/>
    <n v="72701"/>
    <x v="0"/>
    <s v="OFF-BI-10001359"/>
    <x v="1"/>
    <x v="8"/>
    <s v="GBC DocuBind TL300 Electric Binding System"/>
    <n v="1793.98"/>
    <n v="2"/>
    <n v="0"/>
    <n v="843.17059999999992"/>
  </r>
  <r>
    <n v="9035"/>
    <x v="4511"/>
    <x v="1"/>
    <x v="486"/>
    <d v="2012-10-05T00:00:00"/>
    <s v="Standard Class"/>
    <s v="EM-13960"/>
    <x v="75"/>
    <x v="0"/>
    <s v="United States"/>
    <s v="Quincy"/>
    <x v="10"/>
    <n v="62301"/>
    <x v="2"/>
    <s v="OFF-BI-10003196"/>
    <x v="1"/>
    <x v="8"/>
    <s v="Accohide Poly Flexible Ring Binders"/>
    <n v="2.9919999999999995"/>
    <n v="4"/>
    <n v="0.8"/>
    <n v="-4.4880000000000013"/>
  </r>
  <r>
    <n v="9036"/>
    <x v="4511"/>
    <x v="1"/>
    <x v="486"/>
    <d v="2012-10-05T00:00:00"/>
    <s v="Standard Class"/>
    <s v="EM-13960"/>
    <x v="75"/>
    <x v="0"/>
    <s v="United States"/>
    <s v="Quincy"/>
    <x v="10"/>
    <n v="62301"/>
    <x v="2"/>
    <s v="TEC-AC-10003657"/>
    <x v="2"/>
    <x v="11"/>
    <s v="Lenovo 17-Key USB Numeric Keypad"/>
    <n v="108.76800000000001"/>
    <n v="4"/>
    <n v="0.2"/>
    <n v="2.7191999999999901"/>
  </r>
  <r>
    <n v="9037"/>
    <x v="4512"/>
    <x v="1"/>
    <x v="1003"/>
    <d v="2012-04-10T00:00:00"/>
    <s v="First Class"/>
    <s v="RP-19390"/>
    <x v="261"/>
    <x v="0"/>
    <s v="United States"/>
    <s v="New York City"/>
    <x v="15"/>
    <n v="10035"/>
    <x v="3"/>
    <s v="OFF-PA-10002262"/>
    <x v="1"/>
    <x v="10"/>
    <s v="Xerox 192"/>
    <n v="25.92"/>
    <n v="4"/>
    <n v="0"/>
    <n v="12.441600000000001"/>
  </r>
  <r>
    <n v="9038"/>
    <x v="4512"/>
    <x v="1"/>
    <x v="1003"/>
    <d v="2012-04-10T00:00:00"/>
    <s v="First Class"/>
    <s v="RP-19390"/>
    <x v="261"/>
    <x v="0"/>
    <s v="United States"/>
    <s v="New York City"/>
    <x v="15"/>
    <n v="10035"/>
    <x v="3"/>
    <s v="OFF-ST-10002214"/>
    <x v="1"/>
    <x v="4"/>
    <s v="X-Rack File for Hanging Folders"/>
    <n v="22.58"/>
    <n v="2"/>
    <n v="0"/>
    <n v="5.8707999999999991"/>
  </r>
  <r>
    <n v="9039"/>
    <x v="4513"/>
    <x v="3"/>
    <x v="610"/>
    <d v="2014-11-22T00:00:00"/>
    <s v="Same Day"/>
    <s v="HZ-14950"/>
    <x v="521"/>
    <x v="0"/>
    <s v="United States"/>
    <s v="Houston"/>
    <x v="5"/>
    <n v="77095"/>
    <x v="2"/>
    <s v="TEC-PH-10003555"/>
    <x v="2"/>
    <x v="7"/>
    <s v="Motorola HK250 Universal Bluetooth Headset"/>
    <n v="55.176000000000002"/>
    <n v="3"/>
    <n v="0.2"/>
    <n v="-12.414599999999997"/>
  </r>
  <r>
    <n v="9040"/>
    <x v="4514"/>
    <x v="0"/>
    <x v="907"/>
    <d v="2013-12-22T00:00:00"/>
    <s v="Standard Class"/>
    <s v="AB-10105"/>
    <x v="455"/>
    <x v="0"/>
    <s v="United States"/>
    <s v="Detroit"/>
    <x v="12"/>
    <n v="48205"/>
    <x v="2"/>
    <s v="OFF-BI-10000545"/>
    <x v="1"/>
    <x v="8"/>
    <s v="GBC Ibimaster 500 Manual ProClick Binding System"/>
    <n v="9892.74"/>
    <n v="13"/>
    <n v="0"/>
    <n v="4946.37"/>
  </r>
  <r>
    <n v="9041"/>
    <x v="4515"/>
    <x v="2"/>
    <x v="111"/>
    <d v="2011-09-24T00:00:00"/>
    <s v="Standard Class"/>
    <s v="ND-18460"/>
    <x v="540"/>
    <x v="1"/>
    <s v="United States"/>
    <s v="Chandler"/>
    <x v="16"/>
    <n v="85224"/>
    <x v="1"/>
    <s v="FUR-TA-10004607"/>
    <x v="0"/>
    <x v="3"/>
    <s v="Hon 2111 Invitation Series Straight Table"/>
    <n v="73.915000000000006"/>
    <n v="1"/>
    <n v="0.5"/>
    <n v="-45.827300000000008"/>
  </r>
  <r>
    <n v="9042"/>
    <x v="4516"/>
    <x v="2"/>
    <x v="450"/>
    <d v="2011-10-03T00:00:00"/>
    <s v="Standard Class"/>
    <s v="XP-21865"/>
    <x v="190"/>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x v="152"/>
    <x v="1"/>
    <s v="United States"/>
    <s v="Los Angeles"/>
    <x v="1"/>
    <n v="90049"/>
    <x v="1"/>
    <s v="OFF-AP-10004532"/>
    <x v="1"/>
    <x v="9"/>
    <s v="Kensington 6 Outlet Guardian Standard Surge Protector"/>
    <n v="61.44"/>
    <n v="3"/>
    <n v="0"/>
    <n v="16.588799999999999"/>
  </r>
  <r>
    <n v="9044"/>
    <x v="4518"/>
    <x v="0"/>
    <x v="77"/>
    <d v="2013-11-14T00:00:00"/>
    <s v="Standard Class"/>
    <s v="ML-17395"/>
    <x v="504"/>
    <x v="1"/>
    <s v="United States"/>
    <s v="San Francisco"/>
    <x v="1"/>
    <n v="94122"/>
    <x v="1"/>
    <s v="TEC-AC-10003911"/>
    <x v="2"/>
    <x v="11"/>
    <s v="NETGEAR AC1750 Dual Band Gigabit Smart WiFi Router"/>
    <n v="479.97"/>
    <n v="3"/>
    <n v="0"/>
    <n v="163.18979999999999"/>
  </r>
  <r>
    <n v="9045"/>
    <x v="4519"/>
    <x v="3"/>
    <x v="819"/>
    <d v="2014-12-21T00:00:00"/>
    <s v="Second Class"/>
    <s v="KM-16225"/>
    <x v="366"/>
    <x v="1"/>
    <s v="United States"/>
    <s v="Sunnyvale"/>
    <x v="1"/>
    <n v="94086"/>
    <x v="1"/>
    <s v="OFF-BI-10003196"/>
    <x v="1"/>
    <x v="8"/>
    <s v="Accohide Poly Flexible Ring Binders"/>
    <n v="5.9840000000000009"/>
    <n v="2"/>
    <n v="0.2"/>
    <n v="2.2439999999999998"/>
  </r>
  <r>
    <n v="9046"/>
    <x v="4519"/>
    <x v="3"/>
    <x v="819"/>
    <d v="2014-12-21T00:00:00"/>
    <s v="Second Class"/>
    <s v="KM-16225"/>
    <x v="366"/>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x v="366"/>
    <x v="1"/>
    <s v="United States"/>
    <s v="Sunnyvale"/>
    <x v="1"/>
    <n v="94086"/>
    <x v="1"/>
    <s v="TEC-AC-10000057"/>
    <x v="2"/>
    <x v="11"/>
    <s v="Microsoft Natural Ergonomic Keyboard 4000"/>
    <n v="149.94999999999999"/>
    <n v="5"/>
    <n v="0"/>
    <n v="31.489499999999992"/>
  </r>
  <r>
    <n v="9048"/>
    <x v="4519"/>
    <x v="3"/>
    <x v="819"/>
    <d v="2014-12-21T00:00:00"/>
    <s v="Second Class"/>
    <s v="KM-16225"/>
    <x v="366"/>
    <x v="1"/>
    <s v="United States"/>
    <s v="Sunnyvale"/>
    <x v="1"/>
    <n v="94086"/>
    <x v="1"/>
    <s v="OFF-AR-10001988"/>
    <x v="1"/>
    <x v="6"/>
    <s v="Bulldog Table or Wall-Mount Pencil Sharpener"/>
    <n v="29.950000000000003"/>
    <n v="5"/>
    <n v="0"/>
    <n v="8.6854999999999993"/>
  </r>
  <r>
    <n v="9049"/>
    <x v="4519"/>
    <x v="3"/>
    <x v="819"/>
    <d v="2014-12-21T00:00:00"/>
    <s v="Second Class"/>
    <s v="KM-16225"/>
    <x v="366"/>
    <x v="1"/>
    <s v="United States"/>
    <s v="Sunnyvale"/>
    <x v="1"/>
    <n v="94086"/>
    <x v="1"/>
    <s v="OFF-LA-10003498"/>
    <x v="1"/>
    <x v="2"/>
    <s v="Avery 475"/>
    <n v="44.400000000000006"/>
    <n v="3"/>
    <n v="0"/>
    <n v="22.200000000000003"/>
  </r>
  <r>
    <n v="9050"/>
    <x v="4520"/>
    <x v="2"/>
    <x v="158"/>
    <d v="2011-09-25T00:00:00"/>
    <s v="Standard Class"/>
    <s v="SL-20155"/>
    <x v="359"/>
    <x v="2"/>
    <s v="United States"/>
    <s v="New York City"/>
    <x v="15"/>
    <n v="10011"/>
    <x v="3"/>
    <s v="OFF-AR-10002956"/>
    <x v="1"/>
    <x v="6"/>
    <s v="Boston 16801 Nautilus Battery Pencil Sharpener"/>
    <n v="66.03"/>
    <n v="3"/>
    <n v="0"/>
    <n v="17.1678"/>
  </r>
  <r>
    <n v="9051"/>
    <x v="4521"/>
    <x v="1"/>
    <x v="1211"/>
    <d v="2012-05-22T00:00:00"/>
    <s v="Standard Class"/>
    <s v="AJ-10780"/>
    <x v="321"/>
    <x v="1"/>
    <s v="United States"/>
    <s v="Los Angeles"/>
    <x v="1"/>
    <n v="90004"/>
    <x v="1"/>
    <s v="OFF-PA-10003724"/>
    <x v="1"/>
    <x v="10"/>
    <s v="Wirebound Message Book, 4 per Page"/>
    <n v="10.86"/>
    <n v="2"/>
    <n v="0"/>
    <n v="5.3213999999999997"/>
  </r>
  <r>
    <n v="9052"/>
    <x v="4522"/>
    <x v="2"/>
    <x v="959"/>
    <d v="2011-03-31T00:00:00"/>
    <s v="Second Class"/>
    <s v="DK-12835"/>
    <x v="460"/>
    <x v="1"/>
    <s v="United States"/>
    <s v="San Francisco"/>
    <x v="1"/>
    <n v="94122"/>
    <x v="1"/>
    <s v="OFF-AR-10004272"/>
    <x v="1"/>
    <x v="6"/>
    <s v="Newell 308"/>
    <n v="3.36"/>
    <n v="2"/>
    <n v="0"/>
    <n v="0.83999999999999986"/>
  </r>
  <r>
    <n v="9053"/>
    <x v="4522"/>
    <x v="2"/>
    <x v="959"/>
    <d v="2011-03-31T00:00:00"/>
    <s v="Second Class"/>
    <s v="DK-12835"/>
    <x v="460"/>
    <x v="1"/>
    <s v="United States"/>
    <s v="San Francisco"/>
    <x v="1"/>
    <n v="94122"/>
    <x v="1"/>
    <s v="OFF-BI-10003291"/>
    <x v="1"/>
    <x v="8"/>
    <s v="Wilson Jones Leather-Like Binders with DublLock Round Rings"/>
    <n v="27.936000000000003"/>
    <n v="4"/>
    <n v="0.2"/>
    <n v="9.4283999999999963"/>
  </r>
  <r>
    <n v="9054"/>
    <x v="4522"/>
    <x v="2"/>
    <x v="959"/>
    <d v="2011-03-31T00:00:00"/>
    <s v="Second Class"/>
    <s v="DK-12835"/>
    <x v="460"/>
    <x v="1"/>
    <s v="United States"/>
    <s v="San Francisco"/>
    <x v="1"/>
    <n v="94122"/>
    <x v="1"/>
    <s v="TEC-PH-10004100"/>
    <x v="2"/>
    <x v="7"/>
    <s v="Griffin GC17055 Auxiliary Audio Cable"/>
    <n v="28.783999999999999"/>
    <n v="2"/>
    <n v="0.2"/>
    <n v="2.878400000000001"/>
  </r>
  <r>
    <n v="9055"/>
    <x v="4523"/>
    <x v="3"/>
    <x v="585"/>
    <d v="2014-09-29T00:00:00"/>
    <s v="Standard Class"/>
    <s v="BK-11260"/>
    <x v="318"/>
    <x v="0"/>
    <s v="United States"/>
    <s v="Santa Ana"/>
    <x v="1"/>
    <n v="92704"/>
    <x v="1"/>
    <s v="OFF-SU-10001218"/>
    <x v="1"/>
    <x v="14"/>
    <s v="Fiskars Softgrip Scissors"/>
    <n v="21.96"/>
    <n v="2"/>
    <n v="0"/>
    <n v="6.1488000000000014"/>
  </r>
  <r>
    <n v="9056"/>
    <x v="4524"/>
    <x v="1"/>
    <x v="811"/>
    <d v="2012-09-17T00:00:00"/>
    <s v="Second Class"/>
    <s v="CC-12670"/>
    <x v="113"/>
    <x v="0"/>
    <s v="United States"/>
    <s v="Seattle"/>
    <x v="4"/>
    <n v="98103"/>
    <x v="1"/>
    <s v="TEC-AC-10004209"/>
    <x v="2"/>
    <x v="11"/>
    <s v="Memorex Froggy Flash Drive 4 GB"/>
    <n v="21.98"/>
    <n v="2"/>
    <n v="0"/>
    <n v="8.5722000000000005"/>
  </r>
  <r>
    <n v="9057"/>
    <x v="4525"/>
    <x v="1"/>
    <x v="121"/>
    <d v="2012-11-04T00:00:00"/>
    <s v="First Class"/>
    <s v="ED-13885"/>
    <x v="525"/>
    <x v="2"/>
    <s v="United States"/>
    <s v="New York City"/>
    <x v="15"/>
    <n v="10011"/>
    <x v="3"/>
    <s v="FUR-CH-10002073"/>
    <x v="0"/>
    <x v="1"/>
    <s v="Hon Olson Stacker Chairs"/>
    <n v="2621.3220000000001"/>
    <n v="11"/>
    <n v="0.1"/>
    <n v="553.39019999999982"/>
  </r>
  <r>
    <n v="9058"/>
    <x v="4526"/>
    <x v="1"/>
    <x v="1182"/>
    <d v="2012-10-24T00:00:00"/>
    <s v="Standard Class"/>
    <s v="SV-20785"/>
    <x v="647"/>
    <x v="0"/>
    <s v="United States"/>
    <s v="Los Angeles"/>
    <x v="1"/>
    <n v="90045"/>
    <x v="1"/>
    <s v="FUR-FU-10003424"/>
    <x v="0"/>
    <x v="5"/>
    <s v="Nu-Dell Oak Frame"/>
    <n v="74.759999999999991"/>
    <n v="7"/>
    <n v="0"/>
    <n v="23.923199999999994"/>
  </r>
  <r>
    <n v="9059"/>
    <x v="4526"/>
    <x v="1"/>
    <x v="1182"/>
    <d v="2012-10-24T00:00:00"/>
    <s v="Standard Class"/>
    <s v="SV-20785"/>
    <x v="647"/>
    <x v="0"/>
    <s v="United States"/>
    <s v="Los Angeles"/>
    <x v="1"/>
    <n v="90045"/>
    <x v="1"/>
    <s v="FUR-TA-10001086"/>
    <x v="0"/>
    <x v="3"/>
    <s v="SAFCO PlanMaster Boards, 60w x 37-1/2d, White Melamine"/>
    <n v="364.77600000000007"/>
    <n v="3"/>
    <n v="0.2"/>
    <n v="27.358200000000011"/>
  </r>
  <r>
    <n v="9060"/>
    <x v="4527"/>
    <x v="0"/>
    <x v="403"/>
    <d v="2013-06-19T00:00:00"/>
    <s v="Standard Class"/>
    <s v="AR-10825"/>
    <x v="255"/>
    <x v="1"/>
    <s v="United States"/>
    <s v="Seattle"/>
    <x v="4"/>
    <n v="98103"/>
    <x v="1"/>
    <s v="FUR-TA-10004619"/>
    <x v="0"/>
    <x v="3"/>
    <s v="Hon Non-Folding Utility Tables"/>
    <n v="1115.17"/>
    <n v="7"/>
    <n v="0"/>
    <n v="334.55099999999993"/>
  </r>
  <r>
    <n v="9061"/>
    <x v="4528"/>
    <x v="1"/>
    <x v="312"/>
    <d v="2012-11-21T00:00:00"/>
    <s v="First Class"/>
    <s v="CS-12250"/>
    <x v="294"/>
    <x v="1"/>
    <s v="United States"/>
    <s v="San Diego"/>
    <x v="1"/>
    <n v="92024"/>
    <x v="1"/>
    <s v="OFF-BI-10002854"/>
    <x v="1"/>
    <x v="8"/>
    <s v="Performers Binder/Pad Holder, Black"/>
    <n v="89.696000000000012"/>
    <n v="4"/>
    <n v="0.2"/>
    <n v="33.635999999999996"/>
  </r>
  <r>
    <n v="9062"/>
    <x v="4528"/>
    <x v="1"/>
    <x v="312"/>
    <d v="2012-11-21T00:00:00"/>
    <s v="First Class"/>
    <s v="CS-12250"/>
    <x v="294"/>
    <x v="1"/>
    <s v="United States"/>
    <s v="San Diego"/>
    <x v="1"/>
    <n v="92024"/>
    <x v="1"/>
    <s v="OFF-LA-10002762"/>
    <x v="1"/>
    <x v="2"/>
    <s v="Avery 485"/>
    <n v="50.12"/>
    <n v="4"/>
    <n v="0"/>
    <n v="23.556399999999996"/>
  </r>
  <r>
    <n v="9063"/>
    <x v="4529"/>
    <x v="0"/>
    <x v="1212"/>
    <d v="2013-03-07T00:00:00"/>
    <s v="Standard Class"/>
    <s v="RR-19525"/>
    <x v="645"/>
    <x v="1"/>
    <s v="United States"/>
    <s v="New York City"/>
    <x v="15"/>
    <n v="10035"/>
    <x v="3"/>
    <s v="OFF-FA-10003495"/>
    <x v="1"/>
    <x v="13"/>
    <s v="Staples"/>
    <n v="36.480000000000004"/>
    <n v="6"/>
    <n v="0"/>
    <n v="18.240000000000002"/>
  </r>
  <r>
    <n v="9064"/>
    <x v="4530"/>
    <x v="2"/>
    <x v="1005"/>
    <d v="2011-10-20T00:00:00"/>
    <s v="Standard Class"/>
    <s v="BD-11500"/>
    <x v="214"/>
    <x v="0"/>
    <s v="United States"/>
    <s v="Chicago"/>
    <x v="10"/>
    <n v="60653"/>
    <x v="2"/>
    <s v="OFF-PA-10002581"/>
    <x v="1"/>
    <x v="10"/>
    <s v="Xerox 1951"/>
    <n v="322.19200000000001"/>
    <n v="13"/>
    <n v="0.2"/>
    <n v="100.68499999999997"/>
  </r>
  <r>
    <n v="9065"/>
    <x v="4530"/>
    <x v="2"/>
    <x v="1005"/>
    <d v="2011-10-20T00:00:00"/>
    <s v="Standard Class"/>
    <s v="BD-11500"/>
    <x v="214"/>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x v="214"/>
    <x v="0"/>
    <s v="United States"/>
    <s v="Chicago"/>
    <x v="10"/>
    <n v="60653"/>
    <x v="2"/>
    <s v="OFF-PA-10001184"/>
    <x v="1"/>
    <x v="10"/>
    <s v="Xerox 1903"/>
    <n v="19.136000000000003"/>
    <n v="4"/>
    <n v="0.2"/>
    <n v="6.9367999999999999"/>
  </r>
  <r>
    <n v="9067"/>
    <x v="4531"/>
    <x v="3"/>
    <x v="1143"/>
    <d v="2014-05-31T00:00:00"/>
    <s v="Standard Class"/>
    <s v="BM-11785"/>
    <x v="298"/>
    <x v="0"/>
    <s v="United States"/>
    <s v="Harrisonburg"/>
    <x v="17"/>
    <n v="22801"/>
    <x v="0"/>
    <s v="TEC-AC-10000521"/>
    <x v="2"/>
    <x v="11"/>
    <s v="Verbatim Slim CD and DVD Storage Cases, 50/Pack"/>
    <n v="23.08"/>
    <n v="2"/>
    <n v="0"/>
    <n v="6.9239999999999995"/>
  </r>
  <r>
    <n v="9068"/>
    <x v="4532"/>
    <x v="0"/>
    <x v="1084"/>
    <d v="2013-02-10T00:00:00"/>
    <s v="Standard Class"/>
    <s v="MS-17365"/>
    <x v="333"/>
    <x v="0"/>
    <s v="United States"/>
    <s v="Rockville"/>
    <x v="39"/>
    <n v="20852"/>
    <x v="3"/>
    <s v="TEC-PH-10002890"/>
    <x v="2"/>
    <x v="7"/>
    <s v="AT&amp;T 17929 Lendline Telephone"/>
    <n v="90.48"/>
    <n v="2"/>
    <n v="0"/>
    <n v="23.524799999999999"/>
  </r>
  <r>
    <n v="9069"/>
    <x v="4533"/>
    <x v="0"/>
    <x v="476"/>
    <d v="2013-09-06T00:00:00"/>
    <s v="Second Class"/>
    <s v="BM-11140"/>
    <x v="78"/>
    <x v="0"/>
    <s v="United States"/>
    <s v="Des Moines"/>
    <x v="4"/>
    <n v="98198"/>
    <x v="1"/>
    <s v="FUR-CH-10003061"/>
    <x v="0"/>
    <x v="1"/>
    <s v="Global Leather Task Chair, Black"/>
    <n v="215.976"/>
    <n v="3"/>
    <n v="0.2"/>
    <n v="-2.6997000000000355"/>
  </r>
  <r>
    <n v="9070"/>
    <x v="4533"/>
    <x v="0"/>
    <x v="476"/>
    <d v="2013-09-06T00:00:00"/>
    <s v="Second Class"/>
    <s v="BM-11140"/>
    <x v="78"/>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x v="722"/>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x v="449"/>
    <x v="2"/>
    <s v="United States"/>
    <s v="Columbus"/>
    <x v="14"/>
    <n v="47201"/>
    <x v="2"/>
    <s v="OFF-ST-10002444"/>
    <x v="1"/>
    <x v="4"/>
    <s v="Recycled Eldon Regeneration Jumbo File"/>
    <n v="24.56"/>
    <n v="2"/>
    <n v="0"/>
    <n v="6.8767999999999994"/>
  </r>
  <r>
    <n v="9073"/>
    <x v="4536"/>
    <x v="0"/>
    <x v="913"/>
    <d v="2013-09-09T00:00:00"/>
    <s v="Standard Class"/>
    <s v="MB-18085"/>
    <x v="469"/>
    <x v="0"/>
    <s v="United States"/>
    <s v="Springfield"/>
    <x v="25"/>
    <n v="65807"/>
    <x v="2"/>
    <s v="OFF-EN-10003286"/>
    <x v="1"/>
    <x v="12"/>
    <s v="Staples"/>
    <n v="16.559999999999999"/>
    <n v="2"/>
    <n v="0"/>
    <n v="7.783199999999999"/>
  </r>
  <r>
    <n v="9074"/>
    <x v="4536"/>
    <x v="0"/>
    <x v="913"/>
    <d v="2013-09-09T00:00:00"/>
    <s v="Standard Class"/>
    <s v="MB-18085"/>
    <x v="469"/>
    <x v="0"/>
    <s v="United States"/>
    <s v="Springfield"/>
    <x v="25"/>
    <n v="65807"/>
    <x v="2"/>
    <s v="TEC-AC-10000109"/>
    <x v="2"/>
    <x v="11"/>
    <s v="Sony Micro Vault Click 16 GB USB 2.0 Flash Drive"/>
    <n v="279.95"/>
    <n v="5"/>
    <n v="0"/>
    <n v="67.188000000000017"/>
  </r>
  <r>
    <n v="9075"/>
    <x v="4537"/>
    <x v="2"/>
    <x v="419"/>
    <d v="2011-04-26T00:00:00"/>
    <s v="Standard Class"/>
    <s v="DB-13555"/>
    <x v="587"/>
    <x v="1"/>
    <s v="United States"/>
    <s v="Henderson"/>
    <x v="0"/>
    <n v="42420"/>
    <x v="0"/>
    <s v="OFF-ST-10002574"/>
    <x v="1"/>
    <x v="4"/>
    <s v="SAFCO Commercial Wire Shelving, Black"/>
    <n v="828.83999999999992"/>
    <n v="6"/>
    <n v="0"/>
    <n v="0"/>
  </r>
  <r>
    <n v="9076"/>
    <x v="4538"/>
    <x v="1"/>
    <x v="599"/>
    <d v="2012-11-08T00:00:00"/>
    <s v="First Class"/>
    <s v="CB-12415"/>
    <x v="558"/>
    <x v="0"/>
    <s v="United States"/>
    <s v="Lakewood"/>
    <x v="24"/>
    <n v="44107"/>
    <x v="3"/>
    <s v="OFF-BI-10000773"/>
    <x v="1"/>
    <x v="8"/>
    <s v="Insertable Tab Post Binder Dividers"/>
    <n v="7.218"/>
    <n v="3"/>
    <n v="0.7"/>
    <n v="-5.5338000000000012"/>
  </r>
  <r>
    <n v="9077"/>
    <x v="4538"/>
    <x v="1"/>
    <x v="599"/>
    <d v="2012-11-08T00:00:00"/>
    <s v="First Class"/>
    <s v="CB-12415"/>
    <x v="558"/>
    <x v="0"/>
    <s v="United States"/>
    <s v="Lakewood"/>
    <x v="24"/>
    <n v="44107"/>
    <x v="3"/>
    <s v="OFF-SU-10004661"/>
    <x v="1"/>
    <x v="14"/>
    <s v="Acme Titanium Bonded Scissors"/>
    <n v="27.200000000000003"/>
    <n v="4"/>
    <n v="0.2"/>
    <n v="2.0399999999999991"/>
  </r>
  <r>
    <n v="9078"/>
    <x v="4539"/>
    <x v="2"/>
    <x v="935"/>
    <d v="2011-11-07T00:00:00"/>
    <s v="Standard Class"/>
    <s v="SP-20650"/>
    <x v="70"/>
    <x v="1"/>
    <s v="United States"/>
    <s v="Omaha"/>
    <x v="8"/>
    <n v="68104"/>
    <x v="2"/>
    <s v="TEC-AC-10003280"/>
    <x v="2"/>
    <x v="11"/>
    <s v="Belkin F8E887 USB Wired Ergonomic Keyboard"/>
    <n v="89.97"/>
    <n v="3"/>
    <n v="0"/>
    <n v="18.893699999999995"/>
  </r>
  <r>
    <n v="9079"/>
    <x v="4540"/>
    <x v="0"/>
    <x v="595"/>
    <d v="2013-02-23T00:00:00"/>
    <s v="Standard Class"/>
    <s v="GW-14605"/>
    <x v="543"/>
    <x v="0"/>
    <s v="United States"/>
    <s v="Henderson"/>
    <x v="0"/>
    <n v="42420"/>
    <x v="0"/>
    <s v="FUR-FU-10003773"/>
    <x v="0"/>
    <x v="5"/>
    <s v="Eldon Cleatmat Plus Chair Mats for High Pile Carpets"/>
    <n v="318.08"/>
    <n v="4"/>
    <n v="0"/>
    <n v="34.988799999999969"/>
  </r>
  <r>
    <n v="9080"/>
    <x v="4540"/>
    <x v="0"/>
    <x v="595"/>
    <d v="2013-02-23T00:00:00"/>
    <s v="Standard Class"/>
    <s v="GW-14605"/>
    <x v="543"/>
    <x v="0"/>
    <s v="United States"/>
    <s v="Henderson"/>
    <x v="0"/>
    <n v="42420"/>
    <x v="0"/>
    <s v="OFF-BI-10002412"/>
    <x v="1"/>
    <x v="8"/>
    <s v="Wilson Jones “Snap” Scratch Pad Binder Tool for Ring Binders"/>
    <n v="5.8"/>
    <n v="1"/>
    <n v="0"/>
    <n v="2.61"/>
  </r>
  <r>
    <n v="9081"/>
    <x v="4541"/>
    <x v="3"/>
    <x v="220"/>
    <d v="2014-09-14T00:00:00"/>
    <s v="Second Class"/>
    <s v="KH-16630"/>
    <x v="175"/>
    <x v="1"/>
    <s v="United States"/>
    <s v="Santa Ana"/>
    <x v="1"/>
    <n v="92704"/>
    <x v="1"/>
    <s v="TEC-PH-10002564"/>
    <x v="2"/>
    <x v="7"/>
    <s v="OtterBox Defender Series Case - Samsung Galaxy S4"/>
    <n v="143.952"/>
    <n v="6"/>
    <n v="0.2"/>
    <n v="17.993999999999978"/>
  </r>
  <r>
    <n v="9082"/>
    <x v="4541"/>
    <x v="3"/>
    <x v="220"/>
    <d v="2014-09-14T00:00:00"/>
    <s v="Second Class"/>
    <s v="KH-16630"/>
    <x v="175"/>
    <x v="1"/>
    <s v="United States"/>
    <s v="Santa Ana"/>
    <x v="1"/>
    <n v="92704"/>
    <x v="1"/>
    <s v="OFF-PA-10002262"/>
    <x v="1"/>
    <x v="10"/>
    <s v="Xerox 192"/>
    <n v="19.440000000000001"/>
    <n v="3"/>
    <n v="0"/>
    <n v="9.3312000000000008"/>
  </r>
  <r>
    <n v="9083"/>
    <x v="4542"/>
    <x v="3"/>
    <x v="808"/>
    <d v="2014-11-07T00:00:00"/>
    <s v="Standard Class"/>
    <s v="BG-11035"/>
    <x v="767"/>
    <x v="0"/>
    <s v="United States"/>
    <s v="Springfield"/>
    <x v="17"/>
    <n v="22153"/>
    <x v="0"/>
    <s v="OFF-AR-10000246"/>
    <x v="1"/>
    <x v="6"/>
    <s v="Newell 318"/>
    <n v="5.56"/>
    <n v="2"/>
    <n v="0"/>
    <n v="1.4455999999999998"/>
  </r>
  <r>
    <n v="9084"/>
    <x v="4543"/>
    <x v="1"/>
    <x v="525"/>
    <d v="2012-02-08T00:00:00"/>
    <s v="First Class"/>
    <s v="LO-17170"/>
    <x v="628"/>
    <x v="1"/>
    <s v="United States"/>
    <s v="Suffolk"/>
    <x v="17"/>
    <n v="23434"/>
    <x v="0"/>
    <s v="OFF-ST-10002554"/>
    <x v="1"/>
    <x v="4"/>
    <s v="Tennsco Industrial Shelving"/>
    <n v="146.72999999999999"/>
    <n v="3"/>
    <n v="0"/>
    <n v="2.9346000000000032"/>
  </r>
  <r>
    <n v="9085"/>
    <x v="4543"/>
    <x v="1"/>
    <x v="525"/>
    <d v="2012-02-08T00:00:00"/>
    <s v="First Class"/>
    <s v="LO-17170"/>
    <x v="628"/>
    <x v="1"/>
    <s v="United States"/>
    <s v="Suffolk"/>
    <x v="17"/>
    <n v="23434"/>
    <x v="0"/>
    <s v="OFF-PA-10002751"/>
    <x v="1"/>
    <x v="10"/>
    <s v="Xerox 1920"/>
    <n v="29.900000000000002"/>
    <n v="5"/>
    <n v="0"/>
    <n v="13.454999999999998"/>
  </r>
  <r>
    <n v="9086"/>
    <x v="4544"/>
    <x v="0"/>
    <x v="545"/>
    <d v="2013-09-13T00:00:00"/>
    <s v="Second Class"/>
    <s v="DV-13465"/>
    <x v="231"/>
    <x v="0"/>
    <s v="United States"/>
    <s v="Los Angeles"/>
    <x v="1"/>
    <n v="90049"/>
    <x v="1"/>
    <s v="OFF-BI-10004318"/>
    <x v="1"/>
    <x v="8"/>
    <s v="Ibico EB-19 Dual Function Manual Binding System"/>
    <n v="276.78400000000005"/>
    <n v="2"/>
    <n v="0.2"/>
    <n v="89.954799999999992"/>
  </r>
  <r>
    <n v="9087"/>
    <x v="4545"/>
    <x v="0"/>
    <x v="182"/>
    <d v="2013-10-01T00:00:00"/>
    <s v="Standard Class"/>
    <s v="LR-17035"/>
    <x v="756"/>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x v="756"/>
    <x v="1"/>
    <s v="United States"/>
    <s v="Houston"/>
    <x v="5"/>
    <n v="77041"/>
    <x v="2"/>
    <s v="FUR-CH-10000513"/>
    <x v="0"/>
    <x v="1"/>
    <s v="High-Back Leather Manager's Chair"/>
    <n v="454.96499999999997"/>
    <n v="5"/>
    <n v="0.3"/>
    <n v="-136.48950000000002"/>
  </r>
  <r>
    <n v="9089"/>
    <x v="4546"/>
    <x v="1"/>
    <x v="83"/>
    <d v="2012-12-20T00:00:00"/>
    <s v="Standard Class"/>
    <s v="RR-19525"/>
    <x v="645"/>
    <x v="1"/>
    <s v="United States"/>
    <s v="Cary"/>
    <x v="3"/>
    <n v="27511"/>
    <x v="0"/>
    <s v="TEC-PH-10001433"/>
    <x v="2"/>
    <x v="7"/>
    <s v="Cisco Small Business SPA 502G VoIP phone"/>
    <n v="246.16800000000001"/>
    <n v="3"/>
    <n v="0.2"/>
    <n v="21.539699999999996"/>
  </r>
  <r>
    <n v="9090"/>
    <x v="4547"/>
    <x v="0"/>
    <x v="42"/>
    <d v="2013-09-21T00:00:00"/>
    <s v="Second Class"/>
    <s v="TS-21610"/>
    <x v="59"/>
    <x v="0"/>
    <s v="United States"/>
    <s v="Springfield"/>
    <x v="24"/>
    <n v="45503"/>
    <x v="3"/>
    <s v="OFF-ST-10002790"/>
    <x v="1"/>
    <x v="4"/>
    <s v="Safco Industrial Shelving"/>
    <n v="295.39999999999998"/>
    <n v="5"/>
    <n v="0.2"/>
    <n v="-62.772499999999965"/>
  </r>
  <r>
    <n v="9091"/>
    <x v="4548"/>
    <x v="3"/>
    <x v="119"/>
    <d v="2014-10-16T00:00:00"/>
    <s v="First Class"/>
    <s v="AH-10210"/>
    <x v="117"/>
    <x v="0"/>
    <s v="United States"/>
    <s v="Louisville"/>
    <x v="0"/>
    <n v="40214"/>
    <x v="0"/>
    <s v="OFF-ST-10002974"/>
    <x v="1"/>
    <x v="4"/>
    <s v="Trav-L-File Heavy-Duty Shuttle II, Black"/>
    <n v="348.56"/>
    <n v="8"/>
    <n v="0"/>
    <n v="104.56799999999998"/>
  </r>
  <r>
    <n v="9092"/>
    <x v="4549"/>
    <x v="1"/>
    <x v="1141"/>
    <d v="2012-07-03T00:00:00"/>
    <s v="Second Class"/>
    <s v="DW-13585"/>
    <x v="61"/>
    <x v="1"/>
    <s v="United States"/>
    <s v="Troy"/>
    <x v="24"/>
    <n v="45373"/>
    <x v="3"/>
    <s v="OFF-PA-10003177"/>
    <x v="1"/>
    <x v="10"/>
    <s v="Xerox 1999"/>
    <n v="15.552000000000003"/>
    <n v="3"/>
    <n v="0.2"/>
    <n v="5.4432"/>
  </r>
  <r>
    <n v="9093"/>
    <x v="4549"/>
    <x v="1"/>
    <x v="1141"/>
    <d v="2012-07-03T00:00:00"/>
    <s v="Second Class"/>
    <s v="DW-13585"/>
    <x v="61"/>
    <x v="1"/>
    <s v="United States"/>
    <s v="Troy"/>
    <x v="24"/>
    <n v="45373"/>
    <x v="3"/>
    <s v="FUR-BO-10001918"/>
    <x v="0"/>
    <x v="0"/>
    <s v="Sauder Forest Hills Library with Doors, Woodland Oak Finish"/>
    <n v="482.93999999999994"/>
    <n v="6"/>
    <n v="0.5"/>
    <n v="-376.69319999999999"/>
  </r>
  <r>
    <n v="9094"/>
    <x v="4550"/>
    <x v="1"/>
    <x v="932"/>
    <d v="2012-06-05T00:00:00"/>
    <s v="Standard Class"/>
    <s v="AJ-10945"/>
    <x v="219"/>
    <x v="0"/>
    <s v="United States"/>
    <s v="Detroit"/>
    <x v="12"/>
    <n v="48227"/>
    <x v="2"/>
    <s v="TEC-PH-10001299"/>
    <x v="2"/>
    <x v="7"/>
    <s v="Polycom CX300 Desktop Phone USB VoIP phone"/>
    <n v="299.98"/>
    <n v="2"/>
    <n v="0"/>
    <n v="83.994400000000013"/>
  </r>
  <r>
    <n v="9095"/>
    <x v="4550"/>
    <x v="1"/>
    <x v="932"/>
    <d v="2012-06-05T00:00:00"/>
    <s v="Standard Class"/>
    <s v="AJ-10945"/>
    <x v="219"/>
    <x v="0"/>
    <s v="United States"/>
    <s v="Detroit"/>
    <x v="12"/>
    <n v="48227"/>
    <x v="2"/>
    <s v="OFF-BI-10004224"/>
    <x v="1"/>
    <x v="8"/>
    <s v="Catalog Binders with Expanding Posts"/>
    <n v="403.68"/>
    <n v="6"/>
    <n v="0"/>
    <n v="181.65599999999998"/>
  </r>
  <r>
    <n v="9096"/>
    <x v="4550"/>
    <x v="1"/>
    <x v="932"/>
    <d v="2012-06-05T00:00:00"/>
    <s v="Standard Class"/>
    <s v="AJ-10945"/>
    <x v="219"/>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x v="219"/>
    <x v="0"/>
    <s v="United States"/>
    <s v="Detroit"/>
    <x v="12"/>
    <n v="48227"/>
    <x v="2"/>
    <s v="OFF-LA-10004178"/>
    <x v="1"/>
    <x v="2"/>
    <s v="Avery 491"/>
    <n v="28.91"/>
    <n v="7"/>
    <n v="0"/>
    <n v="13.2986"/>
  </r>
  <r>
    <n v="9098"/>
    <x v="4551"/>
    <x v="2"/>
    <x v="791"/>
    <d v="2011-04-17T00:00:00"/>
    <s v="Standard Class"/>
    <s v="SV-20785"/>
    <x v="647"/>
    <x v="0"/>
    <s v="United States"/>
    <s v="Bloomington"/>
    <x v="14"/>
    <n v="47401"/>
    <x v="2"/>
    <s v="OFF-PA-10000289"/>
    <x v="1"/>
    <x v="10"/>
    <s v="Xerox 213"/>
    <n v="32.400000000000006"/>
    <n v="5"/>
    <n v="0"/>
    <n v="15.552000000000001"/>
  </r>
  <r>
    <n v="9099"/>
    <x v="4552"/>
    <x v="3"/>
    <x v="386"/>
    <d v="2014-10-17T00:00:00"/>
    <s v="Standard Class"/>
    <s v="MG-17650"/>
    <x v="377"/>
    <x v="2"/>
    <s v="United States"/>
    <s v="Dallas"/>
    <x v="5"/>
    <n v="75081"/>
    <x v="2"/>
    <s v="TEC-PH-10002085"/>
    <x v="2"/>
    <x v="7"/>
    <s v="Clarity 53712"/>
    <n v="369.54399999999998"/>
    <n v="7"/>
    <n v="0.2"/>
    <n v="27.71580000000003"/>
  </r>
  <r>
    <n v="9100"/>
    <x v="4552"/>
    <x v="3"/>
    <x v="386"/>
    <d v="2014-10-17T00:00:00"/>
    <s v="Standard Class"/>
    <s v="MG-17650"/>
    <x v="377"/>
    <x v="2"/>
    <s v="United States"/>
    <s v="Dallas"/>
    <x v="5"/>
    <n v="75081"/>
    <x v="2"/>
    <s v="OFF-PA-10001934"/>
    <x v="1"/>
    <x v="10"/>
    <s v="Xerox 1993"/>
    <n v="10.368000000000002"/>
    <n v="2"/>
    <n v="0.2"/>
    <n v="3.7584"/>
  </r>
  <r>
    <n v="9101"/>
    <x v="4552"/>
    <x v="3"/>
    <x v="386"/>
    <d v="2014-10-17T00:00:00"/>
    <s v="Standard Class"/>
    <s v="MG-17650"/>
    <x v="377"/>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x v="455"/>
    <x v="0"/>
    <s v="United States"/>
    <s v="Houston"/>
    <x v="5"/>
    <n v="77041"/>
    <x v="2"/>
    <s v="OFF-AR-10001683"/>
    <x v="1"/>
    <x v="6"/>
    <s v="Lumber Crayons"/>
    <n v="23.64"/>
    <n v="3"/>
    <n v="0.2"/>
    <n v="5.3190000000000008"/>
  </r>
  <r>
    <n v="9103"/>
    <x v="4553"/>
    <x v="1"/>
    <x v="209"/>
    <d v="2012-11-12T00:00:00"/>
    <s v="Standard Class"/>
    <s v="AB-10105"/>
    <x v="455"/>
    <x v="0"/>
    <s v="United States"/>
    <s v="Houston"/>
    <x v="5"/>
    <n v="77041"/>
    <x v="2"/>
    <s v="OFF-ST-10001713"/>
    <x v="1"/>
    <x v="4"/>
    <s v="Gould Plastics 9-Pocket Panel Bin, 18-3/8w x 5-1/4d x 20-1/2h, Black"/>
    <n v="84.784000000000006"/>
    <n v="2"/>
    <n v="0.2"/>
    <n v="-16.956800000000005"/>
  </r>
  <r>
    <n v="9104"/>
    <x v="4553"/>
    <x v="1"/>
    <x v="209"/>
    <d v="2012-11-12T00:00:00"/>
    <s v="Standard Class"/>
    <s v="AB-10105"/>
    <x v="455"/>
    <x v="0"/>
    <s v="United States"/>
    <s v="Houston"/>
    <x v="5"/>
    <n v="77041"/>
    <x v="2"/>
    <s v="FUR-FU-10000193"/>
    <x v="0"/>
    <x v="5"/>
    <s v="Tenex Chairmats For Use with Hard Floors"/>
    <n v="64.959999999999994"/>
    <n v="5"/>
    <n v="0.6"/>
    <n v="-84.447999999999993"/>
  </r>
  <r>
    <n v="9105"/>
    <x v="4553"/>
    <x v="1"/>
    <x v="209"/>
    <d v="2012-11-12T00:00:00"/>
    <s v="Standard Class"/>
    <s v="AB-10105"/>
    <x v="455"/>
    <x v="0"/>
    <s v="United States"/>
    <s v="Houston"/>
    <x v="5"/>
    <n v="77041"/>
    <x v="2"/>
    <s v="OFF-BI-10000474"/>
    <x v="1"/>
    <x v="8"/>
    <s v="Avery Recycled Flexi-View Covers for Binding Systems"/>
    <n v="32.059999999999995"/>
    <n v="10"/>
    <n v="0.8"/>
    <n v="-51.296000000000006"/>
  </r>
  <r>
    <n v="9106"/>
    <x v="4553"/>
    <x v="1"/>
    <x v="209"/>
    <d v="2012-11-12T00:00:00"/>
    <s v="Standard Class"/>
    <s v="AB-10105"/>
    <x v="455"/>
    <x v="0"/>
    <s v="United States"/>
    <s v="Houston"/>
    <x v="5"/>
    <n v="77041"/>
    <x v="2"/>
    <s v="OFF-ST-10000129"/>
    <x v="1"/>
    <x v="4"/>
    <s v="Fellowes Recycled Storage Drawers"/>
    <n v="177.64800000000002"/>
    <n v="2"/>
    <n v="0.2"/>
    <n v="-28.867800000000017"/>
  </r>
  <r>
    <n v="9107"/>
    <x v="4553"/>
    <x v="1"/>
    <x v="209"/>
    <d v="2012-11-12T00:00:00"/>
    <s v="Standard Class"/>
    <s v="AB-10105"/>
    <x v="455"/>
    <x v="0"/>
    <s v="United States"/>
    <s v="Houston"/>
    <x v="5"/>
    <n v="77041"/>
    <x v="2"/>
    <s v="TEC-MA-10001016"/>
    <x v="2"/>
    <x v="15"/>
    <s v="Canon PC170 Desktop Personal Copier"/>
    <n v="287.90999999999997"/>
    <n v="3"/>
    <n v="0.4"/>
    <n v="33.589499999999987"/>
  </r>
  <r>
    <n v="9108"/>
    <x v="4554"/>
    <x v="1"/>
    <x v="442"/>
    <d v="2012-05-28T00:00:00"/>
    <s v="First Class"/>
    <s v="MM-18280"/>
    <x v="152"/>
    <x v="1"/>
    <s v="United States"/>
    <s v="Haltom City"/>
    <x v="5"/>
    <n v="76117"/>
    <x v="2"/>
    <s v="OFF-SU-10002557"/>
    <x v="1"/>
    <x v="14"/>
    <s v="Fiskars Spring-Action Scissors"/>
    <n v="22.368000000000002"/>
    <n v="2"/>
    <n v="0.2"/>
    <n v="1.6776"/>
  </r>
  <r>
    <n v="9109"/>
    <x v="4554"/>
    <x v="1"/>
    <x v="442"/>
    <d v="2012-05-28T00:00:00"/>
    <s v="First Class"/>
    <s v="MM-18280"/>
    <x v="152"/>
    <x v="1"/>
    <s v="United States"/>
    <s v="Haltom City"/>
    <x v="5"/>
    <n v="76117"/>
    <x v="2"/>
    <s v="OFF-PA-10002160"/>
    <x v="1"/>
    <x v="10"/>
    <s v="Xerox 1978"/>
    <n v="32.368000000000002"/>
    <n v="7"/>
    <n v="0.2"/>
    <n v="11.733400000000001"/>
  </r>
  <r>
    <n v="9110"/>
    <x v="4554"/>
    <x v="1"/>
    <x v="442"/>
    <d v="2012-05-28T00:00:00"/>
    <s v="First Class"/>
    <s v="MM-18280"/>
    <x v="152"/>
    <x v="1"/>
    <s v="United States"/>
    <s v="Haltom City"/>
    <x v="5"/>
    <n v="76117"/>
    <x v="2"/>
    <s v="TEC-AC-10003095"/>
    <x v="2"/>
    <x v="11"/>
    <s v="Logitech G35 7.1-Channel Surround Sound Headset"/>
    <n v="207.98400000000004"/>
    <n v="2"/>
    <n v="0.2"/>
    <n v="36.397199999999998"/>
  </r>
  <r>
    <n v="9111"/>
    <x v="4555"/>
    <x v="2"/>
    <x v="303"/>
    <d v="2011-10-15T00:00:00"/>
    <s v="First Class"/>
    <s v="MA-17995"/>
    <x v="671"/>
    <x v="2"/>
    <s v="United States"/>
    <s v="Richmond"/>
    <x v="17"/>
    <n v="23223"/>
    <x v="0"/>
    <s v="OFF-EN-10003160"/>
    <x v="1"/>
    <x v="12"/>
    <s v="Pastel Pink Envelopes"/>
    <n v="36.4"/>
    <n v="5"/>
    <n v="0"/>
    <n v="17.472000000000001"/>
  </r>
  <r>
    <n v="9112"/>
    <x v="4555"/>
    <x v="2"/>
    <x v="303"/>
    <d v="2011-10-15T00:00:00"/>
    <s v="First Class"/>
    <s v="MA-17995"/>
    <x v="671"/>
    <x v="2"/>
    <s v="United States"/>
    <s v="Richmond"/>
    <x v="17"/>
    <n v="23223"/>
    <x v="0"/>
    <s v="TEC-AC-10001542"/>
    <x v="2"/>
    <x v="11"/>
    <s v="SanDisk Cruzer 16 GB USB Flash Drive"/>
    <n v="22.96"/>
    <n v="2"/>
    <n v="0"/>
    <n v="4.3623999999999974"/>
  </r>
  <r>
    <n v="9113"/>
    <x v="4555"/>
    <x v="2"/>
    <x v="303"/>
    <d v="2011-10-15T00:00:00"/>
    <s v="First Class"/>
    <s v="MA-17995"/>
    <x v="671"/>
    <x v="2"/>
    <s v="United States"/>
    <s v="Richmond"/>
    <x v="17"/>
    <n v="23223"/>
    <x v="0"/>
    <s v="OFF-ST-10003641"/>
    <x v="1"/>
    <x v="4"/>
    <s v="Space Solutions Industrial Galvanized Steel Shelving."/>
    <n v="315.2"/>
    <n v="4"/>
    <n v="0"/>
    <n v="6.3040000000000305"/>
  </r>
  <r>
    <n v="9114"/>
    <x v="4555"/>
    <x v="2"/>
    <x v="303"/>
    <d v="2011-10-15T00:00:00"/>
    <s v="First Class"/>
    <s v="MA-17995"/>
    <x v="671"/>
    <x v="2"/>
    <s v="United States"/>
    <s v="Richmond"/>
    <x v="17"/>
    <n v="23223"/>
    <x v="0"/>
    <s v="OFF-BI-10002432"/>
    <x v="1"/>
    <x v="8"/>
    <s v="Wilson Jones Standard D-Ring Binders"/>
    <n v="15.18"/>
    <n v="3"/>
    <n v="0"/>
    <n v="7.1345999999999989"/>
  </r>
  <r>
    <n v="9115"/>
    <x v="4556"/>
    <x v="0"/>
    <x v="569"/>
    <d v="2013-02-10T00:00:00"/>
    <s v="Second Class"/>
    <s v="EB-13975"/>
    <x v="424"/>
    <x v="1"/>
    <s v="United States"/>
    <s v="Los Angeles"/>
    <x v="1"/>
    <n v="90049"/>
    <x v="1"/>
    <s v="TEC-PH-10004094"/>
    <x v="2"/>
    <x v="7"/>
    <s v="Motorola L703CM"/>
    <n v="623.96"/>
    <n v="5"/>
    <n v="0.2"/>
    <n v="38.997500000000002"/>
  </r>
  <r>
    <n v="9116"/>
    <x v="4557"/>
    <x v="3"/>
    <x v="617"/>
    <d v="2014-01-25T00:00:00"/>
    <s v="Second Class"/>
    <s v="NS-18505"/>
    <x v="515"/>
    <x v="0"/>
    <s v="United States"/>
    <s v="Philadelphia"/>
    <x v="9"/>
    <n v="19140"/>
    <x v="3"/>
    <s v="TEC-PH-10001817"/>
    <x v="2"/>
    <x v="7"/>
    <s v="Wilson Electronics DB Pro Signal Booster"/>
    <n v="429.59999999999997"/>
    <n v="2"/>
    <n v="0.4"/>
    <n v="-93.079999999999984"/>
  </r>
  <r>
    <n v="9117"/>
    <x v="4557"/>
    <x v="3"/>
    <x v="617"/>
    <d v="2014-01-25T00:00:00"/>
    <s v="Second Class"/>
    <s v="NS-18505"/>
    <x v="515"/>
    <x v="0"/>
    <s v="United States"/>
    <s v="Philadelphia"/>
    <x v="9"/>
    <n v="19140"/>
    <x v="3"/>
    <s v="FUR-FU-10002759"/>
    <x v="0"/>
    <x v="5"/>
    <s v="12-1/2 Diameter Round Wall Clock"/>
    <n v="31.968000000000004"/>
    <n v="2"/>
    <n v="0.2"/>
    <n v="6.3935999999999993"/>
  </r>
  <r>
    <n v="9118"/>
    <x v="4557"/>
    <x v="3"/>
    <x v="617"/>
    <d v="2014-01-25T00:00:00"/>
    <s v="Second Class"/>
    <s v="NS-18505"/>
    <x v="515"/>
    <x v="0"/>
    <s v="United States"/>
    <s v="Philadelphia"/>
    <x v="9"/>
    <n v="19140"/>
    <x v="3"/>
    <s v="FUR-CH-10000309"/>
    <x v="0"/>
    <x v="1"/>
    <s v="Global Comet Stacking Arm Chair"/>
    <n v="887.27099999999984"/>
    <n v="3"/>
    <n v="0.3"/>
    <n v="-63.376499999999965"/>
  </r>
  <r>
    <n v="9119"/>
    <x v="4557"/>
    <x v="3"/>
    <x v="617"/>
    <d v="2014-01-25T00:00:00"/>
    <s v="Second Class"/>
    <s v="NS-18505"/>
    <x v="515"/>
    <x v="0"/>
    <s v="United States"/>
    <s v="Philadelphia"/>
    <x v="9"/>
    <n v="19140"/>
    <x v="3"/>
    <s v="OFF-PA-10003673"/>
    <x v="1"/>
    <x v="10"/>
    <s v="Strathmore Photo Mount Cards"/>
    <n v="21.696000000000002"/>
    <n v="4"/>
    <n v="0.2"/>
    <n v="7.0511999999999988"/>
  </r>
  <r>
    <n v="9120"/>
    <x v="4558"/>
    <x v="0"/>
    <x v="112"/>
    <d v="2013-06-13T00:00:00"/>
    <s v="Standard Class"/>
    <s v="RB-19795"/>
    <x v="176"/>
    <x v="2"/>
    <s v="United States"/>
    <s v="Los Angeles"/>
    <x v="1"/>
    <n v="90036"/>
    <x v="1"/>
    <s v="OFF-LA-10000452"/>
    <x v="1"/>
    <x v="2"/>
    <s v="Avery 488"/>
    <n v="22.05"/>
    <n v="7"/>
    <n v="0"/>
    <n v="10.584"/>
  </r>
  <r>
    <n v="9121"/>
    <x v="4558"/>
    <x v="0"/>
    <x v="112"/>
    <d v="2013-06-13T00:00:00"/>
    <s v="Standard Class"/>
    <s v="RB-19795"/>
    <x v="176"/>
    <x v="2"/>
    <s v="United States"/>
    <s v="Los Angeles"/>
    <x v="1"/>
    <n v="90036"/>
    <x v="1"/>
    <s v="OFF-PA-10000210"/>
    <x v="1"/>
    <x v="10"/>
    <s v="Xerox Blank Computer Paper"/>
    <n v="99.9"/>
    <n v="5"/>
    <n v="0"/>
    <n v="46.952999999999996"/>
  </r>
  <r>
    <n v="9122"/>
    <x v="4559"/>
    <x v="3"/>
    <x v="257"/>
    <d v="2014-03-21T00:00:00"/>
    <s v="Second Class"/>
    <s v="JK-15325"/>
    <x v="759"/>
    <x v="1"/>
    <s v="United States"/>
    <s v="Los Angeles"/>
    <x v="1"/>
    <n v="90032"/>
    <x v="1"/>
    <s v="OFF-AP-10000358"/>
    <x v="1"/>
    <x v="9"/>
    <s v="Fellowes Basic Home/Office Series Surge Protectors"/>
    <n v="90.86"/>
    <n v="7"/>
    <n v="0"/>
    <n v="26.349399999999992"/>
  </r>
  <r>
    <n v="9123"/>
    <x v="4560"/>
    <x v="3"/>
    <x v="221"/>
    <d v="2014-11-25T00:00:00"/>
    <s v="Same Day"/>
    <s v="PR-18880"/>
    <x v="701"/>
    <x v="0"/>
    <s v="United States"/>
    <s v="San Francisco"/>
    <x v="1"/>
    <n v="94109"/>
    <x v="1"/>
    <s v="OFF-PA-10002137"/>
    <x v="1"/>
    <x v="10"/>
    <s v="Southworth 100% Résumé Paper, 24lb."/>
    <n v="7.78"/>
    <n v="1"/>
    <n v="0"/>
    <n v="3.5009999999999994"/>
  </r>
  <r>
    <n v="9124"/>
    <x v="4561"/>
    <x v="0"/>
    <x v="491"/>
    <d v="2013-11-29T00:00:00"/>
    <s v="Second Class"/>
    <s v="EH-13945"/>
    <x v="13"/>
    <x v="0"/>
    <s v="United States"/>
    <s v="Philadelphia"/>
    <x v="9"/>
    <n v="19120"/>
    <x v="3"/>
    <s v="OFF-BI-10003364"/>
    <x v="1"/>
    <x v="8"/>
    <s v="Binding Machine Supplies"/>
    <n v="78.759000000000015"/>
    <n v="9"/>
    <n v="0.7"/>
    <n v="-57.75660000000002"/>
  </r>
  <r>
    <n v="9125"/>
    <x v="4562"/>
    <x v="0"/>
    <x v="298"/>
    <d v="2013-08-21T00:00:00"/>
    <s v="Second Class"/>
    <s v="MA-17560"/>
    <x v="15"/>
    <x v="2"/>
    <s v="United States"/>
    <s v="Houston"/>
    <x v="5"/>
    <n v="77070"/>
    <x v="2"/>
    <s v="FUR-FU-10001940"/>
    <x v="0"/>
    <x v="5"/>
    <s v="Staples"/>
    <n v="9.5519999999999996"/>
    <n v="3"/>
    <n v="0.6"/>
    <n v="-3.8207999999999984"/>
  </r>
  <r>
    <n v="9126"/>
    <x v="4562"/>
    <x v="0"/>
    <x v="298"/>
    <d v="2013-08-21T00:00:00"/>
    <s v="Second Class"/>
    <s v="MA-17560"/>
    <x v="15"/>
    <x v="2"/>
    <s v="United States"/>
    <s v="Houston"/>
    <x v="5"/>
    <n v="77070"/>
    <x v="2"/>
    <s v="FUR-FU-10000320"/>
    <x v="0"/>
    <x v="5"/>
    <s v="OIC Stacking Trays"/>
    <n v="5.3440000000000003"/>
    <n v="4"/>
    <n v="0.6"/>
    <n v="-2.1375999999999991"/>
  </r>
  <r>
    <n v="9127"/>
    <x v="4563"/>
    <x v="1"/>
    <x v="109"/>
    <d v="2012-12-03T00:00:00"/>
    <s v="Standard Class"/>
    <s v="MA-17995"/>
    <x v="671"/>
    <x v="2"/>
    <s v="United States"/>
    <s v="Las Cruces"/>
    <x v="27"/>
    <n v="88001"/>
    <x v="1"/>
    <s v="OFF-AR-10004441"/>
    <x v="1"/>
    <x v="6"/>
    <s v="BIC Brite Liner Highlighters"/>
    <n v="8.2799999999999994"/>
    <n v="2"/>
    <n v="0"/>
    <n v="3.4775999999999998"/>
  </r>
  <r>
    <n v="9128"/>
    <x v="4564"/>
    <x v="3"/>
    <x v="1126"/>
    <d v="2014-06-02T00:00:00"/>
    <s v="Standard Class"/>
    <s v="JL-15505"/>
    <x v="145"/>
    <x v="0"/>
    <s v="United States"/>
    <s v="Houston"/>
    <x v="5"/>
    <n v="77070"/>
    <x v="2"/>
    <s v="OFF-ST-10002182"/>
    <x v="1"/>
    <x v="4"/>
    <s v="Iris 3-Drawer Stacking Bin, Black"/>
    <n v="50.135999999999996"/>
    <n v="3"/>
    <n v="0.2"/>
    <n v="-11.2806"/>
  </r>
  <r>
    <n v="9129"/>
    <x v="4565"/>
    <x v="3"/>
    <x v="507"/>
    <d v="2014-09-06T00:00:00"/>
    <s v="First Class"/>
    <s v="AS-10045"/>
    <x v="442"/>
    <x v="1"/>
    <s v="United States"/>
    <s v="Redmond"/>
    <x v="21"/>
    <n v="97756"/>
    <x v="1"/>
    <s v="OFF-BI-10002931"/>
    <x v="1"/>
    <x v="8"/>
    <s v="Avery Trapezoid Extra Heavy Duty 4&quot; Binders"/>
    <n v="88.074000000000012"/>
    <n v="7"/>
    <n v="0.7"/>
    <n v="-58.71599999999998"/>
  </r>
  <r>
    <n v="9130"/>
    <x v="4566"/>
    <x v="0"/>
    <x v="830"/>
    <d v="2013-03-27T00:00:00"/>
    <s v="Second Class"/>
    <s v="DC-12850"/>
    <x v="419"/>
    <x v="0"/>
    <s v="United States"/>
    <s v="Cleveland"/>
    <x v="24"/>
    <n v="44105"/>
    <x v="3"/>
    <s v="FUR-BO-10004357"/>
    <x v="0"/>
    <x v="0"/>
    <s v="O'Sullivan Living Dimensions 3-Shelf Bookcases"/>
    <n v="301.46999999999997"/>
    <n v="3"/>
    <n v="0.5"/>
    <n v="-241.17600000000002"/>
  </r>
  <r>
    <n v="9131"/>
    <x v="4566"/>
    <x v="0"/>
    <x v="830"/>
    <d v="2013-03-27T00:00:00"/>
    <s v="Second Class"/>
    <s v="DC-12850"/>
    <x v="419"/>
    <x v="0"/>
    <s v="United States"/>
    <s v="Cleveland"/>
    <x v="24"/>
    <n v="44105"/>
    <x v="3"/>
    <s v="OFF-AR-10000475"/>
    <x v="1"/>
    <x v="6"/>
    <s v="Hunt BOSTON Vista Battery-Operated Pencil Sharpener, Black"/>
    <n v="18.656000000000002"/>
    <n v="2"/>
    <n v="0.2"/>
    <n v="1.6324000000000014"/>
  </r>
  <r>
    <n v="9132"/>
    <x v="4567"/>
    <x v="3"/>
    <x v="39"/>
    <d v="2014-06-02T00:00:00"/>
    <s v="Standard Class"/>
    <s v="MD-17860"/>
    <x v="550"/>
    <x v="1"/>
    <s v="United States"/>
    <s v="Laurel"/>
    <x v="39"/>
    <n v="20707"/>
    <x v="3"/>
    <s v="FUR-FU-10001473"/>
    <x v="0"/>
    <x v="5"/>
    <s v="DAX Wood Document Frame"/>
    <n v="27.46"/>
    <n v="2"/>
    <n v="0"/>
    <n v="9.8856000000000002"/>
  </r>
  <r>
    <n v="9133"/>
    <x v="4567"/>
    <x v="3"/>
    <x v="39"/>
    <d v="2014-06-02T00:00:00"/>
    <s v="Standard Class"/>
    <s v="MD-17860"/>
    <x v="550"/>
    <x v="1"/>
    <s v="United States"/>
    <s v="Laurel"/>
    <x v="39"/>
    <n v="20707"/>
    <x v="3"/>
    <s v="OFF-AP-10001469"/>
    <x v="1"/>
    <x v="9"/>
    <s v="Fellowes 8 Outlet Superior Workstation Surge Protector"/>
    <n v="125.13"/>
    <n v="3"/>
    <n v="0"/>
    <n v="36.287699999999987"/>
  </r>
  <r>
    <n v="9134"/>
    <x v="4568"/>
    <x v="1"/>
    <x v="284"/>
    <d v="2012-09-04T00:00:00"/>
    <s v="Standard Class"/>
    <s v="RH-19510"/>
    <x v="563"/>
    <x v="2"/>
    <s v="United States"/>
    <s v="San Diego"/>
    <x v="1"/>
    <n v="92037"/>
    <x v="1"/>
    <s v="TEC-PH-10004447"/>
    <x v="2"/>
    <x v="7"/>
    <s v="Toshiba IPT2010-SD IP Telephone"/>
    <n v="555.96"/>
    <n v="5"/>
    <n v="0.2"/>
    <n v="41.697000000000003"/>
  </r>
  <r>
    <n v="9135"/>
    <x v="4569"/>
    <x v="0"/>
    <x v="408"/>
    <d v="2013-04-18T00:00:00"/>
    <s v="Standard Class"/>
    <s v="TB-21175"/>
    <x v="533"/>
    <x v="1"/>
    <s v="United States"/>
    <s v="Wilson"/>
    <x v="3"/>
    <n v="27893"/>
    <x v="0"/>
    <s v="OFF-ST-10001469"/>
    <x v="1"/>
    <x v="4"/>
    <s v="Fellowes Bankers Box Recycled Super Stor/Drawer"/>
    <n v="129.55199999999999"/>
    <n v="3"/>
    <n v="0.2"/>
    <n v="-22.671600000000005"/>
  </r>
  <r>
    <n v="9136"/>
    <x v="4569"/>
    <x v="0"/>
    <x v="408"/>
    <d v="2013-04-18T00:00:00"/>
    <s v="Standard Class"/>
    <s v="TB-21175"/>
    <x v="533"/>
    <x v="1"/>
    <s v="United States"/>
    <s v="Wilson"/>
    <x v="3"/>
    <n v="27893"/>
    <x v="0"/>
    <s v="OFF-ST-10000060"/>
    <x v="1"/>
    <x v="4"/>
    <s v="Fellowes Bankers Box Staxonsteel Drawer File/Stacking System"/>
    <n v="51.984000000000009"/>
    <n v="1"/>
    <n v="0.2"/>
    <n v="-5.1983999999999995"/>
  </r>
  <r>
    <n v="9137"/>
    <x v="4569"/>
    <x v="0"/>
    <x v="408"/>
    <d v="2013-04-18T00:00:00"/>
    <s v="Standard Class"/>
    <s v="TB-21175"/>
    <x v="533"/>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x v="518"/>
    <x v="0"/>
    <s v="United States"/>
    <s v="Saint Petersburg"/>
    <x v="2"/>
    <n v="33710"/>
    <x v="0"/>
    <s v="OFF-BI-10000666"/>
    <x v="1"/>
    <x v="8"/>
    <s v="Surelock Post Binders"/>
    <n v="18.336000000000002"/>
    <n v="2"/>
    <n v="0.7"/>
    <n v="-12.224"/>
  </r>
  <r>
    <n v="9139"/>
    <x v="4570"/>
    <x v="2"/>
    <x v="563"/>
    <d v="2011-02-10T00:00:00"/>
    <s v="Standard Class"/>
    <s v="EB-13930"/>
    <x v="518"/>
    <x v="0"/>
    <s v="United States"/>
    <s v="Saint Petersburg"/>
    <x v="2"/>
    <n v="33710"/>
    <x v="0"/>
    <s v="TEC-PH-10002890"/>
    <x v="2"/>
    <x v="7"/>
    <s v="AT&amp;T 17929 Lendline Telephone"/>
    <n v="180.96"/>
    <n v="5"/>
    <n v="0.2"/>
    <n v="13.571999999999996"/>
  </r>
  <r>
    <n v="9140"/>
    <x v="4571"/>
    <x v="2"/>
    <x v="814"/>
    <d v="2011-09-08T00:00:00"/>
    <s v="Standard Class"/>
    <s v="BM-11785"/>
    <x v="298"/>
    <x v="0"/>
    <s v="United States"/>
    <s v="Buffalo Grove"/>
    <x v="10"/>
    <n v="60089"/>
    <x v="2"/>
    <s v="TEC-AC-10000844"/>
    <x v="2"/>
    <x v="11"/>
    <s v="Logitech Gaming G510s - Keyboard"/>
    <n v="475.94400000000002"/>
    <n v="7"/>
    <n v="0.2"/>
    <n v="95.188799999999972"/>
  </r>
  <r>
    <n v="9141"/>
    <x v="4572"/>
    <x v="3"/>
    <x v="1033"/>
    <d v="2014-10-03T00:00:00"/>
    <s v="Second Class"/>
    <s v="BT-11530"/>
    <x v="404"/>
    <x v="2"/>
    <s v="United States"/>
    <s v="Los Angeles"/>
    <x v="1"/>
    <n v="90049"/>
    <x v="1"/>
    <s v="TEC-AC-10002402"/>
    <x v="2"/>
    <x v="11"/>
    <s v="Razer Kraken PRO Over Ear PC and Music Headset"/>
    <n v="159.97999999999999"/>
    <n v="2"/>
    <n v="0"/>
    <n v="47.993999999999986"/>
  </r>
  <r>
    <n v="9142"/>
    <x v="4573"/>
    <x v="0"/>
    <x v="64"/>
    <d v="2013-09-08T00:00:00"/>
    <s v="First Class"/>
    <s v="FW-14395"/>
    <x v="783"/>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x v="502"/>
    <x v="0"/>
    <s v="United States"/>
    <s v="Las Vegas"/>
    <x v="33"/>
    <n v="89115"/>
    <x v="1"/>
    <s v="OFF-BI-10004040"/>
    <x v="1"/>
    <x v="8"/>
    <s v="Wilson Jones Impact Binders"/>
    <n v="8.2880000000000003"/>
    <n v="2"/>
    <n v="0.2"/>
    <n v="3.0043999999999995"/>
  </r>
  <r>
    <n v="9144"/>
    <x v="4574"/>
    <x v="3"/>
    <x v="968"/>
    <d v="2014-05-27T00:00:00"/>
    <s v="Standard Class"/>
    <s v="RD-19480"/>
    <x v="502"/>
    <x v="0"/>
    <s v="United States"/>
    <s v="Las Vegas"/>
    <x v="33"/>
    <n v="89115"/>
    <x v="1"/>
    <s v="TEC-PH-10004094"/>
    <x v="2"/>
    <x v="7"/>
    <s v="Motorola L703CM"/>
    <n v="1123.1280000000002"/>
    <n v="9"/>
    <n v="0.2"/>
    <n v="70.195499999999981"/>
  </r>
  <r>
    <n v="9145"/>
    <x v="4574"/>
    <x v="3"/>
    <x v="968"/>
    <d v="2014-05-27T00:00:00"/>
    <s v="Standard Class"/>
    <s v="RD-19480"/>
    <x v="502"/>
    <x v="0"/>
    <s v="United States"/>
    <s v="Las Vegas"/>
    <x v="33"/>
    <n v="89115"/>
    <x v="1"/>
    <s v="OFF-AP-10000358"/>
    <x v="1"/>
    <x v="9"/>
    <s v="Fellowes Basic Home/Office Series Surge Protectors"/>
    <n v="64.900000000000006"/>
    <n v="5"/>
    <n v="0"/>
    <n v="18.820999999999994"/>
  </r>
  <r>
    <n v="9146"/>
    <x v="4575"/>
    <x v="1"/>
    <x v="1181"/>
    <d v="2012-09-24T00:00:00"/>
    <s v="Standard Class"/>
    <s v="TP-21130"/>
    <x v="236"/>
    <x v="0"/>
    <s v="United States"/>
    <s v="Naperville"/>
    <x v="10"/>
    <n v="60540"/>
    <x v="2"/>
    <s v="OFF-BI-10000138"/>
    <x v="1"/>
    <x v="8"/>
    <s v="Acco Translucent Poly Ring Binders"/>
    <n v="2.8079999999999989"/>
    <n v="3"/>
    <n v="0.8"/>
    <n v="-4.492799999999999"/>
  </r>
  <r>
    <n v="9147"/>
    <x v="4576"/>
    <x v="0"/>
    <x v="1156"/>
    <d v="2013-01-27T00:00:00"/>
    <s v="Standard Class"/>
    <s v="CB-12535"/>
    <x v="118"/>
    <x v="1"/>
    <s v="United States"/>
    <s v="Burlington"/>
    <x v="42"/>
    <s v="05408"/>
    <x v="3"/>
    <s v="TEC-AC-10002926"/>
    <x v="2"/>
    <x v="11"/>
    <s v="Logitech Wireless Marathon Mouse M705"/>
    <n v="99.98"/>
    <n v="2"/>
    <n v="0"/>
    <n v="42.991400000000006"/>
  </r>
  <r>
    <n v="9148"/>
    <x v="4576"/>
    <x v="0"/>
    <x v="1156"/>
    <d v="2013-01-27T00:00:00"/>
    <s v="Standard Class"/>
    <s v="CB-12535"/>
    <x v="118"/>
    <x v="1"/>
    <s v="United States"/>
    <s v="Burlington"/>
    <x v="42"/>
    <s v="05408"/>
    <x v="3"/>
    <s v="OFF-AR-10003477"/>
    <x v="1"/>
    <x v="6"/>
    <s v="4009 Highlighters"/>
    <n v="8.0400000000000009"/>
    <n v="6"/>
    <n v="0"/>
    <n v="2.7336"/>
  </r>
  <r>
    <n v="9149"/>
    <x v="4576"/>
    <x v="0"/>
    <x v="1156"/>
    <d v="2013-01-27T00:00:00"/>
    <s v="Standard Class"/>
    <s v="CB-12535"/>
    <x v="118"/>
    <x v="1"/>
    <s v="United States"/>
    <s v="Burlington"/>
    <x v="42"/>
    <s v="05408"/>
    <x v="3"/>
    <s v="OFF-ST-10001526"/>
    <x v="1"/>
    <x v="4"/>
    <s v="Iceberg Mobile Mega Data/Printer Cart "/>
    <n v="1564.29"/>
    <n v="13"/>
    <n v="0"/>
    <n v="406.71539999999993"/>
  </r>
  <r>
    <n v="9150"/>
    <x v="4577"/>
    <x v="2"/>
    <x v="106"/>
    <d v="2011-06-06T00:00:00"/>
    <s v="Standard Class"/>
    <s v="QJ-19255"/>
    <x v="425"/>
    <x v="1"/>
    <s v="United States"/>
    <s v="Detroit"/>
    <x v="12"/>
    <n v="48234"/>
    <x v="2"/>
    <s v="OFF-BI-10001765"/>
    <x v="1"/>
    <x v="8"/>
    <s v="Wilson Jones Heavy-Duty Casebound Ring Binders with Metal Hinges"/>
    <n v="138.56"/>
    <n v="4"/>
    <n v="0"/>
    <n v="66.508799999999994"/>
  </r>
  <r>
    <n v="9151"/>
    <x v="4577"/>
    <x v="2"/>
    <x v="106"/>
    <d v="2011-06-06T00:00:00"/>
    <s v="Standard Class"/>
    <s v="QJ-19255"/>
    <x v="425"/>
    <x v="1"/>
    <s v="United States"/>
    <s v="Detroit"/>
    <x v="12"/>
    <n v="48234"/>
    <x v="2"/>
    <s v="OFF-AP-10004859"/>
    <x v="1"/>
    <x v="9"/>
    <s v="Acco 6 Outlet Guardian Premium Surge Suppressor"/>
    <n v="65.52000000000001"/>
    <n v="5"/>
    <n v="0.1"/>
    <n v="12.376000000000001"/>
  </r>
  <r>
    <n v="9152"/>
    <x v="4578"/>
    <x v="1"/>
    <x v="496"/>
    <d v="2012-09-29T00:00:00"/>
    <s v="Second Class"/>
    <s v="KM-16720"/>
    <x v="27"/>
    <x v="0"/>
    <s v="United States"/>
    <s v="Avondale"/>
    <x v="16"/>
    <n v="85323"/>
    <x v="1"/>
    <s v="OFF-AR-10003179"/>
    <x v="1"/>
    <x v="6"/>
    <s v="Dixon Ticonderoga Core-Lock Colored Pencils"/>
    <n v="14.576000000000001"/>
    <n v="2"/>
    <n v="0.2"/>
    <n v="2.3685999999999989"/>
  </r>
  <r>
    <n v="9153"/>
    <x v="4578"/>
    <x v="1"/>
    <x v="496"/>
    <d v="2012-09-29T00:00:00"/>
    <s v="Second Class"/>
    <s v="KM-16720"/>
    <x v="27"/>
    <x v="0"/>
    <s v="United States"/>
    <s v="Avondale"/>
    <x v="16"/>
    <n v="85323"/>
    <x v="1"/>
    <s v="TEC-AC-10002345"/>
    <x v="2"/>
    <x v="11"/>
    <s v="HP Standard 104 key PS/2 Keyboard"/>
    <n v="23.200000000000003"/>
    <n v="2"/>
    <n v="0.2"/>
    <n v="1.4499999999999993"/>
  </r>
  <r>
    <n v="9154"/>
    <x v="4578"/>
    <x v="1"/>
    <x v="496"/>
    <d v="2012-09-29T00:00:00"/>
    <s v="Second Class"/>
    <s v="KM-16720"/>
    <x v="27"/>
    <x v="0"/>
    <s v="United States"/>
    <s v="Avondale"/>
    <x v="16"/>
    <n v="85323"/>
    <x v="1"/>
    <s v="OFF-AR-10001246"/>
    <x v="1"/>
    <x v="6"/>
    <s v="Newell 317"/>
    <n v="16.463999999999999"/>
    <n v="7"/>
    <n v="0.2"/>
    <n v="1.852199999999999"/>
  </r>
  <r>
    <n v="9155"/>
    <x v="4579"/>
    <x v="0"/>
    <x v="1147"/>
    <d v="2013-08-04T00:00:00"/>
    <s v="Second Class"/>
    <s v="KM-16660"/>
    <x v="730"/>
    <x v="0"/>
    <s v="United States"/>
    <s v="Philadelphia"/>
    <x v="9"/>
    <n v="19140"/>
    <x v="3"/>
    <s v="FUR-FU-10004864"/>
    <x v="0"/>
    <x v="5"/>
    <s v="Eldon 500 Class Desk Accessories"/>
    <n v="19.312000000000001"/>
    <n v="2"/>
    <n v="0.2"/>
    <n v="3.1382000000000003"/>
  </r>
  <r>
    <n v="9156"/>
    <x v="4580"/>
    <x v="2"/>
    <x v="1213"/>
    <d v="2011-01-29T00:00:00"/>
    <s v="Standard Class"/>
    <s v="IM-15055"/>
    <x v="780"/>
    <x v="0"/>
    <s v="United States"/>
    <s v="Las Vegas"/>
    <x v="33"/>
    <n v="89115"/>
    <x v="1"/>
    <s v="OFF-PA-10001804"/>
    <x v="1"/>
    <x v="10"/>
    <s v="Xerox 195"/>
    <n v="40.08"/>
    <n v="6"/>
    <n v="0"/>
    <n v="19.238399999999999"/>
  </r>
  <r>
    <n v="9157"/>
    <x v="4581"/>
    <x v="2"/>
    <x v="472"/>
    <d v="2011-08-08T00:00:00"/>
    <s v="Standard Class"/>
    <s v="ML-17395"/>
    <x v="504"/>
    <x v="1"/>
    <s v="United States"/>
    <s v="Bangor"/>
    <x v="43"/>
    <n v="4401"/>
    <x v="3"/>
    <s v="OFF-AP-10001271"/>
    <x v="1"/>
    <x v="9"/>
    <s v="Eureka The Boss Cordless Rechargeable Stick Vac"/>
    <n v="101.96"/>
    <n v="2"/>
    <n v="0"/>
    <n v="27.529200000000003"/>
  </r>
  <r>
    <n v="9158"/>
    <x v="4581"/>
    <x v="2"/>
    <x v="472"/>
    <d v="2011-08-08T00:00:00"/>
    <s v="Standard Class"/>
    <s v="ML-17395"/>
    <x v="504"/>
    <x v="1"/>
    <s v="United States"/>
    <s v="Bangor"/>
    <x v="43"/>
    <n v="4401"/>
    <x v="3"/>
    <s v="OFF-PA-10004353"/>
    <x v="1"/>
    <x v="10"/>
    <s v="Southworth 25% Cotton Premium Laser Paper and Envelopes"/>
    <n v="259.74"/>
    <n v="13"/>
    <n v="0"/>
    <n v="124.6752"/>
  </r>
  <r>
    <n v="9159"/>
    <x v="4581"/>
    <x v="2"/>
    <x v="472"/>
    <d v="2011-08-08T00:00:00"/>
    <s v="Standard Class"/>
    <s v="ML-17395"/>
    <x v="504"/>
    <x v="1"/>
    <s v="United States"/>
    <s v="Bangor"/>
    <x v="43"/>
    <n v="4401"/>
    <x v="3"/>
    <s v="TEC-AC-10002473"/>
    <x v="2"/>
    <x v="11"/>
    <s v="Maxell 4.7GB DVD-R"/>
    <n v="255.42"/>
    <n v="9"/>
    <n v="0"/>
    <n v="104.7222"/>
  </r>
  <r>
    <n v="9160"/>
    <x v="4582"/>
    <x v="0"/>
    <x v="888"/>
    <d v="2013-08-15T00:00:00"/>
    <s v="Standard Class"/>
    <s v="GH-14410"/>
    <x v="689"/>
    <x v="2"/>
    <s v="United States"/>
    <s v="Hendersonville"/>
    <x v="18"/>
    <n v="37075"/>
    <x v="0"/>
    <s v="OFF-BI-10003314"/>
    <x v="1"/>
    <x v="8"/>
    <s v="Tuff Stuff Recycled Round Ring Binders"/>
    <n v="4.338000000000001"/>
    <n v="3"/>
    <n v="0.7"/>
    <n v="-3.0366"/>
  </r>
  <r>
    <n v="9161"/>
    <x v="4582"/>
    <x v="0"/>
    <x v="888"/>
    <d v="2013-08-15T00:00:00"/>
    <s v="Standard Class"/>
    <s v="GH-14410"/>
    <x v="689"/>
    <x v="2"/>
    <s v="United States"/>
    <s v="Hendersonville"/>
    <x v="18"/>
    <n v="37075"/>
    <x v="0"/>
    <s v="OFF-BI-10004465"/>
    <x v="1"/>
    <x v="8"/>
    <s v="Avery Durable Slant Ring Binders"/>
    <n v="11.880000000000003"/>
    <n v="5"/>
    <n v="0.7"/>
    <n v="-7.9199999999999982"/>
  </r>
  <r>
    <n v="9162"/>
    <x v="4583"/>
    <x v="0"/>
    <x v="16"/>
    <d v="2013-12-13T00:00:00"/>
    <s v="Standard Class"/>
    <s v="AG-10900"/>
    <x v="151"/>
    <x v="0"/>
    <s v="United States"/>
    <s v="Eau Claire"/>
    <x v="6"/>
    <n v="54703"/>
    <x v="2"/>
    <s v="FUR-BO-10003450"/>
    <x v="0"/>
    <x v="0"/>
    <s v="Bush Westfield Collection Bookcases, Dark Cherry Finish"/>
    <n v="405.85999999999996"/>
    <n v="7"/>
    <n v="0"/>
    <n v="32.46879999999998"/>
  </r>
  <r>
    <n v="9163"/>
    <x v="4583"/>
    <x v="0"/>
    <x v="16"/>
    <d v="2013-12-13T00:00:00"/>
    <s v="Standard Class"/>
    <s v="AG-10900"/>
    <x v="151"/>
    <x v="0"/>
    <s v="United States"/>
    <s v="Eau Claire"/>
    <x v="6"/>
    <n v="54703"/>
    <x v="2"/>
    <s v="FUR-CH-10002335"/>
    <x v="0"/>
    <x v="1"/>
    <s v="Hon GuestStacker Chair"/>
    <n v="680.01"/>
    <n v="3"/>
    <n v="0"/>
    <n v="176.80260000000001"/>
  </r>
  <r>
    <n v="9164"/>
    <x v="4584"/>
    <x v="1"/>
    <x v="1214"/>
    <d v="2012-06-12T00:00:00"/>
    <s v="Standard Class"/>
    <s v="MG-17695"/>
    <x v="726"/>
    <x v="0"/>
    <s v="United States"/>
    <s v="Chicago"/>
    <x v="10"/>
    <n v="60610"/>
    <x v="2"/>
    <s v="TEC-AC-10003433"/>
    <x v="2"/>
    <x v="11"/>
    <s v="Maxell 4.7GB DVD+R 5/Pack"/>
    <n v="2.3760000000000003"/>
    <n v="3"/>
    <n v="0.2"/>
    <n v="0.74249999999999994"/>
  </r>
  <r>
    <n v="9165"/>
    <x v="4584"/>
    <x v="1"/>
    <x v="1214"/>
    <d v="2012-06-12T00:00:00"/>
    <s v="Standard Class"/>
    <s v="MG-17695"/>
    <x v="726"/>
    <x v="0"/>
    <s v="United States"/>
    <s v="Chicago"/>
    <x v="10"/>
    <n v="60610"/>
    <x v="2"/>
    <s v="OFF-AP-10003849"/>
    <x v="1"/>
    <x v="9"/>
    <s v="Hoover Shoulder Vac Commercial Portable Vacuum"/>
    <n v="143.12799999999996"/>
    <n v="2"/>
    <n v="0.8"/>
    <n v="-393.60200000000009"/>
  </r>
  <r>
    <n v="9166"/>
    <x v="4585"/>
    <x v="0"/>
    <x v="890"/>
    <d v="2013-06-27T00:00:00"/>
    <s v="Second Class"/>
    <s v="MJ-17740"/>
    <x v="77"/>
    <x v="0"/>
    <s v="United States"/>
    <s v="San Diego"/>
    <x v="1"/>
    <n v="92037"/>
    <x v="1"/>
    <s v="TEC-MA-10000984"/>
    <x v="2"/>
    <x v="15"/>
    <s v="Okidata MB760 Printer"/>
    <n v="4476.8"/>
    <n v="4"/>
    <n v="0.2"/>
    <n v="503.63999999999965"/>
  </r>
  <r>
    <n v="9167"/>
    <x v="4585"/>
    <x v="0"/>
    <x v="890"/>
    <d v="2013-06-27T00:00:00"/>
    <s v="Second Class"/>
    <s v="MJ-17740"/>
    <x v="77"/>
    <x v="0"/>
    <s v="United States"/>
    <s v="San Diego"/>
    <x v="1"/>
    <n v="92037"/>
    <x v="1"/>
    <s v="OFF-PA-10000418"/>
    <x v="1"/>
    <x v="10"/>
    <s v="Xerox 189"/>
    <n v="104.85"/>
    <n v="1"/>
    <n v="0"/>
    <n v="50.327999999999996"/>
  </r>
  <r>
    <n v="9168"/>
    <x v="4585"/>
    <x v="0"/>
    <x v="890"/>
    <d v="2013-06-27T00:00:00"/>
    <s v="Second Class"/>
    <s v="MJ-17740"/>
    <x v="77"/>
    <x v="0"/>
    <s v="United States"/>
    <s v="San Diego"/>
    <x v="1"/>
    <n v="92037"/>
    <x v="1"/>
    <s v="OFF-AP-10001242"/>
    <x v="1"/>
    <x v="9"/>
    <s v="APC 7 Outlet Network SurgeArrest Surge Protector"/>
    <n v="241.44"/>
    <n v="3"/>
    <n v="0"/>
    <n v="72.431999999999988"/>
  </r>
  <r>
    <n v="9169"/>
    <x v="4586"/>
    <x v="0"/>
    <x v="543"/>
    <d v="2013-03-20T00:00:00"/>
    <s v="Standard Class"/>
    <s v="SJ-20125"/>
    <x v="319"/>
    <x v="2"/>
    <s v="United States"/>
    <s v="Jackson"/>
    <x v="35"/>
    <n v="39212"/>
    <x v="0"/>
    <s v="OFF-PA-10001954"/>
    <x v="1"/>
    <x v="10"/>
    <s v="Xerox 1964"/>
    <n v="319.76"/>
    <n v="14"/>
    <n v="0"/>
    <n v="147.08959999999999"/>
  </r>
  <r>
    <n v="9170"/>
    <x v="4586"/>
    <x v="0"/>
    <x v="543"/>
    <d v="2013-03-20T00:00:00"/>
    <s v="Standard Class"/>
    <s v="SJ-20125"/>
    <x v="319"/>
    <x v="2"/>
    <s v="United States"/>
    <s v="Jackson"/>
    <x v="35"/>
    <n v="39212"/>
    <x v="0"/>
    <s v="OFF-PA-10001954"/>
    <x v="1"/>
    <x v="10"/>
    <s v="Xerox 1964"/>
    <n v="45.68"/>
    <n v="2"/>
    <n v="0"/>
    <n v="21.012799999999999"/>
  </r>
  <r>
    <n v="9171"/>
    <x v="4587"/>
    <x v="0"/>
    <x v="49"/>
    <d v="2013-12-02T00:00:00"/>
    <s v="Same Day"/>
    <s v="LB-16795"/>
    <x v="697"/>
    <x v="2"/>
    <s v="United States"/>
    <s v="Oxnard"/>
    <x v="1"/>
    <n v="93030"/>
    <x v="1"/>
    <s v="FUR-FU-10000448"/>
    <x v="0"/>
    <x v="5"/>
    <s v="Tenex Chairmats For Use With Carpeted Floors"/>
    <n v="31.96"/>
    <n v="2"/>
    <n v="0"/>
    <n v="1.597999999999999"/>
  </r>
  <r>
    <n v="9172"/>
    <x v="4587"/>
    <x v="0"/>
    <x v="49"/>
    <d v="2013-12-02T00:00:00"/>
    <s v="Same Day"/>
    <s v="LB-16795"/>
    <x v="697"/>
    <x v="2"/>
    <s v="United States"/>
    <s v="Oxnard"/>
    <x v="1"/>
    <n v="93030"/>
    <x v="1"/>
    <s v="OFF-PA-10001357"/>
    <x v="1"/>
    <x v="10"/>
    <s v="Xerox 1886"/>
    <n v="47.9"/>
    <n v="1"/>
    <n v="0"/>
    <n v="22.991999999999997"/>
  </r>
  <r>
    <n v="9173"/>
    <x v="4587"/>
    <x v="0"/>
    <x v="49"/>
    <d v="2013-12-02T00:00:00"/>
    <s v="Same Day"/>
    <s v="LB-16795"/>
    <x v="697"/>
    <x v="2"/>
    <s v="United States"/>
    <s v="Oxnard"/>
    <x v="1"/>
    <n v="93030"/>
    <x v="1"/>
    <s v="OFF-ST-10002292"/>
    <x v="1"/>
    <x v="4"/>
    <s v="Sauder Facets Collection Locker/File Cabinet, Sky Alder Finish"/>
    <n v="1112.94"/>
    <n v="3"/>
    <n v="0"/>
    <n v="222.58799999999991"/>
  </r>
  <r>
    <n v="9174"/>
    <x v="4587"/>
    <x v="0"/>
    <x v="49"/>
    <d v="2013-12-02T00:00:00"/>
    <s v="Same Day"/>
    <s v="LB-16795"/>
    <x v="697"/>
    <x v="2"/>
    <s v="United States"/>
    <s v="Oxnard"/>
    <x v="1"/>
    <n v="93030"/>
    <x v="1"/>
    <s v="OFF-EN-10001219"/>
    <x v="1"/>
    <x v="12"/>
    <s v="#10- 4 1/8&quot; x 9 1/2&quot; Security-Tint Envelopes"/>
    <n v="22.919999999999998"/>
    <n v="3"/>
    <n v="0"/>
    <n v="11.230799999999999"/>
  </r>
  <r>
    <n v="9175"/>
    <x v="4588"/>
    <x v="3"/>
    <x v="492"/>
    <d v="2014-06-15T00:00:00"/>
    <s v="Second Class"/>
    <s v="SB-20185"/>
    <x v="766"/>
    <x v="0"/>
    <s v="United States"/>
    <s v="Kent"/>
    <x v="4"/>
    <n v="98031"/>
    <x v="1"/>
    <s v="TEC-PH-10002564"/>
    <x v="2"/>
    <x v="7"/>
    <s v="OtterBox Defender Series Case - Samsung Galaxy S4"/>
    <n v="71.975999999999999"/>
    <n v="3"/>
    <n v="0.2"/>
    <n v="8.9969999999999892"/>
  </r>
  <r>
    <n v="9176"/>
    <x v="4588"/>
    <x v="3"/>
    <x v="492"/>
    <d v="2014-06-15T00:00:00"/>
    <s v="Second Class"/>
    <s v="SB-20185"/>
    <x v="766"/>
    <x v="0"/>
    <s v="United States"/>
    <s v="Kent"/>
    <x v="4"/>
    <n v="98031"/>
    <x v="1"/>
    <s v="OFF-PA-10001639"/>
    <x v="1"/>
    <x v="10"/>
    <s v="Xerox 203"/>
    <n v="19.440000000000001"/>
    <n v="3"/>
    <n v="0"/>
    <n v="9.3312000000000008"/>
  </r>
  <r>
    <n v="9177"/>
    <x v="4589"/>
    <x v="0"/>
    <x v="690"/>
    <d v="2013-03-25T00:00:00"/>
    <s v="Standard Class"/>
    <s v="CC-12610"/>
    <x v="566"/>
    <x v="1"/>
    <s v="United States"/>
    <s v="Nashville"/>
    <x v="18"/>
    <n v="37211"/>
    <x v="0"/>
    <s v="OFF-BI-10001153"/>
    <x v="1"/>
    <x v="8"/>
    <s v="Ibico Recycled Grain-Textured Covers"/>
    <n v="31.086000000000006"/>
    <n v="3"/>
    <n v="0.7"/>
    <n v="-20.72399999999999"/>
  </r>
  <r>
    <n v="9178"/>
    <x v="4590"/>
    <x v="0"/>
    <x v="696"/>
    <d v="2013-11-19T00:00:00"/>
    <s v="Standard Class"/>
    <s v="DP-13000"/>
    <x v="24"/>
    <x v="0"/>
    <s v="United States"/>
    <s v="New York City"/>
    <x v="15"/>
    <n v="10035"/>
    <x v="3"/>
    <s v="TEC-PH-10003356"/>
    <x v="2"/>
    <x v="7"/>
    <s v="SmartStand Mobile Device Holder, Assorted Colors"/>
    <n v="13.98"/>
    <n v="2"/>
    <n v="0"/>
    <n v="3.9144000000000005"/>
  </r>
  <r>
    <n v="9179"/>
    <x v="4590"/>
    <x v="0"/>
    <x v="696"/>
    <d v="2013-11-19T00:00:00"/>
    <s v="Standard Class"/>
    <s v="DP-13000"/>
    <x v="24"/>
    <x v="0"/>
    <s v="United States"/>
    <s v="New York City"/>
    <x v="15"/>
    <n v="10035"/>
    <x v="3"/>
    <s v="OFF-AR-10001725"/>
    <x v="1"/>
    <x v="6"/>
    <s v="Boston Home &amp; Office Model 2000 Electric Pencil Sharpeners"/>
    <n v="23.65"/>
    <n v="1"/>
    <n v="0"/>
    <n v="6.1490000000000009"/>
  </r>
  <r>
    <n v="9180"/>
    <x v="4591"/>
    <x v="3"/>
    <x v="783"/>
    <d v="2014-08-12T00:00:00"/>
    <s v="Standard Class"/>
    <s v="JL-15505"/>
    <x v="145"/>
    <x v="0"/>
    <s v="United States"/>
    <s v="Westminster"/>
    <x v="1"/>
    <n v="92683"/>
    <x v="1"/>
    <s v="TEC-PH-10002415"/>
    <x v="2"/>
    <x v="7"/>
    <s v="Polycom VoiceStation 500 Conference phone"/>
    <n v="707.88"/>
    <n v="3"/>
    <n v="0.2"/>
    <n v="44.242500000000035"/>
  </r>
  <r>
    <n v="9181"/>
    <x v="4591"/>
    <x v="3"/>
    <x v="783"/>
    <d v="2014-08-12T00:00:00"/>
    <s v="Standard Class"/>
    <s v="JL-15505"/>
    <x v="145"/>
    <x v="0"/>
    <s v="United States"/>
    <s v="Westminster"/>
    <x v="1"/>
    <n v="92683"/>
    <x v="1"/>
    <s v="OFF-BI-10003355"/>
    <x v="1"/>
    <x v="8"/>
    <s v="Cardinal Holdit Business Card Pockets"/>
    <n v="11.952000000000002"/>
    <n v="3"/>
    <n v="0.2"/>
    <n v="4.1832000000000003"/>
  </r>
  <r>
    <n v="9182"/>
    <x v="4591"/>
    <x v="3"/>
    <x v="783"/>
    <d v="2014-08-12T00:00:00"/>
    <s v="Standard Class"/>
    <s v="JL-15505"/>
    <x v="145"/>
    <x v="0"/>
    <s v="United States"/>
    <s v="Westminster"/>
    <x v="1"/>
    <n v="92683"/>
    <x v="1"/>
    <s v="OFF-BI-10000216"/>
    <x v="1"/>
    <x v="8"/>
    <s v="Mead 1st Gear 2&quot; Zipper Binder, Asst. Colors"/>
    <n v="31.128000000000004"/>
    <n v="3"/>
    <n v="0.2"/>
    <n v="11.673000000000002"/>
  </r>
  <r>
    <n v="9183"/>
    <x v="4591"/>
    <x v="3"/>
    <x v="783"/>
    <d v="2014-08-12T00:00:00"/>
    <s v="Standard Class"/>
    <s v="JL-15505"/>
    <x v="145"/>
    <x v="0"/>
    <s v="United States"/>
    <s v="Westminster"/>
    <x v="1"/>
    <n v="92683"/>
    <x v="1"/>
    <s v="TEC-AC-10004803"/>
    <x v="2"/>
    <x v="11"/>
    <s v="Sony Micro Vault Click 4 GB USB 2.0 Flash Drive"/>
    <n v="55.76"/>
    <n v="4"/>
    <n v="0"/>
    <n v="7.8064000000000036"/>
  </r>
  <r>
    <n v="9184"/>
    <x v="4591"/>
    <x v="3"/>
    <x v="783"/>
    <d v="2014-08-12T00:00:00"/>
    <s v="Standard Class"/>
    <s v="JL-15505"/>
    <x v="145"/>
    <x v="0"/>
    <s v="United States"/>
    <s v="Westminster"/>
    <x v="1"/>
    <n v="92683"/>
    <x v="1"/>
    <s v="OFF-PA-10001970"/>
    <x v="1"/>
    <x v="10"/>
    <s v="Xerox 1881"/>
    <n v="24.56"/>
    <n v="2"/>
    <n v="0"/>
    <n v="11.543199999999999"/>
  </r>
  <r>
    <n v="9185"/>
    <x v="4591"/>
    <x v="3"/>
    <x v="783"/>
    <d v="2014-08-12T00:00:00"/>
    <s v="Standard Class"/>
    <s v="JL-15505"/>
    <x v="145"/>
    <x v="0"/>
    <s v="United States"/>
    <s v="Westminster"/>
    <x v="1"/>
    <n v="92683"/>
    <x v="1"/>
    <s v="FUR-FU-10004848"/>
    <x v="0"/>
    <x v="5"/>
    <s v="Howard Miller 13-3/4&quot; Diameter Brushed Chrome Round Wall Clock"/>
    <n v="51.75"/>
    <n v="1"/>
    <n v="0"/>
    <n v="15.524999999999999"/>
  </r>
  <r>
    <n v="9186"/>
    <x v="4591"/>
    <x v="3"/>
    <x v="783"/>
    <d v="2014-08-12T00:00:00"/>
    <s v="Standard Class"/>
    <s v="JL-15505"/>
    <x v="145"/>
    <x v="0"/>
    <s v="United States"/>
    <s v="Westminster"/>
    <x v="1"/>
    <n v="92683"/>
    <x v="1"/>
    <s v="FUR-CH-10002317"/>
    <x v="0"/>
    <x v="1"/>
    <s v="Global Enterprise Series Seating Low-Back Swivel/Tilt Chairs"/>
    <n v="207.18400000000003"/>
    <n v="1"/>
    <n v="0.2"/>
    <n v="25.897999999999982"/>
  </r>
  <r>
    <n v="9187"/>
    <x v="4591"/>
    <x v="3"/>
    <x v="783"/>
    <d v="2014-08-12T00:00:00"/>
    <s v="Standard Class"/>
    <s v="JL-15505"/>
    <x v="145"/>
    <x v="0"/>
    <s v="United States"/>
    <s v="Westminster"/>
    <x v="1"/>
    <n v="92683"/>
    <x v="1"/>
    <s v="OFF-AP-10002534"/>
    <x v="1"/>
    <x v="9"/>
    <s v="3.6 Cubic Foot Counter Height Office Refrigerator"/>
    <n v="1473.1"/>
    <n v="5"/>
    <n v="0"/>
    <n v="412.46800000000007"/>
  </r>
  <r>
    <n v="9188"/>
    <x v="4592"/>
    <x v="1"/>
    <x v="291"/>
    <d v="2012-08-25T00:00:00"/>
    <s v="Standard Class"/>
    <s v="SM-20320"/>
    <x v="598"/>
    <x v="2"/>
    <s v="United States"/>
    <s v="Allentown"/>
    <x v="9"/>
    <n v="18103"/>
    <x v="3"/>
    <s v="OFF-SU-10001935"/>
    <x v="1"/>
    <x v="14"/>
    <s v="Staples"/>
    <n v="3.4880000000000004"/>
    <n v="2"/>
    <n v="0.2"/>
    <n v="-0.69760000000000066"/>
  </r>
  <r>
    <n v="9189"/>
    <x v="4592"/>
    <x v="1"/>
    <x v="291"/>
    <d v="2012-08-25T00:00:00"/>
    <s v="Standard Class"/>
    <s v="SM-20320"/>
    <x v="598"/>
    <x v="2"/>
    <s v="United States"/>
    <s v="Allentown"/>
    <x v="9"/>
    <n v="18103"/>
    <x v="3"/>
    <s v="TEC-AC-10000290"/>
    <x v="2"/>
    <x v="11"/>
    <s v="Sabrent 4-Port USB 2.0 Hub"/>
    <n v="21.728000000000002"/>
    <n v="4"/>
    <n v="0.2"/>
    <n v="3.8024000000000004"/>
  </r>
  <r>
    <n v="9190"/>
    <x v="4592"/>
    <x v="1"/>
    <x v="291"/>
    <d v="2012-08-25T00:00:00"/>
    <s v="Standard Class"/>
    <s v="SM-20320"/>
    <x v="598"/>
    <x v="2"/>
    <s v="United States"/>
    <s v="Allentown"/>
    <x v="9"/>
    <n v="18103"/>
    <x v="3"/>
    <s v="OFF-ST-10002574"/>
    <x v="1"/>
    <x v="4"/>
    <s v="SAFCO Commercial Wire Shelving, Black"/>
    <n v="663.072"/>
    <n v="6"/>
    <n v="0.2"/>
    <n v="-165.768"/>
  </r>
  <r>
    <n v="9191"/>
    <x v="4592"/>
    <x v="1"/>
    <x v="291"/>
    <d v="2012-08-25T00:00:00"/>
    <s v="Standard Class"/>
    <s v="SM-20320"/>
    <x v="598"/>
    <x v="2"/>
    <s v="United States"/>
    <s v="Allentown"/>
    <x v="9"/>
    <n v="18103"/>
    <x v="3"/>
    <s v="OFF-BI-10004519"/>
    <x v="1"/>
    <x v="8"/>
    <s v="GBC DocuBind P100 Manual Binding Machine"/>
    <n v="99.588000000000008"/>
    <n v="2"/>
    <n v="0.7"/>
    <n v="-82.989999999999981"/>
  </r>
  <r>
    <n v="9192"/>
    <x v="4592"/>
    <x v="1"/>
    <x v="291"/>
    <d v="2012-08-25T00:00:00"/>
    <s v="Standard Class"/>
    <s v="SM-20320"/>
    <x v="598"/>
    <x v="2"/>
    <s v="United States"/>
    <s v="Allentown"/>
    <x v="9"/>
    <n v="18103"/>
    <x v="3"/>
    <s v="OFF-PA-10003625"/>
    <x v="1"/>
    <x v="10"/>
    <s v="Xerox 1979"/>
    <n v="49.568000000000005"/>
    <n v="2"/>
    <n v="0.2"/>
    <n v="15.489999999999997"/>
  </r>
  <r>
    <n v="9193"/>
    <x v="4593"/>
    <x v="1"/>
    <x v="121"/>
    <d v="2012-11-07T00:00:00"/>
    <s v="Standard Class"/>
    <s v="BB-10990"/>
    <x v="121"/>
    <x v="1"/>
    <s v="United States"/>
    <s v="San Antonio"/>
    <x v="5"/>
    <n v="78207"/>
    <x v="2"/>
    <s v="OFF-BI-10001524"/>
    <x v="1"/>
    <x v="8"/>
    <s v="GBC Premium Transparent Covers with Diagonal Lined Pattern"/>
    <n v="29.371999999999993"/>
    <n v="7"/>
    <n v="0.8"/>
    <n v="-46.995200000000025"/>
  </r>
  <r>
    <n v="9194"/>
    <x v="4593"/>
    <x v="1"/>
    <x v="121"/>
    <d v="2012-11-07T00:00:00"/>
    <s v="Standard Class"/>
    <s v="BB-10990"/>
    <x v="121"/>
    <x v="1"/>
    <s v="United States"/>
    <s v="San Antonio"/>
    <x v="5"/>
    <n v="78207"/>
    <x v="2"/>
    <s v="TEC-PH-10002200"/>
    <x v="2"/>
    <x v="7"/>
    <s v="Aastra 6757i CT Wireless VoIP phone"/>
    <n v="344.70400000000001"/>
    <n v="2"/>
    <n v="0.2"/>
    <n v="38.779199999999989"/>
  </r>
  <r>
    <n v="9195"/>
    <x v="4594"/>
    <x v="2"/>
    <x v="953"/>
    <d v="2011-12-06T00:00:00"/>
    <s v="Standard Class"/>
    <s v="PB-19150"/>
    <x v="171"/>
    <x v="0"/>
    <s v="United States"/>
    <s v="Avondale"/>
    <x v="16"/>
    <n v="85323"/>
    <x v="1"/>
    <s v="OFF-SU-10001664"/>
    <x v="1"/>
    <x v="14"/>
    <s v="Acme Office Executive Series Stainless Steel Trimmers"/>
    <n v="47.992000000000004"/>
    <n v="7"/>
    <n v="0.2"/>
    <n v="3.5993999999999993"/>
  </r>
  <r>
    <n v="9196"/>
    <x v="4594"/>
    <x v="2"/>
    <x v="953"/>
    <d v="2011-12-06T00:00:00"/>
    <s v="Standard Class"/>
    <s v="PB-19150"/>
    <x v="171"/>
    <x v="0"/>
    <s v="United States"/>
    <s v="Avondale"/>
    <x v="16"/>
    <n v="85323"/>
    <x v="1"/>
    <s v="TEC-AC-10002550"/>
    <x v="2"/>
    <x v="11"/>
    <s v="Memorex 25GB 6X Branded Blu-Ray Recordable Disc, 30/Pack"/>
    <n v="102.24000000000001"/>
    <n v="4"/>
    <n v="0.2"/>
    <n v="-16.614000000000004"/>
  </r>
  <r>
    <n v="9197"/>
    <x v="4595"/>
    <x v="2"/>
    <x v="1025"/>
    <d v="2011-05-15T00:00:00"/>
    <s v="Standard Class"/>
    <s v="GM-14680"/>
    <x v="411"/>
    <x v="0"/>
    <s v="United States"/>
    <s v="San Jose"/>
    <x v="1"/>
    <n v="95123"/>
    <x v="1"/>
    <s v="OFF-PA-10004353"/>
    <x v="1"/>
    <x v="10"/>
    <s v="Southworth 25% Cotton Premium Laser Paper and Envelopes"/>
    <n v="39.96"/>
    <n v="2"/>
    <n v="0"/>
    <n v="19.180800000000001"/>
  </r>
  <r>
    <n v="9198"/>
    <x v="4595"/>
    <x v="2"/>
    <x v="1025"/>
    <d v="2011-05-15T00:00:00"/>
    <s v="Standard Class"/>
    <s v="GM-14680"/>
    <x v="411"/>
    <x v="0"/>
    <s v="United States"/>
    <s v="San Jose"/>
    <x v="1"/>
    <n v="95123"/>
    <x v="1"/>
    <s v="TEC-PH-10001817"/>
    <x v="2"/>
    <x v="7"/>
    <s v="Wilson Electronics DB Pro Signal Booster"/>
    <n v="1432.0000000000002"/>
    <n v="5"/>
    <n v="0.2"/>
    <n v="125.30000000000007"/>
  </r>
  <r>
    <n v="9199"/>
    <x v="4595"/>
    <x v="2"/>
    <x v="1025"/>
    <d v="2011-05-15T00:00:00"/>
    <s v="Standard Class"/>
    <s v="GM-14680"/>
    <x v="411"/>
    <x v="0"/>
    <s v="United States"/>
    <s v="San Jose"/>
    <x v="1"/>
    <n v="95123"/>
    <x v="1"/>
    <s v="OFF-SU-10004737"/>
    <x v="1"/>
    <x v="14"/>
    <s v="Acme Design Stainless Steel Bent Scissors"/>
    <n v="41.04"/>
    <n v="6"/>
    <n v="0"/>
    <n v="11.0808"/>
  </r>
  <r>
    <n v="9200"/>
    <x v="4595"/>
    <x v="2"/>
    <x v="1025"/>
    <d v="2011-05-15T00:00:00"/>
    <s v="Standard Class"/>
    <s v="GM-14680"/>
    <x v="411"/>
    <x v="0"/>
    <s v="United States"/>
    <s v="San Jose"/>
    <x v="1"/>
    <n v="95123"/>
    <x v="1"/>
    <s v="FUR-CH-10002320"/>
    <x v="0"/>
    <x v="1"/>
    <s v="Hon Pagoda Stacking Chairs"/>
    <n v="256.78400000000005"/>
    <n v="1"/>
    <n v="0.2"/>
    <n v="32.097999999999971"/>
  </r>
  <r>
    <n v="9201"/>
    <x v="4596"/>
    <x v="0"/>
    <x v="508"/>
    <d v="2013-10-21T00:00:00"/>
    <s v="First Class"/>
    <s v="NR-18550"/>
    <x v="749"/>
    <x v="0"/>
    <s v="United States"/>
    <s v="Perth Amboy"/>
    <x v="30"/>
    <n v="8861"/>
    <x v="3"/>
    <s v="FUR-BO-10001337"/>
    <x v="0"/>
    <x v="0"/>
    <s v="O'Sullivan Living Dimensions 2-Shelf Bookcases"/>
    <n v="120.98"/>
    <n v="1"/>
    <n v="0"/>
    <n v="12.097999999999999"/>
  </r>
  <r>
    <n v="9202"/>
    <x v="4596"/>
    <x v="0"/>
    <x v="508"/>
    <d v="2013-10-21T00:00:00"/>
    <s v="First Class"/>
    <s v="NR-18550"/>
    <x v="749"/>
    <x v="0"/>
    <s v="United States"/>
    <s v="Perth Amboy"/>
    <x v="30"/>
    <n v="8861"/>
    <x v="3"/>
    <s v="OFF-BI-10004584"/>
    <x v="1"/>
    <x v="8"/>
    <s v="GBC ProClick 150 Presentation Binding System"/>
    <n v="315.98"/>
    <n v="1"/>
    <n v="0"/>
    <n v="148.51060000000001"/>
  </r>
  <r>
    <n v="9203"/>
    <x v="4597"/>
    <x v="0"/>
    <x v="859"/>
    <d v="2013-11-04T00:00:00"/>
    <s v="Standard Class"/>
    <s v="EH-13765"/>
    <x v="553"/>
    <x v="1"/>
    <s v="United States"/>
    <s v="New York City"/>
    <x v="15"/>
    <n v="10011"/>
    <x v="3"/>
    <s v="OFF-BI-10004817"/>
    <x v="1"/>
    <x v="8"/>
    <s v="GBC Personal VeloBind Strips"/>
    <n v="28.752000000000002"/>
    <n v="3"/>
    <n v="0.2"/>
    <n v="10.0632"/>
  </r>
  <r>
    <n v="9204"/>
    <x v="4597"/>
    <x v="0"/>
    <x v="859"/>
    <d v="2013-11-04T00:00:00"/>
    <s v="Standard Class"/>
    <s v="EH-13765"/>
    <x v="553"/>
    <x v="1"/>
    <s v="United States"/>
    <s v="New York City"/>
    <x v="15"/>
    <n v="10011"/>
    <x v="3"/>
    <s v="OFF-AR-10004602"/>
    <x v="1"/>
    <x v="6"/>
    <s v="Boston KS Multi-Size Manual Pencil Sharpener"/>
    <n v="114.94999999999999"/>
    <n v="5"/>
    <n v="0"/>
    <n v="32.186000000000007"/>
  </r>
  <r>
    <n v="9205"/>
    <x v="4598"/>
    <x v="0"/>
    <x v="49"/>
    <d v="2013-12-06T00:00:00"/>
    <s v="Standard Class"/>
    <s v="FH-14365"/>
    <x v="92"/>
    <x v="1"/>
    <s v="United States"/>
    <s v="Los Angeles"/>
    <x v="1"/>
    <n v="90004"/>
    <x v="1"/>
    <s v="OFF-AR-10001149"/>
    <x v="1"/>
    <x v="6"/>
    <s v="Sanford Colorific Colored Pencils, 12/Box"/>
    <n v="23.04"/>
    <n v="8"/>
    <n v="0"/>
    <n v="6.911999999999999"/>
  </r>
  <r>
    <n v="9206"/>
    <x v="4599"/>
    <x v="0"/>
    <x v="438"/>
    <d v="2013-04-22T00:00:00"/>
    <s v="Same Day"/>
    <s v="BT-11680"/>
    <x v="537"/>
    <x v="0"/>
    <s v="United States"/>
    <s v="Milford"/>
    <x v="29"/>
    <n v="6460"/>
    <x v="3"/>
    <s v="OFF-AR-10004817"/>
    <x v="1"/>
    <x v="6"/>
    <s v="Colorific Watercolor Pencils"/>
    <n v="15.48"/>
    <n v="3"/>
    <n v="0"/>
    <n v="4.4891999999999985"/>
  </r>
  <r>
    <n v="9207"/>
    <x v="4599"/>
    <x v="0"/>
    <x v="438"/>
    <d v="2013-04-22T00:00:00"/>
    <s v="Same Day"/>
    <s v="BT-11680"/>
    <x v="537"/>
    <x v="0"/>
    <s v="United States"/>
    <s v="Milford"/>
    <x v="29"/>
    <n v="6460"/>
    <x v="3"/>
    <s v="OFF-PA-10003797"/>
    <x v="1"/>
    <x v="10"/>
    <s v="Xerox 209"/>
    <n v="51.84"/>
    <n v="8"/>
    <n v="0"/>
    <n v="24.883200000000002"/>
  </r>
  <r>
    <n v="9208"/>
    <x v="4600"/>
    <x v="3"/>
    <x v="646"/>
    <d v="2014-08-08T00:00:00"/>
    <s v="Standard Class"/>
    <s v="AB-10105"/>
    <x v="455"/>
    <x v="0"/>
    <s v="United States"/>
    <s v="Bloomington"/>
    <x v="10"/>
    <n v="61701"/>
    <x v="2"/>
    <s v="TEC-AC-10000682"/>
    <x v="2"/>
    <x v="11"/>
    <s v="Kensington K72356US Mouse-in-a-Box USB Desktop Mouse"/>
    <n v="39.816000000000003"/>
    <n v="3"/>
    <n v="0.2"/>
    <n v="7.4654999999999987"/>
  </r>
  <r>
    <n v="9209"/>
    <x v="4601"/>
    <x v="3"/>
    <x v="646"/>
    <d v="2014-08-09T00:00:00"/>
    <s v="Second Class"/>
    <s v="SC-20230"/>
    <x v="554"/>
    <x v="1"/>
    <s v="United States"/>
    <s v="Seattle"/>
    <x v="4"/>
    <n v="98105"/>
    <x v="1"/>
    <s v="OFF-ST-10003996"/>
    <x v="1"/>
    <x v="4"/>
    <s v="Letter/Legal File Tote with Clear Snap-On Lid, Black Granite"/>
    <n v="16.059999999999999"/>
    <n v="1"/>
    <n v="0"/>
    <n v="4.1755999999999993"/>
  </r>
  <r>
    <n v="9210"/>
    <x v="4602"/>
    <x v="3"/>
    <x v="157"/>
    <d v="2014-12-15T00:00:00"/>
    <s v="Second Class"/>
    <s v="RS-19870"/>
    <x v="789"/>
    <x v="2"/>
    <s v="United States"/>
    <s v="Burlington"/>
    <x v="23"/>
    <n v="52601"/>
    <x v="2"/>
    <s v="OFF-EN-10003160"/>
    <x v="1"/>
    <x v="12"/>
    <s v="Pastel Pink Envelopes"/>
    <n v="7.28"/>
    <n v="1"/>
    <n v="0"/>
    <n v="3.4944000000000002"/>
  </r>
  <r>
    <n v="9211"/>
    <x v="4602"/>
    <x v="3"/>
    <x v="157"/>
    <d v="2014-12-15T00:00:00"/>
    <s v="Second Class"/>
    <s v="RS-19870"/>
    <x v="789"/>
    <x v="2"/>
    <s v="United States"/>
    <s v="Burlington"/>
    <x v="23"/>
    <n v="52601"/>
    <x v="2"/>
    <s v="OFF-BI-10002012"/>
    <x v="1"/>
    <x v="8"/>
    <s v="Wilson Jones Easy Flow II Sheet Lifters"/>
    <n v="5.4"/>
    <n v="3"/>
    <n v="0"/>
    <n v="2.5920000000000001"/>
  </r>
  <r>
    <n v="9212"/>
    <x v="4603"/>
    <x v="1"/>
    <x v="948"/>
    <d v="2012-03-19T00:00:00"/>
    <s v="Standard Class"/>
    <s v="AI-10855"/>
    <x v="482"/>
    <x v="0"/>
    <s v="United States"/>
    <s v="Roseville"/>
    <x v="1"/>
    <n v="95661"/>
    <x v="1"/>
    <s v="OFF-PA-10002105"/>
    <x v="1"/>
    <x v="10"/>
    <s v="Xerox 223"/>
    <n v="19.440000000000001"/>
    <n v="3"/>
    <n v="0"/>
    <n v="9.3312000000000008"/>
  </r>
  <r>
    <n v="9213"/>
    <x v="4604"/>
    <x v="2"/>
    <x v="589"/>
    <d v="2011-12-15T00:00:00"/>
    <s v="Standard Class"/>
    <s v="DJ-13420"/>
    <x v="249"/>
    <x v="1"/>
    <s v="United States"/>
    <s v="San Francisco"/>
    <x v="1"/>
    <n v="94110"/>
    <x v="1"/>
    <s v="FUR-FU-10000397"/>
    <x v="0"/>
    <x v="5"/>
    <s v="Luxo Economy Swing Arm Lamp"/>
    <n v="39.880000000000003"/>
    <n v="2"/>
    <n v="0"/>
    <n v="11.166400000000003"/>
  </r>
  <r>
    <n v="9214"/>
    <x v="4604"/>
    <x v="2"/>
    <x v="589"/>
    <d v="2011-12-15T00:00:00"/>
    <s v="Standard Class"/>
    <s v="DJ-13420"/>
    <x v="249"/>
    <x v="1"/>
    <s v="United States"/>
    <s v="San Francisco"/>
    <x v="1"/>
    <n v="94110"/>
    <x v="1"/>
    <s v="FUR-FU-10000758"/>
    <x v="0"/>
    <x v="5"/>
    <s v="DAX Natural Wood-Tone Poster Frame"/>
    <n v="79.44"/>
    <n v="3"/>
    <n v="0"/>
    <n v="28.598399999999994"/>
  </r>
  <r>
    <n v="9215"/>
    <x v="4605"/>
    <x v="3"/>
    <x v="1033"/>
    <d v="2014-10-03T00:00:00"/>
    <s v="First Class"/>
    <s v="BF-10975"/>
    <x v="541"/>
    <x v="1"/>
    <s v="United States"/>
    <s v="Philadelphia"/>
    <x v="9"/>
    <n v="19120"/>
    <x v="3"/>
    <s v="OFF-LA-10004677"/>
    <x v="1"/>
    <x v="2"/>
    <s v="Self-Adhesive Address Labels for Typewriters with Dispenser Box"/>
    <n v="20.664000000000001"/>
    <n v="7"/>
    <n v="0.2"/>
    <n v="6.9741"/>
  </r>
  <r>
    <n v="9216"/>
    <x v="4606"/>
    <x v="0"/>
    <x v="831"/>
    <d v="2013-11-27T00:00:00"/>
    <s v="Standard Class"/>
    <s v="TH-21235"/>
    <x v="260"/>
    <x v="1"/>
    <s v="United States"/>
    <s v="Los Angeles"/>
    <x v="1"/>
    <n v="90049"/>
    <x v="1"/>
    <s v="OFF-PA-10004451"/>
    <x v="1"/>
    <x v="10"/>
    <s v="Xerox 222"/>
    <n v="32.400000000000006"/>
    <n v="5"/>
    <n v="0"/>
    <n v="15.552000000000001"/>
  </r>
  <r>
    <n v="9217"/>
    <x v="4607"/>
    <x v="3"/>
    <x v="221"/>
    <d v="2014-12-01T00:00:00"/>
    <s v="Standard Class"/>
    <s v="JG-15310"/>
    <x v="684"/>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x v="585"/>
    <x v="2"/>
    <s v="United States"/>
    <s v="Minneapolis"/>
    <x v="11"/>
    <n v="55407"/>
    <x v="2"/>
    <s v="OFF-EN-10004459"/>
    <x v="1"/>
    <x v="12"/>
    <s v="Security-Tint Envelopes"/>
    <n v="15.28"/>
    <n v="2"/>
    <n v="0"/>
    <n v="7.4871999999999996"/>
  </r>
  <r>
    <n v="9219"/>
    <x v="4609"/>
    <x v="1"/>
    <x v="748"/>
    <d v="2012-08-20T00:00:00"/>
    <s v="Standard Class"/>
    <s v="JW-15955"/>
    <x v="527"/>
    <x v="0"/>
    <s v="United States"/>
    <s v="Philadelphia"/>
    <x v="9"/>
    <n v="19120"/>
    <x v="3"/>
    <s v="OFF-ST-10002352"/>
    <x v="1"/>
    <x v="4"/>
    <s v="Iris Project Case"/>
    <n v="44.688000000000002"/>
    <n v="7"/>
    <n v="0.2"/>
    <n v="3.3515999999999977"/>
  </r>
  <r>
    <n v="9220"/>
    <x v="4609"/>
    <x v="1"/>
    <x v="748"/>
    <d v="2012-08-20T00:00:00"/>
    <s v="Standard Class"/>
    <s v="JW-15955"/>
    <x v="527"/>
    <x v="0"/>
    <s v="United States"/>
    <s v="Philadelphia"/>
    <x v="9"/>
    <n v="19120"/>
    <x v="3"/>
    <s v="FUR-BO-10000780"/>
    <x v="0"/>
    <x v="0"/>
    <s v="O'Sullivan Plantations 2-Door Library in Landvery Oak"/>
    <n v="301.46999999999997"/>
    <n v="3"/>
    <n v="0.5"/>
    <n v="-204.99959999999996"/>
  </r>
  <r>
    <n v="9221"/>
    <x v="4610"/>
    <x v="3"/>
    <x v="119"/>
    <d v="2014-10-15T00:00:00"/>
    <s v="First Class"/>
    <s v="MH-18025"/>
    <x v="659"/>
    <x v="0"/>
    <s v="United States"/>
    <s v="Lafayette"/>
    <x v="28"/>
    <n v="70506"/>
    <x v="0"/>
    <s v="OFF-LA-10000248"/>
    <x v="1"/>
    <x v="2"/>
    <s v="Avery 52"/>
    <n v="11.07"/>
    <n v="3"/>
    <n v="0"/>
    <n v="5.2028999999999996"/>
  </r>
  <r>
    <n v="9222"/>
    <x v="4610"/>
    <x v="3"/>
    <x v="119"/>
    <d v="2014-10-15T00:00:00"/>
    <s v="First Class"/>
    <s v="MH-18025"/>
    <x v="659"/>
    <x v="0"/>
    <s v="United States"/>
    <s v="Lafayette"/>
    <x v="28"/>
    <n v="70506"/>
    <x v="0"/>
    <s v="FUR-TA-10003473"/>
    <x v="0"/>
    <x v="3"/>
    <s v="Bretford Rectangular Conference Table Tops"/>
    <n v="1504.52"/>
    <n v="4"/>
    <n v="0"/>
    <n v="346.03960000000006"/>
  </r>
  <r>
    <n v="9223"/>
    <x v="4610"/>
    <x v="3"/>
    <x v="119"/>
    <d v="2014-10-15T00:00:00"/>
    <s v="First Class"/>
    <s v="MH-18025"/>
    <x v="659"/>
    <x v="0"/>
    <s v="United States"/>
    <s v="Lafayette"/>
    <x v="28"/>
    <n v="70506"/>
    <x v="0"/>
    <s v="OFF-PA-10004355"/>
    <x v="1"/>
    <x v="10"/>
    <s v="Xerox 231"/>
    <n v="25.92"/>
    <n v="4"/>
    <n v="0"/>
    <n v="12.441600000000001"/>
  </r>
  <r>
    <n v="9224"/>
    <x v="4611"/>
    <x v="3"/>
    <x v="259"/>
    <d v="2014-11-05T00:00:00"/>
    <s v="Same Day"/>
    <s v="FM-14290"/>
    <x v="86"/>
    <x v="2"/>
    <s v="United States"/>
    <s v="Bryan"/>
    <x v="5"/>
    <n v="77803"/>
    <x v="2"/>
    <s v="OFF-BI-10001308"/>
    <x v="1"/>
    <x v="8"/>
    <s v="GBC Standard Plastic Binding Systems' Combs"/>
    <n v="7.5359999999999987"/>
    <n v="6"/>
    <n v="0.8"/>
    <n v="-13.188000000000009"/>
  </r>
  <r>
    <n v="9225"/>
    <x v="4611"/>
    <x v="3"/>
    <x v="259"/>
    <d v="2014-11-05T00:00:00"/>
    <s v="Same Day"/>
    <s v="FM-14290"/>
    <x v="86"/>
    <x v="2"/>
    <s v="United States"/>
    <s v="Bryan"/>
    <x v="5"/>
    <n v="77803"/>
    <x v="2"/>
    <s v="OFF-BI-10003094"/>
    <x v="1"/>
    <x v="8"/>
    <s v="Self-Adhesive Ring Binder Labels"/>
    <n v="1.4079999999999997"/>
    <n v="2"/>
    <n v="0.8"/>
    <n v="-2.3232000000000008"/>
  </r>
  <r>
    <n v="9226"/>
    <x v="4611"/>
    <x v="3"/>
    <x v="259"/>
    <d v="2014-11-05T00:00:00"/>
    <s v="Same Day"/>
    <s v="FM-14290"/>
    <x v="86"/>
    <x v="2"/>
    <s v="United States"/>
    <s v="Bryan"/>
    <x v="5"/>
    <n v="77803"/>
    <x v="2"/>
    <s v="OFF-BI-10004040"/>
    <x v="1"/>
    <x v="8"/>
    <s v="Wilson Jones Impact Binders"/>
    <n v="4.1439999999999992"/>
    <n v="4"/>
    <n v="0.8"/>
    <n v="-6.4232000000000014"/>
  </r>
  <r>
    <n v="9227"/>
    <x v="4611"/>
    <x v="3"/>
    <x v="259"/>
    <d v="2014-11-05T00:00:00"/>
    <s v="Same Day"/>
    <s v="FM-14290"/>
    <x v="86"/>
    <x v="2"/>
    <s v="United States"/>
    <s v="Bryan"/>
    <x v="5"/>
    <n v="77803"/>
    <x v="2"/>
    <s v="OFF-ST-10002485"/>
    <x v="1"/>
    <x v="4"/>
    <s v="Rogers Deluxe File Chest"/>
    <n v="52.751999999999995"/>
    <n v="3"/>
    <n v="0.2"/>
    <n v="-12.528600000000001"/>
  </r>
  <r>
    <n v="9228"/>
    <x v="4612"/>
    <x v="3"/>
    <x v="498"/>
    <d v="2014-03-25T00:00:00"/>
    <s v="Standard Class"/>
    <s v="GZ-14545"/>
    <x v="433"/>
    <x v="1"/>
    <s v="United States"/>
    <s v="Los Angeles"/>
    <x v="1"/>
    <n v="90008"/>
    <x v="1"/>
    <s v="OFF-AP-10001205"/>
    <x v="1"/>
    <x v="9"/>
    <s v="Belkin 5 Outlet SurgeMaster Power Centers"/>
    <n v="381.35999999999996"/>
    <n v="7"/>
    <n v="0"/>
    <n v="106.78080000000003"/>
  </r>
  <r>
    <n v="9229"/>
    <x v="4613"/>
    <x v="2"/>
    <x v="935"/>
    <d v="2011-11-03T00:00:00"/>
    <s v="Same Day"/>
    <s v="TC-21535"/>
    <x v="426"/>
    <x v="2"/>
    <s v="United States"/>
    <s v="Los Angeles"/>
    <x v="1"/>
    <n v="90049"/>
    <x v="1"/>
    <s v="OFF-AR-10001868"/>
    <x v="1"/>
    <x v="6"/>
    <s v="Prang Dustless Chalk Sticks"/>
    <n v="6.72"/>
    <n v="4"/>
    <n v="0"/>
    <n v="3.36"/>
  </r>
  <r>
    <n v="9230"/>
    <x v="4614"/>
    <x v="3"/>
    <x v="283"/>
    <d v="2014-07-27T00:00:00"/>
    <s v="First Class"/>
    <s v="TB-21520"/>
    <x v="14"/>
    <x v="0"/>
    <s v="United States"/>
    <s v="Los Angeles"/>
    <x v="1"/>
    <n v="90045"/>
    <x v="1"/>
    <s v="OFF-BI-10003429"/>
    <x v="1"/>
    <x v="8"/>
    <s v="Cardinal HOLDit! Binder Insert Strips,Extra Strips"/>
    <n v="15.192"/>
    <n v="3"/>
    <n v="0.2"/>
    <n v="5.5070999999999994"/>
  </r>
  <r>
    <n v="9231"/>
    <x v="4614"/>
    <x v="3"/>
    <x v="283"/>
    <d v="2014-07-27T00:00:00"/>
    <s v="First Class"/>
    <s v="TB-21520"/>
    <x v="14"/>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x v="261"/>
    <x v="0"/>
    <s v="United States"/>
    <s v="Phoenix"/>
    <x v="16"/>
    <n v="85023"/>
    <x v="1"/>
    <s v="OFF-BI-10003650"/>
    <x v="1"/>
    <x v="8"/>
    <s v="GBC DocuBind 300 Electric Binding Machine"/>
    <n v="946.76400000000024"/>
    <n v="6"/>
    <n v="0.7"/>
    <n v="-694.29359999999997"/>
  </r>
  <r>
    <n v="9233"/>
    <x v="4616"/>
    <x v="0"/>
    <x v="476"/>
    <d v="2013-09-07T00:00:00"/>
    <s v="Standard Class"/>
    <s v="LR-16915"/>
    <x v="235"/>
    <x v="0"/>
    <s v="United States"/>
    <s v="Los Angeles"/>
    <x v="1"/>
    <n v="90036"/>
    <x v="1"/>
    <s v="FUR-FU-10001889"/>
    <x v="0"/>
    <x v="5"/>
    <s v="Ultra Door Pull Handle"/>
    <n v="94.679999999999993"/>
    <n v="9"/>
    <n v="0"/>
    <n v="31.244399999999995"/>
  </r>
  <r>
    <n v="9234"/>
    <x v="4616"/>
    <x v="0"/>
    <x v="476"/>
    <d v="2013-09-07T00:00:00"/>
    <s v="Standard Class"/>
    <s v="LR-16915"/>
    <x v="235"/>
    <x v="0"/>
    <s v="United States"/>
    <s v="Los Angeles"/>
    <x v="1"/>
    <n v="90036"/>
    <x v="1"/>
    <s v="OFF-ST-10000321"/>
    <x v="1"/>
    <x v="4"/>
    <s v="Akro Stacking Bins"/>
    <n v="23.669999999999998"/>
    <n v="3"/>
    <n v="0"/>
    <n v="0.94679999999999698"/>
  </r>
  <r>
    <n v="9235"/>
    <x v="4616"/>
    <x v="0"/>
    <x v="476"/>
    <d v="2013-09-07T00:00:00"/>
    <s v="Standard Class"/>
    <s v="LR-16915"/>
    <x v="235"/>
    <x v="0"/>
    <s v="United States"/>
    <s v="Los Angeles"/>
    <x v="1"/>
    <n v="90036"/>
    <x v="1"/>
    <s v="TEC-PH-10001530"/>
    <x v="2"/>
    <x v="7"/>
    <s v="Cisco Unified IP Phone 7945G VoIP phone"/>
    <n v="1091.1680000000001"/>
    <n v="4"/>
    <n v="0.2"/>
    <n v="68.197999999999979"/>
  </r>
  <r>
    <n v="9236"/>
    <x v="4616"/>
    <x v="0"/>
    <x v="476"/>
    <d v="2013-09-07T00:00:00"/>
    <s v="Standard Class"/>
    <s v="LR-16915"/>
    <x v="235"/>
    <x v="0"/>
    <s v="United States"/>
    <s v="Los Angeles"/>
    <x v="1"/>
    <n v="90036"/>
    <x v="1"/>
    <s v="OFF-AR-10004752"/>
    <x v="1"/>
    <x v="6"/>
    <s v="Blackstonian Pencils"/>
    <n v="18.689999999999998"/>
    <n v="7"/>
    <n v="0"/>
    <n v="5.2332000000000001"/>
  </r>
  <r>
    <n v="9237"/>
    <x v="4616"/>
    <x v="0"/>
    <x v="476"/>
    <d v="2013-09-07T00:00:00"/>
    <s v="Standard Class"/>
    <s v="LR-16915"/>
    <x v="235"/>
    <x v="0"/>
    <s v="United States"/>
    <s v="Los Angeles"/>
    <x v="1"/>
    <n v="90036"/>
    <x v="1"/>
    <s v="FUR-TA-10001539"/>
    <x v="0"/>
    <x v="3"/>
    <s v="Chromcraft Rectangular Conference Tables"/>
    <n v="568.72800000000007"/>
    <n v="3"/>
    <n v="0.2"/>
    <n v="28.436399999999935"/>
  </r>
  <r>
    <n v="9238"/>
    <x v="4616"/>
    <x v="0"/>
    <x v="476"/>
    <d v="2013-09-07T00:00:00"/>
    <s v="Standard Class"/>
    <s v="LR-16915"/>
    <x v="235"/>
    <x v="0"/>
    <s v="United States"/>
    <s v="Los Angeles"/>
    <x v="1"/>
    <n v="90036"/>
    <x v="1"/>
    <s v="OFF-BI-10001553"/>
    <x v="1"/>
    <x v="8"/>
    <s v="SpineVue Locking Slant-D Ring Binders by Cardinal"/>
    <n v="7.3120000000000012"/>
    <n v="1"/>
    <n v="0.2"/>
    <n v="2.5591999999999997"/>
  </r>
  <r>
    <n v="9239"/>
    <x v="4617"/>
    <x v="3"/>
    <x v="512"/>
    <d v="2014-02-15T00:00:00"/>
    <s v="First Class"/>
    <s v="MM-17260"/>
    <x v="570"/>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x v="240"/>
    <x v="1"/>
    <s v="United States"/>
    <s v="Tallahassee"/>
    <x v="2"/>
    <n v="32303"/>
    <x v="0"/>
    <s v="OFF-PA-10001685"/>
    <x v="1"/>
    <x v="10"/>
    <s v="Staples"/>
    <n v="56.783999999999999"/>
    <n v="7"/>
    <n v="0.2"/>
    <n v="20.584200000000003"/>
  </r>
  <r>
    <n v="9241"/>
    <x v="4618"/>
    <x v="3"/>
    <x v="855"/>
    <d v="2014-11-03T00:00:00"/>
    <s v="Standard Class"/>
    <s v="NB-18655"/>
    <x v="240"/>
    <x v="1"/>
    <s v="United States"/>
    <s v="Tallahassee"/>
    <x v="2"/>
    <n v="32303"/>
    <x v="0"/>
    <s v="OFF-BI-10001097"/>
    <x v="1"/>
    <x v="8"/>
    <s v="Avery Hole Reinforcements"/>
    <n v="5.6070000000000011"/>
    <n v="3"/>
    <n v="0.7"/>
    <n v="-3.9248999999999974"/>
  </r>
  <r>
    <n v="9242"/>
    <x v="4618"/>
    <x v="3"/>
    <x v="855"/>
    <d v="2014-11-03T00:00:00"/>
    <s v="Standard Class"/>
    <s v="NB-18655"/>
    <x v="240"/>
    <x v="1"/>
    <s v="United States"/>
    <s v="Tallahassee"/>
    <x v="2"/>
    <n v="32303"/>
    <x v="0"/>
    <s v="OFF-AR-10001662"/>
    <x v="1"/>
    <x v="6"/>
    <s v="Rogers Handheld Barrel Pencil Sharpener"/>
    <n v="6.5760000000000005"/>
    <n v="3"/>
    <n v="0.2"/>
    <n v="0.57540000000000058"/>
  </r>
  <r>
    <n v="9243"/>
    <x v="4619"/>
    <x v="2"/>
    <x v="868"/>
    <d v="2011-07-14T00:00:00"/>
    <s v="Standard Class"/>
    <s v="DS-13030"/>
    <x v="284"/>
    <x v="2"/>
    <s v="United States"/>
    <s v="San Francisco"/>
    <x v="1"/>
    <n v="94122"/>
    <x v="1"/>
    <s v="OFF-BI-10002609"/>
    <x v="1"/>
    <x v="8"/>
    <s v="Avery Hidden Tab Dividers for Binding Systems"/>
    <n v="14.303999999999998"/>
    <n v="6"/>
    <n v="0.2"/>
    <n v="4.6487999999999987"/>
  </r>
  <r>
    <n v="9244"/>
    <x v="4619"/>
    <x v="2"/>
    <x v="868"/>
    <d v="2011-07-14T00:00:00"/>
    <s v="Standard Class"/>
    <s v="DS-13030"/>
    <x v="284"/>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x v="284"/>
    <x v="2"/>
    <s v="United States"/>
    <s v="San Francisco"/>
    <x v="1"/>
    <n v="94122"/>
    <x v="1"/>
    <s v="OFF-AR-10003251"/>
    <x v="1"/>
    <x v="6"/>
    <s v="Prang Drawing Pencil Set"/>
    <n v="5.56"/>
    <n v="2"/>
    <n v="0"/>
    <n v="2.2239999999999998"/>
  </r>
  <r>
    <n v="9246"/>
    <x v="4619"/>
    <x v="2"/>
    <x v="868"/>
    <d v="2011-07-14T00:00:00"/>
    <s v="Standard Class"/>
    <s v="DS-13030"/>
    <x v="284"/>
    <x v="2"/>
    <s v="United States"/>
    <s v="San Francisco"/>
    <x v="1"/>
    <n v="94122"/>
    <x v="1"/>
    <s v="OFF-PA-10002365"/>
    <x v="1"/>
    <x v="10"/>
    <s v="Xerox 1967"/>
    <n v="32.400000000000006"/>
    <n v="5"/>
    <n v="0"/>
    <n v="15.552000000000001"/>
  </r>
  <r>
    <n v="9247"/>
    <x v="4620"/>
    <x v="3"/>
    <x v="1053"/>
    <d v="2014-05-27T00:00:00"/>
    <s v="Standard Class"/>
    <s v="VF-21715"/>
    <x v="665"/>
    <x v="2"/>
    <s v="United States"/>
    <s v="San Francisco"/>
    <x v="1"/>
    <n v="94109"/>
    <x v="1"/>
    <s v="OFF-AR-10003651"/>
    <x v="1"/>
    <x v="6"/>
    <s v="Newell 350"/>
    <n v="9.84"/>
    <n v="3"/>
    <n v="0"/>
    <n v="2.8535999999999988"/>
  </r>
  <r>
    <n v="9248"/>
    <x v="4620"/>
    <x v="3"/>
    <x v="1053"/>
    <d v="2014-05-27T00:00:00"/>
    <s v="Standard Class"/>
    <s v="VF-21715"/>
    <x v="665"/>
    <x v="2"/>
    <s v="United States"/>
    <s v="San Francisco"/>
    <x v="1"/>
    <n v="94109"/>
    <x v="1"/>
    <s v="OFF-AR-10003732"/>
    <x v="1"/>
    <x v="6"/>
    <s v="Newell 333"/>
    <n v="2.78"/>
    <n v="1"/>
    <n v="0"/>
    <n v="0.72279999999999989"/>
  </r>
  <r>
    <n v="9249"/>
    <x v="4621"/>
    <x v="0"/>
    <x v="338"/>
    <d v="2013-11-15T00:00:00"/>
    <s v="Standard Class"/>
    <s v="SW-20275"/>
    <x v="349"/>
    <x v="0"/>
    <s v="United States"/>
    <s v="New York City"/>
    <x v="15"/>
    <n v="10009"/>
    <x v="3"/>
    <s v="OFF-BI-10002557"/>
    <x v="1"/>
    <x v="8"/>
    <s v="Presstex Flexible Ring Binders"/>
    <n v="3.64"/>
    <n v="1"/>
    <n v="0.2"/>
    <n v="1.3649999999999998"/>
  </r>
  <r>
    <n v="9250"/>
    <x v="4621"/>
    <x v="0"/>
    <x v="338"/>
    <d v="2013-11-15T00:00:00"/>
    <s v="Standard Class"/>
    <s v="SW-20275"/>
    <x v="349"/>
    <x v="0"/>
    <s v="United States"/>
    <s v="New York City"/>
    <x v="15"/>
    <n v="10009"/>
    <x v="3"/>
    <s v="TEC-PH-10003691"/>
    <x v="2"/>
    <x v="7"/>
    <s v="BlackBerry Q10"/>
    <n v="881.93"/>
    <n v="7"/>
    <n v="0"/>
    <n v="220.48250000000002"/>
  </r>
  <r>
    <n v="9251"/>
    <x v="4622"/>
    <x v="0"/>
    <x v="499"/>
    <d v="2013-12-07T00:00:00"/>
    <s v="Standard Class"/>
    <s v="PW-19030"/>
    <x v="463"/>
    <x v="1"/>
    <s v="United States"/>
    <s v="Marion"/>
    <x v="23"/>
    <n v="52302"/>
    <x v="2"/>
    <s v="OFF-BI-10001107"/>
    <x v="1"/>
    <x v="8"/>
    <s v="GBC White Gloss Covers, Plain Front"/>
    <n v="115.84"/>
    <n v="8"/>
    <n v="0"/>
    <n v="54.444800000000001"/>
  </r>
  <r>
    <n v="9252"/>
    <x v="4623"/>
    <x v="3"/>
    <x v="580"/>
    <d v="2014-03-09T00:00:00"/>
    <s v="Standard Class"/>
    <s v="KD-16615"/>
    <x v="629"/>
    <x v="1"/>
    <s v="United States"/>
    <s v="Los Angeles"/>
    <x v="1"/>
    <n v="90008"/>
    <x v="1"/>
    <s v="OFF-BI-10004224"/>
    <x v="1"/>
    <x v="8"/>
    <s v="Catalog Binders with Expanding Posts"/>
    <n v="107.64800000000001"/>
    <n v="2"/>
    <n v="0.2"/>
    <n v="33.639999999999986"/>
  </r>
  <r>
    <n v="9253"/>
    <x v="4624"/>
    <x v="3"/>
    <x v="397"/>
    <d v="2014-09-26T00:00:00"/>
    <s v="Second Class"/>
    <s v="DO-13645"/>
    <x v="770"/>
    <x v="0"/>
    <s v="United States"/>
    <s v="Pine Bluff"/>
    <x v="36"/>
    <n v="71603"/>
    <x v="0"/>
    <s v="TEC-AC-10001114"/>
    <x v="2"/>
    <x v="11"/>
    <s v="Microsoft Wireless Mobile Mouse 4000"/>
    <n v="199.95000000000002"/>
    <n v="5"/>
    <n v="0"/>
    <n v="63.983999999999988"/>
  </r>
  <r>
    <n v="9254"/>
    <x v="4624"/>
    <x v="3"/>
    <x v="397"/>
    <d v="2014-09-26T00:00:00"/>
    <s v="Second Class"/>
    <s v="DO-13645"/>
    <x v="770"/>
    <x v="0"/>
    <s v="United States"/>
    <s v="Pine Bluff"/>
    <x v="36"/>
    <n v="71603"/>
    <x v="0"/>
    <s v="OFF-PA-10002005"/>
    <x v="1"/>
    <x v="10"/>
    <s v="Xerox 225"/>
    <n v="12.96"/>
    <n v="2"/>
    <n v="0"/>
    <n v="6.2208000000000006"/>
  </r>
  <r>
    <n v="9255"/>
    <x v="4625"/>
    <x v="2"/>
    <x v="1058"/>
    <d v="2011-02-16T00:00:00"/>
    <s v="Second Class"/>
    <s v="GA-14725"/>
    <x v="315"/>
    <x v="0"/>
    <s v="United States"/>
    <s v="Columbia"/>
    <x v="25"/>
    <n v="65203"/>
    <x v="2"/>
    <s v="FUR-CH-10001146"/>
    <x v="0"/>
    <x v="1"/>
    <s v="Global Value Mid-Back Manager's Chair, Gray"/>
    <n v="60.89"/>
    <n v="1"/>
    <n v="0"/>
    <n v="15.222499999999997"/>
  </r>
  <r>
    <n v="9256"/>
    <x v="4625"/>
    <x v="2"/>
    <x v="1058"/>
    <d v="2011-02-16T00:00:00"/>
    <s v="Second Class"/>
    <s v="GA-14725"/>
    <x v="315"/>
    <x v="0"/>
    <s v="United States"/>
    <s v="Columbia"/>
    <x v="25"/>
    <n v="65203"/>
    <x v="2"/>
    <s v="OFF-LA-10004853"/>
    <x v="1"/>
    <x v="2"/>
    <s v="Avery 483"/>
    <n v="14.940000000000001"/>
    <n v="3"/>
    <n v="0"/>
    <n v="6.8723999999999998"/>
  </r>
  <r>
    <n v="9257"/>
    <x v="4625"/>
    <x v="2"/>
    <x v="1058"/>
    <d v="2011-02-16T00:00:00"/>
    <s v="Second Class"/>
    <s v="GA-14725"/>
    <x v="315"/>
    <x v="0"/>
    <s v="United States"/>
    <s v="Columbia"/>
    <x v="25"/>
    <n v="65203"/>
    <x v="2"/>
    <s v="OFF-BI-10004728"/>
    <x v="1"/>
    <x v="8"/>
    <s v="Wilson Jones Turn Tabs Binder Tool for Ring Binders"/>
    <n v="9.64"/>
    <n v="2"/>
    <n v="0"/>
    <n v="4.4344000000000001"/>
  </r>
  <r>
    <n v="9258"/>
    <x v="4625"/>
    <x v="2"/>
    <x v="1058"/>
    <d v="2011-02-16T00:00:00"/>
    <s v="Second Class"/>
    <s v="GA-14725"/>
    <x v="315"/>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x v="315"/>
    <x v="0"/>
    <s v="United States"/>
    <s v="Columbia"/>
    <x v="25"/>
    <n v="65203"/>
    <x v="2"/>
    <s v="OFF-BI-10004654"/>
    <x v="1"/>
    <x v="8"/>
    <s v="VariCap6 Expandable Binder"/>
    <n v="51.900000000000006"/>
    <n v="3"/>
    <n v="0"/>
    <n v="24.393000000000001"/>
  </r>
  <r>
    <n v="9260"/>
    <x v="4625"/>
    <x v="2"/>
    <x v="1058"/>
    <d v="2011-02-16T00:00:00"/>
    <s v="Second Class"/>
    <s v="GA-14725"/>
    <x v="315"/>
    <x v="0"/>
    <s v="United States"/>
    <s v="Columbia"/>
    <x v="25"/>
    <n v="65203"/>
    <x v="2"/>
    <s v="OFF-ST-10002583"/>
    <x v="1"/>
    <x v="4"/>
    <s v="Fellowes Neat Ideas Storage Cubes"/>
    <n v="64.959999999999994"/>
    <n v="2"/>
    <n v="0"/>
    <n v="2.598399999999998"/>
  </r>
  <r>
    <n v="9261"/>
    <x v="4626"/>
    <x v="3"/>
    <x v="343"/>
    <d v="2014-11-15T00:00:00"/>
    <s v="Second Class"/>
    <s v="JL-15505"/>
    <x v="145"/>
    <x v="0"/>
    <s v="United States"/>
    <s v="Aberdeen"/>
    <x v="44"/>
    <n v="57401"/>
    <x v="2"/>
    <s v="OFF-SU-10004661"/>
    <x v="1"/>
    <x v="14"/>
    <s v="Acme Titanium Bonded Scissors"/>
    <n v="25.5"/>
    <n v="3"/>
    <n v="0"/>
    <n v="6.63"/>
  </r>
  <r>
    <n v="9262"/>
    <x v="4627"/>
    <x v="3"/>
    <x v="264"/>
    <d v="2014-09-03T00:00:00"/>
    <s v="Same Day"/>
    <s v="SU-20665"/>
    <x v="711"/>
    <x v="2"/>
    <s v="United States"/>
    <s v="Seattle"/>
    <x v="4"/>
    <n v="98103"/>
    <x v="1"/>
    <s v="FUR-CH-10003061"/>
    <x v="0"/>
    <x v="1"/>
    <s v="Global Leather Task Chair, Black"/>
    <n v="215.976"/>
    <n v="3"/>
    <n v="0.2"/>
    <n v="-2.6997000000000355"/>
  </r>
  <r>
    <n v="9263"/>
    <x v="4628"/>
    <x v="1"/>
    <x v="330"/>
    <d v="2012-10-13T00:00:00"/>
    <s v="Standard Class"/>
    <s v="FM-14380"/>
    <x v="248"/>
    <x v="0"/>
    <s v="United States"/>
    <s v="Detroit"/>
    <x v="12"/>
    <n v="48227"/>
    <x v="2"/>
    <s v="FUR-CH-10000513"/>
    <x v="0"/>
    <x v="1"/>
    <s v="High-Back Leather Manager's Chair"/>
    <n v="389.97"/>
    <n v="3"/>
    <n v="0"/>
    <n v="35.097300000000004"/>
  </r>
  <r>
    <n v="9264"/>
    <x v="4628"/>
    <x v="1"/>
    <x v="330"/>
    <d v="2012-10-13T00:00:00"/>
    <s v="Standard Class"/>
    <s v="FM-14380"/>
    <x v="248"/>
    <x v="0"/>
    <s v="United States"/>
    <s v="Detroit"/>
    <x v="12"/>
    <n v="48227"/>
    <x v="2"/>
    <s v="OFF-AP-10002191"/>
    <x v="1"/>
    <x v="9"/>
    <s v="Belkin 8 Outlet SurgeMaster II Gold Surge Protector"/>
    <n v="269.90999999999997"/>
    <n v="5"/>
    <n v="0.1"/>
    <n v="53.982000000000006"/>
  </r>
  <r>
    <n v="9265"/>
    <x v="4629"/>
    <x v="3"/>
    <x v="221"/>
    <d v="2014-12-02T00:00:00"/>
    <s v="Standard Class"/>
    <s v="MY-17380"/>
    <x v="199"/>
    <x v="1"/>
    <s v="United States"/>
    <s v="Memphis"/>
    <x v="18"/>
    <n v="38109"/>
    <x v="0"/>
    <s v="OFF-BI-10000216"/>
    <x v="1"/>
    <x v="8"/>
    <s v="Mead 1st Gear 2&quot; Zipper Binder, Asst. Colors"/>
    <n v="11.673000000000002"/>
    <n v="3"/>
    <n v="0.7"/>
    <n v="-7.782"/>
  </r>
  <r>
    <n v="9266"/>
    <x v="4629"/>
    <x v="3"/>
    <x v="221"/>
    <d v="2014-12-02T00:00:00"/>
    <s v="Standard Class"/>
    <s v="MY-17380"/>
    <x v="199"/>
    <x v="1"/>
    <s v="United States"/>
    <s v="Memphis"/>
    <x v="18"/>
    <n v="38109"/>
    <x v="0"/>
    <s v="OFF-EN-10003448"/>
    <x v="1"/>
    <x v="12"/>
    <s v="Peel &amp; Seel Recycled Catalog Envelopes, Brown"/>
    <n v="64.848000000000013"/>
    <n v="7"/>
    <n v="0.2"/>
    <n v="24.317999999999998"/>
  </r>
  <r>
    <n v="9267"/>
    <x v="4630"/>
    <x v="2"/>
    <x v="1215"/>
    <d v="2011-02-10T00:00:00"/>
    <s v="First Class"/>
    <s v="NM-18445"/>
    <x v="134"/>
    <x v="2"/>
    <s v="United States"/>
    <s v="North Las Vegas"/>
    <x v="33"/>
    <n v="89031"/>
    <x v="1"/>
    <s v="FUR-FU-10002111"/>
    <x v="0"/>
    <x v="5"/>
    <s v="Master Caster Door Stop, Large Brown"/>
    <n v="14.56"/>
    <n v="2"/>
    <n v="0"/>
    <n v="5.5327999999999999"/>
  </r>
  <r>
    <n v="9268"/>
    <x v="4631"/>
    <x v="1"/>
    <x v="12"/>
    <d v="2012-09-25T00:00:00"/>
    <s v="Same Day"/>
    <s v="CS-11950"/>
    <x v="229"/>
    <x v="0"/>
    <s v="United States"/>
    <s v="Freeport"/>
    <x v="15"/>
    <n v="11520"/>
    <x v="3"/>
    <s v="FUR-CH-10001545"/>
    <x v="0"/>
    <x v="1"/>
    <s v="Hon Comfortask Task/Swivel Chairs"/>
    <n v="102.58200000000001"/>
    <n v="1"/>
    <n v="0.1"/>
    <n v="6.8388000000000009"/>
  </r>
  <r>
    <n v="9269"/>
    <x v="4631"/>
    <x v="1"/>
    <x v="12"/>
    <d v="2012-09-25T00:00:00"/>
    <s v="Same Day"/>
    <s v="CS-11950"/>
    <x v="229"/>
    <x v="0"/>
    <s v="United States"/>
    <s v="Freeport"/>
    <x v="15"/>
    <n v="11520"/>
    <x v="3"/>
    <s v="OFF-PA-10002947"/>
    <x v="1"/>
    <x v="10"/>
    <s v="Xerox 1923"/>
    <n v="20.04"/>
    <n v="3"/>
    <n v="0"/>
    <n v="9.6191999999999993"/>
  </r>
  <r>
    <n v="9270"/>
    <x v="4632"/>
    <x v="3"/>
    <x v="170"/>
    <d v="2014-08-29T00:00:00"/>
    <s v="Standard Class"/>
    <s v="PK-19075"/>
    <x v="7"/>
    <x v="0"/>
    <s v="United States"/>
    <s v="New York City"/>
    <x v="15"/>
    <n v="10035"/>
    <x v="3"/>
    <s v="OFF-BI-10003476"/>
    <x v="1"/>
    <x v="8"/>
    <s v="Avery Metallic Poly Binders"/>
    <n v="32.088000000000001"/>
    <n v="7"/>
    <n v="0.2"/>
    <n v="11.2308"/>
  </r>
  <r>
    <n v="9271"/>
    <x v="4632"/>
    <x v="3"/>
    <x v="170"/>
    <d v="2014-08-29T00:00:00"/>
    <s v="Standard Class"/>
    <s v="PK-19075"/>
    <x v="7"/>
    <x v="0"/>
    <s v="United States"/>
    <s v="New York City"/>
    <x v="15"/>
    <n v="10035"/>
    <x v="3"/>
    <s v="OFF-BI-10001359"/>
    <x v="1"/>
    <x v="8"/>
    <s v="GBC DocuBind TL300 Electric Binding System"/>
    <n v="4305.5520000000006"/>
    <n v="6"/>
    <n v="0.2"/>
    <n v="1453.1237999999996"/>
  </r>
  <r>
    <n v="9272"/>
    <x v="4633"/>
    <x v="0"/>
    <x v="536"/>
    <d v="2013-05-18T00:00:00"/>
    <s v="Standard Class"/>
    <s v="HM-14860"/>
    <x v="447"/>
    <x v="1"/>
    <s v="United States"/>
    <s v="New York City"/>
    <x v="15"/>
    <n v="10024"/>
    <x v="3"/>
    <s v="FUR-FU-10000320"/>
    <x v="0"/>
    <x v="5"/>
    <s v="OIC Stacking Trays"/>
    <n v="10.02"/>
    <n v="3"/>
    <n v="0"/>
    <n v="4.4088000000000012"/>
  </r>
  <r>
    <n v="9273"/>
    <x v="4633"/>
    <x v="0"/>
    <x v="536"/>
    <d v="2013-05-18T00:00:00"/>
    <s v="Standard Class"/>
    <s v="HM-14860"/>
    <x v="447"/>
    <x v="1"/>
    <s v="United States"/>
    <s v="New York City"/>
    <x v="15"/>
    <n v="10024"/>
    <x v="3"/>
    <s v="TEC-PH-10001835"/>
    <x v="2"/>
    <x v="7"/>
    <s v="Jawbone JAMBOX Wireless Bluetooth Speaker"/>
    <n v="631.96"/>
    <n v="4"/>
    <n v="0"/>
    <n v="303.3408"/>
  </r>
  <r>
    <n v="9274"/>
    <x v="4634"/>
    <x v="3"/>
    <x v="264"/>
    <d v="2014-09-07T00:00:00"/>
    <s v="Standard Class"/>
    <s v="AH-10210"/>
    <x v="117"/>
    <x v="0"/>
    <s v="United States"/>
    <s v="Henderson"/>
    <x v="0"/>
    <n v="42420"/>
    <x v="0"/>
    <s v="OFF-BI-10003650"/>
    <x v="1"/>
    <x v="8"/>
    <s v="GBC DocuBind 300 Electric Binding Machine"/>
    <n v="1577.94"/>
    <n v="3"/>
    <n v="0"/>
    <n v="757.41120000000001"/>
  </r>
  <r>
    <n v="9275"/>
    <x v="4635"/>
    <x v="2"/>
    <x v="982"/>
    <d v="2011-10-10T00:00:00"/>
    <s v="Same Day"/>
    <s v="FC-14335"/>
    <x v="712"/>
    <x v="1"/>
    <s v="United States"/>
    <s v="Albuquerque"/>
    <x v="27"/>
    <n v="87105"/>
    <x v="1"/>
    <s v="OFF-AR-10000937"/>
    <x v="1"/>
    <x v="6"/>
    <s v="Dixon Ticonderoga Core-Lock Colored Pencils, 48-Color Set"/>
    <n v="255.84999999999997"/>
    <n v="7"/>
    <n v="0"/>
    <n v="112.57400000000001"/>
  </r>
  <r>
    <n v="9276"/>
    <x v="4636"/>
    <x v="0"/>
    <x v="439"/>
    <d v="2013-05-30T00:00:00"/>
    <s v="Second Class"/>
    <s v="CP-12085"/>
    <x v="434"/>
    <x v="1"/>
    <s v="United States"/>
    <s v="Delray Beach"/>
    <x v="2"/>
    <n v="33445"/>
    <x v="0"/>
    <s v="OFF-ST-10000532"/>
    <x v="1"/>
    <x v="4"/>
    <s v="Advantus Rolling Drawer Organizers"/>
    <n v="184.70400000000001"/>
    <n v="6"/>
    <n v="0.2"/>
    <n v="13.852799999999995"/>
  </r>
  <r>
    <n v="9277"/>
    <x v="4636"/>
    <x v="0"/>
    <x v="439"/>
    <d v="2013-05-30T00:00:00"/>
    <s v="Second Class"/>
    <s v="CP-12085"/>
    <x v="434"/>
    <x v="1"/>
    <s v="United States"/>
    <s v="Delray Beach"/>
    <x v="2"/>
    <n v="33445"/>
    <x v="0"/>
    <s v="TEC-AC-10001267"/>
    <x v="2"/>
    <x v="11"/>
    <s v="Imation 32GB Pocket Pro USB 3.0 Flash Drive - 32 GB - Black - 1 P ..."/>
    <n v="47.92"/>
    <n v="2"/>
    <n v="0.2"/>
    <n v="11.98"/>
  </r>
  <r>
    <n v="9278"/>
    <x v="4637"/>
    <x v="3"/>
    <x v="96"/>
    <d v="2014-12-06T00:00:00"/>
    <s v="Standard Class"/>
    <s v="SC-20305"/>
    <x v="253"/>
    <x v="0"/>
    <s v="United States"/>
    <s v="Philadelphia"/>
    <x v="9"/>
    <n v="19140"/>
    <x v="3"/>
    <s v="OFF-LA-10004853"/>
    <x v="1"/>
    <x v="2"/>
    <s v="Avery 483"/>
    <n v="15.936000000000002"/>
    <n v="4"/>
    <n v="0.2"/>
    <n v="5.1791999999999998"/>
  </r>
  <r>
    <n v="9279"/>
    <x v="4637"/>
    <x v="3"/>
    <x v="96"/>
    <d v="2014-12-06T00:00:00"/>
    <s v="Standard Class"/>
    <s v="SC-20305"/>
    <x v="253"/>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x v="253"/>
    <x v="0"/>
    <s v="United States"/>
    <s v="Philadelphia"/>
    <x v="9"/>
    <n v="19140"/>
    <x v="3"/>
    <s v="FUR-CH-10003379"/>
    <x v="0"/>
    <x v="1"/>
    <s v="Global Commerce Series High-Back Swivel/Tilt Chairs"/>
    <n v="398.97199999999998"/>
    <n v="2"/>
    <n v="0.3"/>
    <n v="-28.49799999999999"/>
  </r>
  <r>
    <n v="9281"/>
    <x v="4638"/>
    <x v="0"/>
    <x v="873"/>
    <d v="2013-09-25T00:00:00"/>
    <s v="Standard Class"/>
    <s v="HJ-14875"/>
    <x v="707"/>
    <x v="2"/>
    <s v="United States"/>
    <s v="Seattle"/>
    <x v="4"/>
    <n v="98105"/>
    <x v="1"/>
    <s v="FUR-BO-10002853"/>
    <x v="0"/>
    <x v="0"/>
    <s v="O'Sullivan 5-Shelf Heavy-Duty Bookcases"/>
    <n v="163.88"/>
    <n v="2"/>
    <n v="0"/>
    <n v="40.97"/>
  </r>
  <r>
    <n v="9282"/>
    <x v="4639"/>
    <x v="3"/>
    <x v="220"/>
    <d v="2014-09-16T00:00:00"/>
    <s v="Standard Class"/>
    <s v="CB-12025"/>
    <x v="90"/>
    <x v="0"/>
    <s v="United States"/>
    <s v="Richmond"/>
    <x v="17"/>
    <n v="23223"/>
    <x v="0"/>
    <s v="OFF-AP-10000027"/>
    <x v="1"/>
    <x v="9"/>
    <s v="Hoover Commercial SteamVac"/>
    <n v="67.900000000000006"/>
    <n v="5"/>
    <n v="0"/>
    <n v="20.369999999999997"/>
  </r>
  <r>
    <n v="9283"/>
    <x v="4640"/>
    <x v="0"/>
    <x v="945"/>
    <d v="2014-01-05T00:00:00"/>
    <s v="Standard Class"/>
    <s v="EH-14185"/>
    <x v="699"/>
    <x v="0"/>
    <s v="United States"/>
    <s v="West Palm Beach"/>
    <x v="2"/>
    <n v="33407"/>
    <x v="0"/>
    <s v="OFF-PA-10002421"/>
    <x v="1"/>
    <x v="10"/>
    <s v="Embossed Ink Jet Note Cards"/>
    <n v="72.224000000000004"/>
    <n v="4"/>
    <n v="0.2"/>
    <n v="25.278400000000001"/>
  </r>
  <r>
    <n v="9284"/>
    <x v="4641"/>
    <x v="3"/>
    <x v="264"/>
    <d v="2014-09-05T00:00:00"/>
    <s v="Second Class"/>
    <s v="LW-17215"/>
    <x v="560"/>
    <x v="0"/>
    <s v="United States"/>
    <s v="Fort Collins"/>
    <x v="22"/>
    <n v="80525"/>
    <x v="1"/>
    <s v="OFF-LA-10002475"/>
    <x v="1"/>
    <x v="2"/>
    <s v="Avery 519"/>
    <n v="11.696"/>
    <n v="2"/>
    <n v="0.2"/>
    <n v="3.9473999999999996"/>
  </r>
  <r>
    <n v="9285"/>
    <x v="4642"/>
    <x v="2"/>
    <x v="728"/>
    <d v="2011-11-23T00:00:00"/>
    <s v="Standard Class"/>
    <s v="MK-17905"/>
    <x v="149"/>
    <x v="1"/>
    <s v="United States"/>
    <s v="Franklin"/>
    <x v="6"/>
    <n v="53132"/>
    <x v="2"/>
    <s v="FUR-CH-10001482"/>
    <x v="0"/>
    <x v="1"/>
    <s v="Office Star - Mesh Screen back chair with Vinyl seat"/>
    <n v="392.93999999999994"/>
    <n v="3"/>
    <n v="0"/>
    <n v="43.223399999999984"/>
  </r>
  <r>
    <n v="9286"/>
    <x v="4643"/>
    <x v="1"/>
    <x v="82"/>
    <d v="2012-11-24T00:00:00"/>
    <s v="First Class"/>
    <s v="JH-15820"/>
    <x v="581"/>
    <x v="0"/>
    <s v="United States"/>
    <s v="Monroe"/>
    <x v="3"/>
    <n v="28110"/>
    <x v="0"/>
    <s v="FUR-FU-10000087"/>
    <x v="0"/>
    <x v="5"/>
    <s v="Executive Impressions 14&quot; Two-Color Numerals Wall Clock"/>
    <n v="18.175999999999998"/>
    <n v="1"/>
    <n v="0.2"/>
    <n v="4.7712000000000012"/>
  </r>
  <r>
    <n v="9287"/>
    <x v="4644"/>
    <x v="3"/>
    <x v="249"/>
    <d v="2014-06-27T00:00:00"/>
    <s v="Standard Class"/>
    <s v="DB-13270"/>
    <x v="489"/>
    <x v="2"/>
    <s v="United States"/>
    <s v="Dallas"/>
    <x v="5"/>
    <n v="75081"/>
    <x v="2"/>
    <s v="OFF-BI-10003166"/>
    <x v="1"/>
    <x v="8"/>
    <s v="GBC Plasticlear Binding Covers"/>
    <n v="6.8879999999999981"/>
    <n v="3"/>
    <n v="0.8"/>
    <n v="-11.020800000000005"/>
  </r>
  <r>
    <n v="9288"/>
    <x v="4644"/>
    <x v="3"/>
    <x v="249"/>
    <d v="2014-06-27T00:00:00"/>
    <s v="Standard Class"/>
    <s v="DB-13270"/>
    <x v="489"/>
    <x v="2"/>
    <s v="United States"/>
    <s v="Dallas"/>
    <x v="5"/>
    <n v="75081"/>
    <x v="2"/>
    <s v="FUR-TA-10000688"/>
    <x v="0"/>
    <x v="3"/>
    <s v="Chromcraft Bull-Nose Wood Round Conference Table Top, Wood Base"/>
    <n v="457.4849999999999"/>
    <n v="3"/>
    <n v="0.3"/>
    <n v="-84.961500000000029"/>
  </r>
  <r>
    <n v="9289"/>
    <x v="4645"/>
    <x v="3"/>
    <x v="329"/>
    <d v="2014-12-04T00:00:00"/>
    <s v="First Class"/>
    <s v="TB-21625"/>
    <x v="577"/>
    <x v="0"/>
    <s v="United States"/>
    <s v="Philadelphia"/>
    <x v="9"/>
    <n v="19134"/>
    <x v="3"/>
    <s v="FUR-CH-10003981"/>
    <x v="0"/>
    <x v="1"/>
    <s v="Global Commerce Series Low-Back Swivel/Tilt Chairs"/>
    <n v="1079.316"/>
    <n v="6"/>
    <n v="0.3"/>
    <n v="-15.418800000000203"/>
  </r>
  <r>
    <n v="9290"/>
    <x v="4646"/>
    <x v="2"/>
    <x v="488"/>
    <d v="2011-04-26T00:00:00"/>
    <s v="Second Class"/>
    <s v="NM-18445"/>
    <x v="134"/>
    <x v="2"/>
    <s v="United States"/>
    <s v="San Francisco"/>
    <x v="1"/>
    <n v="94109"/>
    <x v="1"/>
    <s v="OFF-PA-10001878"/>
    <x v="1"/>
    <x v="10"/>
    <s v="Xerox 1891"/>
    <n v="48.91"/>
    <n v="1"/>
    <n v="0"/>
    <n v="22.987699999999997"/>
  </r>
  <r>
    <n v="9291"/>
    <x v="4647"/>
    <x v="2"/>
    <x v="865"/>
    <d v="2011-09-25T00:00:00"/>
    <s v="First Class"/>
    <s v="TT-21220"/>
    <x v="627"/>
    <x v="0"/>
    <s v="United States"/>
    <s v="Dover"/>
    <x v="13"/>
    <n v="19901"/>
    <x v="3"/>
    <s v="OFF-AR-10002375"/>
    <x v="1"/>
    <x v="6"/>
    <s v="Newell 351"/>
    <n v="9.84"/>
    <n v="3"/>
    <n v="0"/>
    <n v="2.8535999999999988"/>
  </r>
  <r>
    <n v="9292"/>
    <x v="4647"/>
    <x v="2"/>
    <x v="865"/>
    <d v="2011-09-25T00:00:00"/>
    <s v="First Class"/>
    <s v="TT-21220"/>
    <x v="627"/>
    <x v="0"/>
    <s v="United States"/>
    <s v="Dover"/>
    <x v="13"/>
    <n v="19901"/>
    <x v="3"/>
    <s v="OFF-BI-10004965"/>
    <x v="1"/>
    <x v="8"/>
    <s v="Ibico Covers for Plastic or Wire Binding Elements"/>
    <n v="34.5"/>
    <n v="3"/>
    <n v="0"/>
    <n v="15.524999999999999"/>
  </r>
  <r>
    <n v="9293"/>
    <x v="4648"/>
    <x v="3"/>
    <x v="580"/>
    <d v="2014-03-03T00:00:00"/>
    <s v="Same Day"/>
    <s v="RS-19765"/>
    <x v="276"/>
    <x v="1"/>
    <s v="United States"/>
    <s v="Waco"/>
    <x v="5"/>
    <n v="76706"/>
    <x v="2"/>
    <s v="OFF-BI-10004022"/>
    <x v="1"/>
    <x v="8"/>
    <s v="Acco Suede Grain Vinyl Round Ring Binder"/>
    <n v="0.55599999999999983"/>
    <n v="1"/>
    <n v="0.8"/>
    <n v="-0.94520000000000004"/>
  </r>
  <r>
    <n v="9294"/>
    <x v="4649"/>
    <x v="3"/>
    <x v="701"/>
    <d v="2014-11-22T00:00:00"/>
    <s v="Second Class"/>
    <s v="TB-21625"/>
    <x v="577"/>
    <x v="0"/>
    <s v="United States"/>
    <s v="Hagerstown"/>
    <x v="39"/>
    <n v="21740"/>
    <x v="3"/>
    <s v="OFF-BI-10000050"/>
    <x v="1"/>
    <x v="8"/>
    <s v="Angle-D Binders with Locking Rings, Label Holders"/>
    <n v="43.8"/>
    <n v="6"/>
    <n v="0"/>
    <n v="20.585999999999999"/>
  </r>
  <r>
    <n v="9295"/>
    <x v="4650"/>
    <x v="3"/>
    <x v="39"/>
    <d v="2014-06-02T00:00:00"/>
    <s v="Standard Class"/>
    <s v="AM-10360"/>
    <x v="87"/>
    <x v="1"/>
    <s v="United States"/>
    <s v="Cleveland"/>
    <x v="24"/>
    <n v="44105"/>
    <x v="3"/>
    <s v="OFF-PA-10002464"/>
    <x v="1"/>
    <x v="10"/>
    <s v="HP Office Recycled Paper (20Lb. and 87 Bright)"/>
    <n v="13.872000000000002"/>
    <n v="3"/>
    <n v="0.2"/>
    <n v="5.0286000000000008"/>
  </r>
  <r>
    <n v="9296"/>
    <x v="4650"/>
    <x v="3"/>
    <x v="39"/>
    <d v="2014-06-02T00:00:00"/>
    <s v="Standard Class"/>
    <s v="AM-10360"/>
    <x v="87"/>
    <x v="1"/>
    <s v="United States"/>
    <s v="Cleveland"/>
    <x v="24"/>
    <n v="44105"/>
    <x v="3"/>
    <s v="FUR-BO-10004709"/>
    <x v="0"/>
    <x v="0"/>
    <s v="Bush Westfield Collection Bookcases, Medium Cherry Finish"/>
    <n v="115.96"/>
    <n v="4"/>
    <n v="0.5"/>
    <n v="-64.937599999999989"/>
  </r>
  <r>
    <n v="9297"/>
    <x v="4651"/>
    <x v="1"/>
    <x v="24"/>
    <d v="2012-04-22T00:00:00"/>
    <s v="Second Class"/>
    <s v="MP-17965"/>
    <x v="172"/>
    <x v="1"/>
    <s v="United States"/>
    <s v="Mcallen"/>
    <x v="5"/>
    <n v="78501"/>
    <x v="2"/>
    <s v="TEC-AC-10003590"/>
    <x v="2"/>
    <x v="11"/>
    <s v="TRENDnet 56K USB 2.0 Phone, Internet and Fax Modem"/>
    <n v="41.424000000000007"/>
    <n v="2"/>
    <n v="0.2"/>
    <n v="8.2847999999999971"/>
  </r>
  <r>
    <n v="9298"/>
    <x v="4651"/>
    <x v="1"/>
    <x v="24"/>
    <d v="2012-04-22T00:00:00"/>
    <s v="Second Class"/>
    <s v="MP-17965"/>
    <x v="172"/>
    <x v="1"/>
    <s v="United States"/>
    <s v="Mcallen"/>
    <x v="5"/>
    <n v="78501"/>
    <x v="2"/>
    <s v="TEC-PH-10003357"/>
    <x v="2"/>
    <x v="7"/>
    <s v="Grandstream GXP2100 Mainstream Business Phone"/>
    <n v="244.768"/>
    <n v="4"/>
    <n v="0.2"/>
    <n v="24.476800000000004"/>
  </r>
  <r>
    <n v="9299"/>
    <x v="4651"/>
    <x v="1"/>
    <x v="24"/>
    <d v="2012-04-22T00:00:00"/>
    <s v="Second Class"/>
    <s v="MP-17965"/>
    <x v="172"/>
    <x v="1"/>
    <s v="United States"/>
    <s v="Mcallen"/>
    <x v="5"/>
    <n v="78501"/>
    <x v="2"/>
    <s v="OFF-AR-10003373"/>
    <x v="1"/>
    <x v="6"/>
    <s v="Boston School Pro Electric Pencil Sharpener, 1670"/>
    <n v="74.352000000000004"/>
    <n v="3"/>
    <n v="0.2"/>
    <n v="6.5057999999999971"/>
  </r>
  <r>
    <n v="9300"/>
    <x v="4651"/>
    <x v="1"/>
    <x v="24"/>
    <d v="2012-04-22T00:00:00"/>
    <s v="Second Class"/>
    <s v="MP-17965"/>
    <x v="172"/>
    <x v="1"/>
    <s v="United States"/>
    <s v="Mcallen"/>
    <x v="5"/>
    <n v="78501"/>
    <x v="2"/>
    <s v="OFF-BI-10003676"/>
    <x v="1"/>
    <x v="8"/>
    <s v="GBC Standard Recycled Report Covers, Clear Plastic Sheets"/>
    <n v="4.3119999999999985"/>
    <n v="2"/>
    <n v="0.8"/>
    <n v="-6.8992000000000022"/>
  </r>
  <r>
    <n v="9301"/>
    <x v="4651"/>
    <x v="1"/>
    <x v="24"/>
    <d v="2012-04-22T00:00:00"/>
    <s v="Second Class"/>
    <s v="MP-17965"/>
    <x v="172"/>
    <x v="1"/>
    <s v="United States"/>
    <s v="Mcallen"/>
    <x v="5"/>
    <n v="78501"/>
    <x v="2"/>
    <s v="FUR-CH-10000225"/>
    <x v="0"/>
    <x v="1"/>
    <s v="Global Geo Office Task Chair, Gray"/>
    <n v="56.686"/>
    <n v="1"/>
    <n v="0.3"/>
    <n v="-20.245000000000008"/>
  </r>
  <r>
    <n v="9302"/>
    <x v="4651"/>
    <x v="1"/>
    <x v="24"/>
    <d v="2012-04-22T00:00:00"/>
    <s v="Second Class"/>
    <s v="MP-17965"/>
    <x v="172"/>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x v="172"/>
    <x v="1"/>
    <s v="United States"/>
    <s v="Mcallen"/>
    <x v="5"/>
    <n v="78501"/>
    <x v="2"/>
    <s v="OFF-AR-10003481"/>
    <x v="1"/>
    <x v="6"/>
    <s v="Newell 348"/>
    <n v="7.8719999999999999"/>
    <n v="3"/>
    <n v="0.2"/>
    <n v="0.88559999999999883"/>
  </r>
  <r>
    <n v="9304"/>
    <x v="4651"/>
    <x v="1"/>
    <x v="24"/>
    <d v="2012-04-22T00:00:00"/>
    <s v="Second Class"/>
    <s v="MP-17965"/>
    <x v="172"/>
    <x v="1"/>
    <s v="United States"/>
    <s v="Mcallen"/>
    <x v="5"/>
    <n v="78501"/>
    <x v="2"/>
    <s v="OFF-PA-10003936"/>
    <x v="1"/>
    <x v="10"/>
    <s v="Xerox 1994"/>
    <n v="15.552000000000003"/>
    <n v="3"/>
    <n v="0.2"/>
    <n v="5.4432"/>
  </r>
  <r>
    <n v="9305"/>
    <x v="4651"/>
    <x v="1"/>
    <x v="24"/>
    <d v="2012-04-22T00:00:00"/>
    <s v="Second Class"/>
    <s v="MP-17965"/>
    <x v="172"/>
    <x v="1"/>
    <s v="United States"/>
    <s v="Mcallen"/>
    <x v="5"/>
    <n v="78501"/>
    <x v="2"/>
    <s v="OFF-BI-10000320"/>
    <x v="1"/>
    <x v="8"/>
    <s v="GBC Plastic Binding Combs"/>
    <n v="1.4759999999999998"/>
    <n v="1"/>
    <n v="0.8"/>
    <n v="-2.2877999999999998"/>
  </r>
  <r>
    <n v="9306"/>
    <x v="4652"/>
    <x v="1"/>
    <x v="444"/>
    <d v="2012-09-24T00:00:00"/>
    <s v="Standard Class"/>
    <s v="MH-17290"/>
    <x v="762"/>
    <x v="2"/>
    <s v="United States"/>
    <s v="Santa Fe"/>
    <x v="27"/>
    <n v="87505"/>
    <x v="1"/>
    <s v="OFF-AR-10001972"/>
    <x v="1"/>
    <x v="6"/>
    <s v="Newell 323"/>
    <n v="8.4"/>
    <n v="5"/>
    <n v="0"/>
    <n v="2.1840000000000002"/>
  </r>
  <r>
    <n v="9307"/>
    <x v="4653"/>
    <x v="2"/>
    <x v="727"/>
    <d v="2011-03-30T00:00:00"/>
    <s v="Standard Class"/>
    <s v="CA-12265"/>
    <x v="244"/>
    <x v="0"/>
    <s v="United States"/>
    <s v="San Francisco"/>
    <x v="1"/>
    <n v="94110"/>
    <x v="1"/>
    <s v="OFF-AR-10003829"/>
    <x v="1"/>
    <x v="6"/>
    <s v="Newell 35"/>
    <n v="6.56"/>
    <n v="2"/>
    <n v="0"/>
    <n v="1.9023999999999992"/>
  </r>
  <r>
    <n v="9308"/>
    <x v="4653"/>
    <x v="2"/>
    <x v="727"/>
    <d v="2011-03-30T00:00:00"/>
    <s v="Standard Class"/>
    <s v="CA-12265"/>
    <x v="244"/>
    <x v="0"/>
    <s v="United States"/>
    <s v="San Francisco"/>
    <x v="1"/>
    <n v="94110"/>
    <x v="1"/>
    <s v="OFF-AR-10003338"/>
    <x v="1"/>
    <x v="6"/>
    <s v="Eberhard Faber 3 1/2&quot; Golf Pencils"/>
    <n v="14.88"/>
    <n v="2"/>
    <n v="0"/>
    <n v="3.7200000000000006"/>
  </r>
  <r>
    <n v="9309"/>
    <x v="4653"/>
    <x v="2"/>
    <x v="727"/>
    <d v="2011-03-30T00:00:00"/>
    <s v="Standard Class"/>
    <s v="CA-12265"/>
    <x v="244"/>
    <x v="0"/>
    <s v="United States"/>
    <s v="San Francisco"/>
    <x v="1"/>
    <n v="94110"/>
    <x v="1"/>
    <s v="TEC-AC-10002558"/>
    <x v="2"/>
    <x v="11"/>
    <s v="Imation Swivel Flash Drive USB flash drive - 8 GB"/>
    <n v="45.48"/>
    <n v="4"/>
    <n v="0"/>
    <n v="15.917999999999999"/>
  </r>
  <r>
    <n v="9310"/>
    <x v="4653"/>
    <x v="2"/>
    <x v="727"/>
    <d v="2011-03-30T00:00:00"/>
    <s v="Standard Class"/>
    <s v="CA-12265"/>
    <x v="244"/>
    <x v="0"/>
    <s v="United States"/>
    <s v="San Francisco"/>
    <x v="1"/>
    <n v="94110"/>
    <x v="1"/>
    <s v="OFF-AR-10000034"/>
    <x v="1"/>
    <x v="6"/>
    <s v="BIC Brite Liner Grip Highlighters, Assorted, 5/Pack"/>
    <n v="25.44"/>
    <n v="6"/>
    <n v="0"/>
    <n v="9.9215999999999998"/>
  </r>
  <r>
    <n v="9311"/>
    <x v="4654"/>
    <x v="0"/>
    <x v="370"/>
    <d v="2013-09-01T00:00:00"/>
    <s v="Standard Class"/>
    <s v="KD-16615"/>
    <x v="629"/>
    <x v="1"/>
    <s v="United States"/>
    <s v="New York City"/>
    <x v="15"/>
    <n v="10024"/>
    <x v="3"/>
    <s v="OFF-BI-10001510"/>
    <x v="1"/>
    <x v="8"/>
    <s v="Deluxe Heavy-Duty Vinyl Round Ring Binder"/>
    <n v="146.68800000000002"/>
    <n v="8"/>
    <n v="0.2"/>
    <n v="45.839999999999996"/>
  </r>
  <r>
    <n v="9312"/>
    <x v="4655"/>
    <x v="3"/>
    <x v="904"/>
    <d v="2014-03-13T00:00:00"/>
    <s v="Standard Class"/>
    <s v="DW-13540"/>
    <x v="386"/>
    <x v="0"/>
    <s v="United States"/>
    <s v="Dallas"/>
    <x v="5"/>
    <n v="75220"/>
    <x v="2"/>
    <s v="OFF-LA-10000134"/>
    <x v="1"/>
    <x v="2"/>
    <s v="Avery 511"/>
    <n v="4.9280000000000008"/>
    <n v="2"/>
    <n v="0.2"/>
    <n v="1.7247999999999997"/>
  </r>
  <r>
    <n v="9313"/>
    <x v="4655"/>
    <x v="3"/>
    <x v="904"/>
    <d v="2014-03-13T00:00:00"/>
    <s v="Standard Class"/>
    <s v="DW-13540"/>
    <x v="386"/>
    <x v="0"/>
    <s v="United States"/>
    <s v="Dallas"/>
    <x v="5"/>
    <n v="75220"/>
    <x v="2"/>
    <s v="OFF-AR-10000588"/>
    <x v="1"/>
    <x v="6"/>
    <s v="Newell 345"/>
    <n v="63.488"/>
    <n v="4"/>
    <n v="0.2"/>
    <n v="4.7616000000000014"/>
  </r>
  <r>
    <n v="9314"/>
    <x v="4656"/>
    <x v="1"/>
    <x v="1216"/>
    <d v="2012-11-11T00:00:00"/>
    <s v="Same Day"/>
    <s v="AG-10495"/>
    <x v="122"/>
    <x v="1"/>
    <s v="United States"/>
    <s v="Detroit"/>
    <x v="12"/>
    <n v="48234"/>
    <x v="2"/>
    <s v="OFF-ST-10003282"/>
    <x v="1"/>
    <x v="4"/>
    <s v="Advantus 10-Drawer Portable Organizer, Chrome Metal Frame, Smoke Drawers"/>
    <n v="418.32"/>
    <n v="7"/>
    <n v="0"/>
    <n v="117.12960000000004"/>
  </r>
  <r>
    <n v="9315"/>
    <x v="4656"/>
    <x v="1"/>
    <x v="1216"/>
    <d v="2012-11-11T00:00:00"/>
    <s v="Same Day"/>
    <s v="AG-10495"/>
    <x v="122"/>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x v="423"/>
    <x v="0"/>
    <s v="United States"/>
    <s v="Philadelphia"/>
    <x v="9"/>
    <n v="19140"/>
    <x v="3"/>
    <s v="TEC-PH-10000141"/>
    <x v="2"/>
    <x v="7"/>
    <s v="Clearsounds A400"/>
    <n v="118.78199999999998"/>
    <n v="3"/>
    <n v="0.4"/>
    <n v="-27.715799999999994"/>
  </r>
  <r>
    <n v="9317"/>
    <x v="4657"/>
    <x v="0"/>
    <x v="41"/>
    <d v="2013-04-10T00:00:00"/>
    <s v="Standard Class"/>
    <s v="JH-16180"/>
    <x v="423"/>
    <x v="0"/>
    <s v="United States"/>
    <s v="Philadelphia"/>
    <x v="9"/>
    <n v="19140"/>
    <x v="3"/>
    <s v="OFF-SU-10000646"/>
    <x v="1"/>
    <x v="14"/>
    <s v="Premier Automatic Letter Opener"/>
    <n v="769.18400000000008"/>
    <n v="4"/>
    <n v="0.2"/>
    <n v="-163.45159999999996"/>
  </r>
  <r>
    <n v="9318"/>
    <x v="4658"/>
    <x v="3"/>
    <x v="1217"/>
    <d v="2014-02-27T00:00:00"/>
    <s v="Standard Class"/>
    <s v="DK-13090"/>
    <x v="54"/>
    <x v="0"/>
    <s v="United States"/>
    <s v="Carrollton"/>
    <x v="5"/>
    <n v="75007"/>
    <x v="2"/>
    <s v="TEC-AC-10002076"/>
    <x v="2"/>
    <x v="11"/>
    <s v="Microsoft Natural Keyboard Elite"/>
    <n v="47.904000000000003"/>
    <n v="1"/>
    <n v="0.2"/>
    <n v="-2.9940000000000015"/>
  </r>
  <r>
    <n v="9319"/>
    <x v="4659"/>
    <x v="3"/>
    <x v="228"/>
    <d v="2014-07-26T00:00:00"/>
    <s v="Standard Class"/>
    <s v="AR-10825"/>
    <x v="255"/>
    <x v="1"/>
    <s v="United States"/>
    <s v="New York City"/>
    <x v="15"/>
    <n v="10009"/>
    <x v="3"/>
    <s v="OFF-PA-10000743"/>
    <x v="1"/>
    <x v="10"/>
    <s v="Xerox 1977"/>
    <n v="13.36"/>
    <n v="2"/>
    <n v="0"/>
    <n v="6.4127999999999998"/>
  </r>
  <r>
    <n v="9320"/>
    <x v="4659"/>
    <x v="3"/>
    <x v="228"/>
    <d v="2014-07-26T00:00:00"/>
    <s v="Standard Class"/>
    <s v="AR-10825"/>
    <x v="255"/>
    <x v="1"/>
    <s v="United States"/>
    <s v="New York City"/>
    <x v="15"/>
    <n v="10009"/>
    <x v="3"/>
    <s v="FUR-CH-10002780"/>
    <x v="0"/>
    <x v="1"/>
    <s v="Office Star - Task Chair with Contemporary Loop Arms"/>
    <n v="163.76400000000001"/>
    <n v="2"/>
    <n v="0.1"/>
    <n v="25.474399999999999"/>
  </r>
  <r>
    <n v="9321"/>
    <x v="4659"/>
    <x v="3"/>
    <x v="228"/>
    <d v="2014-07-26T00:00:00"/>
    <s v="Standard Class"/>
    <s v="AR-10825"/>
    <x v="255"/>
    <x v="1"/>
    <s v="United States"/>
    <s v="New York City"/>
    <x v="15"/>
    <n v="10009"/>
    <x v="3"/>
    <s v="FUR-FU-10000747"/>
    <x v="0"/>
    <x v="5"/>
    <s v="Tenex B1-RE Series Chair Mats for Low Pile Carpets"/>
    <n v="183.92"/>
    <n v="4"/>
    <n v="0"/>
    <n v="31.266399999999976"/>
  </r>
  <r>
    <n v="9322"/>
    <x v="4660"/>
    <x v="0"/>
    <x v="254"/>
    <d v="2013-11-09T00:00:00"/>
    <s v="Standard Class"/>
    <s v="SM-20005"/>
    <x v="325"/>
    <x v="0"/>
    <s v="United States"/>
    <s v="Houston"/>
    <x v="5"/>
    <n v="77041"/>
    <x v="2"/>
    <s v="FUR-FU-10002445"/>
    <x v="0"/>
    <x v="5"/>
    <s v="DAX Two-Tone Rosewood/Black Document Frame, Desktop, 5 x 7"/>
    <n v="11.376000000000001"/>
    <n v="3"/>
    <n v="0.6"/>
    <n v="-5.6879999999999988"/>
  </r>
  <r>
    <n v="9323"/>
    <x v="4660"/>
    <x v="0"/>
    <x v="254"/>
    <d v="2013-11-09T00:00:00"/>
    <s v="Standard Class"/>
    <s v="SM-20005"/>
    <x v="325"/>
    <x v="0"/>
    <s v="United States"/>
    <s v="Houston"/>
    <x v="5"/>
    <n v="77041"/>
    <x v="2"/>
    <s v="FUR-FU-10000723"/>
    <x v="0"/>
    <x v="5"/>
    <s v="Deflect-o EconoMat Studded, No Bevel Mat for Low Pile Carpeting"/>
    <n v="66.112000000000009"/>
    <n v="4"/>
    <n v="0.6"/>
    <n v="-84.292799999999986"/>
  </r>
  <r>
    <n v="9324"/>
    <x v="4661"/>
    <x v="3"/>
    <x v="397"/>
    <d v="2014-09-30T00:00:00"/>
    <s v="Standard Class"/>
    <s v="DB-13660"/>
    <x v="551"/>
    <x v="0"/>
    <s v="United States"/>
    <s v="Los Angeles"/>
    <x v="1"/>
    <n v="90036"/>
    <x v="1"/>
    <s v="OFF-PA-10003641"/>
    <x v="1"/>
    <x v="10"/>
    <s v="Xerox 1909"/>
    <n v="211.04"/>
    <n v="8"/>
    <n v="0"/>
    <n v="97.078399999999988"/>
  </r>
  <r>
    <n v="9325"/>
    <x v="4661"/>
    <x v="3"/>
    <x v="397"/>
    <d v="2014-09-30T00:00:00"/>
    <s v="Standard Class"/>
    <s v="DB-13660"/>
    <x v="551"/>
    <x v="0"/>
    <s v="United States"/>
    <s v="Los Angeles"/>
    <x v="1"/>
    <n v="90036"/>
    <x v="1"/>
    <s v="FUR-CH-10003973"/>
    <x v="0"/>
    <x v="1"/>
    <s v="GuestStacker Chair with Chrome Finish Legs"/>
    <n v="594.81600000000003"/>
    <n v="2"/>
    <n v="0.2"/>
    <n v="59.481600000000014"/>
  </r>
  <r>
    <n v="9326"/>
    <x v="4661"/>
    <x v="3"/>
    <x v="397"/>
    <d v="2014-09-30T00:00:00"/>
    <s v="Standard Class"/>
    <s v="DB-13660"/>
    <x v="551"/>
    <x v="0"/>
    <s v="United States"/>
    <s v="Los Angeles"/>
    <x v="1"/>
    <n v="90036"/>
    <x v="1"/>
    <s v="OFF-BI-10000977"/>
    <x v="1"/>
    <x v="8"/>
    <s v="Ibico Plastic Spiral Binding Combs"/>
    <n v="72.960000000000008"/>
    <n v="3"/>
    <n v="0.2"/>
    <n v="23.711999999999996"/>
  </r>
  <r>
    <n v="9327"/>
    <x v="4662"/>
    <x v="3"/>
    <x v="210"/>
    <d v="2014-09-11T00:00:00"/>
    <s v="First Class"/>
    <s v="PF-19225"/>
    <x v="418"/>
    <x v="0"/>
    <s v="United States"/>
    <s v="Edmonds"/>
    <x v="4"/>
    <n v="98026"/>
    <x v="1"/>
    <s v="FUR-FU-10004053"/>
    <x v="0"/>
    <x v="5"/>
    <s v="DAX Two-Tone Silver Metal Document Frame"/>
    <n v="80.959999999999994"/>
    <n v="4"/>
    <n v="0"/>
    <n v="34.812800000000003"/>
  </r>
  <r>
    <n v="9328"/>
    <x v="4662"/>
    <x v="3"/>
    <x v="210"/>
    <d v="2014-09-11T00:00:00"/>
    <s v="First Class"/>
    <s v="PF-19225"/>
    <x v="418"/>
    <x v="0"/>
    <s v="United States"/>
    <s v="Edmonds"/>
    <x v="4"/>
    <n v="98026"/>
    <x v="1"/>
    <s v="TEC-PH-10002033"/>
    <x v="2"/>
    <x v="7"/>
    <s v="Konftel 250 Conference phone - Charcoal black"/>
    <n v="455.71199999999999"/>
    <n v="2"/>
    <n v="0.2"/>
    <n v="34.178400000000011"/>
  </r>
  <r>
    <n v="9329"/>
    <x v="4662"/>
    <x v="3"/>
    <x v="210"/>
    <d v="2014-09-11T00:00:00"/>
    <s v="First Class"/>
    <s v="PF-19225"/>
    <x v="418"/>
    <x v="0"/>
    <s v="United States"/>
    <s v="Edmonds"/>
    <x v="4"/>
    <n v="98026"/>
    <x v="1"/>
    <s v="OFF-AR-10004260"/>
    <x v="1"/>
    <x v="6"/>
    <s v="Boston 1799 Powerhouse Electric Pencil Sharpener"/>
    <n v="25.98"/>
    <n v="1"/>
    <n v="0"/>
    <n v="7.2744"/>
  </r>
  <r>
    <n v="9330"/>
    <x v="4663"/>
    <x v="1"/>
    <x v="109"/>
    <d v="2012-11-30T00:00:00"/>
    <s v="First Class"/>
    <s v="AJ-10945"/>
    <x v="219"/>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x v="686"/>
    <x v="0"/>
    <s v="United States"/>
    <s v="New York City"/>
    <x v="15"/>
    <n v="10035"/>
    <x v="3"/>
    <s v="OFF-EN-10001539"/>
    <x v="1"/>
    <x v="12"/>
    <s v="Staples"/>
    <n v="15.56"/>
    <n v="2"/>
    <n v="0"/>
    <n v="7.3132000000000001"/>
  </r>
  <r>
    <n v="9332"/>
    <x v="4665"/>
    <x v="0"/>
    <x v="321"/>
    <d v="2013-10-04T00:00:00"/>
    <s v="Standard Class"/>
    <s v="ES-14080"/>
    <x v="20"/>
    <x v="1"/>
    <s v="United States"/>
    <s v="Springfield"/>
    <x v="21"/>
    <n v="97477"/>
    <x v="1"/>
    <s v="TEC-PH-10001817"/>
    <x v="2"/>
    <x v="7"/>
    <s v="Wilson Electronics DB Pro Signal Booster"/>
    <n v="859.2"/>
    <n v="3"/>
    <n v="0.2"/>
    <n v="75.180000000000064"/>
  </r>
  <r>
    <n v="9333"/>
    <x v="4666"/>
    <x v="3"/>
    <x v="220"/>
    <d v="2014-09-14T00:00:00"/>
    <s v="Second Class"/>
    <s v="SS-20410"/>
    <x v="757"/>
    <x v="0"/>
    <s v="United States"/>
    <s v="Georgetown"/>
    <x v="0"/>
    <n v="40324"/>
    <x v="0"/>
    <s v="OFF-AP-10002578"/>
    <x v="1"/>
    <x v="9"/>
    <s v="Fellowes Premier Superior Surge Suppressor, 10-Outlet, With Phone and Remote"/>
    <n v="195.68"/>
    <n v="4"/>
    <n v="0"/>
    <n v="50.876800000000003"/>
  </r>
  <r>
    <n v="9334"/>
    <x v="4666"/>
    <x v="3"/>
    <x v="220"/>
    <d v="2014-09-14T00:00:00"/>
    <s v="Second Class"/>
    <s v="SS-20410"/>
    <x v="757"/>
    <x v="0"/>
    <s v="United States"/>
    <s v="Georgetown"/>
    <x v="0"/>
    <n v="40324"/>
    <x v="0"/>
    <s v="OFF-FA-10000992"/>
    <x v="1"/>
    <x v="13"/>
    <s v="Acco Clips to Go Binder Clips, 24 Clips in Two Sizes"/>
    <n v="14.2"/>
    <n v="4"/>
    <n v="0"/>
    <n v="6.6739999999999995"/>
  </r>
  <r>
    <n v="9335"/>
    <x v="4667"/>
    <x v="3"/>
    <x v="927"/>
    <d v="2014-05-03T00:00:00"/>
    <s v="First Class"/>
    <s v="AG-10900"/>
    <x v="151"/>
    <x v="0"/>
    <s v="United States"/>
    <s v="Coral Springs"/>
    <x v="2"/>
    <n v="33065"/>
    <x v="0"/>
    <s v="FUR-BO-10001798"/>
    <x v="0"/>
    <x v="0"/>
    <s v="Bush Somerset Collection Bookcase"/>
    <n v="314.35199999999998"/>
    <n v="3"/>
    <n v="0.2"/>
    <n v="-15.71759999999999"/>
  </r>
  <r>
    <n v="9336"/>
    <x v="4667"/>
    <x v="3"/>
    <x v="927"/>
    <d v="2014-05-03T00:00:00"/>
    <s v="First Class"/>
    <s v="AG-10900"/>
    <x v="151"/>
    <x v="0"/>
    <s v="United States"/>
    <s v="Coral Springs"/>
    <x v="2"/>
    <n v="33065"/>
    <x v="0"/>
    <s v="OFF-LA-10004409"/>
    <x v="1"/>
    <x v="2"/>
    <s v="Avery 492"/>
    <n v="4.6079999999999997"/>
    <n v="2"/>
    <n v="0.2"/>
    <n v="1.4975999999999996"/>
  </r>
  <r>
    <n v="9337"/>
    <x v="4668"/>
    <x v="3"/>
    <x v="118"/>
    <d v="2014-09-21T00:00:00"/>
    <s v="Standard Class"/>
    <s v="CY-12745"/>
    <x v="388"/>
    <x v="1"/>
    <s v="United States"/>
    <s v="San Francisco"/>
    <x v="1"/>
    <n v="94110"/>
    <x v="1"/>
    <s v="OFF-FA-10000621"/>
    <x v="1"/>
    <x v="13"/>
    <s v="OIC Colored Binder Clips, Assorted Sizes"/>
    <n v="17.899999999999999"/>
    <n v="5"/>
    <n v="0"/>
    <n v="8.7710000000000008"/>
  </r>
  <r>
    <n v="9338"/>
    <x v="4669"/>
    <x v="2"/>
    <x v="538"/>
    <d v="2011-10-22T00:00:00"/>
    <s v="Second Class"/>
    <s v="RP-19270"/>
    <x v="345"/>
    <x v="1"/>
    <s v="United States"/>
    <s v="San Francisco"/>
    <x v="1"/>
    <n v="94110"/>
    <x v="1"/>
    <s v="OFF-BI-10003196"/>
    <x v="1"/>
    <x v="8"/>
    <s v="Accohide Poly Flexible Ring Binders"/>
    <n v="2.9920000000000004"/>
    <n v="1"/>
    <n v="0.2"/>
    <n v="1.1219999999999999"/>
  </r>
  <r>
    <n v="9339"/>
    <x v="4669"/>
    <x v="2"/>
    <x v="538"/>
    <d v="2011-10-22T00:00:00"/>
    <s v="Second Class"/>
    <s v="RP-19270"/>
    <x v="345"/>
    <x v="1"/>
    <s v="United States"/>
    <s v="San Francisco"/>
    <x v="1"/>
    <n v="94110"/>
    <x v="1"/>
    <s v="OFF-BI-10003727"/>
    <x v="1"/>
    <x v="8"/>
    <s v="Avery Durable Slant Ring Binders With Label Holder"/>
    <n v="20.064"/>
    <n v="6"/>
    <n v="0.2"/>
    <n v="7.0223999999999993"/>
  </r>
  <r>
    <n v="9340"/>
    <x v="4669"/>
    <x v="2"/>
    <x v="538"/>
    <d v="2011-10-22T00:00:00"/>
    <s v="Second Class"/>
    <s v="RP-19270"/>
    <x v="345"/>
    <x v="1"/>
    <s v="United States"/>
    <s v="San Francisco"/>
    <x v="1"/>
    <n v="94110"/>
    <x v="1"/>
    <s v="OFF-PA-10003228"/>
    <x v="1"/>
    <x v="10"/>
    <s v="Xerox 1917"/>
    <n v="146.72999999999999"/>
    <n v="3"/>
    <n v="0"/>
    <n v="68.963099999999997"/>
  </r>
  <r>
    <n v="9341"/>
    <x v="4669"/>
    <x v="2"/>
    <x v="538"/>
    <d v="2011-10-22T00:00:00"/>
    <s v="Second Class"/>
    <s v="RP-19270"/>
    <x v="345"/>
    <x v="1"/>
    <s v="United States"/>
    <s v="San Francisco"/>
    <x v="1"/>
    <n v="94110"/>
    <x v="1"/>
    <s v="OFF-LA-10002787"/>
    <x v="1"/>
    <x v="2"/>
    <s v="Avery 480"/>
    <n v="18.75"/>
    <n v="5"/>
    <n v="0"/>
    <n v="9"/>
  </r>
  <r>
    <n v="9342"/>
    <x v="4669"/>
    <x v="2"/>
    <x v="538"/>
    <d v="2011-10-22T00:00:00"/>
    <s v="Second Class"/>
    <s v="RP-19270"/>
    <x v="345"/>
    <x v="1"/>
    <s v="United States"/>
    <s v="San Francisco"/>
    <x v="1"/>
    <n v="94110"/>
    <x v="1"/>
    <s v="TEC-PH-10001305"/>
    <x v="2"/>
    <x v="7"/>
    <s v="Panasonic KX TS208W Corded phone"/>
    <n v="117.57600000000002"/>
    <n v="3"/>
    <n v="0.2"/>
    <n v="11.757600000000011"/>
  </r>
  <r>
    <n v="9343"/>
    <x v="4670"/>
    <x v="0"/>
    <x v="69"/>
    <d v="2013-03-19T00:00:00"/>
    <s v="Standard Class"/>
    <s v="DB-13360"/>
    <x v="748"/>
    <x v="2"/>
    <s v="United States"/>
    <s v="Riverside"/>
    <x v="1"/>
    <n v="92503"/>
    <x v="1"/>
    <s v="OFF-BI-10001036"/>
    <x v="1"/>
    <x v="8"/>
    <s v="Cardinal EasyOpen D-Ring Binders"/>
    <n v="51.184000000000012"/>
    <n v="7"/>
    <n v="0.2"/>
    <n v="19.193999999999999"/>
  </r>
  <r>
    <n v="9344"/>
    <x v="4671"/>
    <x v="3"/>
    <x v="922"/>
    <d v="2014-02-21T00:00:00"/>
    <s v="First Class"/>
    <s v="CK-12325"/>
    <x v="278"/>
    <x v="2"/>
    <s v="United States"/>
    <s v="Troy"/>
    <x v="24"/>
    <n v="45373"/>
    <x v="3"/>
    <s v="FUR-TA-10001086"/>
    <x v="0"/>
    <x v="3"/>
    <s v="SAFCO PlanMaster Boards, 60w x 37-1/2d, White Melamine"/>
    <n v="455.97"/>
    <n v="5"/>
    <n v="0.4"/>
    <n v="-106.39299999999997"/>
  </r>
  <r>
    <n v="9345"/>
    <x v="4671"/>
    <x v="3"/>
    <x v="922"/>
    <d v="2014-02-21T00:00:00"/>
    <s v="First Class"/>
    <s v="CK-12325"/>
    <x v="278"/>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x v="278"/>
    <x v="2"/>
    <s v="United States"/>
    <s v="Troy"/>
    <x v="24"/>
    <n v="45373"/>
    <x v="3"/>
    <s v="TEC-PH-10000526"/>
    <x v="2"/>
    <x v="7"/>
    <s v="Vtech CS6719"/>
    <n v="57.593999999999994"/>
    <n v="1"/>
    <n v="0.4"/>
    <n v="-11.518799999999999"/>
  </r>
  <r>
    <n v="9347"/>
    <x v="4671"/>
    <x v="3"/>
    <x v="922"/>
    <d v="2014-02-21T00:00:00"/>
    <s v="First Class"/>
    <s v="CK-12325"/>
    <x v="278"/>
    <x v="2"/>
    <s v="United States"/>
    <s v="Troy"/>
    <x v="24"/>
    <n v="45373"/>
    <x v="3"/>
    <s v="FUR-FU-10004973"/>
    <x v="0"/>
    <x v="5"/>
    <s v="Flat Face Poster Frame"/>
    <n v="30.144000000000002"/>
    <n v="2"/>
    <n v="0.2"/>
    <n v="8.2896000000000001"/>
  </r>
  <r>
    <n v="9348"/>
    <x v="4671"/>
    <x v="3"/>
    <x v="922"/>
    <d v="2014-02-21T00:00:00"/>
    <s v="First Class"/>
    <s v="CK-12325"/>
    <x v="278"/>
    <x v="2"/>
    <s v="United States"/>
    <s v="Troy"/>
    <x v="24"/>
    <n v="45373"/>
    <x v="3"/>
    <s v="FUR-CH-10003981"/>
    <x v="0"/>
    <x v="1"/>
    <s v="Global Commerce Series Low-Back Swivel/Tilt Chairs"/>
    <n v="899.43"/>
    <n v="5"/>
    <n v="0.3"/>
    <n v="-12.84900000000016"/>
  </r>
  <r>
    <n v="9349"/>
    <x v="4672"/>
    <x v="0"/>
    <x v="596"/>
    <d v="2013-12-29T00:00:00"/>
    <s v="Standard Class"/>
    <s v="DN-13690"/>
    <x v="35"/>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x v="35"/>
    <x v="0"/>
    <s v="United States"/>
    <s v="Moreno Valley"/>
    <x v="1"/>
    <n v="92553"/>
    <x v="1"/>
    <s v="FUR-FU-10001934"/>
    <x v="0"/>
    <x v="5"/>
    <s v="Magnifier Swing Arm Lamp"/>
    <n v="41.96"/>
    <n v="2"/>
    <n v="0"/>
    <n v="10.909600000000001"/>
  </r>
  <r>
    <n v="9351"/>
    <x v="4673"/>
    <x v="0"/>
    <x v="713"/>
    <d v="2013-09-28T00:00:00"/>
    <s v="Standard Class"/>
    <s v="DP-13105"/>
    <x v="317"/>
    <x v="1"/>
    <s v="United States"/>
    <s v="Seattle"/>
    <x v="4"/>
    <n v="98115"/>
    <x v="1"/>
    <s v="OFF-BI-10004970"/>
    <x v="1"/>
    <x v="8"/>
    <s v="ACCOHIDE 3-Ring Binder, Blue, 1&quot;"/>
    <n v="13.216000000000001"/>
    <n v="4"/>
    <n v="0.2"/>
    <n v="4.4603999999999999"/>
  </r>
  <r>
    <n v="9352"/>
    <x v="4673"/>
    <x v="0"/>
    <x v="713"/>
    <d v="2013-09-28T00:00:00"/>
    <s v="Standard Class"/>
    <s v="DP-13105"/>
    <x v="317"/>
    <x v="1"/>
    <s v="United States"/>
    <s v="Seattle"/>
    <x v="4"/>
    <n v="98115"/>
    <x v="1"/>
    <s v="FUR-CH-10003396"/>
    <x v="0"/>
    <x v="1"/>
    <s v="Global Deluxe Steno Chair"/>
    <n v="184.75200000000001"/>
    <n v="3"/>
    <n v="0.2"/>
    <n v="-20.784600000000012"/>
  </r>
  <r>
    <n v="9353"/>
    <x v="4674"/>
    <x v="3"/>
    <x v="241"/>
    <d v="2014-09-27T00:00:00"/>
    <s v="First Class"/>
    <s v="RO-19780"/>
    <x v="197"/>
    <x v="0"/>
    <s v="United States"/>
    <s v="Chicago"/>
    <x v="10"/>
    <n v="60623"/>
    <x v="2"/>
    <s v="FUR-CH-10003973"/>
    <x v="0"/>
    <x v="1"/>
    <s v="GuestStacker Chair with Chrome Finish Legs"/>
    <n v="520.46399999999994"/>
    <n v="2"/>
    <n v="0.3"/>
    <n v="-14.870399999999961"/>
  </r>
  <r>
    <n v="9354"/>
    <x v="4674"/>
    <x v="3"/>
    <x v="241"/>
    <d v="2014-09-27T00:00:00"/>
    <s v="First Class"/>
    <s v="RO-19780"/>
    <x v="197"/>
    <x v="0"/>
    <s v="United States"/>
    <s v="Chicago"/>
    <x v="10"/>
    <n v="60623"/>
    <x v="2"/>
    <s v="OFF-PA-10002109"/>
    <x v="1"/>
    <x v="10"/>
    <s v="Wirebound Voice Message Log Book"/>
    <n v="11.423999999999999"/>
    <n v="3"/>
    <n v="0.2"/>
    <n v="3.7127999999999988"/>
  </r>
  <r>
    <n v="9355"/>
    <x v="4675"/>
    <x v="1"/>
    <x v="494"/>
    <d v="2012-12-05T00:00:00"/>
    <s v="Standard Class"/>
    <s v="MA-17560"/>
    <x v="15"/>
    <x v="2"/>
    <s v="United States"/>
    <s v="Jackson"/>
    <x v="12"/>
    <n v="49201"/>
    <x v="2"/>
    <s v="OFF-PA-10001826"/>
    <x v="1"/>
    <x v="10"/>
    <s v="Xerox 207"/>
    <n v="19.440000000000001"/>
    <n v="3"/>
    <n v="0"/>
    <n v="9.3312000000000008"/>
  </r>
  <r>
    <n v="9356"/>
    <x v="4675"/>
    <x v="1"/>
    <x v="494"/>
    <d v="2012-12-05T00:00:00"/>
    <s v="Standard Class"/>
    <s v="MA-17560"/>
    <x v="15"/>
    <x v="2"/>
    <s v="United States"/>
    <s v="Jackson"/>
    <x v="12"/>
    <n v="49201"/>
    <x v="2"/>
    <s v="OFF-AR-10000823"/>
    <x v="1"/>
    <x v="6"/>
    <s v="Newell 307"/>
    <n v="3.64"/>
    <n v="2"/>
    <n v="0"/>
    <n v="1.0192000000000001"/>
  </r>
  <r>
    <n v="9357"/>
    <x v="4675"/>
    <x v="1"/>
    <x v="494"/>
    <d v="2012-12-05T00:00:00"/>
    <s v="Standard Class"/>
    <s v="MA-17560"/>
    <x v="15"/>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x v="63"/>
    <x v="1"/>
    <s v="United States"/>
    <s v="New York City"/>
    <x v="15"/>
    <n v="10024"/>
    <x v="3"/>
    <s v="OFF-BI-10003676"/>
    <x v="1"/>
    <x v="8"/>
    <s v="GBC Standard Recycled Report Covers, Clear Plastic Sheets"/>
    <n v="43.120000000000005"/>
    <n v="5"/>
    <n v="0.2"/>
    <n v="15.091999999999995"/>
  </r>
  <r>
    <n v="9359"/>
    <x v="4676"/>
    <x v="0"/>
    <x v="967"/>
    <d v="2013-01-28T00:00:00"/>
    <s v="Second Class"/>
    <s v="JD-15895"/>
    <x v="63"/>
    <x v="1"/>
    <s v="United States"/>
    <s v="New York City"/>
    <x v="15"/>
    <n v="10024"/>
    <x v="3"/>
    <s v="FUR-TA-10001095"/>
    <x v="0"/>
    <x v="3"/>
    <s v="Chromcraft Round Conference Tables"/>
    <n v="313.72199999999998"/>
    <n v="3"/>
    <n v="0.4"/>
    <n v="-99.34529999999998"/>
  </r>
  <r>
    <n v="9360"/>
    <x v="4676"/>
    <x v="0"/>
    <x v="967"/>
    <d v="2013-01-28T00:00:00"/>
    <s v="Second Class"/>
    <s v="JD-15895"/>
    <x v="63"/>
    <x v="1"/>
    <s v="United States"/>
    <s v="New York City"/>
    <x v="15"/>
    <n v="10024"/>
    <x v="3"/>
    <s v="FUR-FU-10000747"/>
    <x v="0"/>
    <x v="5"/>
    <s v="Tenex B1-RE Series Chair Mats for Low Pile Carpets"/>
    <n v="45.98"/>
    <n v="1"/>
    <n v="0"/>
    <n v="7.816599999999994"/>
  </r>
  <r>
    <n v="9361"/>
    <x v="4676"/>
    <x v="0"/>
    <x v="967"/>
    <d v="2013-01-28T00:00:00"/>
    <s v="Second Class"/>
    <s v="JD-15895"/>
    <x v="63"/>
    <x v="1"/>
    <s v="United States"/>
    <s v="New York City"/>
    <x v="15"/>
    <n v="10024"/>
    <x v="3"/>
    <s v="OFF-ST-10004337"/>
    <x v="1"/>
    <x v="4"/>
    <s v="SAFCO Commercial Wire Shelving, 72h"/>
    <n v="428.68"/>
    <n v="7"/>
    <n v="0"/>
    <n v="0"/>
  </r>
  <r>
    <n v="9362"/>
    <x v="4677"/>
    <x v="3"/>
    <x v="708"/>
    <d v="2014-03-26T00:00:00"/>
    <s v="Standard Class"/>
    <s v="PS-18970"/>
    <x v="28"/>
    <x v="2"/>
    <s v="United States"/>
    <s v="Seattle"/>
    <x v="4"/>
    <n v="98105"/>
    <x v="1"/>
    <s v="OFF-BI-10004410"/>
    <x v="1"/>
    <x v="8"/>
    <s v="C-Line Peel &amp; Stick Add-On Filing Pockets, 8-3/4 x 5-1/8, 10/Pack"/>
    <n v="30.576000000000001"/>
    <n v="6"/>
    <n v="0.2"/>
    <n v="10.3194"/>
  </r>
  <r>
    <n v="9363"/>
    <x v="4677"/>
    <x v="3"/>
    <x v="708"/>
    <d v="2014-03-26T00:00:00"/>
    <s v="Standard Class"/>
    <s v="PS-18970"/>
    <x v="28"/>
    <x v="2"/>
    <s v="United States"/>
    <s v="Seattle"/>
    <x v="4"/>
    <n v="98105"/>
    <x v="1"/>
    <s v="OFF-FA-10004838"/>
    <x v="1"/>
    <x v="13"/>
    <s v="Super Bands, 12/Pack"/>
    <n v="13.020000000000001"/>
    <n v="7"/>
    <n v="0"/>
    <n v="0.3906000000000005"/>
  </r>
  <r>
    <n v="9364"/>
    <x v="4677"/>
    <x v="3"/>
    <x v="708"/>
    <d v="2014-03-26T00:00:00"/>
    <s v="Standard Class"/>
    <s v="PS-18970"/>
    <x v="28"/>
    <x v="2"/>
    <s v="United States"/>
    <s v="Seattle"/>
    <x v="4"/>
    <n v="98105"/>
    <x v="1"/>
    <s v="FUR-FU-10002364"/>
    <x v="0"/>
    <x v="5"/>
    <s v="Eldon Expressions Wood Desk Accessories, Oak"/>
    <n v="22.14"/>
    <n v="3"/>
    <n v="0"/>
    <n v="6.4205999999999976"/>
  </r>
  <r>
    <n v="9365"/>
    <x v="4677"/>
    <x v="3"/>
    <x v="708"/>
    <d v="2014-03-26T00:00:00"/>
    <s v="Standard Class"/>
    <s v="PS-18970"/>
    <x v="28"/>
    <x v="2"/>
    <s v="United States"/>
    <s v="Seattle"/>
    <x v="4"/>
    <n v="98105"/>
    <x v="1"/>
    <s v="OFF-ST-10001809"/>
    <x v="1"/>
    <x v="4"/>
    <s v="Fellowes Officeware Wire Shelving"/>
    <n v="359.32"/>
    <n v="4"/>
    <n v="0"/>
    <n v="7.1863999999999919"/>
  </r>
  <r>
    <n v="9366"/>
    <x v="4678"/>
    <x v="2"/>
    <x v="963"/>
    <d v="2011-08-25T00:00:00"/>
    <s v="First Class"/>
    <s v="JF-15415"/>
    <x v="226"/>
    <x v="0"/>
    <s v="United States"/>
    <s v="Saint Charles"/>
    <x v="25"/>
    <n v="63301"/>
    <x v="2"/>
    <s v="OFF-PA-10001846"/>
    <x v="1"/>
    <x v="10"/>
    <s v="Xerox 1899"/>
    <n v="11.56"/>
    <n v="2"/>
    <n v="0"/>
    <n v="5.6644000000000005"/>
  </r>
  <r>
    <n v="9367"/>
    <x v="4679"/>
    <x v="2"/>
    <x v="785"/>
    <d v="2011-06-13T00:00:00"/>
    <s v="Standard Class"/>
    <s v="RD-19480"/>
    <x v="502"/>
    <x v="0"/>
    <s v="United States"/>
    <s v="Long Beach"/>
    <x v="15"/>
    <n v="11561"/>
    <x v="3"/>
    <s v="OFF-BI-10003876"/>
    <x v="1"/>
    <x v="8"/>
    <s v="Green Canvas Binder for 8-1/2&quot; x 14&quot; Sheets"/>
    <n v="68.48"/>
    <n v="2"/>
    <n v="0.2"/>
    <n v="25.679999999999996"/>
  </r>
  <r>
    <n v="9368"/>
    <x v="4679"/>
    <x v="2"/>
    <x v="785"/>
    <d v="2011-06-13T00:00:00"/>
    <s v="Standard Class"/>
    <s v="RD-19480"/>
    <x v="502"/>
    <x v="0"/>
    <s v="United States"/>
    <s v="Long Beach"/>
    <x v="15"/>
    <n v="11561"/>
    <x v="3"/>
    <s v="OFF-ST-10003470"/>
    <x v="1"/>
    <x v="4"/>
    <s v="Tennsco Snap-Together Open Shelving Units, Starter Sets and Add-On Units"/>
    <n v="1676.88"/>
    <n v="6"/>
    <n v="0"/>
    <n v="83.843999999999937"/>
  </r>
  <r>
    <n v="9369"/>
    <x v="4680"/>
    <x v="0"/>
    <x v="281"/>
    <d v="2013-04-10T00:00:00"/>
    <s v="First Class"/>
    <s v="ES-14080"/>
    <x v="20"/>
    <x v="1"/>
    <s v="United States"/>
    <s v="Lakewood"/>
    <x v="30"/>
    <n v="8701"/>
    <x v="3"/>
    <s v="OFF-PA-10004243"/>
    <x v="1"/>
    <x v="10"/>
    <s v="Xerox 1939"/>
    <n v="37.94"/>
    <n v="2"/>
    <n v="0"/>
    <n v="18.211199999999998"/>
  </r>
  <r>
    <n v="9370"/>
    <x v="4681"/>
    <x v="3"/>
    <x v="659"/>
    <d v="2014-11-10T00:00:00"/>
    <s v="Second Class"/>
    <s v="KN-16390"/>
    <x v="471"/>
    <x v="1"/>
    <s v="United States"/>
    <s v="Clinton"/>
    <x v="39"/>
    <n v="20735"/>
    <x v="3"/>
    <s v="FUR-CH-10000422"/>
    <x v="0"/>
    <x v="1"/>
    <s v="Global Highback Leather Tilter in Burgundy"/>
    <n v="272.96999999999997"/>
    <n v="3"/>
    <n v="0"/>
    <n v="43.675200000000018"/>
  </r>
  <r>
    <n v="9371"/>
    <x v="4682"/>
    <x v="1"/>
    <x v="352"/>
    <d v="2012-05-31T00:00:00"/>
    <s v="First Class"/>
    <s v="VP-21760"/>
    <x v="778"/>
    <x v="1"/>
    <s v="United States"/>
    <s v="Columbus"/>
    <x v="24"/>
    <n v="43229"/>
    <x v="3"/>
    <s v="FUR-FU-10002506"/>
    <x v="0"/>
    <x v="5"/>
    <s v="Tensor &quot;Hersey Kiss&quot; Styled Floor Lamp"/>
    <n v="41.568000000000005"/>
    <n v="4"/>
    <n v="0.2"/>
    <n v="-4.1568000000000023"/>
  </r>
  <r>
    <n v="9372"/>
    <x v="4682"/>
    <x v="1"/>
    <x v="352"/>
    <d v="2012-05-31T00:00:00"/>
    <s v="First Class"/>
    <s v="VP-21760"/>
    <x v="778"/>
    <x v="1"/>
    <s v="United States"/>
    <s v="Columbus"/>
    <x v="24"/>
    <n v="43229"/>
    <x v="3"/>
    <s v="FUR-CH-10000863"/>
    <x v="0"/>
    <x v="1"/>
    <s v="Novimex Swivel Fabric Task Chair"/>
    <n v="317.05799999999999"/>
    <n v="3"/>
    <n v="0.3"/>
    <n v="-86.058600000000013"/>
  </r>
  <r>
    <n v="9373"/>
    <x v="4682"/>
    <x v="1"/>
    <x v="352"/>
    <d v="2012-05-31T00:00:00"/>
    <s v="First Class"/>
    <s v="VP-21760"/>
    <x v="778"/>
    <x v="1"/>
    <s v="United States"/>
    <s v="Columbus"/>
    <x v="24"/>
    <n v="43229"/>
    <x v="3"/>
    <s v="OFF-FA-10002988"/>
    <x v="1"/>
    <x v="13"/>
    <s v="Ideal Clamps"/>
    <n v="8.0399999999999991"/>
    <n v="5"/>
    <n v="0.2"/>
    <n v="2.9144999999999994"/>
  </r>
  <r>
    <n v="9374"/>
    <x v="4683"/>
    <x v="3"/>
    <x v="917"/>
    <d v="2014-05-12T00:00:00"/>
    <s v="Standard Class"/>
    <s v="CS-11950"/>
    <x v="229"/>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x v="33"/>
    <x v="1"/>
    <s v="United States"/>
    <s v="Seattle"/>
    <x v="4"/>
    <n v="98105"/>
    <x v="1"/>
    <s v="OFF-SU-10002537"/>
    <x v="1"/>
    <x v="14"/>
    <s v="Acme Box Cutter Scissors"/>
    <n v="61.38"/>
    <n v="6"/>
    <n v="0"/>
    <n v="15.958800000000004"/>
  </r>
  <r>
    <n v="9376"/>
    <x v="4685"/>
    <x v="1"/>
    <x v="639"/>
    <d v="2012-12-19T00:00:00"/>
    <s v="Second Class"/>
    <s v="AJ-10945"/>
    <x v="219"/>
    <x v="0"/>
    <s v="United States"/>
    <s v="Los Angeles"/>
    <x v="1"/>
    <n v="90045"/>
    <x v="1"/>
    <s v="TEC-AC-10003063"/>
    <x v="2"/>
    <x v="11"/>
    <s v="Micro Innovations USB RF Wireless Keyboard with Mouse"/>
    <n v="50"/>
    <n v="2"/>
    <n v="0"/>
    <n v="10.5"/>
  </r>
  <r>
    <n v="9377"/>
    <x v="4686"/>
    <x v="3"/>
    <x v="53"/>
    <d v="2014-12-30T00:00:00"/>
    <s v="Standard Class"/>
    <s v="PO-18865"/>
    <x v="22"/>
    <x v="0"/>
    <s v="United States"/>
    <s v="East Orange"/>
    <x v="30"/>
    <n v="7017"/>
    <x v="3"/>
    <s v="TEC-AC-10003237"/>
    <x v="2"/>
    <x v="11"/>
    <s v="Memorex Micro Travel Drive 4 GB"/>
    <n v="31.799999999999997"/>
    <n v="3"/>
    <n v="0"/>
    <n v="13.674000000000003"/>
  </r>
  <r>
    <n v="9378"/>
    <x v="4687"/>
    <x v="3"/>
    <x v="94"/>
    <d v="2014-12-22T00:00:00"/>
    <s v="Standard Class"/>
    <s v="DP-13105"/>
    <x v="317"/>
    <x v="1"/>
    <s v="United States"/>
    <s v="Eau Claire"/>
    <x v="6"/>
    <n v="54703"/>
    <x v="2"/>
    <s v="OFF-ST-10001031"/>
    <x v="1"/>
    <x v="4"/>
    <s v="Adjustable Personal File Tote"/>
    <n v="32.56"/>
    <n v="2"/>
    <n v="0"/>
    <n v="8.465600000000002"/>
  </r>
  <r>
    <n v="9379"/>
    <x v="4688"/>
    <x v="0"/>
    <x v="1120"/>
    <d v="2013-05-16T00:00:00"/>
    <s v="Standard Class"/>
    <s v="GM-14500"/>
    <x v="421"/>
    <x v="0"/>
    <s v="United States"/>
    <s v="Chicago"/>
    <x v="10"/>
    <n v="60610"/>
    <x v="2"/>
    <s v="OFF-EN-10001535"/>
    <x v="1"/>
    <x v="12"/>
    <s v="Grip Seal Envelopes"/>
    <n v="7.0720000000000001"/>
    <n v="2"/>
    <n v="0.2"/>
    <n v="2.3868"/>
  </r>
  <r>
    <n v="9380"/>
    <x v="4689"/>
    <x v="2"/>
    <x v="851"/>
    <d v="2011-12-27T00:00:00"/>
    <s v="Second Class"/>
    <s v="CC-12670"/>
    <x v="113"/>
    <x v="0"/>
    <s v="United States"/>
    <s v="Tampa"/>
    <x v="2"/>
    <n v="33614"/>
    <x v="0"/>
    <s v="OFF-PA-10001295"/>
    <x v="1"/>
    <x v="10"/>
    <s v="Computer Printout Paper with Letter-Trim Perforations"/>
    <n v="45.527999999999999"/>
    <n v="3"/>
    <n v="0.2"/>
    <n v="15.934799999999997"/>
  </r>
  <r>
    <n v="9381"/>
    <x v="4689"/>
    <x v="2"/>
    <x v="851"/>
    <d v="2011-12-27T00:00:00"/>
    <s v="Second Class"/>
    <s v="CC-12670"/>
    <x v="113"/>
    <x v="0"/>
    <s v="United States"/>
    <s v="Tampa"/>
    <x v="2"/>
    <n v="33614"/>
    <x v="0"/>
    <s v="FUR-CH-10004698"/>
    <x v="0"/>
    <x v="1"/>
    <s v="Padded Folding Chairs, Black, 4/Carton"/>
    <n v="64.784000000000006"/>
    <n v="1"/>
    <n v="0.2"/>
    <n v="6.4784000000000042"/>
  </r>
  <r>
    <n v="9382"/>
    <x v="4689"/>
    <x v="2"/>
    <x v="851"/>
    <d v="2011-12-27T00:00:00"/>
    <s v="Second Class"/>
    <s v="CC-12670"/>
    <x v="113"/>
    <x v="0"/>
    <s v="United States"/>
    <s v="Tampa"/>
    <x v="2"/>
    <n v="33614"/>
    <x v="0"/>
    <s v="OFF-ST-10000078"/>
    <x v="1"/>
    <x v="4"/>
    <s v="Tennsco 6- and 18-Compartment Lockers"/>
    <n v="424.27200000000005"/>
    <n v="2"/>
    <n v="0.2"/>
    <n v="-10.60680000000005"/>
  </r>
  <r>
    <n v="9383"/>
    <x v="4689"/>
    <x v="2"/>
    <x v="851"/>
    <d v="2011-12-27T00:00:00"/>
    <s v="Second Class"/>
    <s v="CC-12670"/>
    <x v="113"/>
    <x v="0"/>
    <s v="United States"/>
    <s v="Tampa"/>
    <x v="2"/>
    <n v="33614"/>
    <x v="0"/>
    <s v="OFF-AR-10001868"/>
    <x v="1"/>
    <x v="6"/>
    <s v="Prang Dustless Chalk Sticks"/>
    <n v="1.3440000000000001"/>
    <n v="1"/>
    <n v="0.2"/>
    <n v="0.504"/>
  </r>
  <r>
    <n v="9384"/>
    <x v="4689"/>
    <x v="2"/>
    <x v="851"/>
    <d v="2011-12-27T00:00:00"/>
    <s v="Second Class"/>
    <s v="CC-12670"/>
    <x v="113"/>
    <x v="0"/>
    <s v="United States"/>
    <s v="Tampa"/>
    <x v="2"/>
    <n v="33614"/>
    <x v="0"/>
    <s v="OFF-ST-10004950"/>
    <x v="1"/>
    <x v="4"/>
    <s v="Acco Perma 3000 Stacking Storage Drawers"/>
    <n v="83.920000000000016"/>
    <n v="5"/>
    <n v="0.2"/>
    <n v="-1.049000000000003"/>
  </r>
  <r>
    <n v="9385"/>
    <x v="4690"/>
    <x v="3"/>
    <x v="938"/>
    <d v="2014-08-17T00:00:00"/>
    <s v="Standard Class"/>
    <s v="SJ-20125"/>
    <x v="319"/>
    <x v="2"/>
    <s v="United States"/>
    <s v="New York City"/>
    <x v="15"/>
    <n v="10009"/>
    <x v="3"/>
    <s v="OFF-PA-10003441"/>
    <x v="1"/>
    <x v="10"/>
    <s v="Xerox 226"/>
    <n v="25.92"/>
    <n v="4"/>
    <n v="0"/>
    <n v="12.441600000000001"/>
  </r>
  <r>
    <n v="9386"/>
    <x v="4691"/>
    <x v="3"/>
    <x v="151"/>
    <d v="2014-09-01T00:00:00"/>
    <s v="Standard Class"/>
    <s v="SF-20200"/>
    <x v="227"/>
    <x v="0"/>
    <s v="United States"/>
    <s v="Mesa"/>
    <x v="16"/>
    <n v="85204"/>
    <x v="1"/>
    <s v="FUR-FU-10004973"/>
    <x v="0"/>
    <x v="5"/>
    <s v="Flat Face Poster Frame"/>
    <n v="120.57600000000001"/>
    <n v="8"/>
    <n v="0.2"/>
    <n v="33.1584"/>
  </r>
  <r>
    <n v="9387"/>
    <x v="4692"/>
    <x v="3"/>
    <x v="617"/>
    <d v="2014-01-24T00:00:00"/>
    <s v="Standard Class"/>
    <s v="RM-19375"/>
    <x v="528"/>
    <x v="0"/>
    <s v="United States"/>
    <s v="Burlington"/>
    <x v="42"/>
    <s v="05408"/>
    <x v="3"/>
    <s v="OFF-PA-10000157"/>
    <x v="1"/>
    <x v="10"/>
    <s v="Xerox 191"/>
    <n v="79.92"/>
    <n v="4"/>
    <n v="0"/>
    <n v="37.562399999999997"/>
  </r>
  <r>
    <n v="9388"/>
    <x v="4692"/>
    <x v="3"/>
    <x v="617"/>
    <d v="2014-01-24T00:00:00"/>
    <s v="Standard Class"/>
    <s v="RM-19375"/>
    <x v="528"/>
    <x v="0"/>
    <s v="United States"/>
    <s v="Burlington"/>
    <x v="42"/>
    <s v="05408"/>
    <x v="3"/>
    <s v="OFF-PA-10001970"/>
    <x v="1"/>
    <x v="10"/>
    <s v="Xerox 1881"/>
    <n v="12.28"/>
    <n v="1"/>
    <n v="0"/>
    <n v="5.7715999999999994"/>
  </r>
  <r>
    <n v="9389"/>
    <x v="4692"/>
    <x v="3"/>
    <x v="617"/>
    <d v="2014-01-24T00:00:00"/>
    <s v="Standard Class"/>
    <s v="RM-19375"/>
    <x v="528"/>
    <x v="0"/>
    <s v="United States"/>
    <s v="Burlington"/>
    <x v="42"/>
    <s v="05408"/>
    <x v="3"/>
    <s v="OFF-AP-10000828"/>
    <x v="1"/>
    <x v="9"/>
    <s v="Avanti 4.4 Cu. Ft. Refrigerator"/>
    <n v="542.93999999999994"/>
    <n v="3"/>
    <n v="0"/>
    <n v="152.02319999999997"/>
  </r>
  <r>
    <n v="9390"/>
    <x v="4692"/>
    <x v="3"/>
    <x v="617"/>
    <d v="2014-01-24T00:00:00"/>
    <s v="Standard Class"/>
    <s v="RM-19375"/>
    <x v="528"/>
    <x v="0"/>
    <s v="United States"/>
    <s v="Burlington"/>
    <x v="42"/>
    <s v="05408"/>
    <x v="3"/>
    <s v="OFF-EN-10001509"/>
    <x v="1"/>
    <x v="12"/>
    <s v="Poly String Tie Envelopes"/>
    <n v="2.04"/>
    <n v="1"/>
    <n v="0"/>
    <n v="0.95879999999999987"/>
  </r>
  <r>
    <n v="9391"/>
    <x v="4693"/>
    <x v="1"/>
    <x v="974"/>
    <d v="2012-06-24T00:00:00"/>
    <s v="Standard Class"/>
    <s v="KM-16375"/>
    <x v="454"/>
    <x v="2"/>
    <s v="United States"/>
    <s v="Houston"/>
    <x v="5"/>
    <n v="77070"/>
    <x v="2"/>
    <s v="OFF-ST-10003692"/>
    <x v="1"/>
    <x v="4"/>
    <s v="Recycled Steel Personal File for Hanging File Folders"/>
    <n v="228.92"/>
    <n v="5"/>
    <n v="0.2"/>
    <n v="14.307499999999997"/>
  </r>
  <r>
    <n v="9392"/>
    <x v="4694"/>
    <x v="3"/>
    <x v="677"/>
    <d v="2014-03-17T00:00:00"/>
    <s v="First Class"/>
    <s v="FH-14275"/>
    <x v="395"/>
    <x v="1"/>
    <s v="United States"/>
    <s v="Aurora"/>
    <x v="10"/>
    <n v="60505"/>
    <x v="2"/>
    <s v="TEC-PH-10004700"/>
    <x v="2"/>
    <x v="7"/>
    <s v="PowerGen Dual USB Car Charger"/>
    <n v="7.9920000000000009"/>
    <n v="1"/>
    <n v="0.2"/>
    <n v="2.5973999999999995"/>
  </r>
  <r>
    <n v="9393"/>
    <x v="4695"/>
    <x v="1"/>
    <x v="969"/>
    <d v="2012-10-25T00:00:00"/>
    <s v="Same Day"/>
    <s v="DG-13300"/>
    <x v="375"/>
    <x v="1"/>
    <s v="United States"/>
    <s v="Denver"/>
    <x v="22"/>
    <n v="80219"/>
    <x v="1"/>
    <s v="FUR-CH-10000422"/>
    <x v="0"/>
    <x v="1"/>
    <s v="Global Highback Leather Tilter in Burgundy"/>
    <n v="582.33600000000001"/>
    <n v="8"/>
    <n v="0.2"/>
    <n v="-29.116799999999955"/>
  </r>
  <r>
    <n v="9394"/>
    <x v="4696"/>
    <x v="2"/>
    <x v="59"/>
    <d v="2011-09-23T00:00:00"/>
    <s v="First Class"/>
    <s v="MW-18220"/>
    <x v="596"/>
    <x v="0"/>
    <s v="United States"/>
    <s v="New York City"/>
    <x v="15"/>
    <n v="10011"/>
    <x v="3"/>
    <s v="TEC-PH-10003484"/>
    <x v="2"/>
    <x v="7"/>
    <s v="Ooma Telo VoIP Home Phone System"/>
    <n v="629.94999999999993"/>
    <n v="5"/>
    <n v="0"/>
    <n v="157.48750000000001"/>
  </r>
  <r>
    <n v="9395"/>
    <x v="4696"/>
    <x v="2"/>
    <x v="59"/>
    <d v="2011-09-23T00:00:00"/>
    <s v="First Class"/>
    <s v="MW-18220"/>
    <x v="596"/>
    <x v="0"/>
    <s v="United States"/>
    <s v="New York City"/>
    <x v="15"/>
    <n v="10011"/>
    <x v="3"/>
    <s v="FUR-CH-10001394"/>
    <x v="0"/>
    <x v="1"/>
    <s v="Global Leather Executive Chair"/>
    <n v="631.78200000000004"/>
    <n v="2"/>
    <n v="0.1"/>
    <n v="140.39599999999993"/>
  </r>
  <r>
    <n v="9396"/>
    <x v="4696"/>
    <x v="2"/>
    <x v="59"/>
    <d v="2011-09-23T00:00:00"/>
    <s v="First Class"/>
    <s v="MW-18220"/>
    <x v="596"/>
    <x v="0"/>
    <s v="United States"/>
    <s v="New York City"/>
    <x v="15"/>
    <n v="10011"/>
    <x v="3"/>
    <s v="FUR-BO-10002213"/>
    <x v="0"/>
    <x v="0"/>
    <s v="DMI Eclipse Executive Suite Bookcases"/>
    <n v="801.5680000000001"/>
    <n v="2"/>
    <n v="0.2"/>
    <n v="-10.019600000000054"/>
  </r>
  <r>
    <n v="9397"/>
    <x v="4696"/>
    <x v="2"/>
    <x v="59"/>
    <d v="2011-09-23T00:00:00"/>
    <s v="First Class"/>
    <s v="MW-18220"/>
    <x v="596"/>
    <x v="0"/>
    <s v="United States"/>
    <s v="New York City"/>
    <x v="15"/>
    <n v="10011"/>
    <x v="3"/>
    <s v="OFF-LA-10002762"/>
    <x v="1"/>
    <x v="2"/>
    <s v="Avery 485"/>
    <n v="75.179999999999993"/>
    <n v="6"/>
    <n v="0"/>
    <n v="35.334599999999995"/>
  </r>
  <r>
    <n v="9398"/>
    <x v="4696"/>
    <x v="2"/>
    <x v="59"/>
    <d v="2011-09-23T00:00:00"/>
    <s v="First Class"/>
    <s v="MW-18220"/>
    <x v="596"/>
    <x v="0"/>
    <s v="United States"/>
    <s v="New York City"/>
    <x v="15"/>
    <n v="10011"/>
    <x v="3"/>
    <s v="OFF-AP-10003842"/>
    <x v="1"/>
    <x v="9"/>
    <s v="Euro-Pro Shark Turbo Vacuum"/>
    <n v="30.98"/>
    <n v="1"/>
    <n v="0"/>
    <n v="8.0548000000000002"/>
  </r>
  <r>
    <n v="9399"/>
    <x v="4696"/>
    <x v="2"/>
    <x v="59"/>
    <d v="2011-09-23T00:00:00"/>
    <s v="First Class"/>
    <s v="MW-18220"/>
    <x v="596"/>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x v="790"/>
    <x v="0"/>
    <s v="United States"/>
    <s v="Arlington Heights"/>
    <x v="10"/>
    <n v="60004"/>
    <x v="2"/>
    <s v="OFF-AR-10003394"/>
    <x v="1"/>
    <x v="6"/>
    <s v="Newell 332"/>
    <n v="14.111999999999998"/>
    <n v="6"/>
    <n v="0.2"/>
    <n v="1.2348000000000008"/>
  </r>
  <r>
    <n v="9401"/>
    <x v="4698"/>
    <x v="1"/>
    <x v="1218"/>
    <d v="2012-09-21T00:00:00"/>
    <s v="Standard Class"/>
    <s v="BD-11500"/>
    <x v="214"/>
    <x v="0"/>
    <s v="United States"/>
    <s v="Newport News"/>
    <x v="17"/>
    <n v="23602"/>
    <x v="0"/>
    <s v="OFF-EN-10001539"/>
    <x v="1"/>
    <x v="12"/>
    <s v="Staples"/>
    <n v="31.12"/>
    <n v="4"/>
    <n v="0"/>
    <n v="14.6264"/>
  </r>
  <r>
    <n v="9402"/>
    <x v="4699"/>
    <x v="2"/>
    <x v="1219"/>
    <d v="2011-06-28T00:00:00"/>
    <s v="Standard Class"/>
    <s v="LP-17080"/>
    <x v="221"/>
    <x v="0"/>
    <s v="United States"/>
    <s v="Tucson"/>
    <x v="16"/>
    <n v="85705"/>
    <x v="1"/>
    <s v="FUR-FU-10001731"/>
    <x v="0"/>
    <x v="5"/>
    <s v="Acrylic Self-Standing Desk Frames"/>
    <n v="4.2720000000000002"/>
    <n v="2"/>
    <n v="0.2"/>
    <n v="0.96119999999999983"/>
  </r>
  <r>
    <n v="9403"/>
    <x v="4700"/>
    <x v="0"/>
    <x v="399"/>
    <d v="2013-08-18T00:00:00"/>
    <s v="Second Class"/>
    <s v="NP-18700"/>
    <x v="413"/>
    <x v="0"/>
    <s v="United States"/>
    <s v="New York City"/>
    <x v="15"/>
    <n v="10024"/>
    <x v="3"/>
    <s v="FUR-TA-10001095"/>
    <x v="0"/>
    <x v="3"/>
    <s v="Chromcraft Round Conference Tables"/>
    <n v="209.148"/>
    <n v="2"/>
    <n v="0.4"/>
    <n v="-66.230199999999996"/>
  </r>
  <r>
    <n v="9404"/>
    <x v="4700"/>
    <x v="0"/>
    <x v="399"/>
    <d v="2013-08-18T00:00:00"/>
    <s v="Second Class"/>
    <s v="NP-18700"/>
    <x v="413"/>
    <x v="0"/>
    <s v="United States"/>
    <s v="New York City"/>
    <x v="15"/>
    <n v="10024"/>
    <x v="3"/>
    <s v="OFF-ST-10000078"/>
    <x v="1"/>
    <x v="4"/>
    <s v="Tennsco 6- and 18-Compartment Lockers"/>
    <n v="1591.02"/>
    <n v="6"/>
    <n v="0"/>
    <n v="286.38359999999989"/>
  </r>
  <r>
    <n v="9405"/>
    <x v="4701"/>
    <x v="3"/>
    <x v="669"/>
    <d v="2014-04-18T00:00:00"/>
    <s v="Standard Class"/>
    <s v="DP-13105"/>
    <x v="317"/>
    <x v="1"/>
    <s v="United States"/>
    <s v="Philadelphia"/>
    <x v="9"/>
    <n v="19134"/>
    <x v="3"/>
    <s v="OFF-FA-10004076"/>
    <x v="1"/>
    <x v="13"/>
    <s v="Translucent Push Pins by OIC"/>
    <n v="7.92"/>
    <n v="5"/>
    <n v="0.2"/>
    <n v="1.6829999999999994"/>
  </r>
  <r>
    <n v="9406"/>
    <x v="4702"/>
    <x v="2"/>
    <x v="619"/>
    <d v="2011-03-17T00:00:00"/>
    <s v="First Class"/>
    <s v="RB-19465"/>
    <x v="46"/>
    <x v="2"/>
    <s v="United States"/>
    <s v="Chicago"/>
    <x v="10"/>
    <n v="60653"/>
    <x v="2"/>
    <s v="TEC-MA-10003626"/>
    <x v="2"/>
    <x v="15"/>
    <s v="Hewlett-Packard Deskjet 6540 Color Inkjet Printer"/>
    <n v="574.91"/>
    <n v="2"/>
    <n v="0.3"/>
    <n v="156.04699999999997"/>
  </r>
  <r>
    <n v="9407"/>
    <x v="4702"/>
    <x v="2"/>
    <x v="619"/>
    <d v="2011-03-17T00:00:00"/>
    <s v="First Class"/>
    <s v="RB-19465"/>
    <x v="46"/>
    <x v="2"/>
    <s v="United States"/>
    <s v="Chicago"/>
    <x v="10"/>
    <n v="60653"/>
    <x v="2"/>
    <s v="OFF-PA-10001215"/>
    <x v="1"/>
    <x v="10"/>
    <s v="Xerox 1963"/>
    <n v="8.4480000000000004"/>
    <n v="2"/>
    <n v="0.2"/>
    <n v="2.6399999999999997"/>
  </r>
  <r>
    <n v="9408"/>
    <x v="4703"/>
    <x v="3"/>
    <x v="585"/>
    <d v="2014-09-25T00:00:00"/>
    <s v="Second Class"/>
    <s v="LC-17140"/>
    <x v="95"/>
    <x v="0"/>
    <s v="United States"/>
    <s v="New York City"/>
    <x v="15"/>
    <n v="10035"/>
    <x v="3"/>
    <s v="TEC-AC-10002842"/>
    <x v="2"/>
    <x v="11"/>
    <s v="WD My Passport Ultra 2TB Portable External Hard Drive"/>
    <n v="1071"/>
    <n v="9"/>
    <n v="0"/>
    <n v="171.36000000000007"/>
  </r>
  <r>
    <n v="9409"/>
    <x v="4703"/>
    <x v="3"/>
    <x v="585"/>
    <d v="2014-09-25T00:00:00"/>
    <s v="Second Class"/>
    <s v="LC-17140"/>
    <x v="95"/>
    <x v="0"/>
    <s v="United States"/>
    <s v="New York City"/>
    <x v="15"/>
    <n v="10035"/>
    <x v="3"/>
    <s v="FUR-FU-10004864"/>
    <x v="0"/>
    <x v="5"/>
    <s v="Eldon 500 Class Desk Accessories"/>
    <n v="12.07"/>
    <n v="1"/>
    <n v="0"/>
    <n v="3.9831000000000003"/>
  </r>
  <r>
    <n v="9410"/>
    <x v="4704"/>
    <x v="3"/>
    <x v="389"/>
    <d v="2014-12-14T00:00:00"/>
    <s v="First Class"/>
    <s v="WB-21850"/>
    <x v="576"/>
    <x v="0"/>
    <s v="United States"/>
    <s v="Philadelphia"/>
    <x v="9"/>
    <n v="19143"/>
    <x v="3"/>
    <s v="OFF-BI-10000014"/>
    <x v="1"/>
    <x v="8"/>
    <s v="Heavy-Duty E-Z-D Binders"/>
    <n v="3.2730000000000006"/>
    <n v="1"/>
    <n v="0.7"/>
    <n v="-2.5092999999999996"/>
  </r>
  <r>
    <n v="9411"/>
    <x v="4704"/>
    <x v="3"/>
    <x v="389"/>
    <d v="2014-12-14T00:00:00"/>
    <s v="First Class"/>
    <s v="WB-21850"/>
    <x v="576"/>
    <x v="0"/>
    <s v="United States"/>
    <s v="Philadelphia"/>
    <x v="9"/>
    <n v="19143"/>
    <x v="3"/>
    <s v="FUR-FU-10001475"/>
    <x v="0"/>
    <x v="5"/>
    <s v="Contract Clock, 14&quot;, Brown"/>
    <n v="87.92"/>
    <n v="5"/>
    <n v="0.2"/>
    <n v="15.385999999999999"/>
  </r>
  <r>
    <n v="9412"/>
    <x v="4705"/>
    <x v="0"/>
    <x v="612"/>
    <d v="2013-03-15T00:00:00"/>
    <s v="Second Class"/>
    <s v="MH-17785"/>
    <x v="186"/>
    <x v="1"/>
    <s v="United States"/>
    <s v="Glendale"/>
    <x v="16"/>
    <n v="85301"/>
    <x v="1"/>
    <s v="OFF-ST-10001272"/>
    <x v="1"/>
    <x v="4"/>
    <s v="Mini 13-1/2 Capacity Data Binder Rack, Pearl"/>
    <n v="104.69600000000001"/>
    <n v="1"/>
    <n v="0.2"/>
    <n v="6.5434999999999981"/>
  </r>
  <r>
    <n v="9413"/>
    <x v="4706"/>
    <x v="1"/>
    <x v="746"/>
    <d v="2012-01-29T00:00:00"/>
    <s v="First Class"/>
    <s v="SC-20305"/>
    <x v="253"/>
    <x v="0"/>
    <s v="United States"/>
    <s v="Los Angeles"/>
    <x v="1"/>
    <n v="90036"/>
    <x v="1"/>
    <s v="FUR-CH-10002024"/>
    <x v="0"/>
    <x v="1"/>
    <s v="HON 5400 Series Task Chairs for Big and Tall"/>
    <n v="2803.92"/>
    <n v="5"/>
    <n v="0.2"/>
    <n v="0"/>
  </r>
  <r>
    <n v="9414"/>
    <x v="4707"/>
    <x v="0"/>
    <x v="182"/>
    <d v="2013-09-28T00:00:00"/>
    <s v="First Class"/>
    <s v="MH-17620"/>
    <x v="588"/>
    <x v="1"/>
    <s v="United States"/>
    <s v="Houston"/>
    <x v="5"/>
    <n v="77041"/>
    <x v="2"/>
    <s v="OFF-BI-10004001"/>
    <x v="1"/>
    <x v="8"/>
    <s v="GBC Recycled VeloBinder Covers"/>
    <n v="6.8159999999999981"/>
    <n v="2"/>
    <n v="0.8"/>
    <n v="-11.587200000000003"/>
  </r>
  <r>
    <n v="9415"/>
    <x v="4708"/>
    <x v="1"/>
    <x v="1090"/>
    <d v="2012-10-22T00:00:00"/>
    <s v="Standard Class"/>
    <s v="JC-15775"/>
    <x v="547"/>
    <x v="0"/>
    <s v="United States"/>
    <s v="Seattle"/>
    <x v="4"/>
    <n v="98115"/>
    <x v="1"/>
    <s v="TEC-PH-10004094"/>
    <x v="2"/>
    <x v="7"/>
    <s v="Motorola L703CM"/>
    <n v="249.58400000000003"/>
    <n v="2"/>
    <n v="0.2"/>
    <n v="15.598999999999997"/>
  </r>
  <r>
    <n v="9416"/>
    <x v="4708"/>
    <x v="1"/>
    <x v="1090"/>
    <d v="2012-10-22T00:00:00"/>
    <s v="Standard Class"/>
    <s v="JC-15775"/>
    <x v="547"/>
    <x v="0"/>
    <s v="United States"/>
    <s v="Seattle"/>
    <x v="4"/>
    <n v="98115"/>
    <x v="1"/>
    <s v="OFF-PA-10001184"/>
    <x v="1"/>
    <x v="10"/>
    <s v="Xerox 1903"/>
    <n v="17.940000000000001"/>
    <n v="3"/>
    <n v="0"/>
    <n v="8.7906000000000013"/>
  </r>
  <r>
    <n v="9417"/>
    <x v="4708"/>
    <x v="1"/>
    <x v="1090"/>
    <d v="2012-10-22T00:00:00"/>
    <s v="Standard Class"/>
    <s v="JC-15775"/>
    <x v="547"/>
    <x v="0"/>
    <s v="United States"/>
    <s v="Seattle"/>
    <x v="4"/>
    <n v="98115"/>
    <x v="1"/>
    <s v="FUR-FU-10002505"/>
    <x v="0"/>
    <x v="5"/>
    <s v="Eldon 100 Class Desk Accessories"/>
    <n v="10.11"/>
    <n v="3"/>
    <n v="0"/>
    <n v="3.2351999999999994"/>
  </r>
  <r>
    <n v="9418"/>
    <x v="4709"/>
    <x v="2"/>
    <x v="1220"/>
    <d v="2011-11-01T00:00:00"/>
    <s v="Standard Class"/>
    <s v="RD-19810"/>
    <x v="279"/>
    <x v="2"/>
    <s v="United States"/>
    <s v="Fayetteville"/>
    <x v="3"/>
    <n v="28314"/>
    <x v="0"/>
    <s v="OFF-PA-10001166"/>
    <x v="1"/>
    <x v="10"/>
    <s v="Xerox 2"/>
    <n v="10.368000000000002"/>
    <n v="2"/>
    <n v="0.2"/>
    <n v="3.6288"/>
  </r>
  <r>
    <n v="9419"/>
    <x v="4709"/>
    <x v="2"/>
    <x v="1220"/>
    <d v="2011-11-01T00:00:00"/>
    <s v="Standard Class"/>
    <s v="RD-19810"/>
    <x v="279"/>
    <x v="2"/>
    <s v="United States"/>
    <s v="Fayetteville"/>
    <x v="3"/>
    <n v="28314"/>
    <x v="0"/>
    <s v="OFF-PA-10000349"/>
    <x v="1"/>
    <x v="10"/>
    <s v="Staples"/>
    <n v="11.952000000000002"/>
    <n v="3"/>
    <n v="0.2"/>
    <n v="4.0338000000000003"/>
  </r>
  <r>
    <n v="9420"/>
    <x v="4710"/>
    <x v="3"/>
    <x v="280"/>
    <d v="2014-10-05T00:00:00"/>
    <s v="Second Class"/>
    <s v="SC-20695"/>
    <x v="281"/>
    <x v="1"/>
    <s v="United States"/>
    <s v="Houston"/>
    <x v="5"/>
    <n v="77041"/>
    <x v="2"/>
    <s v="OFF-AP-10004708"/>
    <x v="1"/>
    <x v="9"/>
    <s v="Fellowes Superior 10 Outlet Split Surge Protector"/>
    <n v="15.223999999999997"/>
    <n v="2"/>
    <n v="0.8"/>
    <n v="-38.821200000000012"/>
  </r>
  <r>
    <n v="9421"/>
    <x v="4710"/>
    <x v="3"/>
    <x v="280"/>
    <d v="2014-10-05T00:00:00"/>
    <s v="Second Class"/>
    <s v="SC-20695"/>
    <x v="281"/>
    <x v="1"/>
    <s v="United States"/>
    <s v="Houston"/>
    <x v="5"/>
    <n v="77041"/>
    <x v="2"/>
    <s v="OFF-AP-10001947"/>
    <x v="1"/>
    <x v="9"/>
    <s v="Acco 6 Outlet Guardian Premium Plus Surge Suppressor"/>
    <n v="21.983999999999995"/>
    <n v="6"/>
    <n v="0.8"/>
    <n v="-56.059200000000011"/>
  </r>
  <r>
    <n v="9422"/>
    <x v="4711"/>
    <x v="2"/>
    <x v="149"/>
    <d v="2011-07-27T00:00:00"/>
    <s v="Standard Class"/>
    <s v="NC-18535"/>
    <x v="714"/>
    <x v="1"/>
    <s v="United States"/>
    <s v="San Francisco"/>
    <x v="1"/>
    <n v="94122"/>
    <x v="1"/>
    <s v="TEC-PH-10000441"/>
    <x v="2"/>
    <x v="7"/>
    <s v="VTech DS6151"/>
    <n v="604.75199999999995"/>
    <n v="6"/>
    <n v="0.2"/>
    <n v="60.475200000000058"/>
  </r>
  <r>
    <n v="9423"/>
    <x v="4711"/>
    <x v="2"/>
    <x v="149"/>
    <d v="2011-07-27T00:00:00"/>
    <s v="Standard Class"/>
    <s v="NC-18535"/>
    <x v="714"/>
    <x v="1"/>
    <s v="United States"/>
    <s v="San Francisco"/>
    <x v="1"/>
    <n v="94122"/>
    <x v="1"/>
    <s v="OFF-SU-10004664"/>
    <x v="1"/>
    <x v="14"/>
    <s v="Acme Softgrip Scissors"/>
    <n v="40.700000000000003"/>
    <n v="5"/>
    <n v="0"/>
    <n v="11.802999999999999"/>
  </r>
  <r>
    <n v="9424"/>
    <x v="4711"/>
    <x v="2"/>
    <x v="149"/>
    <d v="2011-07-27T00:00:00"/>
    <s v="Standard Class"/>
    <s v="NC-18535"/>
    <x v="714"/>
    <x v="1"/>
    <s v="United States"/>
    <s v="San Francisco"/>
    <x v="1"/>
    <n v="94122"/>
    <x v="1"/>
    <s v="TEC-PH-10004531"/>
    <x v="2"/>
    <x v="7"/>
    <s v="AT&amp;T CL2909"/>
    <n v="302.37599999999998"/>
    <n v="3"/>
    <n v="0.2"/>
    <n v="37.796999999999997"/>
  </r>
  <r>
    <n v="9425"/>
    <x v="4711"/>
    <x v="2"/>
    <x v="149"/>
    <d v="2011-07-27T00:00:00"/>
    <s v="Standard Class"/>
    <s v="NC-18535"/>
    <x v="714"/>
    <x v="1"/>
    <s v="United States"/>
    <s v="San Francisco"/>
    <x v="1"/>
    <n v="94122"/>
    <x v="1"/>
    <s v="TEC-AC-10002167"/>
    <x v="2"/>
    <x v="11"/>
    <s v="Imation 8gb Micro Traveldrive Usb 2.0 Flash Drive"/>
    <n v="45"/>
    <n v="3"/>
    <n v="0"/>
    <n v="4.9500000000000011"/>
  </r>
  <r>
    <n v="9426"/>
    <x v="4712"/>
    <x v="2"/>
    <x v="171"/>
    <d v="2011-09-17T00:00:00"/>
    <s v="Second Class"/>
    <s v="LW-17215"/>
    <x v="560"/>
    <x v="0"/>
    <s v="United States"/>
    <s v="New York City"/>
    <x v="15"/>
    <n v="10035"/>
    <x v="3"/>
    <s v="FUR-CH-10002024"/>
    <x v="0"/>
    <x v="1"/>
    <s v="HON 5400 Series Task Chairs for Big and Tall"/>
    <n v="3785.2920000000004"/>
    <n v="6"/>
    <n v="0.1"/>
    <n v="420.58800000000019"/>
  </r>
  <r>
    <n v="9427"/>
    <x v="4713"/>
    <x v="0"/>
    <x v="306"/>
    <d v="2013-09-21T00:00:00"/>
    <s v="Standard Class"/>
    <s v="AH-10585"/>
    <x v="738"/>
    <x v="0"/>
    <s v="United States"/>
    <s v="Seattle"/>
    <x v="4"/>
    <n v="98105"/>
    <x v="1"/>
    <s v="OFF-AR-10002445"/>
    <x v="1"/>
    <x v="6"/>
    <s v="SANFORD Major Accent Highlighters"/>
    <n v="35.4"/>
    <n v="5"/>
    <n v="0"/>
    <n v="13.452000000000002"/>
  </r>
  <r>
    <n v="9428"/>
    <x v="4714"/>
    <x v="2"/>
    <x v="501"/>
    <d v="2011-12-01T00:00:00"/>
    <s v="Standard Class"/>
    <s v="JO-15145"/>
    <x v="705"/>
    <x v="1"/>
    <s v="United States"/>
    <s v="Buffalo"/>
    <x v="15"/>
    <n v="14215"/>
    <x v="3"/>
    <s v="FUR-FU-10003268"/>
    <x v="0"/>
    <x v="5"/>
    <s v="Eldon Radial Chair Mat for Low to Medium Pile Carpets"/>
    <n v="199.89999999999998"/>
    <n v="5"/>
    <n v="0"/>
    <n v="39.97999999999999"/>
  </r>
  <r>
    <n v="9429"/>
    <x v="4715"/>
    <x v="2"/>
    <x v="218"/>
    <d v="2011-05-16T00:00:00"/>
    <s v="Standard Class"/>
    <s v="VW-21775"/>
    <x v="100"/>
    <x v="1"/>
    <s v="United States"/>
    <s v="Huntsville"/>
    <x v="5"/>
    <n v="77340"/>
    <x v="2"/>
    <s v="FUR-CH-10000015"/>
    <x v="0"/>
    <x v="1"/>
    <s v="Hon Multipurpose Stacking Arm Chairs"/>
    <n v="1212.9599999999998"/>
    <n v="8"/>
    <n v="0.3"/>
    <n v="-69.311999999999898"/>
  </r>
  <r>
    <n v="9430"/>
    <x v="4716"/>
    <x v="1"/>
    <x v="834"/>
    <d v="2012-09-01T00:00:00"/>
    <s v="Standard Class"/>
    <s v="BP-11185"/>
    <x v="130"/>
    <x v="1"/>
    <s v="United States"/>
    <s v="Dallas"/>
    <x v="5"/>
    <n v="75081"/>
    <x v="2"/>
    <s v="TEC-PH-10004165"/>
    <x v="2"/>
    <x v="7"/>
    <s v="Mitel MiVoice 5330e IP Phone"/>
    <n v="1099.96"/>
    <n v="5"/>
    <n v="0.2"/>
    <n v="82.496999999999957"/>
  </r>
  <r>
    <n v="9431"/>
    <x v="4716"/>
    <x v="1"/>
    <x v="834"/>
    <d v="2012-09-01T00:00:00"/>
    <s v="Standard Class"/>
    <s v="BP-11185"/>
    <x v="130"/>
    <x v="1"/>
    <s v="United States"/>
    <s v="Dallas"/>
    <x v="5"/>
    <n v="75081"/>
    <x v="2"/>
    <s v="FUR-TA-10004607"/>
    <x v="0"/>
    <x v="3"/>
    <s v="Hon 2111 Invitation Series Straight Table"/>
    <n v="103.48100000000001"/>
    <n v="1"/>
    <n v="0.3"/>
    <n v="-16.261300000000006"/>
  </r>
  <r>
    <n v="9432"/>
    <x v="4717"/>
    <x v="1"/>
    <x v="974"/>
    <d v="2012-06-19T00:00:00"/>
    <s v="Same Day"/>
    <s v="PP-18955"/>
    <x v="452"/>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x v="56"/>
    <x v="0"/>
    <s v="United States"/>
    <s v="Peoria"/>
    <x v="16"/>
    <n v="85345"/>
    <x v="1"/>
    <s v="TEC-AC-10002217"/>
    <x v="2"/>
    <x v="11"/>
    <s v="Imation Clip USB flash drive - 8 GB"/>
    <n v="30.080000000000002"/>
    <n v="2"/>
    <n v="0.2"/>
    <n v="-5.2640000000000002"/>
  </r>
  <r>
    <n v="9434"/>
    <x v="4718"/>
    <x v="1"/>
    <x v="493"/>
    <d v="2012-08-23T00:00:00"/>
    <s v="Standard Class"/>
    <s v="SC-20725"/>
    <x v="56"/>
    <x v="0"/>
    <s v="United States"/>
    <s v="Peoria"/>
    <x v="16"/>
    <n v="85345"/>
    <x v="1"/>
    <s v="OFF-PA-10001937"/>
    <x v="1"/>
    <x v="10"/>
    <s v="Xerox 21"/>
    <n v="36.288000000000011"/>
    <n v="7"/>
    <n v="0.2"/>
    <n v="12.700800000000001"/>
  </r>
  <r>
    <n v="9435"/>
    <x v="4718"/>
    <x v="1"/>
    <x v="493"/>
    <d v="2012-08-23T00:00:00"/>
    <s v="Standard Class"/>
    <s v="SC-20725"/>
    <x v="56"/>
    <x v="0"/>
    <s v="United States"/>
    <s v="Peoria"/>
    <x v="16"/>
    <n v="85345"/>
    <x v="1"/>
    <s v="OFF-AR-10000203"/>
    <x v="1"/>
    <x v="6"/>
    <s v="Newell 336"/>
    <n v="10.272000000000002"/>
    <n v="3"/>
    <n v="0.2"/>
    <n v="1.1555999999999984"/>
  </r>
  <r>
    <n v="9436"/>
    <x v="4718"/>
    <x v="1"/>
    <x v="493"/>
    <d v="2012-08-23T00:00:00"/>
    <s v="Standard Class"/>
    <s v="SC-20725"/>
    <x v="56"/>
    <x v="0"/>
    <s v="United States"/>
    <s v="Peoria"/>
    <x v="16"/>
    <n v="85345"/>
    <x v="1"/>
    <s v="TEC-AC-10001142"/>
    <x v="2"/>
    <x v="11"/>
    <s v="First Data FD10 PIN Pad"/>
    <n v="252.8"/>
    <n v="4"/>
    <n v="0.2"/>
    <n v="-31.600000000000037"/>
  </r>
  <r>
    <n v="9437"/>
    <x v="4719"/>
    <x v="1"/>
    <x v="12"/>
    <d v="2012-09-25T00:00:00"/>
    <s v="Same Day"/>
    <s v="BM-11785"/>
    <x v="298"/>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x v="303"/>
    <x v="0"/>
    <s v="United States"/>
    <s v="Oceanside"/>
    <x v="1"/>
    <n v="92054"/>
    <x v="1"/>
    <s v="OFF-PA-10000520"/>
    <x v="1"/>
    <x v="10"/>
    <s v="Xerox 201"/>
    <n v="12.96"/>
    <n v="2"/>
    <n v="0"/>
    <n v="6.2208000000000006"/>
  </r>
  <r>
    <n v="9439"/>
    <x v="4721"/>
    <x v="3"/>
    <x v="689"/>
    <d v="2014-08-06T00:00:00"/>
    <s v="Standard Class"/>
    <s v="GM-14680"/>
    <x v="411"/>
    <x v="0"/>
    <s v="United States"/>
    <s v="Philadelphia"/>
    <x v="9"/>
    <n v="19134"/>
    <x v="3"/>
    <s v="TEC-PH-10001079"/>
    <x v="2"/>
    <x v="7"/>
    <s v="Polycom SoundPoint Pro SE-225 Corded phone"/>
    <n v="285.57599999999996"/>
    <n v="4"/>
    <n v="0.4"/>
    <n v="-57.115200000000016"/>
  </r>
  <r>
    <n v="9440"/>
    <x v="4722"/>
    <x v="2"/>
    <x v="36"/>
    <d v="2011-10-17T00:00:00"/>
    <s v="Standard Class"/>
    <s v="BP-11050"/>
    <x v="771"/>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x v="768"/>
    <x v="0"/>
    <s v="United States"/>
    <s v="New York City"/>
    <x v="15"/>
    <n v="10035"/>
    <x v="3"/>
    <s v="OFF-PA-10001471"/>
    <x v="1"/>
    <x v="10"/>
    <s v="Strathmore Photo Frame Cards"/>
    <n v="14.62"/>
    <n v="2"/>
    <n v="0"/>
    <n v="6.7251999999999992"/>
  </r>
  <r>
    <n v="9442"/>
    <x v="4724"/>
    <x v="2"/>
    <x v="282"/>
    <d v="2011-12-31T00:00:00"/>
    <s v="Second Class"/>
    <s v="RE-19405"/>
    <x v="791"/>
    <x v="0"/>
    <s v="United States"/>
    <s v="Kent"/>
    <x v="24"/>
    <n v="44240"/>
    <x v="3"/>
    <s v="OFF-AP-10003281"/>
    <x v="1"/>
    <x v="9"/>
    <s v="Acco 6 Outlet Guardian Standard Surge Suppressor"/>
    <n v="48.36"/>
    <n v="5"/>
    <n v="0.2"/>
    <n v="6.0449999999999946"/>
  </r>
  <r>
    <n v="9443"/>
    <x v="4725"/>
    <x v="3"/>
    <x v="104"/>
    <d v="2014-04-12T00:00:00"/>
    <s v="Standard Class"/>
    <s v="HR-14770"/>
    <x v="367"/>
    <x v="2"/>
    <s v="United States"/>
    <s v="Jacksonville"/>
    <x v="2"/>
    <n v="32216"/>
    <x v="0"/>
    <s v="OFF-AR-10003156"/>
    <x v="1"/>
    <x v="6"/>
    <s v="50 Colored Long Pencils"/>
    <n v="16.256"/>
    <n v="2"/>
    <n v="0.2"/>
    <n v="1.2192000000000007"/>
  </r>
  <r>
    <n v="9444"/>
    <x v="4725"/>
    <x v="3"/>
    <x v="104"/>
    <d v="2014-04-12T00:00:00"/>
    <s v="Standard Class"/>
    <s v="HR-14770"/>
    <x v="367"/>
    <x v="2"/>
    <s v="United States"/>
    <s v="Jacksonville"/>
    <x v="2"/>
    <n v="32216"/>
    <x v="0"/>
    <s v="TEC-PH-10000576"/>
    <x v="2"/>
    <x v="7"/>
    <s v="AT&amp;T 1080 Corded phone"/>
    <n v="219.18400000000003"/>
    <n v="2"/>
    <n v="0.2"/>
    <n v="19.178600000000003"/>
  </r>
  <r>
    <n v="9445"/>
    <x v="4726"/>
    <x v="1"/>
    <x v="1201"/>
    <d v="2012-03-02T00:00:00"/>
    <s v="First Class"/>
    <s v="TP-21565"/>
    <x v="734"/>
    <x v="1"/>
    <s v="United States"/>
    <s v="Coppell"/>
    <x v="5"/>
    <n v="75019"/>
    <x v="2"/>
    <s v="TEC-PH-10003215"/>
    <x v="2"/>
    <x v="7"/>
    <s v="Jackery Bar Premium Fast-charging Portable Charger"/>
    <n v="95.84"/>
    <n v="4"/>
    <n v="0.2"/>
    <n v="34.741999999999997"/>
  </r>
  <r>
    <n v="9446"/>
    <x v="4727"/>
    <x v="1"/>
    <x v="352"/>
    <d v="2012-06-03T00:00:00"/>
    <s v="Standard Class"/>
    <s v="KB-16315"/>
    <x v="41"/>
    <x v="0"/>
    <s v="United States"/>
    <s v="Indianapolis"/>
    <x v="14"/>
    <n v="46203"/>
    <x v="2"/>
    <s v="OFF-LA-10004484"/>
    <x v="1"/>
    <x v="2"/>
    <s v="Avery 476"/>
    <n v="12.39"/>
    <n v="3"/>
    <n v="0"/>
    <n v="5.6993999999999998"/>
  </r>
  <r>
    <n v="9447"/>
    <x v="4728"/>
    <x v="0"/>
    <x v="897"/>
    <d v="2013-09-29T00:00:00"/>
    <s v="Standard Class"/>
    <s v="AC-10660"/>
    <x v="663"/>
    <x v="0"/>
    <s v="United States"/>
    <s v="Lawrence"/>
    <x v="14"/>
    <n v="46226"/>
    <x v="2"/>
    <s v="OFF-PA-10002245"/>
    <x v="1"/>
    <x v="10"/>
    <s v="Xerox 1895"/>
    <n v="35.880000000000003"/>
    <n v="6"/>
    <n v="0"/>
    <n v="16.146000000000001"/>
  </r>
  <r>
    <n v="9448"/>
    <x v="4729"/>
    <x v="3"/>
    <x v="837"/>
    <d v="2014-06-04T00:00:00"/>
    <s v="Standard Class"/>
    <s v="DN-13690"/>
    <x v="35"/>
    <x v="0"/>
    <s v="United States"/>
    <s v="Tulsa"/>
    <x v="26"/>
    <n v="74133"/>
    <x v="2"/>
    <s v="FUR-FU-10003664"/>
    <x v="0"/>
    <x v="5"/>
    <s v="Electrix Architect's Clamp-On Swing Arm Lamp, Black"/>
    <n v="477.29999999999995"/>
    <n v="5"/>
    <n v="0"/>
    <n v="138.41699999999997"/>
  </r>
  <r>
    <n v="9449"/>
    <x v="4730"/>
    <x v="0"/>
    <x v="42"/>
    <d v="2013-09-24T00:00:00"/>
    <s v="Standard Class"/>
    <s v="CC-12430"/>
    <x v="254"/>
    <x v="2"/>
    <s v="United States"/>
    <s v="Redmond"/>
    <x v="4"/>
    <n v="98052"/>
    <x v="1"/>
    <s v="OFF-LA-10002195"/>
    <x v="1"/>
    <x v="2"/>
    <s v="Avery 481"/>
    <n v="12.32"/>
    <n v="4"/>
    <n v="0"/>
    <n v="5.9135999999999997"/>
  </r>
  <r>
    <n v="9450"/>
    <x v="4731"/>
    <x v="2"/>
    <x v="78"/>
    <d v="2011-09-13T00:00:00"/>
    <s v="Standard Class"/>
    <s v="TS-21340"/>
    <x v="358"/>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x v="246"/>
    <x v="2"/>
    <s v="United States"/>
    <s v="Spokane"/>
    <x v="4"/>
    <n v="99207"/>
    <x v="1"/>
    <s v="OFF-ST-10004963"/>
    <x v="1"/>
    <x v="4"/>
    <s v="Eldon Gobal File Keepers"/>
    <n v="136.26"/>
    <n v="9"/>
    <n v="0"/>
    <n v="5.4503999999999913"/>
  </r>
  <r>
    <n v="9452"/>
    <x v="4733"/>
    <x v="1"/>
    <x v="694"/>
    <d v="2012-10-05T00:00:00"/>
    <s v="Standard Class"/>
    <s v="RP-19855"/>
    <x v="532"/>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x v="532"/>
    <x v="1"/>
    <s v="United States"/>
    <s v="Los Angeles"/>
    <x v="1"/>
    <n v="90032"/>
    <x v="1"/>
    <s v="OFF-BI-10004001"/>
    <x v="1"/>
    <x v="8"/>
    <s v="GBC Recycled VeloBinder Covers"/>
    <n v="81.792000000000002"/>
    <n v="6"/>
    <n v="0.2"/>
    <n v="26.582399999999986"/>
  </r>
  <r>
    <n v="9454"/>
    <x v="4733"/>
    <x v="1"/>
    <x v="694"/>
    <d v="2012-10-05T00:00:00"/>
    <s v="Standard Class"/>
    <s v="RP-19855"/>
    <x v="532"/>
    <x v="1"/>
    <s v="United States"/>
    <s v="Los Angeles"/>
    <x v="1"/>
    <n v="90032"/>
    <x v="1"/>
    <s v="OFF-SU-10004884"/>
    <x v="1"/>
    <x v="14"/>
    <s v="Acme Galleria Hot Forged Steel Scissors with Colored Handles"/>
    <n v="47.19"/>
    <n v="3"/>
    <n v="0"/>
    <n v="13.685099999999995"/>
  </r>
  <r>
    <n v="9455"/>
    <x v="4733"/>
    <x v="1"/>
    <x v="694"/>
    <d v="2012-10-05T00:00:00"/>
    <s v="Standard Class"/>
    <s v="RP-19855"/>
    <x v="532"/>
    <x v="1"/>
    <s v="United States"/>
    <s v="Los Angeles"/>
    <x v="1"/>
    <n v="90032"/>
    <x v="1"/>
    <s v="TEC-PH-10003555"/>
    <x v="2"/>
    <x v="7"/>
    <s v="Motorola HK250 Universal Bluetooth Headset"/>
    <n v="36.783999999999999"/>
    <n v="2"/>
    <n v="0.2"/>
    <n v="-8.2763999999999971"/>
  </r>
  <r>
    <n v="9456"/>
    <x v="4734"/>
    <x v="0"/>
    <x v="950"/>
    <d v="2013-06-20T00:00:00"/>
    <s v="Second Class"/>
    <s v="JL-15175"/>
    <x v="311"/>
    <x v="2"/>
    <s v="United States"/>
    <s v="Chattanooga"/>
    <x v="18"/>
    <n v="37421"/>
    <x v="0"/>
    <s v="TEC-MA-10003493"/>
    <x v="2"/>
    <x v="15"/>
    <s v="Penpower WorldCard Pro Card Scanner"/>
    <n v="91.474999999999994"/>
    <n v="1"/>
    <n v="0.5"/>
    <n v="-1.8294999999999959"/>
  </r>
  <r>
    <n v="9457"/>
    <x v="4735"/>
    <x v="3"/>
    <x v="837"/>
    <d v="2014-06-04T00:00:00"/>
    <s v="Standard Class"/>
    <s v="BW-11110"/>
    <x v="308"/>
    <x v="1"/>
    <s v="United States"/>
    <s v="Greensboro"/>
    <x v="3"/>
    <n v="27405"/>
    <x v="0"/>
    <s v="TEC-AC-10002380"/>
    <x v="2"/>
    <x v="11"/>
    <s v="Sony 8GB Class 10 Micro SDHC R40 Memory Card"/>
    <n v="27.192"/>
    <n v="3"/>
    <n v="0.2"/>
    <n v="0.33989999999999654"/>
  </r>
  <r>
    <n v="9458"/>
    <x v="4735"/>
    <x v="3"/>
    <x v="837"/>
    <d v="2014-06-04T00:00:00"/>
    <s v="Standard Class"/>
    <s v="BW-11110"/>
    <x v="308"/>
    <x v="1"/>
    <s v="United States"/>
    <s v="Greensboro"/>
    <x v="3"/>
    <n v="27405"/>
    <x v="0"/>
    <s v="OFF-BI-10004209"/>
    <x v="1"/>
    <x v="8"/>
    <s v="Fellowes Twister Kit, Gray/Clear, 3/pkg"/>
    <n v="12.059999999999999"/>
    <n v="5"/>
    <n v="0.7"/>
    <n v="-10.050000000000001"/>
  </r>
  <r>
    <n v="9459"/>
    <x v="4736"/>
    <x v="2"/>
    <x v="1148"/>
    <d v="2011-10-14T00:00:00"/>
    <s v="Standard Class"/>
    <s v="SJ-20500"/>
    <x v="81"/>
    <x v="0"/>
    <s v="United States"/>
    <s v="San Francisco"/>
    <x v="1"/>
    <n v="94122"/>
    <x v="1"/>
    <s v="OFF-AR-10002135"/>
    <x v="1"/>
    <x v="6"/>
    <s v="Boston Heavy-Duty Trimline Electric Pencil Sharpeners"/>
    <n v="144.60000000000002"/>
    <n v="3"/>
    <n v="0"/>
    <n v="41.933999999999983"/>
  </r>
  <r>
    <n v="9460"/>
    <x v="4736"/>
    <x v="2"/>
    <x v="1148"/>
    <d v="2011-10-14T00:00:00"/>
    <s v="Standard Class"/>
    <s v="SJ-20500"/>
    <x v="81"/>
    <x v="0"/>
    <s v="United States"/>
    <s v="San Francisco"/>
    <x v="1"/>
    <n v="94122"/>
    <x v="1"/>
    <s v="TEC-PH-10002583"/>
    <x v="2"/>
    <x v="7"/>
    <s v="iOttie HLCRIO102 Car Mount"/>
    <n v="15.991999999999999"/>
    <n v="1"/>
    <n v="0.2"/>
    <n v="-2.9985000000000022"/>
  </r>
  <r>
    <n v="9461"/>
    <x v="4737"/>
    <x v="2"/>
    <x v="664"/>
    <d v="2011-11-22T00:00:00"/>
    <s v="Second Class"/>
    <s v="FG-14260"/>
    <x v="435"/>
    <x v="2"/>
    <s v="United States"/>
    <s v="New York City"/>
    <x v="15"/>
    <n v="10024"/>
    <x v="3"/>
    <s v="OFF-PA-10003591"/>
    <x v="1"/>
    <x v="10"/>
    <s v="Southworth 100% Cotton The Best Paper"/>
    <n v="34.44"/>
    <n v="3"/>
    <n v="0"/>
    <n v="17.22"/>
  </r>
  <r>
    <n v="9462"/>
    <x v="4738"/>
    <x v="2"/>
    <x v="538"/>
    <d v="2011-10-24T00:00:00"/>
    <s v="Standard Class"/>
    <s v="EH-14125"/>
    <x v="258"/>
    <x v="2"/>
    <s v="United States"/>
    <s v="Lakewood"/>
    <x v="1"/>
    <n v="90712"/>
    <x v="1"/>
    <s v="TEC-PH-10004922"/>
    <x v="2"/>
    <x v="7"/>
    <s v="RCA Visys Integrated PBX 8-Line Router"/>
    <n v="321.55200000000002"/>
    <n v="6"/>
    <n v="0.2"/>
    <n v="20.097000000000008"/>
  </r>
  <r>
    <n v="9463"/>
    <x v="4739"/>
    <x v="3"/>
    <x v="920"/>
    <d v="2014-12-01T00:00:00"/>
    <s v="Second Class"/>
    <s v="BS-11590"/>
    <x v="29"/>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x v="559"/>
    <x v="0"/>
    <s v="United States"/>
    <s v="Columbus"/>
    <x v="24"/>
    <n v="43229"/>
    <x v="3"/>
    <s v="OFF-AR-10003560"/>
    <x v="1"/>
    <x v="6"/>
    <s v="Zebra Zazzle Fluorescent Highlighters"/>
    <n v="19.456000000000003"/>
    <n v="4"/>
    <n v="0.2"/>
    <n v="3.4047999999999981"/>
  </r>
  <r>
    <n v="9465"/>
    <x v="4741"/>
    <x v="2"/>
    <x v="1059"/>
    <d v="2011-12-25T00:00:00"/>
    <s v="Standard Class"/>
    <s v="JC-15775"/>
    <x v="547"/>
    <x v="0"/>
    <s v="United States"/>
    <s v="Newark"/>
    <x v="13"/>
    <n v="19711"/>
    <x v="3"/>
    <s v="OFF-LA-10004409"/>
    <x v="1"/>
    <x v="2"/>
    <s v="Avery 492"/>
    <n v="17.28"/>
    <n v="6"/>
    <n v="0"/>
    <n v="7.9487999999999985"/>
  </r>
  <r>
    <n v="9466"/>
    <x v="4742"/>
    <x v="0"/>
    <x v="258"/>
    <d v="2013-11-24T00:00:00"/>
    <s v="Standard Class"/>
    <s v="JM-15265"/>
    <x v="25"/>
    <x v="1"/>
    <s v="United States"/>
    <s v="Seattle"/>
    <x v="4"/>
    <n v="98115"/>
    <x v="1"/>
    <s v="FUR-FU-10000448"/>
    <x v="0"/>
    <x v="5"/>
    <s v="Tenex Chairmats For Use With Carpeted Floors"/>
    <n v="31.96"/>
    <n v="2"/>
    <n v="0"/>
    <n v="1.597999999999999"/>
  </r>
  <r>
    <n v="9467"/>
    <x v="4743"/>
    <x v="3"/>
    <x v="60"/>
    <d v="2014-11-11T00:00:00"/>
    <s v="Second Class"/>
    <s v="CD-12280"/>
    <x v="512"/>
    <x v="0"/>
    <s v="United States"/>
    <s v="New York City"/>
    <x v="15"/>
    <n v="10024"/>
    <x v="3"/>
    <s v="OFF-BI-10002735"/>
    <x v="1"/>
    <x v="8"/>
    <s v="GBC Prestige Therm-A-Bind Covers"/>
    <n v="164.68800000000002"/>
    <n v="6"/>
    <n v="0.2"/>
    <n v="55.582200000000007"/>
  </r>
  <r>
    <n v="9468"/>
    <x v="4743"/>
    <x v="3"/>
    <x v="60"/>
    <d v="2014-11-11T00:00:00"/>
    <s v="Second Class"/>
    <s v="CD-12280"/>
    <x v="512"/>
    <x v="0"/>
    <s v="United States"/>
    <s v="New York City"/>
    <x v="15"/>
    <n v="10024"/>
    <x v="3"/>
    <s v="FUR-TA-10003469"/>
    <x v="0"/>
    <x v="3"/>
    <s v="Balt Split Level Computer Training Table"/>
    <n v="166.5"/>
    <n v="2"/>
    <n v="0.4"/>
    <n v="-66.599999999999994"/>
  </r>
  <r>
    <n v="9469"/>
    <x v="4743"/>
    <x v="3"/>
    <x v="60"/>
    <d v="2014-11-11T00:00:00"/>
    <s v="Second Class"/>
    <s v="CD-12280"/>
    <x v="512"/>
    <x v="0"/>
    <s v="United States"/>
    <s v="New York City"/>
    <x v="15"/>
    <n v="10024"/>
    <x v="3"/>
    <s v="OFF-PA-10001870"/>
    <x v="1"/>
    <x v="10"/>
    <s v="Xerox 202"/>
    <n v="12.96"/>
    <n v="2"/>
    <n v="0"/>
    <n v="6.2208000000000006"/>
  </r>
  <r>
    <n v="9470"/>
    <x v="4743"/>
    <x v="3"/>
    <x v="60"/>
    <d v="2014-11-11T00:00:00"/>
    <s v="Second Class"/>
    <s v="CD-12280"/>
    <x v="512"/>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x v="512"/>
    <x v="0"/>
    <s v="United States"/>
    <s v="New York City"/>
    <x v="15"/>
    <n v="10024"/>
    <x v="3"/>
    <s v="TEC-PH-10001448"/>
    <x v="2"/>
    <x v="7"/>
    <s v="Anker Astro 15000mAh USB Portable Charger"/>
    <n v="99.98"/>
    <n v="2"/>
    <n v="0"/>
    <n v="3.9991999999999877"/>
  </r>
  <r>
    <n v="9472"/>
    <x v="4743"/>
    <x v="3"/>
    <x v="60"/>
    <d v="2014-11-11T00:00:00"/>
    <s v="Second Class"/>
    <s v="CD-12280"/>
    <x v="512"/>
    <x v="0"/>
    <s v="United States"/>
    <s v="New York City"/>
    <x v="15"/>
    <n v="10024"/>
    <x v="3"/>
    <s v="OFF-BI-10002706"/>
    <x v="1"/>
    <x v="8"/>
    <s v="Avery Premier Heavy-Duty Binder with Round Locking Rings"/>
    <n v="11.423999999999999"/>
    <n v="1"/>
    <n v="0.2"/>
    <n v="3.7127999999999997"/>
  </r>
  <r>
    <n v="9473"/>
    <x v="4743"/>
    <x v="3"/>
    <x v="60"/>
    <d v="2014-11-11T00:00:00"/>
    <s v="Second Class"/>
    <s v="CD-12280"/>
    <x v="512"/>
    <x v="0"/>
    <s v="United States"/>
    <s v="New York City"/>
    <x v="15"/>
    <n v="10024"/>
    <x v="3"/>
    <s v="FUR-CH-10004875"/>
    <x v="0"/>
    <x v="1"/>
    <s v="Harbour Creations 67200 Series Stacking Chairs"/>
    <n v="128.12400000000002"/>
    <n v="2"/>
    <n v="0.1"/>
    <n v="24.2012"/>
  </r>
  <r>
    <n v="9474"/>
    <x v="4743"/>
    <x v="3"/>
    <x v="60"/>
    <d v="2014-11-11T00:00:00"/>
    <s v="Second Class"/>
    <s v="CD-12280"/>
    <x v="512"/>
    <x v="0"/>
    <s v="United States"/>
    <s v="New York City"/>
    <x v="15"/>
    <n v="10024"/>
    <x v="3"/>
    <s v="FUR-FU-10004245"/>
    <x v="0"/>
    <x v="5"/>
    <s v="Career Cubicle Clock, 8 1/4&quot;, Black"/>
    <n v="101.4"/>
    <n v="5"/>
    <n v="0"/>
    <n v="38.532000000000004"/>
  </r>
  <r>
    <n v="9475"/>
    <x v="4744"/>
    <x v="1"/>
    <x v="70"/>
    <d v="2012-06-05T00:00:00"/>
    <s v="Second Class"/>
    <s v="JM-15265"/>
    <x v="25"/>
    <x v="1"/>
    <s v="United States"/>
    <s v="Chicago"/>
    <x v="10"/>
    <n v="60653"/>
    <x v="2"/>
    <s v="OFF-LA-10000443"/>
    <x v="1"/>
    <x v="2"/>
    <s v="Avery 501"/>
    <n v="5.9039999999999999"/>
    <n v="2"/>
    <n v="0.2"/>
    <n v="1.9925999999999999"/>
  </r>
  <r>
    <n v="9476"/>
    <x v="4744"/>
    <x v="1"/>
    <x v="70"/>
    <d v="2012-06-05T00:00:00"/>
    <s v="Second Class"/>
    <s v="JM-15265"/>
    <x v="25"/>
    <x v="1"/>
    <s v="United States"/>
    <s v="Chicago"/>
    <x v="10"/>
    <n v="60653"/>
    <x v="2"/>
    <s v="OFF-PA-10001125"/>
    <x v="1"/>
    <x v="10"/>
    <s v="Xerox 1988"/>
    <n v="173.48800000000003"/>
    <n v="7"/>
    <n v="0.2"/>
    <n v="54.214999999999982"/>
  </r>
  <r>
    <n v="9477"/>
    <x v="4744"/>
    <x v="1"/>
    <x v="70"/>
    <d v="2012-06-05T00:00:00"/>
    <s v="Second Class"/>
    <s v="JM-15265"/>
    <x v="25"/>
    <x v="1"/>
    <s v="United States"/>
    <s v="Chicago"/>
    <x v="10"/>
    <n v="60653"/>
    <x v="2"/>
    <s v="FUR-FU-10002703"/>
    <x v="0"/>
    <x v="5"/>
    <s v="Tenex Traditional Chairmats for Hard Floors, Average Lip, 36&quot; x 48&quot;"/>
    <n v="51.56"/>
    <n v="2"/>
    <n v="0.6"/>
    <n v="-61.872"/>
  </r>
  <r>
    <n v="9478"/>
    <x v="4744"/>
    <x v="1"/>
    <x v="70"/>
    <d v="2012-06-05T00:00:00"/>
    <s v="Second Class"/>
    <s v="JM-15265"/>
    <x v="25"/>
    <x v="1"/>
    <s v="United States"/>
    <s v="Chicago"/>
    <x v="10"/>
    <n v="60653"/>
    <x v="2"/>
    <s v="OFF-BI-10004364"/>
    <x v="1"/>
    <x v="8"/>
    <s v="Storex Dura Pro Binders"/>
    <n v="3.5639999999999992"/>
    <n v="3"/>
    <n v="0.8"/>
    <n v="-6.2370000000000019"/>
  </r>
  <r>
    <n v="9479"/>
    <x v="4745"/>
    <x v="2"/>
    <x v="557"/>
    <d v="2011-09-14T00:00:00"/>
    <s v="Standard Class"/>
    <s v="SS-20410"/>
    <x v="757"/>
    <x v="0"/>
    <s v="United States"/>
    <s v="Oswego"/>
    <x v="10"/>
    <n v="60543"/>
    <x v="2"/>
    <s v="OFF-FA-10000936"/>
    <x v="1"/>
    <x v="13"/>
    <s v="Acco Hot Clips Clips to Go"/>
    <n v="13.16"/>
    <n v="5"/>
    <n v="0.2"/>
    <n v="4.1124999999999998"/>
  </r>
  <r>
    <n v="9480"/>
    <x v="4745"/>
    <x v="2"/>
    <x v="557"/>
    <d v="2011-09-14T00:00:00"/>
    <s v="Standard Class"/>
    <s v="SS-20410"/>
    <x v="757"/>
    <x v="0"/>
    <s v="United States"/>
    <s v="Oswego"/>
    <x v="10"/>
    <n v="60543"/>
    <x v="2"/>
    <s v="OFF-BI-10001249"/>
    <x v="1"/>
    <x v="8"/>
    <s v="Avery Heavy-Duty EZD View Binder with Locking Rings"/>
    <n v="3.8279999999999994"/>
    <n v="3"/>
    <n v="0.8"/>
    <n v="-6.5076000000000018"/>
  </r>
  <r>
    <n v="9481"/>
    <x v="4745"/>
    <x v="2"/>
    <x v="557"/>
    <d v="2011-09-14T00:00:00"/>
    <s v="Standard Class"/>
    <s v="SS-20410"/>
    <x v="757"/>
    <x v="0"/>
    <s v="United States"/>
    <s v="Oswego"/>
    <x v="10"/>
    <n v="60543"/>
    <x v="2"/>
    <s v="OFF-BI-10004632"/>
    <x v="1"/>
    <x v="8"/>
    <s v="Ibico Hi-Tech Manual Binding System"/>
    <n v="304.98999999999995"/>
    <n v="5"/>
    <n v="0.8"/>
    <n v="-533.73250000000007"/>
  </r>
  <r>
    <n v="9482"/>
    <x v="4746"/>
    <x v="3"/>
    <x v="44"/>
    <d v="2014-11-13T00:00:00"/>
    <s v="Standard Class"/>
    <s v="HG-14845"/>
    <x v="668"/>
    <x v="0"/>
    <s v="United States"/>
    <s v="Dallas"/>
    <x v="5"/>
    <n v="75220"/>
    <x v="2"/>
    <s v="OFF-ST-10000615"/>
    <x v="1"/>
    <x v="4"/>
    <s v="SimpliFile Personal File, Black Granite, 15w x 6-15/16d x 11-1/4h"/>
    <n v="18.16"/>
    <n v="2"/>
    <n v="0.2"/>
    <n v="1.8160000000000016"/>
  </r>
  <r>
    <n v="9483"/>
    <x v="4747"/>
    <x v="1"/>
    <x v="782"/>
    <d v="2012-06-24T00:00:00"/>
    <s v="Second Class"/>
    <s v="BC-11125"/>
    <x v="604"/>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x v="437"/>
    <x v="2"/>
    <s v="United States"/>
    <s v="Los Angeles"/>
    <x v="1"/>
    <n v="90008"/>
    <x v="1"/>
    <s v="OFF-AR-10004757"/>
    <x v="1"/>
    <x v="6"/>
    <s v="Crayola Colored Pencils"/>
    <n v="19.68"/>
    <n v="6"/>
    <n v="0"/>
    <n v="6.4943999999999988"/>
  </r>
  <r>
    <n v="9485"/>
    <x v="4749"/>
    <x v="0"/>
    <x v="499"/>
    <d v="2013-12-05T00:00:00"/>
    <s v="Second Class"/>
    <s v="MY-18295"/>
    <x v="501"/>
    <x v="1"/>
    <s v="United States"/>
    <s v="Houston"/>
    <x v="5"/>
    <n v="77036"/>
    <x v="2"/>
    <s v="FUR-BO-10003893"/>
    <x v="0"/>
    <x v="0"/>
    <s v="Sauder Camden County Collection Library"/>
    <n v="781.86399999999992"/>
    <n v="10"/>
    <n v="0.32"/>
    <n v="-137.97600000000008"/>
  </r>
  <r>
    <n v="9486"/>
    <x v="4749"/>
    <x v="0"/>
    <x v="499"/>
    <d v="2013-12-05T00:00:00"/>
    <s v="Second Class"/>
    <s v="MY-18295"/>
    <x v="501"/>
    <x v="1"/>
    <s v="United States"/>
    <s v="Houston"/>
    <x v="5"/>
    <n v="77036"/>
    <x v="2"/>
    <s v="OFF-PA-10003893"/>
    <x v="1"/>
    <x v="10"/>
    <s v="Xerox 1962"/>
    <n v="30.816000000000003"/>
    <n v="9"/>
    <n v="0.2"/>
    <n v="9.6299999999999955"/>
  </r>
  <r>
    <n v="9487"/>
    <x v="4750"/>
    <x v="3"/>
    <x v="386"/>
    <d v="2014-10-13T00:00:00"/>
    <s v="Same Day"/>
    <s v="NF-18385"/>
    <x v="173"/>
    <x v="0"/>
    <s v="United States"/>
    <s v="Wheeling"/>
    <x v="48"/>
    <n v="26003"/>
    <x v="3"/>
    <s v="FUR-TA-10001932"/>
    <x v="0"/>
    <x v="3"/>
    <s v="Chromcraft 48&quot; x 96&quot; Racetrack Double Pedestal Table"/>
    <n v="673.34399999999994"/>
    <n v="3"/>
    <n v="0.3"/>
    <n v="-76.953599999999994"/>
  </r>
  <r>
    <n v="9488"/>
    <x v="4751"/>
    <x v="3"/>
    <x v="157"/>
    <d v="2014-12-14T00:00:00"/>
    <s v="First Class"/>
    <s v="NB-18655"/>
    <x v="240"/>
    <x v="1"/>
    <s v="United States"/>
    <s v="Paterson"/>
    <x v="30"/>
    <n v="7501"/>
    <x v="3"/>
    <s v="OFF-FA-10001561"/>
    <x v="1"/>
    <x v="13"/>
    <s v="Stockwell Push Pins"/>
    <n v="6.5400000000000009"/>
    <n v="3"/>
    <n v="0"/>
    <n v="2.1581999999999999"/>
  </r>
  <r>
    <n v="9489"/>
    <x v="4752"/>
    <x v="1"/>
    <x v="486"/>
    <d v="2012-10-04T00:00:00"/>
    <s v="First Class"/>
    <s v="EM-13960"/>
    <x v="75"/>
    <x v="0"/>
    <s v="United States"/>
    <s v="Portland"/>
    <x v="21"/>
    <n v="97206"/>
    <x v="1"/>
    <s v="TEC-PH-10001817"/>
    <x v="2"/>
    <x v="7"/>
    <s v="Wilson Electronics DB Pro Signal Booster"/>
    <n v="572.80000000000007"/>
    <n v="2"/>
    <n v="0.2"/>
    <n v="50.120000000000033"/>
  </r>
  <r>
    <n v="9490"/>
    <x v="4753"/>
    <x v="0"/>
    <x v="1222"/>
    <d v="2013-08-12T00:00:00"/>
    <s v="Standard Class"/>
    <s v="MF-17665"/>
    <x v="716"/>
    <x v="1"/>
    <s v="United States"/>
    <s v="Huntsville"/>
    <x v="19"/>
    <n v="35810"/>
    <x v="0"/>
    <s v="OFF-AR-10000538"/>
    <x v="1"/>
    <x v="6"/>
    <s v="Boston Model 1800 Electric Pencil Sharpener, Gray"/>
    <n v="197.04999999999998"/>
    <n v="7"/>
    <n v="0"/>
    <n v="59.114999999999981"/>
  </r>
  <r>
    <n v="9491"/>
    <x v="4754"/>
    <x v="3"/>
    <x v="1032"/>
    <d v="2014-01-08T00:00:00"/>
    <s v="Standard Class"/>
    <s v="CM-12385"/>
    <x v="200"/>
    <x v="0"/>
    <s v="United States"/>
    <s v="San Francisco"/>
    <x v="1"/>
    <n v="94110"/>
    <x v="1"/>
    <s v="OFF-BI-10004584"/>
    <x v="1"/>
    <x v="8"/>
    <s v="GBC ProClick 150 Presentation Binding System"/>
    <n v="2022.2720000000002"/>
    <n v="8"/>
    <n v="0.2"/>
    <n v="682.5168000000001"/>
  </r>
  <r>
    <n v="9492"/>
    <x v="4754"/>
    <x v="3"/>
    <x v="1032"/>
    <d v="2014-01-08T00:00:00"/>
    <s v="Standard Class"/>
    <s v="CM-12385"/>
    <x v="200"/>
    <x v="0"/>
    <s v="United States"/>
    <s v="San Francisco"/>
    <x v="1"/>
    <n v="94110"/>
    <x v="1"/>
    <s v="OFF-AR-10000817"/>
    <x v="1"/>
    <x v="6"/>
    <s v="Manco Dry-Lighter Erasable Highlighter"/>
    <n v="9.120000000000001"/>
    <n v="3"/>
    <n v="0"/>
    <n v="3.1007999999999996"/>
  </r>
  <r>
    <n v="9493"/>
    <x v="4755"/>
    <x v="3"/>
    <x v="659"/>
    <d v="2014-11-08T00:00:00"/>
    <s v="Same Day"/>
    <s v="EC-14050"/>
    <x v="685"/>
    <x v="0"/>
    <s v="United States"/>
    <s v="Oklahoma City"/>
    <x v="26"/>
    <n v="73120"/>
    <x v="2"/>
    <s v="OFF-BI-10000756"/>
    <x v="1"/>
    <x v="8"/>
    <s v="Storex DuraTech Recycled Plastic Frosted Binders"/>
    <n v="38.160000000000004"/>
    <n v="9"/>
    <n v="0"/>
    <n v="19.080000000000002"/>
  </r>
  <r>
    <n v="9494"/>
    <x v="4756"/>
    <x v="0"/>
    <x v="835"/>
    <d v="2013-01-08T00:00:00"/>
    <s v="Standard Class"/>
    <s v="BO-11350"/>
    <x v="635"/>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x v="635"/>
    <x v="1"/>
    <s v="United States"/>
    <s v="Broken Arrow"/>
    <x v="26"/>
    <n v="74012"/>
    <x v="2"/>
    <s v="OFF-BI-10004364"/>
    <x v="1"/>
    <x v="8"/>
    <s v="Storex Dura Pro Binders"/>
    <n v="11.88"/>
    <n v="2"/>
    <n v="0"/>
    <n v="5.3460000000000001"/>
  </r>
  <r>
    <n v="9496"/>
    <x v="4757"/>
    <x v="0"/>
    <x v="536"/>
    <d v="2013-05-17T00:00:00"/>
    <s v="Standard Class"/>
    <s v="VM-21835"/>
    <x v="718"/>
    <x v="0"/>
    <s v="United States"/>
    <s v="Mission Viejo"/>
    <x v="1"/>
    <n v="92691"/>
    <x v="1"/>
    <s v="TEC-AC-10004518"/>
    <x v="2"/>
    <x v="11"/>
    <s v="Memorex Mini Travel Drive 32 GB USB 2.0 Flash Drive"/>
    <n v="120"/>
    <n v="6"/>
    <n v="0"/>
    <n v="46.800000000000004"/>
  </r>
  <r>
    <n v="9497"/>
    <x v="4757"/>
    <x v="0"/>
    <x v="536"/>
    <d v="2013-05-17T00:00:00"/>
    <s v="Standard Class"/>
    <s v="VM-21835"/>
    <x v="718"/>
    <x v="0"/>
    <s v="United States"/>
    <s v="Mission Viejo"/>
    <x v="1"/>
    <n v="92691"/>
    <x v="1"/>
    <s v="OFF-AP-10002222"/>
    <x v="1"/>
    <x v="9"/>
    <s v="Staples"/>
    <n v="8.67"/>
    <n v="1"/>
    <n v="0"/>
    <n v="2.3409000000000004"/>
  </r>
  <r>
    <n v="9498"/>
    <x v="4758"/>
    <x v="3"/>
    <x v="60"/>
    <d v="2014-11-08T00:00:00"/>
    <s v="First Class"/>
    <s v="AB-10060"/>
    <x v="144"/>
    <x v="2"/>
    <s v="United States"/>
    <s v="Greenwood"/>
    <x v="14"/>
    <n v="46142"/>
    <x v="2"/>
    <s v="OFF-PA-10002615"/>
    <x v="1"/>
    <x v="10"/>
    <s v="Ampad Gold Fibre Wirebound Steno Books, 6&quot; x 9&quot;, Gregg Ruled"/>
    <n v="4.41"/>
    <n v="1"/>
    <n v="0"/>
    <n v="2.0286"/>
  </r>
  <r>
    <n v="9499"/>
    <x v="4758"/>
    <x v="3"/>
    <x v="60"/>
    <d v="2014-11-08T00:00:00"/>
    <s v="First Class"/>
    <s v="AB-10060"/>
    <x v="144"/>
    <x v="2"/>
    <s v="United States"/>
    <s v="Greenwood"/>
    <x v="14"/>
    <n v="46142"/>
    <x v="2"/>
    <s v="OFF-PA-10000565"/>
    <x v="1"/>
    <x v="10"/>
    <s v="Staples"/>
    <n v="167.94"/>
    <n v="3"/>
    <n v="0"/>
    <n v="82.290599999999998"/>
  </r>
  <r>
    <n v="9500"/>
    <x v="4758"/>
    <x v="3"/>
    <x v="60"/>
    <d v="2014-11-08T00:00:00"/>
    <s v="First Class"/>
    <s v="AB-10060"/>
    <x v="144"/>
    <x v="2"/>
    <s v="United States"/>
    <s v="Greenwood"/>
    <x v="14"/>
    <n v="46142"/>
    <x v="2"/>
    <s v="OFF-PA-10003673"/>
    <x v="1"/>
    <x v="10"/>
    <s v="Strathmore Photo Mount Cards"/>
    <n v="67.8"/>
    <n v="10"/>
    <n v="0"/>
    <n v="31.187999999999999"/>
  </r>
  <r>
    <n v="9501"/>
    <x v="4759"/>
    <x v="0"/>
    <x v="439"/>
    <d v="2013-05-31T00:00:00"/>
    <s v="Standard Class"/>
    <s v="CM-12235"/>
    <x v="632"/>
    <x v="0"/>
    <s v="United States"/>
    <s v="Milwaukee"/>
    <x v="6"/>
    <n v="53209"/>
    <x v="2"/>
    <s v="FUR-FU-10002088"/>
    <x v="0"/>
    <x v="5"/>
    <s v="Nu-Dell Float Frame 11 x 14 1/2"/>
    <n v="26.94"/>
    <n v="3"/>
    <n v="0"/>
    <n v="11.314800000000002"/>
  </r>
  <r>
    <n v="9502"/>
    <x v="4760"/>
    <x v="1"/>
    <x v="312"/>
    <d v="2012-11-24T00:00:00"/>
    <s v="Standard Class"/>
    <s v="KW-16570"/>
    <x v="608"/>
    <x v="0"/>
    <s v="United States"/>
    <s v="San Francisco"/>
    <x v="1"/>
    <n v="94109"/>
    <x v="1"/>
    <s v="FUR-FU-10001546"/>
    <x v="0"/>
    <x v="5"/>
    <s v="Dana Swing-Arm Lamps"/>
    <n v="32.04"/>
    <n v="3"/>
    <n v="0"/>
    <n v="8.01"/>
  </r>
  <r>
    <n v="9503"/>
    <x v="4761"/>
    <x v="0"/>
    <x v="183"/>
    <d v="2013-04-30T00:00:00"/>
    <s v="Standard Class"/>
    <s v="MM-17920"/>
    <x v="462"/>
    <x v="0"/>
    <s v="United States"/>
    <s v="Rome"/>
    <x v="15"/>
    <n v="13440"/>
    <x v="3"/>
    <s v="OFF-AR-10000614"/>
    <x v="1"/>
    <x v="6"/>
    <s v="Barrel Sharpener"/>
    <n v="32.129999999999995"/>
    <n v="9"/>
    <n v="0"/>
    <n v="8.3537999999999997"/>
  </r>
  <r>
    <n v="9504"/>
    <x v="4761"/>
    <x v="0"/>
    <x v="183"/>
    <d v="2013-04-30T00:00:00"/>
    <s v="Standard Class"/>
    <s v="MM-17920"/>
    <x v="462"/>
    <x v="0"/>
    <s v="United States"/>
    <s v="Rome"/>
    <x v="15"/>
    <n v="13440"/>
    <x v="3"/>
    <s v="OFF-AR-10003190"/>
    <x v="1"/>
    <x v="6"/>
    <s v="Newell 32"/>
    <n v="2.88"/>
    <n v="1"/>
    <n v="0"/>
    <n v="0.80640000000000001"/>
  </r>
  <r>
    <n v="9505"/>
    <x v="4762"/>
    <x v="0"/>
    <x v="500"/>
    <d v="2013-10-19T00:00:00"/>
    <s v="Standard Class"/>
    <s v="PW-19030"/>
    <x v="463"/>
    <x v="1"/>
    <s v="United States"/>
    <s v="New York City"/>
    <x v="15"/>
    <n v="10009"/>
    <x v="3"/>
    <s v="TEC-PH-10004094"/>
    <x v="2"/>
    <x v="7"/>
    <s v="Motorola L703CM"/>
    <n v="1091.93"/>
    <n v="7"/>
    <n v="0"/>
    <n v="272.98250000000002"/>
  </r>
  <r>
    <n v="9506"/>
    <x v="4762"/>
    <x v="0"/>
    <x v="500"/>
    <d v="2013-10-19T00:00:00"/>
    <s v="Standard Class"/>
    <s v="PW-19030"/>
    <x v="463"/>
    <x v="1"/>
    <s v="United States"/>
    <s v="New York City"/>
    <x v="15"/>
    <n v="10009"/>
    <x v="3"/>
    <s v="OFF-PA-10001970"/>
    <x v="1"/>
    <x v="10"/>
    <s v="Xerox 1908"/>
    <n v="111.96"/>
    <n v="2"/>
    <n v="0"/>
    <n v="54.860399999999998"/>
  </r>
  <r>
    <n v="9507"/>
    <x v="4763"/>
    <x v="2"/>
    <x v="267"/>
    <d v="2011-04-07T00:00:00"/>
    <s v="Second Class"/>
    <s v="RD-19900"/>
    <x v="76"/>
    <x v="0"/>
    <s v="United States"/>
    <s v="Dearborn Heights"/>
    <x v="12"/>
    <n v="48127"/>
    <x v="2"/>
    <s v="OFF-AR-10002952"/>
    <x v="1"/>
    <x v="6"/>
    <s v="Stanley Contemporary Battery Pencil Sharpeners"/>
    <n v="26.7"/>
    <n v="2"/>
    <n v="0"/>
    <n v="7.4759999999999991"/>
  </r>
  <r>
    <n v="9508"/>
    <x v="4763"/>
    <x v="2"/>
    <x v="267"/>
    <d v="2011-04-07T00:00:00"/>
    <s v="Second Class"/>
    <s v="RD-19900"/>
    <x v="76"/>
    <x v="0"/>
    <s v="United States"/>
    <s v="Dearborn Heights"/>
    <x v="12"/>
    <n v="48127"/>
    <x v="2"/>
    <s v="OFF-BI-10004209"/>
    <x v="1"/>
    <x v="8"/>
    <s v="Fellowes Twister Kit, Gray/Clear, 3/pkg"/>
    <n v="40.199999999999996"/>
    <n v="5"/>
    <n v="0"/>
    <n v="18.089999999999996"/>
  </r>
  <r>
    <n v="9509"/>
    <x v="4763"/>
    <x v="2"/>
    <x v="267"/>
    <d v="2011-04-07T00:00:00"/>
    <s v="Second Class"/>
    <s v="RD-19900"/>
    <x v="76"/>
    <x v="0"/>
    <s v="United States"/>
    <s v="Dearborn Heights"/>
    <x v="12"/>
    <n v="48127"/>
    <x v="2"/>
    <s v="OFF-AR-10004685"/>
    <x v="1"/>
    <x v="6"/>
    <s v="Binney &amp; Smith Crayola Metallic Colored Pencils, 8-Color Set"/>
    <n v="13.89"/>
    <n v="3"/>
    <n v="0"/>
    <n v="4.5836999999999994"/>
  </r>
  <r>
    <n v="9510"/>
    <x v="4763"/>
    <x v="2"/>
    <x v="267"/>
    <d v="2011-04-07T00:00:00"/>
    <s v="Second Class"/>
    <s v="RD-19900"/>
    <x v="76"/>
    <x v="0"/>
    <s v="United States"/>
    <s v="Dearborn Heights"/>
    <x v="12"/>
    <n v="48127"/>
    <x v="2"/>
    <s v="OFF-ST-10000991"/>
    <x v="1"/>
    <x v="4"/>
    <s v="Space Solutions HD Industrial Steel Shelving."/>
    <n v="689.81999999999994"/>
    <n v="6"/>
    <n v="0"/>
    <n v="20.694600000000008"/>
  </r>
  <r>
    <n v="9511"/>
    <x v="4764"/>
    <x v="0"/>
    <x v="876"/>
    <d v="2013-08-12T00:00:00"/>
    <s v="Standard Class"/>
    <s v="LM-17065"/>
    <x v="215"/>
    <x v="0"/>
    <s v="United States"/>
    <s v="New York City"/>
    <x v="15"/>
    <n v="10024"/>
    <x v="3"/>
    <s v="OFF-AR-10002399"/>
    <x v="1"/>
    <x v="6"/>
    <s v="Dixon Prang Watercolor Pencils, 10-Color Set with Brush"/>
    <n v="38.339999999999996"/>
    <n v="9"/>
    <n v="0"/>
    <n v="15.7194"/>
  </r>
  <r>
    <n v="9512"/>
    <x v="4765"/>
    <x v="2"/>
    <x v="637"/>
    <d v="2011-12-16T00:00:00"/>
    <s v="First Class"/>
    <s v="CS-11845"/>
    <x v="688"/>
    <x v="1"/>
    <s v="United States"/>
    <s v="Chicago"/>
    <x v="10"/>
    <n v="60623"/>
    <x v="2"/>
    <s v="OFF-BI-10002353"/>
    <x v="1"/>
    <x v="8"/>
    <s v="GBC VeloBind Cover Sets"/>
    <n v="9.2639999999999976"/>
    <n v="3"/>
    <n v="0.8"/>
    <n v="-13.895999999999997"/>
  </r>
  <r>
    <n v="9513"/>
    <x v="4766"/>
    <x v="3"/>
    <x v="1109"/>
    <d v="2014-06-04T00:00:00"/>
    <s v="Second Class"/>
    <s v="KT-16480"/>
    <x v="409"/>
    <x v="0"/>
    <s v="United States"/>
    <s v="Dallas"/>
    <x v="5"/>
    <n v="75217"/>
    <x v="2"/>
    <s v="FUR-BO-10001811"/>
    <x v="0"/>
    <x v="0"/>
    <s v="Atlantic Metals Mobile 5-Shelf Bookcases, Custom Colors"/>
    <n v="204.66639999999998"/>
    <n v="1"/>
    <n v="0.32"/>
    <n v="-6.0196000000000254"/>
  </r>
  <r>
    <n v="9514"/>
    <x v="4767"/>
    <x v="0"/>
    <x v="500"/>
    <d v="2013-10-20T00:00:00"/>
    <s v="Standard Class"/>
    <s v="BE-11410"/>
    <x v="648"/>
    <x v="0"/>
    <s v="United States"/>
    <s v="Appleton"/>
    <x v="6"/>
    <n v="54915"/>
    <x v="2"/>
    <s v="TEC-AC-10003033"/>
    <x v="2"/>
    <x v="11"/>
    <s v="Plantronics CS510 - Over-the-Head monaural Wireless Headset System"/>
    <n v="1649.75"/>
    <n v="5"/>
    <n v="0"/>
    <n v="544.41749999999979"/>
  </r>
  <r>
    <n v="9515"/>
    <x v="4768"/>
    <x v="2"/>
    <x v="619"/>
    <d v="2011-03-18T00:00:00"/>
    <s v="Standard Class"/>
    <s v="NF-18475"/>
    <x v="739"/>
    <x v="2"/>
    <s v="United States"/>
    <s v="Jacksonville"/>
    <x v="2"/>
    <n v="32216"/>
    <x v="0"/>
    <s v="OFF-PA-10000176"/>
    <x v="1"/>
    <x v="10"/>
    <s v="Xerox 1887"/>
    <n v="91.055999999999997"/>
    <n v="6"/>
    <n v="0.2"/>
    <n v="31.869599999999995"/>
  </r>
  <r>
    <n v="9516"/>
    <x v="4769"/>
    <x v="2"/>
    <x v="1223"/>
    <d v="2011-02-25T00:00:00"/>
    <s v="Standard Class"/>
    <s v="DL-13315"/>
    <x v="111"/>
    <x v="0"/>
    <s v="United States"/>
    <s v="Chicago"/>
    <x v="10"/>
    <n v="60653"/>
    <x v="2"/>
    <s v="OFF-AR-10003631"/>
    <x v="1"/>
    <x v="6"/>
    <s v="Staples"/>
    <n v="54.207999999999998"/>
    <n v="14"/>
    <n v="0.2"/>
    <n v="8.808799999999998"/>
  </r>
  <r>
    <n v="9517"/>
    <x v="4770"/>
    <x v="1"/>
    <x v="252"/>
    <d v="2012-08-26T00:00:00"/>
    <s v="Second Class"/>
    <s v="MS-17710"/>
    <x v="384"/>
    <x v="0"/>
    <s v="United States"/>
    <s v="Bowling Green"/>
    <x v="24"/>
    <n v="43402"/>
    <x v="3"/>
    <s v="TEC-PH-10000923"/>
    <x v="2"/>
    <x v="7"/>
    <s v="Belkin SportFit Armband For iPhone 5s/5c, Fuchsia"/>
    <n v="26.981999999999999"/>
    <n v="3"/>
    <n v="0.4"/>
    <n v="4.0472999999999999"/>
  </r>
  <r>
    <n v="9518"/>
    <x v="4770"/>
    <x v="1"/>
    <x v="252"/>
    <d v="2012-08-26T00:00:00"/>
    <s v="Second Class"/>
    <s v="MS-17710"/>
    <x v="384"/>
    <x v="0"/>
    <s v="United States"/>
    <s v="Bowling Green"/>
    <x v="24"/>
    <n v="43402"/>
    <x v="3"/>
    <s v="OFF-LA-10003190"/>
    <x v="1"/>
    <x v="2"/>
    <s v="Avery 474"/>
    <n v="6.911999999999999"/>
    <n v="3"/>
    <n v="0.2"/>
    <n v="2.5056000000000003"/>
  </r>
  <r>
    <n v="9519"/>
    <x v="4770"/>
    <x v="1"/>
    <x v="252"/>
    <d v="2012-08-26T00:00:00"/>
    <s v="Second Class"/>
    <s v="MS-17710"/>
    <x v="384"/>
    <x v="0"/>
    <s v="United States"/>
    <s v="Bowling Green"/>
    <x v="24"/>
    <n v="43402"/>
    <x v="3"/>
    <s v="OFF-ST-10003208"/>
    <x v="1"/>
    <x v="4"/>
    <s v="Adjustable Depth Letter/Legal Cart"/>
    <n v="435.50400000000002"/>
    <n v="3"/>
    <n v="0.2"/>
    <n v="48.994199999999921"/>
  </r>
  <r>
    <n v="9520"/>
    <x v="4771"/>
    <x v="3"/>
    <x v="540"/>
    <d v="2014-05-13T00:00:00"/>
    <s v="Second Class"/>
    <s v="MM-18055"/>
    <x v="514"/>
    <x v="0"/>
    <s v="United States"/>
    <s v="San Francisco"/>
    <x v="1"/>
    <n v="94110"/>
    <x v="1"/>
    <s v="OFF-AP-10000692"/>
    <x v="1"/>
    <x v="9"/>
    <s v="Fellowes Mighty 8 Compact Surge Protector"/>
    <n v="81.08"/>
    <n v="4"/>
    <n v="0"/>
    <n v="22.702400000000004"/>
  </r>
  <r>
    <n v="9521"/>
    <x v="4772"/>
    <x v="0"/>
    <x v="1084"/>
    <d v="2013-02-09T00:00:00"/>
    <s v="Standard Class"/>
    <s v="JB-15400"/>
    <x v="80"/>
    <x v="1"/>
    <s v="United States"/>
    <s v="Los Angeles"/>
    <x v="1"/>
    <n v="90049"/>
    <x v="1"/>
    <s v="OFF-ST-10004180"/>
    <x v="1"/>
    <x v="4"/>
    <s v="Safco Commercial Shelving"/>
    <n v="93.02"/>
    <n v="2"/>
    <n v="0"/>
    <n v="3.720799999999997"/>
  </r>
  <r>
    <n v="9522"/>
    <x v="4773"/>
    <x v="2"/>
    <x v="174"/>
    <d v="2011-12-25T00:00:00"/>
    <s v="Standard Class"/>
    <s v="SG-20605"/>
    <x v="611"/>
    <x v="0"/>
    <s v="United States"/>
    <s v="Chicago"/>
    <x v="10"/>
    <n v="60623"/>
    <x v="2"/>
    <s v="TEC-PH-10002817"/>
    <x v="2"/>
    <x v="7"/>
    <s v="RCA ViSYS 25425RE1 Corded phone"/>
    <n v="323.97600000000006"/>
    <n v="3"/>
    <n v="0.2"/>
    <n v="36.44729999999997"/>
  </r>
  <r>
    <n v="9523"/>
    <x v="4773"/>
    <x v="2"/>
    <x v="174"/>
    <d v="2011-12-25T00:00:00"/>
    <s v="Standard Class"/>
    <s v="SG-20605"/>
    <x v="611"/>
    <x v="0"/>
    <s v="United States"/>
    <s v="Chicago"/>
    <x v="10"/>
    <n v="60623"/>
    <x v="2"/>
    <s v="OFF-PA-10000295"/>
    <x v="1"/>
    <x v="10"/>
    <s v="Xerox 229"/>
    <n v="15.552000000000003"/>
    <n v="3"/>
    <n v="0.2"/>
    <n v="5.4432"/>
  </r>
  <r>
    <n v="9524"/>
    <x v="4773"/>
    <x v="2"/>
    <x v="174"/>
    <d v="2011-12-25T00:00:00"/>
    <s v="Standard Class"/>
    <s v="SG-20605"/>
    <x v="611"/>
    <x v="0"/>
    <s v="United States"/>
    <s v="Chicago"/>
    <x v="10"/>
    <n v="60623"/>
    <x v="2"/>
    <s v="OFF-ST-10000419"/>
    <x v="1"/>
    <x v="4"/>
    <s v="Rogers Jumbo File, Granite"/>
    <n v="32.591999999999999"/>
    <n v="3"/>
    <n v="0.2"/>
    <n v="-7.7406000000000006"/>
  </r>
  <r>
    <n v="9525"/>
    <x v="4774"/>
    <x v="3"/>
    <x v="256"/>
    <d v="2014-12-07T00:00:00"/>
    <s v="First Class"/>
    <s v="PB-18805"/>
    <x v="583"/>
    <x v="2"/>
    <s v="United States"/>
    <s v="Seattle"/>
    <x v="4"/>
    <n v="98115"/>
    <x v="1"/>
    <s v="OFF-BI-10001524"/>
    <x v="1"/>
    <x v="8"/>
    <s v="GBC Premium Transparent Covers with Diagonal Lined Pattern"/>
    <n v="83.920000000000016"/>
    <n v="5"/>
    <n v="0.2"/>
    <n v="29.371999999999993"/>
  </r>
  <r>
    <n v="9526"/>
    <x v="4774"/>
    <x v="3"/>
    <x v="256"/>
    <d v="2014-12-07T00:00:00"/>
    <s v="First Class"/>
    <s v="PB-18805"/>
    <x v="583"/>
    <x v="2"/>
    <s v="United States"/>
    <s v="Seattle"/>
    <x v="4"/>
    <n v="98115"/>
    <x v="1"/>
    <s v="FUR-FU-10003268"/>
    <x v="0"/>
    <x v="5"/>
    <s v="Eldon Radial Chair Mat for Low to Medium Pile Carpets"/>
    <n v="199.89999999999998"/>
    <n v="5"/>
    <n v="0"/>
    <n v="39.97999999999999"/>
  </r>
  <r>
    <n v="9527"/>
    <x v="4774"/>
    <x v="3"/>
    <x v="256"/>
    <d v="2014-12-07T00:00:00"/>
    <s v="First Class"/>
    <s v="PB-18805"/>
    <x v="583"/>
    <x v="2"/>
    <s v="United States"/>
    <s v="Seattle"/>
    <x v="4"/>
    <n v="98115"/>
    <x v="1"/>
    <s v="TEC-PH-10000148"/>
    <x v="2"/>
    <x v="7"/>
    <s v="Cyber Acoustics AC-202b Speech Recognition Stereo Headset"/>
    <n v="31.176000000000002"/>
    <n v="3"/>
    <n v="0.2"/>
    <n v="-7.0145999999999997"/>
  </r>
  <r>
    <n v="9528"/>
    <x v="4774"/>
    <x v="3"/>
    <x v="256"/>
    <d v="2014-12-07T00:00:00"/>
    <s v="First Class"/>
    <s v="PB-18805"/>
    <x v="583"/>
    <x v="2"/>
    <s v="United States"/>
    <s v="Seattle"/>
    <x v="4"/>
    <n v="98115"/>
    <x v="1"/>
    <s v="OFF-BI-10001543"/>
    <x v="1"/>
    <x v="8"/>
    <s v="GBC VeloBinder Manual Binding System"/>
    <n v="172.75200000000001"/>
    <n v="6"/>
    <n v="0.2"/>
    <n v="60.463200000000015"/>
  </r>
  <r>
    <n v="9529"/>
    <x v="4774"/>
    <x v="3"/>
    <x v="256"/>
    <d v="2014-12-07T00:00:00"/>
    <s v="First Class"/>
    <s v="PB-18805"/>
    <x v="583"/>
    <x v="2"/>
    <s v="United States"/>
    <s v="Seattle"/>
    <x v="4"/>
    <n v="98115"/>
    <x v="1"/>
    <s v="OFF-BI-10002071"/>
    <x v="1"/>
    <x v="8"/>
    <s v="Fellowes Black Plastic Comb Bindings"/>
    <n v="9.2959999999999994"/>
    <n v="2"/>
    <n v="0.2"/>
    <n v="3.0211999999999994"/>
  </r>
  <r>
    <n v="9530"/>
    <x v="4775"/>
    <x v="3"/>
    <x v="668"/>
    <d v="2014-03-26T00:00:00"/>
    <s v="Same Day"/>
    <s v="AC-10615"/>
    <x v="556"/>
    <x v="1"/>
    <s v="United States"/>
    <s v="Beaumont"/>
    <x v="5"/>
    <n v="77705"/>
    <x v="2"/>
    <s v="OFF-ST-10002352"/>
    <x v="1"/>
    <x v="4"/>
    <s v="Iris Project Case"/>
    <n v="12.768000000000001"/>
    <n v="2"/>
    <n v="0.2"/>
    <n v="0.95759999999999934"/>
  </r>
  <r>
    <n v="9531"/>
    <x v="4776"/>
    <x v="3"/>
    <x v="141"/>
    <d v="2014-07-13T00:00:00"/>
    <s v="Standard Class"/>
    <s v="MR-17545"/>
    <x v="280"/>
    <x v="2"/>
    <s v="United States"/>
    <s v="Seattle"/>
    <x v="4"/>
    <n v="98103"/>
    <x v="1"/>
    <s v="OFF-PA-10003127"/>
    <x v="1"/>
    <x v="10"/>
    <s v="Staples"/>
    <n v="52.76"/>
    <n v="2"/>
    <n v="0"/>
    <n v="24.269599999999997"/>
  </r>
  <r>
    <n v="9532"/>
    <x v="4777"/>
    <x v="3"/>
    <x v="40"/>
    <d v="2014-11-01T00:00:00"/>
    <s v="Standard Class"/>
    <s v="BF-11215"/>
    <x v="682"/>
    <x v="2"/>
    <s v="United States"/>
    <s v="Dallas"/>
    <x v="5"/>
    <n v="75217"/>
    <x v="2"/>
    <s v="OFF-ST-10000464"/>
    <x v="1"/>
    <x v="4"/>
    <s v="Multi-Use Personal File Cart and Caster Set, Three Stacking Bins"/>
    <n v="55.616"/>
    <n v="2"/>
    <n v="0.2"/>
    <n v="5.5616000000000021"/>
  </r>
  <r>
    <n v="9533"/>
    <x v="4778"/>
    <x v="0"/>
    <x v="189"/>
    <d v="2013-11-01T00:00:00"/>
    <s v="Standard Class"/>
    <s v="BW-11200"/>
    <x v="572"/>
    <x v="0"/>
    <s v="United States"/>
    <s v="New York City"/>
    <x v="15"/>
    <n v="10011"/>
    <x v="3"/>
    <s v="FUR-CH-10000553"/>
    <x v="0"/>
    <x v="1"/>
    <s v="Metal Folding Chairs, Beige, 4/Carton"/>
    <n v="427.64400000000001"/>
    <n v="14"/>
    <n v="0.1"/>
    <n v="80.777199999999979"/>
  </r>
  <r>
    <n v="9534"/>
    <x v="4778"/>
    <x v="0"/>
    <x v="189"/>
    <d v="2013-11-01T00:00:00"/>
    <s v="Standard Class"/>
    <s v="BW-11200"/>
    <x v="572"/>
    <x v="0"/>
    <s v="United States"/>
    <s v="New York City"/>
    <x v="15"/>
    <n v="10011"/>
    <x v="3"/>
    <s v="OFF-FA-10000134"/>
    <x v="1"/>
    <x v="13"/>
    <s v="Advantus Push Pins, Aluminum Head"/>
    <n v="40.669999999999995"/>
    <n v="7"/>
    <n v="0"/>
    <n v="12.607699999999999"/>
  </r>
  <r>
    <n v="9535"/>
    <x v="4778"/>
    <x v="0"/>
    <x v="189"/>
    <d v="2013-11-01T00:00:00"/>
    <s v="Standard Class"/>
    <s v="BW-11200"/>
    <x v="572"/>
    <x v="0"/>
    <s v="United States"/>
    <s v="New York City"/>
    <x v="15"/>
    <n v="10011"/>
    <x v="3"/>
    <s v="OFF-ST-10000636"/>
    <x v="1"/>
    <x v="4"/>
    <s v="Rogers Profile Extra Capacity Storage Tub"/>
    <n v="33.479999999999997"/>
    <n v="2"/>
    <n v="0"/>
    <n v="1.3391999999999982"/>
  </r>
  <r>
    <n v="9536"/>
    <x v="4778"/>
    <x v="0"/>
    <x v="189"/>
    <d v="2013-11-01T00:00:00"/>
    <s v="Standard Class"/>
    <s v="BW-11200"/>
    <x v="572"/>
    <x v="0"/>
    <s v="United States"/>
    <s v="New York City"/>
    <x v="15"/>
    <n v="10011"/>
    <x v="3"/>
    <s v="OFF-BI-10002949"/>
    <x v="1"/>
    <x v="8"/>
    <s v="Prestige Round Ring Binders"/>
    <n v="9.7280000000000015"/>
    <n v="2"/>
    <n v="0.2"/>
    <n v="3.283199999999999"/>
  </r>
  <r>
    <n v="9537"/>
    <x v="4779"/>
    <x v="3"/>
    <x v="492"/>
    <d v="2014-06-15T00:00:00"/>
    <s v="Second Class"/>
    <s v="TS-21610"/>
    <x v="59"/>
    <x v="0"/>
    <s v="United States"/>
    <s v="Chicago"/>
    <x v="10"/>
    <n v="60610"/>
    <x v="2"/>
    <s v="FUR-FU-10002364"/>
    <x v="0"/>
    <x v="5"/>
    <s v="Eldon Expressions Wood Desk Accessories, Oak"/>
    <n v="8.8559999999999999"/>
    <n v="3"/>
    <n v="0.6"/>
    <n v="-6.8634000000000013"/>
  </r>
  <r>
    <n v="9538"/>
    <x v="4780"/>
    <x v="0"/>
    <x v="477"/>
    <d v="2013-09-28T00:00:00"/>
    <s v="First Class"/>
    <s v="AS-10045"/>
    <x v="442"/>
    <x v="1"/>
    <s v="United States"/>
    <s v="San Francisco"/>
    <x v="1"/>
    <n v="94110"/>
    <x v="1"/>
    <s v="FUR-BO-10002613"/>
    <x v="0"/>
    <x v="0"/>
    <s v="Atlantic Metals Mobile 4-Shelf Bookcases, Custom Colors"/>
    <n v="477.666"/>
    <n v="2"/>
    <n v="0.15"/>
    <n v="84.293999999999969"/>
  </r>
  <r>
    <n v="9539"/>
    <x v="4781"/>
    <x v="3"/>
    <x v="210"/>
    <d v="2014-09-10T00:00:00"/>
    <s v="First Class"/>
    <s v="AA-10375"/>
    <x v="211"/>
    <x v="0"/>
    <s v="United States"/>
    <s v="Providence"/>
    <x v="34"/>
    <n v="2908"/>
    <x v="3"/>
    <s v="OFF-PA-10002659"/>
    <x v="1"/>
    <x v="10"/>
    <s v="Avoid Verbal Orders Carbonless Minifold Book"/>
    <n v="16.899999999999999"/>
    <n v="5"/>
    <n v="0"/>
    <n v="7.7739999999999991"/>
  </r>
  <r>
    <n v="9540"/>
    <x v="4781"/>
    <x v="3"/>
    <x v="210"/>
    <d v="2014-09-10T00:00:00"/>
    <s v="First Class"/>
    <s v="AA-10375"/>
    <x v="211"/>
    <x v="0"/>
    <s v="United States"/>
    <s v="Providence"/>
    <x v="34"/>
    <n v="2908"/>
    <x v="3"/>
    <s v="OFF-PA-10000157"/>
    <x v="1"/>
    <x v="10"/>
    <s v="Xerox 191"/>
    <n v="39.96"/>
    <n v="2"/>
    <n v="0"/>
    <n v="18.781199999999998"/>
  </r>
  <r>
    <n v="9541"/>
    <x v="4782"/>
    <x v="1"/>
    <x v="1224"/>
    <d v="2012-05-16T00:00:00"/>
    <s v="Second Class"/>
    <s v="PS-18970"/>
    <x v="28"/>
    <x v="2"/>
    <s v="United States"/>
    <s v="Phoenix"/>
    <x v="16"/>
    <n v="85023"/>
    <x v="1"/>
    <s v="FUR-CH-10004540"/>
    <x v="0"/>
    <x v="1"/>
    <s v="Global Chrome Stack Chair"/>
    <n v="191.96800000000002"/>
    <n v="7"/>
    <n v="0.2"/>
    <n v="16.797200000000004"/>
  </r>
  <r>
    <n v="9542"/>
    <x v="4783"/>
    <x v="1"/>
    <x v="705"/>
    <d v="2012-08-10T00:00:00"/>
    <s v="Standard Class"/>
    <s v="RP-19270"/>
    <x v="345"/>
    <x v="1"/>
    <s v="United States"/>
    <s v="Houston"/>
    <x v="5"/>
    <n v="77095"/>
    <x v="2"/>
    <s v="OFF-LA-10004544"/>
    <x v="1"/>
    <x v="2"/>
    <s v="Avery 505"/>
    <n v="35.520000000000003"/>
    <n v="3"/>
    <n v="0.2"/>
    <n v="13.320000000000002"/>
  </r>
  <r>
    <n v="9543"/>
    <x v="4783"/>
    <x v="1"/>
    <x v="705"/>
    <d v="2012-08-10T00:00:00"/>
    <s v="Standard Class"/>
    <s v="RP-19270"/>
    <x v="345"/>
    <x v="1"/>
    <s v="United States"/>
    <s v="Houston"/>
    <x v="5"/>
    <n v="77095"/>
    <x v="2"/>
    <s v="OFF-BI-10001097"/>
    <x v="1"/>
    <x v="8"/>
    <s v="Avery Hole Reinforcements"/>
    <n v="6.2299999999999986"/>
    <n v="5"/>
    <n v="0.8"/>
    <n v="-9.6565000000000047"/>
  </r>
  <r>
    <n v="9544"/>
    <x v="4783"/>
    <x v="1"/>
    <x v="705"/>
    <d v="2012-08-10T00:00:00"/>
    <s v="Standard Class"/>
    <s v="RP-19270"/>
    <x v="345"/>
    <x v="1"/>
    <s v="United States"/>
    <s v="Houston"/>
    <x v="5"/>
    <n v="77095"/>
    <x v="2"/>
    <s v="OFF-PA-10003302"/>
    <x v="1"/>
    <x v="10"/>
    <s v="Xerox 1906"/>
    <n v="56.704000000000001"/>
    <n v="2"/>
    <n v="0.2"/>
    <n v="19.137599999999992"/>
  </r>
  <r>
    <n v="9545"/>
    <x v="4783"/>
    <x v="1"/>
    <x v="705"/>
    <d v="2012-08-10T00:00:00"/>
    <s v="Standard Class"/>
    <s v="RP-19270"/>
    <x v="345"/>
    <x v="1"/>
    <s v="United States"/>
    <s v="Houston"/>
    <x v="5"/>
    <n v="77095"/>
    <x v="2"/>
    <s v="FUR-BO-10003965"/>
    <x v="0"/>
    <x v="0"/>
    <s v="O'Sullivan Manor Hill 2-Door Library in Brianna Oak"/>
    <n v="369.19919999999996"/>
    <n v="3"/>
    <n v="0.32"/>
    <n v="-114.01739999999995"/>
  </r>
  <r>
    <n v="9546"/>
    <x v="4784"/>
    <x v="2"/>
    <x v="194"/>
    <d v="2011-11-02T00:00:00"/>
    <s v="Standard Class"/>
    <s v="NC-18625"/>
    <x v="544"/>
    <x v="1"/>
    <s v="United States"/>
    <s v="Columbus"/>
    <x v="14"/>
    <n v="47201"/>
    <x v="2"/>
    <s v="TEC-AC-10003433"/>
    <x v="2"/>
    <x v="11"/>
    <s v="Maxell 4.7GB DVD+R 5/Pack"/>
    <n v="1.98"/>
    <n v="2"/>
    <n v="0"/>
    <n v="0.89100000000000001"/>
  </r>
  <r>
    <n v="9547"/>
    <x v="4784"/>
    <x v="2"/>
    <x v="194"/>
    <d v="2011-11-02T00:00:00"/>
    <s v="Standard Class"/>
    <s v="NC-18625"/>
    <x v="544"/>
    <x v="1"/>
    <s v="United States"/>
    <s v="Columbus"/>
    <x v="14"/>
    <n v="47201"/>
    <x v="2"/>
    <s v="OFF-PA-10000482"/>
    <x v="1"/>
    <x v="10"/>
    <s v="Snap-A-Way Black Print Carbonless Ruled Speed Letter, Triplicate"/>
    <n v="75.88"/>
    <n v="2"/>
    <n v="0"/>
    <n v="35.663599999999995"/>
  </r>
  <r>
    <n v="9548"/>
    <x v="4785"/>
    <x v="0"/>
    <x v="1133"/>
    <d v="2013-06-21T00:00:00"/>
    <s v="Second Class"/>
    <s v="SC-20770"/>
    <x v="34"/>
    <x v="1"/>
    <s v="United States"/>
    <s v="Philadelphia"/>
    <x v="9"/>
    <n v="19134"/>
    <x v="3"/>
    <s v="OFF-PA-10004610"/>
    <x v="1"/>
    <x v="10"/>
    <s v="Xerox 1900"/>
    <n v="6.8480000000000008"/>
    <n v="2"/>
    <n v="0.2"/>
    <n v="2.1399999999999992"/>
  </r>
  <r>
    <n v="9549"/>
    <x v="4785"/>
    <x v="0"/>
    <x v="1133"/>
    <d v="2013-06-21T00:00:00"/>
    <s v="Second Class"/>
    <s v="SC-20770"/>
    <x v="34"/>
    <x v="1"/>
    <s v="United States"/>
    <s v="Philadelphia"/>
    <x v="9"/>
    <n v="19134"/>
    <x v="3"/>
    <s v="OFF-BI-10003910"/>
    <x v="1"/>
    <x v="8"/>
    <s v="DXL Angle-View Binders with Locking Rings by Samsill"/>
    <n v="4.6260000000000003"/>
    <n v="2"/>
    <n v="0.7"/>
    <n v="-3.8549999999999986"/>
  </r>
  <r>
    <n v="9550"/>
    <x v="4785"/>
    <x v="0"/>
    <x v="1133"/>
    <d v="2013-06-21T00:00:00"/>
    <s v="Second Class"/>
    <s v="SC-20770"/>
    <x v="34"/>
    <x v="1"/>
    <s v="United States"/>
    <s v="Philadelphia"/>
    <x v="9"/>
    <n v="19134"/>
    <x v="3"/>
    <s v="OFF-AP-10001394"/>
    <x v="1"/>
    <x v="9"/>
    <s v="Harmony Air Purifier"/>
    <n v="453.6"/>
    <n v="3"/>
    <n v="0.2"/>
    <n v="90.71999999999997"/>
  </r>
  <r>
    <n v="9551"/>
    <x v="4786"/>
    <x v="1"/>
    <x v="910"/>
    <d v="2012-05-06T00:00:00"/>
    <s v="First Class"/>
    <s v="NF-18595"/>
    <x v="376"/>
    <x v="2"/>
    <s v="United States"/>
    <s v="San Jose"/>
    <x v="1"/>
    <n v="95123"/>
    <x v="1"/>
    <s v="OFF-BI-10004654"/>
    <x v="1"/>
    <x v="8"/>
    <s v="Avery Binding System Hidden Tab Executive Style Index Sets"/>
    <n v="13.847999999999999"/>
    <n v="3"/>
    <n v="0.2"/>
    <n v="5.1929999999999996"/>
  </r>
  <r>
    <n v="9552"/>
    <x v="4787"/>
    <x v="1"/>
    <x v="113"/>
    <d v="2012-11-14T00:00:00"/>
    <s v="Standard Class"/>
    <s v="SC-20020"/>
    <x v="710"/>
    <x v="0"/>
    <s v="United States"/>
    <s v="Philadelphia"/>
    <x v="9"/>
    <n v="19140"/>
    <x v="3"/>
    <s v="OFF-ST-10001526"/>
    <x v="1"/>
    <x v="4"/>
    <s v="Iceberg Mobile Mega Data/Printer Cart "/>
    <n v="577.58400000000006"/>
    <n v="6"/>
    <n v="0.2"/>
    <n v="43.318799999999953"/>
  </r>
  <r>
    <n v="9553"/>
    <x v="4788"/>
    <x v="1"/>
    <x v="1051"/>
    <d v="2012-06-03T00:00:00"/>
    <s v="Standard Class"/>
    <s v="BD-11560"/>
    <x v="786"/>
    <x v="2"/>
    <s v="United States"/>
    <s v="Springfield"/>
    <x v="17"/>
    <n v="22153"/>
    <x v="0"/>
    <s v="TEC-AC-10000358"/>
    <x v="2"/>
    <x v="11"/>
    <s v="Imation Secure Drive + Hardware Encrypted USB flash drive - 16 GB"/>
    <n v="151.96"/>
    <n v="4"/>
    <n v="0"/>
    <n v="36.470399999999998"/>
  </r>
  <r>
    <n v="9554"/>
    <x v="4789"/>
    <x v="0"/>
    <x v="897"/>
    <d v="2013-09-28T00:00:00"/>
    <s v="Standard Class"/>
    <s v="SM-20950"/>
    <x v="416"/>
    <x v="1"/>
    <s v="United States"/>
    <s v="Broomfield"/>
    <x v="22"/>
    <n v="80020"/>
    <x v="1"/>
    <s v="FUR-FU-10000246"/>
    <x v="0"/>
    <x v="5"/>
    <s v="Aluminum Document Frame"/>
    <n v="68.432000000000016"/>
    <n v="7"/>
    <n v="0.2"/>
    <n v="8.5539999999999878"/>
  </r>
  <r>
    <n v="9555"/>
    <x v="4790"/>
    <x v="1"/>
    <x v="109"/>
    <d v="2012-12-02T00:00:00"/>
    <s v="Standard Class"/>
    <s v="EB-14110"/>
    <x v="686"/>
    <x v="0"/>
    <s v="United States"/>
    <s v="Columbus"/>
    <x v="24"/>
    <n v="43229"/>
    <x v="3"/>
    <s v="FUR-FU-10003799"/>
    <x v="0"/>
    <x v="5"/>
    <s v="Seth Thomas 13 1/2&quot; Wall Clock"/>
    <n v="71.12"/>
    <n v="5"/>
    <n v="0.2"/>
    <n v="9.7789999999999964"/>
  </r>
  <r>
    <n v="9556"/>
    <x v="4790"/>
    <x v="1"/>
    <x v="109"/>
    <d v="2012-12-02T00:00:00"/>
    <s v="Standard Class"/>
    <s v="EB-14110"/>
    <x v="686"/>
    <x v="0"/>
    <s v="United States"/>
    <s v="Columbus"/>
    <x v="24"/>
    <n v="43229"/>
    <x v="3"/>
    <s v="OFF-FA-10003021"/>
    <x v="1"/>
    <x v="13"/>
    <s v="Staples"/>
    <n v="3.008"/>
    <n v="2"/>
    <n v="0.2"/>
    <n v="0.56399999999999983"/>
  </r>
  <r>
    <n v="9557"/>
    <x v="4791"/>
    <x v="1"/>
    <x v="155"/>
    <d v="2012-12-05T00:00:00"/>
    <s v="Second Class"/>
    <s v="HP-14815"/>
    <x v="6"/>
    <x v="2"/>
    <s v="United States"/>
    <s v="Concord"/>
    <x v="38"/>
    <n v="3301"/>
    <x v="3"/>
    <s v="OFF-PA-10003656"/>
    <x v="1"/>
    <x v="10"/>
    <s v="Xerox 1935"/>
    <n v="184.66"/>
    <n v="7"/>
    <n v="0"/>
    <n v="84.943599999999989"/>
  </r>
  <r>
    <n v="9558"/>
    <x v="4792"/>
    <x v="2"/>
    <x v="1136"/>
    <d v="2011-10-19T00:00:00"/>
    <s v="Second Class"/>
    <s v="EB-14170"/>
    <x v="432"/>
    <x v="0"/>
    <s v="United States"/>
    <s v="Houston"/>
    <x v="5"/>
    <n v="77095"/>
    <x v="2"/>
    <s v="FUR-FU-10004586"/>
    <x v="0"/>
    <x v="5"/>
    <s v="G.E. Longer-Life Indoor Recessed Floodlight Bulbs"/>
    <n v="5.3120000000000003"/>
    <n v="2"/>
    <n v="0.6"/>
    <n v="-1.5935999999999995"/>
  </r>
  <r>
    <n v="9559"/>
    <x v="4793"/>
    <x v="0"/>
    <x v="973"/>
    <d v="2013-05-06T00:00:00"/>
    <s v="First Class"/>
    <s v="SM-20905"/>
    <x v="792"/>
    <x v="0"/>
    <s v="United States"/>
    <s v="Newark"/>
    <x v="24"/>
    <n v="43055"/>
    <x v="3"/>
    <s v="TEC-AC-10003832"/>
    <x v="2"/>
    <x v="11"/>
    <s v="Imation 16GB Mini TravelDrive USB 2.0 Flash Drive"/>
    <n v="132.52000000000004"/>
    <n v="5"/>
    <n v="0.2"/>
    <n v="34.786500000000004"/>
  </r>
  <r>
    <n v="9560"/>
    <x v="4793"/>
    <x v="0"/>
    <x v="973"/>
    <d v="2013-05-06T00:00:00"/>
    <s v="First Class"/>
    <s v="SM-20905"/>
    <x v="792"/>
    <x v="0"/>
    <s v="United States"/>
    <s v="Newark"/>
    <x v="24"/>
    <n v="43055"/>
    <x v="3"/>
    <s v="OFF-ST-10002554"/>
    <x v="1"/>
    <x v="4"/>
    <s v="Tennsco Industrial Shelving"/>
    <n v="195.64"/>
    <n v="5"/>
    <n v="0.2"/>
    <n v="-44.018999999999991"/>
  </r>
  <r>
    <n v="9561"/>
    <x v="4793"/>
    <x v="0"/>
    <x v="973"/>
    <d v="2013-05-06T00:00:00"/>
    <s v="First Class"/>
    <s v="SM-20905"/>
    <x v="792"/>
    <x v="0"/>
    <s v="United States"/>
    <s v="Newark"/>
    <x v="24"/>
    <n v="43055"/>
    <x v="3"/>
    <s v="FUR-FU-10001876"/>
    <x v="0"/>
    <x v="5"/>
    <s v="Computer Room Manger, 14&quot;"/>
    <n v="51.967999999999996"/>
    <n v="2"/>
    <n v="0.2"/>
    <n v="10.393599999999998"/>
  </r>
  <r>
    <n v="9562"/>
    <x v="4793"/>
    <x v="0"/>
    <x v="973"/>
    <d v="2013-05-06T00:00:00"/>
    <s v="First Class"/>
    <s v="SM-20905"/>
    <x v="792"/>
    <x v="0"/>
    <s v="United States"/>
    <s v="Newark"/>
    <x v="24"/>
    <n v="43055"/>
    <x v="3"/>
    <s v="TEC-AC-10002637"/>
    <x v="2"/>
    <x v="11"/>
    <s v="Logitech VX Revolution Cordless Laser Mouse for Notebooks (Black)"/>
    <n v="431.97600000000006"/>
    <n v="3"/>
    <n v="0.2"/>
    <n v="-75.59580000000004"/>
  </r>
  <r>
    <n v="9563"/>
    <x v="4793"/>
    <x v="0"/>
    <x v="973"/>
    <d v="2013-05-06T00:00:00"/>
    <s v="First Class"/>
    <s v="SM-20905"/>
    <x v="792"/>
    <x v="0"/>
    <s v="United States"/>
    <s v="Newark"/>
    <x v="24"/>
    <n v="43055"/>
    <x v="3"/>
    <s v="TEC-MA-10003589"/>
    <x v="2"/>
    <x v="15"/>
    <s v="Cisco 8961 IP Phone Charcoal"/>
    <n v="224.93700000000004"/>
    <n v="3"/>
    <n v="0.7"/>
    <n v="-164.9538"/>
  </r>
  <r>
    <n v="9564"/>
    <x v="4793"/>
    <x v="0"/>
    <x v="973"/>
    <d v="2013-05-06T00:00:00"/>
    <s v="First Class"/>
    <s v="SM-20905"/>
    <x v="792"/>
    <x v="0"/>
    <s v="United States"/>
    <s v="Newark"/>
    <x v="24"/>
    <n v="43055"/>
    <x v="3"/>
    <s v="OFF-LA-10000081"/>
    <x v="1"/>
    <x v="2"/>
    <s v="Avery 496"/>
    <n v="6"/>
    <n v="2"/>
    <n v="0.2"/>
    <n v="2.0999999999999996"/>
  </r>
  <r>
    <n v="9565"/>
    <x v="4794"/>
    <x v="1"/>
    <x v="932"/>
    <d v="2012-06-08T00:00:00"/>
    <s v="Standard Class"/>
    <s v="CG-12040"/>
    <x v="344"/>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x v="228"/>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x v="228"/>
    <x v="0"/>
    <s v="United States"/>
    <s v="Tampa"/>
    <x v="2"/>
    <n v="33614"/>
    <x v="0"/>
    <s v="OFF-BI-10001636"/>
    <x v="1"/>
    <x v="8"/>
    <s v="Ibico Plastic and Wire Spiral Binding Combs"/>
    <n v="12.645000000000001"/>
    <n v="5"/>
    <n v="0.7"/>
    <n v="-10.116"/>
  </r>
  <r>
    <n v="9568"/>
    <x v="4795"/>
    <x v="2"/>
    <x v="691"/>
    <d v="2011-03-31T00:00:00"/>
    <s v="Same Day"/>
    <s v="TG-21640"/>
    <x v="228"/>
    <x v="0"/>
    <s v="United States"/>
    <s v="Tampa"/>
    <x v="2"/>
    <n v="33614"/>
    <x v="0"/>
    <s v="OFF-AR-10004027"/>
    <x v="1"/>
    <x v="6"/>
    <s v="Binney &amp; Smith inkTank Erasable Desk Highlighter, Chisel Tip, Yellow, 12/Box"/>
    <n v="4.032"/>
    <n v="2"/>
    <n v="0.2"/>
    <n v="1.0584000000000002"/>
  </r>
  <r>
    <n v="9569"/>
    <x v="4796"/>
    <x v="3"/>
    <x v="957"/>
    <d v="2014-07-08T00:00:00"/>
    <s v="First Class"/>
    <s v="DK-12835"/>
    <x v="460"/>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x v="93"/>
    <x v="0"/>
    <s v="United States"/>
    <s v="Columbus"/>
    <x v="24"/>
    <n v="43229"/>
    <x v="3"/>
    <s v="OFF-BI-10003196"/>
    <x v="1"/>
    <x v="8"/>
    <s v="Accohide Poly Flexible Ring Binders"/>
    <n v="6.732000000000002"/>
    <n v="6"/>
    <n v="0.7"/>
    <n v="-4.4879999999999978"/>
  </r>
  <r>
    <n v="9571"/>
    <x v="4797"/>
    <x v="1"/>
    <x v="496"/>
    <d v="2012-09-24T00:00:00"/>
    <s v="Same Day"/>
    <s v="MB-17305"/>
    <x v="93"/>
    <x v="0"/>
    <s v="United States"/>
    <s v="Columbus"/>
    <x v="24"/>
    <n v="43229"/>
    <x v="3"/>
    <s v="OFF-ST-10001172"/>
    <x v="1"/>
    <x v="4"/>
    <s v="Tennsco Lockers, Sand"/>
    <n v="33.568000000000005"/>
    <n v="2"/>
    <n v="0.2"/>
    <n v="1.6783999999999981"/>
  </r>
  <r>
    <n v="9572"/>
    <x v="4797"/>
    <x v="1"/>
    <x v="496"/>
    <d v="2012-09-24T00:00:00"/>
    <s v="Same Day"/>
    <s v="MB-17305"/>
    <x v="93"/>
    <x v="0"/>
    <s v="United States"/>
    <s v="Columbus"/>
    <x v="24"/>
    <n v="43229"/>
    <x v="3"/>
    <s v="OFF-EN-10003068"/>
    <x v="1"/>
    <x v="12"/>
    <s v="#6 3/4 Gummed Flap White Envelopes"/>
    <n v="15.840000000000002"/>
    <n v="2"/>
    <n v="0.2"/>
    <n v="5.5439999999999987"/>
  </r>
  <r>
    <n v="9573"/>
    <x v="4797"/>
    <x v="1"/>
    <x v="496"/>
    <d v="2012-09-24T00:00:00"/>
    <s v="Same Day"/>
    <s v="MB-17305"/>
    <x v="93"/>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x v="93"/>
    <x v="0"/>
    <s v="United States"/>
    <s v="Columbus"/>
    <x v="24"/>
    <n v="43229"/>
    <x v="3"/>
    <s v="OFF-AR-10003504"/>
    <x v="1"/>
    <x v="6"/>
    <s v="Newell 347"/>
    <n v="17.12"/>
    <n v="5"/>
    <n v="0.2"/>
    <n v="1.9259999999999975"/>
  </r>
  <r>
    <n v="9575"/>
    <x v="4798"/>
    <x v="1"/>
    <x v="863"/>
    <d v="2012-08-13T00:00:00"/>
    <s v="Same Day"/>
    <s v="SF-20065"/>
    <x v="11"/>
    <x v="0"/>
    <s v="United States"/>
    <s v="Pomona"/>
    <x v="1"/>
    <n v="91767"/>
    <x v="1"/>
    <s v="FUR-FU-10001889"/>
    <x v="0"/>
    <x v="5"/>
    <s v="Ultra Door Pull Handle"/>
    <n v="31.56"/>
    <n v="3"/>
    <n v="0"/>
    <n v="10.4148"/>
  </r>
  <r>
    <n v="9576"/>
    <x v="4799"/>
    <x v="1"/>
    <x v="989"/>
    <d v="2012-05-28T00:00:00"/>
    <s v="Second Class"/>
    <s v="PS-18760"/>
    <x v="519"/>
    <x v="0"/>
    <s v="United States"/>
    <s v="San Antonio"/>
    <x v="5"/>
    <n v="78207"/>
    <x v="2"/>
    <s v="FUR-CH-10000863"/>
    <x v="0"/>
    <x v="1"/>
    <s v="Novimex Swivel Fabric Task Chair"/>
    <n v="105.68599999999999"/>
    <n v="1"/>
    <n v="0.3"/>
    <n v="-28.686199999999999"/>
  </r>
  <r>
    <n v="9577"/>
    <x v="4799"/>
    <x v="1"/>
    <x v="989"/>
    <d v="2012-05-28T00:00:00"/>
    <s v="Second Class"/>
    <s v="PS-18760"/>
    <x v="519"/>
    <x v="0"/>
    <s v="United States"/>
    <s v="San Antonio"/>
    <x v="5"/>
    <n v="78207"/>
    <x v="2"/>
    <s v="TEC-MA-10004679"/>
    <x v="2"/>
    <x v="15"/>
    <s v="StarTech.com 10/100 VDSL2 Ethernet Extender Kit"/>
    <n v="399.53999999999996"/>
    <n v="2"/>
    <n v="0.4"/>
    <n v="-79.908000000000015"/>
  </r>
  <r>
    <n v="9578"/>
    <x v="4799"/>
    <x v="1"/>
    <x v="989"/>
    <d v="2012-05-28T00:00:00"/>
    <s v="Second Class"/>
    <s v="PS-18760"/>
    <x v="519"/>
    <x v="0"/>
    <s v="United States"/>
    <s v="San Antonio"/>
    <x v="5"/>
    <n v="78207"/>
    <x v="2"/>
    <s v="FUR-CH-10004754"/>
    <x v="0"/>
    <x v="1"/>
    <s v="Global Stack Chair with Arms, Black"/>
    <n v="104.93"/>
    <n v="5"/>
    <n v="0.3"/>
    <n v="-4.4969999999999999"/>
  </r>
  <r>
    <n v="9579"/>
    <x v="4800"/>
    <x v="3"/>
    <x v="32"/>
    <d v="2014-09-17T00:00:00"/>
    <s v="First Class"/>
    <s v="RB-19705"/>
    <x v="42"/>
    <x v="2"/>
    <s v="United States"/>
    <s v="New York City"/>
    <x v="15"/>
    <n v="10035"/>
    <x v="3"/>
    <s v="TEC-PH-10004586"/>
    <x v="2"/>
    <x v="7"/>
    <s v="Wilson SignalBoost 841262 DB PRO Amplifier Kit"/>
    <n v="1079.8499999999999"/>
    <n v="3"/>
    <n v="0"/>
    <n v="323.95499999999993"/>
  </r>
  <r>
    <n v="9580"/>
    <x v="4800"/>
    <x v="3"/>
    <x v="32"/>
    <d v="2014-09-17T00:00:00"/>
    <s v="First Class"/>
    <s v="RB-19705"/>
    <x v="42"/>
    <x v="2"/>
    <s v="United States"/>
    <s v="New York City"/>
    <x v="15"/>
    <n v="10035"/>
    <x v="3"/>
    <s v="OFF-ST-10001370"/>
    <x v="1"/>
    <x v="4"/>
    <s v="Sensible Storage WireTech Storage Systems"/>
    <n v="70.98"/>
    <n v="1"/>
    <n v="0"/>
    <n v="3.5489999999999924"/>
  </r>
  <r>
    <n v="9581"/>
    <x v="4800"/>
    <x v="3"/>
    <x v="32"/>
    <d v="2014-09-17T00:00:00"/>
    <s v="First Class"/>
    <s v="RB-19705"/>
    <x v="42"/>
    <x v="2"/>
    <s v="United States"/>
    <s v="New York City"/>
    <x v="15"/>
    <n v="10035"/>
    <x v="3"/>
    <s v="OFF-AR-10001988"/>
    <x v="1"/>
    <x v="6"/>
    <s v="Bulldog Table or Wall-Mount Pencil Sharpener"/>
    <n v="29.950000000000003"/>
    <n v="5"/>
    <n v="0"/>
    <n v="8.6854999999999993"/>
  </r>
  <r>
    <n v="9582"/>
    <x v="4800"/>
    <x v="3"/>
    <x v="32"/>
    <d v="2014-09-17T00:00:00"/>
    <s v="First Class"/>
    <s v="RB-19705"/>
    <x v="42"/>
    <x v="2"/>
    <s v="United States"/>
    <s v="New York City"/>
    <x v="15"/>
    <n v="10035"/>
    <x v="3"/>
    <s v="FUR-CH-10003298"/>
    <x v="0"/>
    <x v="1"/>
    <s v="Office Star - Contemporary Task Swivel chair with Loop Arms, Charcoal"/>
    <n v="589.41"/>
    <n v="5"/>
    <n v="0.1"/>
    <n v="-6.5490000000000492"/>
  </r>
  <r>
    <n v="9583"/>
    <x v="4801"/>
    <x v="0"/>
    <x v="843"/>
    <d v="2013-06-12T00:00:00"/>
    <s v="Standard Class"/>
    <s v="RS-19870"/>
    <x v="789"/>
    <x v="2"/>
    <s v="United States"/>
    <s v="Philadelphia"/>
    <x v="9"/>
    <n v="19120"/>
    <x v="3"/>
    <s v="OFF-FA-10002988"/>
    <x v="1"/>
    <x v="13"/>
    <s v="Ideal Clamps"/>
    <n v="9.6479999999999997"/>
    <n v="6"/>
    <n v="0.2"/>
    <n v="3.4973999999999998"/>
  </r>
  <r>
    <n v="9584"/>
    <x v="4802"/>
    <x v="3"/>
    <x v="643"/>
    <d v="2014-06-28T00:00:00"/>
    <s v="Second Class"/>
    <s v="SB-20185"/>
    <x v="766"/>
    <x v="0"/>
    <s v="United States"/>
    <s v="New York City"/>
    <x v="15"/>
    <n v="10024"/>
    <x v="3"/>
    <s v="FUR-BO-10002213"/>
    <x v="0"/>
    <x v="0"/>
    <s v="DMI Eclipse Executive Suite Bookcases"/>
    <n v="400.78400000000005"/>
    <n v="1"/>
    <n v="0.2"/>
    <n v="-5.0098000000000269"/>
  </r>
  <r>
    <n v="9585"/>
    <x v="4803"/>
    <x v="3"/>
    <x v="775"/>
    <d v="2014-08-28T00:00:00"/>
    <s v="First Class"/>
    <s v="HJ-14875"/>
    <x v="707"/>
    <x v="2"/>
    <s v="United States"/>
    <s v="Detroit"/>
    <x v="12"/>
    <n v="48234"/>
    <x v="2"/>
    <s v="OFF-ST-10000344"/>
    <x v="1"/>
    <x v="4"/>
    <s v="Neat Ideas Personal Hanging Folder Files, Black"/>
    <n v="53.72"/>
    <n v="4"/>
    <n v="0"/>
    <n v="13.967199999999998"/>
  </r>
  <r>
    <n v="9586"/>
    <x v="4804"/>
    <x v="0"/>
    <x v="370"/>
    <d v="2013-08-29T00:00:00"/>
    <s v="First Class"/>
    <s v="SV-20815"/>
    <x v="458"/>
    <x v="1"/>
    <s v="United States"/>
    <s v="Miami"/>
    <x v="2"/>
    <n v="33142"/>
    <x v="0"/>
    <s v="OFF-PA-10002319"/>
    <x v="1"/>
    <x v="10"/>
    <s v="Xerox 1944"/>
    <n v="31.007999999999999"/>
    <n v="1"/>
    <n v="0.2"/>
    <n v="11.240400000000001"/>
  </r>
  <r>
    <n v="9587"/>
    <x v="4805"/>
    <x v="0"/>
    <x v="741"/>
    <d v="2013-11-19T00:00:00"/>
    <s v="Same Day"/>
    <s v="BE-11410"/>
    <x v="648"/>
    <x v="0"/>
    <s v="United States"/>
    <s v="Concord"/>
    <x v="1"/>
    <n v="94521"/>
    <x v="1"/>
    <s v="OFF-BI-10002437"/>
    <x v="1"/>
    <x v="8"/>
    <s v="Recycled Premium Regency Composition Covers"/>
    <n v="61.120000000000005"/>
    <n v="5"/>
    <n v="0.2"/>
    <n v="22.155999999999999"/>
  </r>
  <r>
    <n v="9588"/>
    <x v="4806"/>
    <x v="3"/>
    <x v="827"/>
    <d v="2014-04-23T00:00:00"/>
    <s v="Standard Class"/>
    <s v="BM-11575"/>
    <x v="606"/>
    <x v="1"/>
    <s v="United States"/>
    <s v="Chicago"/>
    <x v="10"/>
    <n v="60653"/>
    <x v="2"/>
    <s v="OFF-ST-10001418"/>
    <x v="1"/>
    <x v="4"/>
    <s v="Carina Media Storage Towers in Natural &amp; Black"/>
    <n v="195.136"/>
    <n v="4"/>
    <n v="0.2"/>
    <n v="-43.9056"/>
  </r>
  <r>
    <n v="9589"/>
    <x v="4807"/>
    <x v="3"/>
    <x v="283"/>
    <d v="2014-07-29T00:00:00"/>
    <s v="Standard Class"/>
    <s v="AZ-10750"/>
    <x v="616"/>
    <x v="0"/>
    <s v="United States"/>
    <s v="Wheeling"/>
    <x v="10"/>
    <n v="60090"/>
    <x v="2"/>
    <s v="OFF-AR-10000380"/>
    <x v="1"/>
    <x v="6"/>
    <s v="Hunt PowerHouse Electric Pencil Sharpener, Blue"/>
    <n v="121.536"/>
    <n v="4"/>
    <n v="0.2"/>
    <n v="15.191999999999979"/>
  </r>
  <r>
    <n v="9590"/>
    <x v="4808"/>
    <x v="2"/>
    <x v="218"/>
    <d v="2011-05-15T00:00:00"/>
    <s v="Standard Class"/>
    <s v="HD-14785"/>
    <x v="787"/>
    <x v="2"/>
    <s v="United States"/>
    <s v="Chicago"/>
    <x v="10"/>
    <n v="60610"/>
    <x v="2"/>
    <s v="OFF-PA-10003036"/>
    <x v="1"/>
    <x v="10"/>
    <s v="Black Print Carbonless 8 1/2&quot; x 8 1/4&quot; Rapid Memo Book"/>
    <n v="17.472000000000001"/>
    <n v="3"/>
    <n v="0.2"/>
    <n v="5.6783999999999981"/>
  </r>
  <r>
    <n v="9591"/>
    <x v="4808"/>
    <x v="2"/>
    <x v="218"/>
    <d v="2011-05-15T00:00:00"/>
    <s v="Standard Class"/>
    <s v="HD-14785"/>
    <x v="787"/>
    <x v="2"/>
    <s v="United States"/>
    <s v="Chicago"/>
    <x v="10"/>
    <n v="60610"/>
    <x v="2"/>
    <s v="OFF-BI-10002026"/>
    <x v="1"/>
    <x v="8"/>
    <s v="Avery Arch Ring Binders"/>
    <n v="104.57999999999998"/>
    <n v="9"/>
    <n v="0.8"/>
    <n v="-172.55700000000007"/>
  </r>
  <r>
    <n v="9592"/>
    <x v="4809"/>
    <x v="0"/>
    <x v="1062"/>
    <d v="2013-08-02T00:00:00"/>
    <s v="Standard Class"/>
    <s v="BF-11005"/>
    <x v="593"/>
    <x v="2"/>
    <s v="United States"/>
    <s v="Pasadena"/>
    <x v="5"/>
    <n v="77506"/>
    <x v="2"/>
    <s v="FUR-FU-10003691"/>
    <x v="0"/>
    <x v="5"/>
    <s v="Eldon Image Series Desk Accessories, Ebony"/>
    <n v="24.700000000000003"/>
    <n v="5"/>
    <n v="0.6"/>
    <n v="-9.8799999999999955"/>
  </r>
  <r>
    <n v="9593"/>
    <x v="4809"/>
    <x v="0"/>
    <x v="1062"/>
    <d v="2013-08-02T00:00:00"/>
    <s v="Standard Class"/>
    <s v="BF-11005"/>
    <x v="593"/>
    <x v="2"/>
    <s v="United States"/>
    <s v="Pasadena"/>
    <x v="5"/>
    <n v="77506"/>
    <x v="2"/>
    <s v="FUR-FU-10003806"/>
    <x v="0"/>
    <x v="5"/>
    <s v="Tenex Chairmat w/ Average Lip, 45&quot; x 53&quot;"/>
    <n v="302.72000000000003"/>
    <n v="5"/>
    <n v="0.6"/>
    <n v="-378.40000000000009"/>
  </r>
  <r>
    <n v="9594"/>
    <x v="4810"/>
    <x v="3"/>
    <x v="32"/>
    <d v="2014-09-20T00:00:00"/>
    <s v="Standard Class"/>
    <s v="HZ-14950"/>
    <x v="521"/>
    <x v="0"/>
    <s v="United States"/>
    <s v="New York City"/>
    <x v="15"/>
    <n v="10024"/>
    <x v="3"/>
    <s v="OFF-PA-10002741"/>
    <x v="1"/>
    <x v="10"/>
    <s v="Xerox 1980"/>
    <n v="8.56"/>
    <n v="2"/>
    <n v="0"/>
    <n v="3.8519999999999994"/>
  </r>
  <r>
    <n v="9595"/>
    <x v="4810"/>
    <x v="3"/>
    <x v="32"/>
    <d v="2014-09-20T00:00:00"/>
    <s v="Standard Class"/>
    <s v="HZ-14950"/>
    <x v="521"/>
    <x v="0"/>
    <s v="United States"/>
    <s v="New York City"/>
    <x v="15"/>
    <n v="10024"/>
    <x v="3"/>
    <s v="OFF-PA-10003845"/>
    <x v="1"/>
    <x v="10"/>
    <s v="Xerox 1987"/>
    <n v="11.56"/>
    <n v="2"/>
    <n v="0"/>
    <n v="5.6644000000000005"/>
  </r>
  <r>
    <n v="9596"/>
    <x v="4811"/>
    <x v="3"/>
    <x v="714"/>
    <d v="2014-01-30T00:00:00"/>
    <s v="Standard Class"/>
    <s v="KD-16495"/>
    <x v="470"/>
    <x v="1"/>
    <s v="United States"/>
    <s v="San Jose"/>
    <x v="1"/>
    <n v="95123"/>
    <x v="1"/>
    <s v="OFF-AP-10001492"/>
    <x v="1"/>
    <x v="9"/>
    <s v="Acco Six-Outlet Power Strip, 4' Cord Length"/>
    <n v="25.86"/>
    <n v="3"/>
    <n v="0"/>
    <n v="6.7236000000000002"/>
  </r>
  <r>
    <n v="9597"/>
    <x v="4811"/>
    <x v="3"/>
    <x v="714"/>
    <d v="2014-01-30T00:00:00"/>
    <s v="Standard Class"/>
    <s v="KD-16495"/>
    <x v="470"/>
    <x v="1"/>
    <s v="United States"/>
    <s v="San Jose"/>
    <x v="1"/>
    <n v="95123"/>
    <x v="1"/>
    <s v="OFF-BI-10004318"/>
    <x v="1"/>
    <x v="8"/>
    <s v="Ibico EB-19 Dual Function Manual Binding System"/>
    <n v="276.78400000000005"/>
    <n v="2"/>
    <n v="0.2"/>
    <n v="89.954799999999992"/>
  </r>
  <r>
    <n v="9598"/>
    <x v="4811"/>
    <x v="3"/>
    <x v="714"/>
    <d v="2014-01-30T00:00:00"/>
    <s v="Standard Class"/>
    <s v="KD-16495"/>
    <x v="470"/>
    <x v="1"/>
    <s v="United States"/>
    <s v="San Jose"/>
    <x v="1"/>
    <n v="95123"/>
    <x v="1"/>
    <s v="TEC-PH-10000193"/>
    <x v="2"/>
    <x v="7"/>
    <s v="Jensen SMPS-640 - speaker phone"/>
    <n v="110.352"/>
    <n v="3"/>
    <n v="0.2"/>
    <n v="8.2763999999999953"/>
  </r>
  <r>
    <n v="9599"/>
    <x v="4812"/>
    <x v="1"/>
    <x v="444"/>
    <d v="2012-09-23T00:00:00"/>
    <s v="Standard Class"/>
    <s v="FC-14245"/>
    <x v="763"/>
    <x v="2"/>
    <s v="United States"/>
    <s v="Sacramento"/>
    <x v="1"/>
    <n v="95823"/>
    <x v="1"/>
    <s v="FUR-FU-10003464"/>
    <x v="0"/>
    <x v="5"/>
    <s v="Seth Thomas 8 1/2&quot; Cubicle Clock"/>
    <n v="60.84"/>
    <n v="3"/>
    <n v="0"/>
    <n v="19.468799999999998"/>
  </r>
  <r>
    <n v="9600"/>
    <x v="4813"/>
    <x v="1"/>
    <x v="1225"/>
    <d v="2012-04-18T00:00:00"/>
    <s v="Standard Class"/>
    <s v="TP-21130"/>
    <x v="236"/>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x v="182"/>
    <x v="1"/>
    <s v="United States"/>
    <s v="Mansfield"/>
    <x v="5"/>
    <n v="76063"/>
    <x v="2"/>
    <s v="OFF-PA-10003848"/>
    <x v="1"/>
    <x v="10"/>
    <s v="Xerox 1997"/>
    <n v="41.472000000000008"/>
    <n v="8"/>
    <n v="0.2"/>
    <n v="14.5152"/>
  </r>
  <r>
    <n v="9602"/>
    <x v="4815"/>
    <x v="0"/>
    <x v="913"/>
    <d v="2013-09-10T00:00:00"/>
    <s v="Standard Class"/>
    <s v="JP-15520"/>
    <x v="187"/>
    <x v="0"/>
    <s v="United States"/>
    <s v="Jonesboro"/>
    <x v="36"/>
    <n v="72401"/>
    <x v="0"/>
    <s v="OFF-PA-10001357"/>
    <x v="1"/>
    <x v="10"/>
    <s v="Xerox 1886"/>
    <n v="239.5"/>
    <n v="5"/>
    <n v="0"/>
    <n v="114.95999999999998"/>
  </r>
  <r>
    <n v="9603"/>
    <x v="4816"/>
    <x v="2"/>
    <x v="946"/>
    <d v="2011-05-22T00:00:00"/>
    <s v="First Class"/>
    <s v="TD-20995"/>
    <x v="143"/>
    <x v="0"/>
    <s v="United States"/>
    <s v="Virginia Beach"/>
    <x v="17"/>
    <n v="23464"/>
    <x v="0"/>
    <s v="OFF-SU-10004737"/>
    <x v="1"/>
    <x v="14"/>
    <s v="Acme Design Stainless Steel Bent Scissors"/>
    <n v="34.200000000000003"/>
    <n v="5"/>
    <n v="0"/>
    <n v="9.234"/>
  </r>
  <r>
    <n v="9604"/>
    <x v="4817"/>
    <x v="0"/>
    <x v="26"/>
    <d v="2013-06-24T00:00:00"/>
    <s v="Standard Class"/>
    <s v="DM-13345"/>
    <x v="664"/>
    <x v="1"/>
    <s v="United States"/>
    <s v="Rochester"/>
    <x v="15"/>
    <n v="14609"/>
    <x v="3"/>
    <s v="FUR-TA-10003715"/>
    <x v="0"/>
    <x v="3"/>
    <s v="Hon 2111 Invitation Series Corner Table"/>
    <n v="376.86599999999999"/>
    <n v="3"/>
    <n v="0.4"/>
    <n v="-213.55740000000006"/>
  </r>
  <r>
    <n v="9605"/>
    <x v="4818"/>
    <x v="1"/>
    <x v="121"/>
    <d v="2012-11-05T00:00:00"/>
    <s v="First Class"/>
    <s v="EG-13900"/>
    <x v="283"/>
    <x v="0"/>
    <s v="United States"/>
    <s v="Chesapeake"/>
    <x v="17"/>
    <n v="23320"/>
    <x v="0"/>
    <s v="OFF-AP-10003099"/>
    <x v="1"/>
    <x v="9"/>
    <s v="Eureka Hand Vacuum, Bagless"/>
    <n v="197.72"/>
    <n v="4"/>
    <n v="0"/>
    <n v="55.36160000000001"/>
  </r>
  <r>
    <n v="9606"/>
    <x v="4819"/>
    <x v="3"/>
    <x v="259"/>
    <d v="2014-11-10T00:00:00"/>
    <s v="Standard Class"/>
    <s v="HG-14965"/>
    <x v="428"/>
    <x v="1"/>
    <s v="United States"/>
    <s v="Lancaster"/>
    <x v="24"/>
    <n v="43130"/>
    <x v="3"/>
    <s v="TEC-AC-10002323"/>
    <x v="2"/>
    <x v="11"/>
    <s v="SanDisk Ultra 32 GB MicroSDHC Class 10 Memory Card"/>
    <n v="70.720000000000013"/>
    <n v="4"/>
    <n v="0.2"/>
    <n v="-6.1879999999999988"/>
  </r>
  <r>
    <n v="9607"/>
    <x v="4819"/>
    <x v="3"/>
    <x v="259"/>
    <d v="2014-11-10T00:00:00"/>
    <s v="Standard Class"/>
    <s v="HG-14965"/>
    <x v="428"/>
    <x v="1"/>
    <s v="United States"/>
    <s v="Lancaster"/>
    <x v="24"/>
    <n v="43130"/>
    <x v="3"/>
    <s v="OFF-ST-10002344"/>
    <x v="1"/>
    <x v="4"/>
    <s v="Carina 42&quot;Hx23 3/4&quot;W Media Storage Unit"/>
    <n v="194.35200000000003"/>
    <n v="3"/>
    <n v="0.2"/>
    <n v="-43.729199999999992"/>
  </r>
  <r>
    <n v="9608"/>
    <x v="4820"/>
    <x v="3"/>
    <x v="256"/>
    <d v="2014-12-09T00:00:00"/>
    <s v="Second Class"/>
    <s v="BF-11080"/>
    <x v="569"/>
    <x v="0"/>
    <s v="United States"/>
    <s v="New York City"/>
    <x v="15"/>
    <n v="10024"/>
    <x v="3"/>
    <s v="OFF-PA-10000007"/>
    <x v="1"/>
    <x v="10"/>
    <s v="Telephone Message Books with Fax/Mobile Section, 4 1/4&quot; x 6&quot;"/>
    <n v="21.6"/>
    <n v="6"/>
    <n v="0"/>
    <n v="9.9359999999999999"/>
  </r>
  <r>
    <n v="9609"/>
    <x v="4820"/>
    <x v="3"/>
    <x v="256"/>
    <d v="2014-12-09T00:00:00"/>
    <s v="Second Class"/>
    <s v="BF-11080"/>
    <x v="569"/>
    <x v="0"/>
    <s v="United States"/>
    <s v="New York City"/>
    <x v="15"/>
    <n v="10024"/>
    <x v="3"/>
    <s v="OFF-LA-10000248"/>
    <x v="1"/>
    <x v="2"/>
    <s v="Avery 52"/>
    <n v="11.07"/>
    <n v="3"/>
    <n v="0"/>
    <n v="5.2028999999999996"/>
  </r>
  <r>
    <n v="9610"/>
    <x v="4821"/>
    <x v="0"/>
    <x v="458"/>
    <d v="2013-05-20T00:00:00"/>
    <s v="Second Class"/>
    <s v="SC-20095"/>
    <x v="183"/>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x v="183"/>
    <x v="0"/>
    <s v="United States"/>
    <s v="Los Angeles"/>
    <x v="1"/>
    <n v="90045"/>
    <x v="1"/>
    <s v="OFF-LA-10002195"/>
    <x v="1"/>
    <x v="2"/>
    <s v="Avery 481"/>
    <n v="27.72"/>
    <n v="9"/>
    <n v="0"/>
    <n v="13.3056"/>
  </r>
  <r>
    <n v="9612"/>
    <x v="4822"/>
    <x v="3"/>
    <x v="1200"/>
    <d v="2014-10-31T00:00:00"/>
    <s v="Standard Class"/>
    <s v="CS-11950"/>
    <x v="229"/>
    <x v="0"/>
    <s v="United States"/>
    <s v="Jackson"/>
    <x v="35"/>
    <n v="39212"/>
    <x v="0"/>
    <s v="OFF-FA-10000735"/>
    <x v="1"/>
    <x v="13"/>
    <s v="Staples"/>
    <n v="11.68"/>
    <n v="4"/>
    <n v="0"/>
    <n v="5.2559999999999993"/>
  </r>
  <r>
    <n v="9613"/>
    <x v="4823"/>
    <x v="0"/>
    <x v="31"/>
    <d v="2013-09-23T00:00:00"/>
    <s v="Standard Class"/>
    <s v="BD-11320"/>
    <x v="217"/>
    <x v="0"/>
    <s v="United States"/>
    <s v="Woodland"/>
    <x v="1"/>
    <n v="95695"/>
    <x v="1"/>
    <s v="TEC-PH-10001299"/>
    <x v="2"/>
    <x v="7"/>
    <s v="Polycom CX300 Desktop Phone USB VoIP phone"/>
    <n v="239.98400000000004"/>
    <n v="2"/>
    <n v="0.2"/>
    <n v="23.998400000000004"/>
  </r>
  <r>
    <n v="9614"/>
    <x v="4824"/>
    <x v="2"/>
    <x v="7"/>
    <d v="2011-11-13T00:00:00"/>
    <s v="First Class"/>
    <s v="MZ-17515"/>
    <x v="89"/>
    <x v="1"/>
    <s v="United States"/>
    <s v="Seattle"/>
    <x v="4"/>
    <n v="98115"/>
    <x v="1"/>
    <s v="OFF-AP-10002892"/>
    <x v="1"/>
    <x v="9"/>
    <s v="Belkin F5C206VTEL 6 Outlet Surge"/>
    <n v="22.98"/>
    <n v="1"/>
    <n v="0"/>
    <n v="6.8939999999999984"/>
  </r>
  <r>
    <n v="9615"/>
    <x v="4824"/>
    <x v="2"/>
    <x v="7"/>
    <d v="2011-11-13T00:00:00"/>
    <s v="First Class"/>
    <s v="MZ-17515"/>
    <x v="89"/>
    <x v="1"/>
    <s v="United States"/>
    <s v="Seattle"/>
    <x v="4"/>
    <n v="98115"/>
    <x v="1"/>
    <s v="TEC-AC-10002718"/>
    <x v="2"/>
    <x v="11"/>
    <s v="Belkin Standard 104 key USB Keyboard"/>
    <n v="102.13"/>
    <n v="7"/>
    <n v="0"/>
    <n v="15.319499999999996"/>
  </r>
  <r>
    <n v="9616"/>
    <x v="4824"/>
    <x v="2"/>
    <x v="7"/>
    <d v="2011-11-13T00:00:00"/>
    <s v="First Class"/>
    <s v="MZ-17515"/>
    <x v="89"/>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x v="463"/>
    <x v="1"/>
    <s v="United States"/>
    <s v="Los Angeles"/>
    <x v="1"/>
    <n v="90049"/>
    <x v="1"/>
    <s v="OFF-AR-10002255"/>
    <x v="1"/>
    <x v="6"/>
    <s v="Newell 346"/>
    <n v="5.76"/>
    <n v="2"/>
    <n v="0"/>
    <n v="1.6703999999999999"/>
  </r>
  <r>
    <n v="9618"/>
    <x v="4826"/>
    <x v="3"/>
    <x v="673"/>
    <d v="2014-11-22T00:00:00"/>
    <s v="Standard Class"/>
    <s v="BS-11380"/>
    <x v="510"/>
    <x v="1"/>
    <s v="United States"/>
    <s v="Bowling Green"/>
    <x v="24"/>
    <n v="43402"/>
    <x v="3"/>
    <s v="TEC-CO-10002095"/>
    <x v="2"/>
    <x v="16"/>
    <s v="Hewlett Packard 610 Color Digital Copier / Printer"/>
    <n v="899.98199999999997"/>
    <n v="3"/>
    <n v="0.4"/>
    <n v="74.998499999999922"/>
  </r>
  <r>
    <n v="9619"/>
    <x v="4826"/>
    <x v="3"/>
    <x v="673"/>
    <d v="2014-11-22T00:00:00"/>
    <s v="Standard Class"/>
    <s v="BS-11380"/>
    <x v="510"/>
    <x v="1"/>
    <s v="United States"/>
    <s v="Bowling Green"/>
    <x v="24"/>
    <n v="43402"/>
    <x v="3"/>
    <s v="OFF-AR-10004022"/>
    <x v="1"/>
    <x v="6"/>
    <s v="Panasonic KP-380BK Classic Electric Pencil Sharpener"/>
    <n v="86.352000000000004"/>
    <n v="3"/>
    <n v="0.2"/>
    <n v="5.3969999999999914"/>
  </r>
  <r>
    <n v="9620"/>
    <x v="4826"/>
    <x v="3"/>
    <x v="673"/>
    <d v="2014-11-22T00:00:00"/>
    <s v="Standard Class"/>
    <s v="BS-11380"/>
    <x v="510"/>
    <x v="1"/>
    <s v="United States"/>
    <s v="Bowling Green"/>
    <x v="24"/>
    <n v="43402"/>
    <x v="3"/>
    <s v="TEC-AC-10002335"/>
    <x v="2"/>
    <x v="11"/>
    <s v="Logitech Media Keyboard K200"/>
    <n v="139.96000000000004"/>
    <n v="5"/>
    <n v="0.2"/>
    <n v="-1.7495000000000118"/>
  </r>
  <r>
    <n v="9621"/>
    <x v="4827"/>
    <x v="2"/>
    <x v="467"/>
    <d v="2011-09-30T00:00:00"/>
    <s v="Standard Class"/>
    <s v="DA-13450"/>
    <x v="526"/>
    <x v="2"/>
    <s v="United States"/>
    <s v="Lancaster"/>
    <x v="24"/>
    <n v="43130"/>
    <x v="3"/>
    <s v="OFF-AP-10001634"/>
    <x v="1"/>
    <x v="9"/>
    <s v="Hoover Commercial Lightweight Upright Vacuum"/>
    <n v="16.704000000000001"/>
    <n v="6"/>
    <n v="0.2"/>
    <n v="1.2527999999999988"/>
  </r>
  <r>
    <n v="9622"/>
    <x v="4827"/>
    <x v="2"/>
    <x v="467"/>
    <d v="2011-09-30T00:00:00"/>
    <s v="Standard Class"/>
    <s v="DA-13450"/>
    <x v="526"/>
    <x v="2"/>
    <s v="United States"/>
    <s v="Lancaster"/>
    <x v="24"/>
    <n v="43130"/>
    <x v="3"/>
    <s v="TEC-AC-10002370"/>
    <x v="2"/>
    <x v="11"/>
    <s v="Maxell CD-R Discs"/>
    <n v="3.1520000000000001"/>
    <n v="2"/>
    <n v="0.2"/>
    <n v="0.47279999999999966"/>
  </r>
  <r>
    <n v="9623"/>
    <x v="4827"/>
    <x v="2"/>
    <x v="467"/>
    <d v="2011-09-30T00:00:00"/>
    <s v="Standard Class"/>
    <s v="DA-13450"/>
    <x v="526"/>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x v="250"/>
    <x v="0"/>
    <s v="United States"/>
    <s v="Dallas"/>
    <x v="5"/>
    <n v="75220"/>
    <x v="2"/>
    <s v="OFF-AP-10000240"/>
    <x v="1"/>
    <x v="9"/>
    <s v="Belkin F9G930V10-GRY 9 Outlet Surge"/>
    <n v="21.391999999999992"/>
    <n v="2"/>
    <n v="0.8"/>
    <n v="-54.549600000000012"/>
  </r>
  <r>
    <n v="9625"/>
    <x v="4828"/>
    <x v="3"/>
    <x v="222"/>
    <d v="2014-07-01T00:00:00"/>
    <s v="First Class"/>
    <s v="ME-17725"/>
    <x v="250"/>
    <x v="0"/>
    <s v="United States"/>
    <s v="Dallas"/>
    <x v="5"/>
    <n v="75220"/>
    <x v="2"/>
    <s v="FUR-TA-10002855"/>
    <x v="0"/>
    <x v="3"/>
    <s v="Bevis Round Conference Table Top &amp; Single Column Base"/>
    <n v="307.31400000000002"/>
    <n v="3"/>
    <n v="0.3"/>
    <n v="-39.511800000000036"/>
  </r>
  <r>
    <n v="9626"/>
    <x v="4828"/>
    <x v="3"/>
    <x v="222"/>
    <d v="2014-07-01T00:00:00"/>
    <s v="First Class"/>
    <s v="ME-17725"/>
    <x v="250"/>
    <x v="0"/>
    <s v="United States"/>
    <s v="Dallas"/>
    <x v="5"/>
    <n v="75220"/>
    <x v="2"/>
    <s v="FUR-BO-10000780"/>
    <x v="0"/>
    <x v="0"/>
    <s v="O'Sullivan Plantations 2-Door Library in Landvery Oak"/>
    <n v="409.99919999999997"/>
    <n v="3"/>
    <n v="0.32"/>
    <n v="-96.470399999999955"/>
  </r>
  <r>
    <n v="9627"/>
    <x v="4829"/>
    <x v="3"/>
    <x v="397"/>
    <d v="2014-09-26T00:00:00"/>
    <s v="First Class"/>
    <s v="MH-17785"/>
    <x v="186"/>
    <x v="1"/>
    <s v="United States"/>
    <s v="Lubbock"/>
    <x v="5"/>
    <n v="79424"/>
    <x v="2"/>
    <s v="OFF-PA-10001846"/>
    <x v="1"/>
    <x v="10"/>
    <s v="Xerox 1899"/>
    <n v="9.2480000000000011"/>
    <n v="2"/>
    <n v="0.2"/>
    <n v="3.3524000000000003"/>
  </r>
  <r>
    <n v="9628"/>
    <x v="4830"/>
    <x v="2"/>
    <x v="533"/>
    <d v="2011-11-27T00:00:00"/>
    <s v="Standard Class"/>
    <s v="BT-11440"/>
    <x v="590"/>
    <x v="0"/>
    <s v="United States"/>
    <s v="Detroit"/>
    <x v="12"/>
    <n v="48227"/>
    <x v="2"/>
    <s v="OFF-BI-10002049"/>
    <x v="1"/>
    <x v="8"/>
    <s v="UniKeep View Case Binders"/>
    <n v="14.669999999999998"/>
    <n v="3"/>
    <n v="0"/>
    <n v="6.7481999999999989"/>
  </r>
  <r>
    <n v="9629"/>
    <x v="4831"/>
    <x v="2"/>
    <x v="286"/>
    <d v="2011-01-19T00:00:00"/>
    <s v="Standard Class"/>
    <s v="MM-17920"/>
    <x v="462"/>
    <x v="0"/>
    <s v="United States"/>
    <s v="Newark"/>
    <x v="24"/>
    <n v="43055"/>
    <x v="3"/>
    <s v="OFF-PA-10002947"/>
    <x v="1"/>
    <x v="10"/>
    <s v="Xerox 1923"/>
    <n v="37.408000000000001"/>
    <n v="7"/>
    <n v="0.2"/>
    <n v="13.0928"/>
  </r>
  <r>
    <n v="9630"/>
    <x v="4831"/>
    <x v="2"/>
    <x v="286"/>
    <d v="2011-01-19T00:00:00"/>
    <s v="Standard Class"/>
    <s v="MM-17920"/>
    <x v="462"/>
    <x v="0"/>
    <s v="United States"/>
    <s v="Newark"/>
    <x v="24"/>
    <n v="43055"/>
    <x v="3"/>
    <s v="OFF-BI-10003476"/>
    <x v="1"/>
    <x v="8"/>
    <s v="Avery Metallic Poly Binders"/>
    <n v="3.4380000000000006"/>
    <n v="2"/>
    <n v="0.7"/>
    <n v="-2.5212000000000003"/>
  </r>
  <r>
    <n v="9631"/>
    <x v="4832"/>
    <x v="0"/>
    <x v="1207"/>
    <d v="2013-06-07T00:00:00"/>
    <s v="Standard Class"/>
    <s v="NM-18520"/>
    <x v="392"/>
    <x v="0"/>
    <s v="United States"/>
    <s v="New York City"/>
    <x v="15"/>
    <n v="10011"/>
    <x v="3"/>
    <s v="OFF-BI-10002609"/>
    <x v="1"/>
    <x v="8"/>
    <s v="Avery Hidden Tab Dividers for Binding Systems"/>
    <n v="7.1519999999999992"/>
    <n v="3"/>
    <n v="0.2"/>
    <n v="2.3243999999999994"/>
  </r>
  <r>
    <n v="9632"/>
    <x v="4832"/>
    <x v="0"/>
    <x v="1207"/>
    <d v="2013-06-07T00:00:00"/>
    <s v="Standard Class"/>
    <s v="NM-18520"/>
    <x v="392"/>
    <x v="0"/>
    <s v="United States"/>
    <s v="New York City"/>
    <x v="15"/>
    <n v="10011"/>
    <x v="3"/>
    <s v="TEC-PH-10003215"/>
    <x v="2"/>
    <x v="7"/>
    <s v="Jackery Bar Premium Fast-charging Portable Charger"/>
    <n v="179.7"/>
    <n v="6"/>
    <n v="0"/>
    <n v="88.052999999999997"/>
  </r>
  <r>
    <n v="9633"/>
    <x v="4833"/>
    <x v="3"/>
    <x v="778"/>
    <d v="2014-02-18T00:00:00"/>
    <s v="Standard Class"/>
    <s v="MH-17455"/>
    <x v="708"/>
    <x v="0"/>
    <s v="United States"/>
    <s v="Minneapolis"/>
    <x v="11"/>
    <n v="55407"/>
    <x v="2"/>
    <s v="OFF-AP-10004785"/>
    <x v="1"/>
    <x v="9"/>
    <s v="Holmes Replacement Filter for HEPA Air Cleaner, Medium Room"/>
    <n v="90.64"/>
    <n v="8"/>
    <n v="0"/>
    <n v="38.975200000000008"/>
  </r>
  <r>
    <n v="9634"/>
    <x v="4834"/>
    <x v="2"/>
    <x v="1005"/>
    <d v="2011-10-17T00:00:00"/>
    <s v="First Class"/>
    <s v="TC-21295"/>
    <x v="646"/>
    <x v="0"/>
    <s v="United States"/>
    <s v="Everett"/>
    <x v="31"/>
    <n v="2149"/>
    <x v="3"/>
    <s v="TEC-AC-10000865"/>
    <x v="2"/>
    <x v="11"/>
    <s v="WD My Passport Ultra 500GB Portable External Hard Drive"/>
    <n v="177"/>
    <n v="3"/>
    <n v="0"/>
    <n v="30.089999999999982"/>
  </r>
  <r>
    <n v="9635"/>
    <x v="4834"/>
    <x v="2"/>
    <x v="1005"/>
    <d v="2011-10-17T00:00:00"/>
    <s v="First Class"/>
    <s v="TC-21295"/>
    <x v="646"/>
    <x v="0"/>
    <s v="United States"/>
    <s v="Everett"/>
    <x v="31"/>
    <n v="2149"/>
    <x v="3"/>
    <s v="OFF-ST-10000615"/>
    <x v="1"/>
    <x v="4"/>
    <s v="SimpliFile Personal File, Black Granite, 15w x 6-15/16d x 11-1/4h"/>
    <n v="79.45"/>
    <n v="7"/>
    <n v="0"/>
    <n v="22.246000000000006"/>
  </r>
  <r>
    <n v="9636"/>
    <x v="4834"/>
    <x v="2"/>
    <x v="1005"/>
    <d v="2011-10-17T00:00:00"/>
    <s v="First Class"/>
    <s v="TC-21295"/>
    <x v="646"/>
    <x v="0"/>
    <s v="United States"/>
    <s v="Everett"/>
    <x v="31"/>
    <n v="2149"/>
    <x v="3"/>
    <s v="FUR-CH-10000749"/>
    <x v="0"/>
    <x v="1"/>
    <s v="Office Star - Ergonomic Mid Back Chair with 2-Way Adjustable Arms"/>
    <n v="1628.82"/>
    <n v="9"/>
    <n v="0"/>
    <n v="260.61120000000017"/>
  </r>
  <r>
    <n v="9637"/>
    <x v="4835"/>
    <x v="2"/>
    <x v="728"/>
    <d v="2011-11-25T00:00:00"/>
    <s v="Standard Class"/>
    <s v="MH-17785"/>
    <x v="186"/>
    <x v="1"/>
    <s v="United States"/>
    <s v="Seattle"/>
    <x v="4"/>
    <n v="98105"/>
    <x v="1"/>
    <s v="FUR-FU-10003553"/>
    <x v="0"/>
    <x v="5"/>
    <s v="Howard Miller 13-1/2&quot; Diameter Rosebrook Wall Clock"/>
    <n v="137.54"/>
    <n v="2"/>
    <n v="0"/>
    <n v="55.016000000000005"/>
  </r>
  <r>
    <n v="9638"/>
    <x v="4835"/>
    <x v="2"/>
    <x v="728"/>
    <d v="2011-11-25T00:00:00"/>
    <s v="Standard Class"/>
    <s v="MH-17785"/>
    <x v="186"/>
    <x v="1"/>
    <s v="United States"/>
    <s v="Seattle"/>
    <x v="4"/>
    <n v="98105"/>
    <x v="1"/>
    <s v="FUR-TA-10003008"/>
    <x v="0"/>
    <x v="3"/>
    <s v="Lesro Round Back Collection Coffee Table, End Table"/>
    <n v="730.2"/>
    <n v="4"/>
    <n v="0"/>
    <n v="94.926000000000045"/>
  </r>
  <r>
    <n v="9639"/>
    <x v="4836"/>
    <x v="3"/>
    <x v="105"/>
    <d v="2014-11-16T00:00:00"/>
    <s v="Second Class"/>
    <s v="EP-13915"/>
    <x v="212"/>
    <x v="0"/>
    <s v="United States"/>
    <s v="Los Angeles"/>
    <x v="1"/>
    <n v="90032"/>
    <x v="1"/>
    <s v="OFF-PA-10001846"/>
    <x v="1"/>
    <x v="10"/>
    <s v="Xerox 1899"/>
    <n v="11.56"/>
    <n v="2"/>
    <n v="0"/>
    <n v="5.6644000000000005"/>
  </r>
  <r>
    <n v="9640"/>
    <x v="4837"/>
    <x v="1"/>
    <x v="1226"/>
    <d v="2012-01-31T00:00:00"/>
    <s v="Second Class"/>
    <s v="JH-15985"/>
    <x v="98"/>
    <x v="0"/>
    <s v="United States"/>
    <s v="Concord"/>
    <x v="3"/>
    <n v="28027"/>
    <x v="0"/>
    <s v="FUR-TA-10000198"/>
    <x v="0"/>
    <x v="3"/>
    <s v="Chromcraft Bull-Nose Wood Oval Conference Tables &amp; Bases"/>
    <n v="4297.6440000000002"/>
    <n v="13"/>
    <n v="0.4"/>
    <n v="-1862.3124000000003"/>
  </r>
  <r>
    <n v="9641"/>
    <x v="4838"/>
    <x v="2"/>
    <x v="1009"/>
    <d v="2011-03-12T00:00:00"/>
    <s v="Standard Class"/>
    <s v="CM-12715"/>
    <x v="782"/>
    <x v="1"/>
    <s v="United States"/>
    <s v="Seattle"/>
    <x v="4"/>
    <n v="98103"/>
    <x v="1"/>
    <s v="OFF-AR-10000390"/>
    <x v="1"/>
    <x v="6"/>
    <s v="Newell Chalk Holder"/>
    <n v="20.65"/>
    <n v="5"/>
    <n v="0"/>
    <n v="9.4989999999999988"/>
  </r>
  <r>
    <n v="9642"/>
    <x v="4838"/>
    <x v="2"/>
    <x v="1009"/>
    <d v="2011-03-12T00:00:00"/>
    <s v="Standard Class"/>
    <s v="CM-12715"/>
    <x v="782"/>
    <x v="1"/>
    <s v="United States"/>
    <s v="Seattle"/>
    <x v="4"/>
    <n v="98103"/>
    <x v="1"/>
    <s v="OFF-ST-10000934"/>
    <x v="1"/>
    <x v="4"/>
    <s v="Contico 72&quot;H Heavy-Duty Storage System"/>
    <n v="204.89999999999998"/>
    <n v="5"/>
    <n v="0"/>
    <n v="0"/>
  </r>
  <r>
    <n v="9643"/>
    <x v="4838"/>
    <x v="2"/>
    <x v="1009"/>
    <d v="2011-03-12T00:00:00"/>
    <s v="Standard Class"/>
    <s v="CM-12715"/>
    <x v="782"/>
    <x v="1"/>
    <s v="United States"/>
    <s v="Seattle"/>
    <x v="4"/>
    <n v="98103"/>
    <x v="1"/>
    <s v="FUR-CH-10002780"/>
    <x v="0"/>
    <x v="1"/>
    <s v="Office Star - Task Chair with Contemporary Loop Arms"/>
    <n v="436.70400000000006"/>
    <n v="6"/>
    <n v="0.2"/>
    <n v="21.835199999999986"/>
  </r>
  <r>
    <n v="9644"/>
    <x v="4838"/>
    <x v="2"/>
    <x v="1009"/>
    <d v="2011-03-12T00:00:00"/>
    <s v="Standard Class"/>
    <s v="CM-12715"/>
    <x v="782"/>
    <x v="1"/>
    <s v="United States"/>
    <s v="Seattle"/>
    <x v="4"/>
    <n v="98103"/>
    <x v="1"/>
    <s v="FUR-CH-10004495"/>
    <x v="0"/>
    <x v="1"/>
    <s v="Global Leather and Oak Executive Chair, Black"/>
    <n v="481.56800000000004"/>
    <n v="2"/>
    <n v="0.2"/>
    <n v="54.17639999999993"/>
  </r>
  <r>
    <n v="9645"/>
    <x v="4839"/>
    <x v="3"/>
    <x v="110"/>
    <d v="2014-06-14T00:00:00"/>
    <s v="Standard Class"/>
    <s v="FO-14305"/>
    <x v="383"/>
    <x v="0"/>
    <s v="United States"/>
    <s v="Glendale"/>
    <x v="16"/>
    <n v="85301"/>
    <x v="1"/>
    <s v="TEC-AC-10002006"/>
    <x v="2"/>
    <x v="11"/>
    <s v="Memorex Micro Travel Drive 16 GB"/>
    <n v="89.544000000000011"/>
    <n v="7"/>
    <n v="0.2"/>
    <n v="12.312299999999993"/>
  </r>
  <r>
    <n v="9646"/>
    <x v="4839"/>
    <x v="3"/>
    <x v="110"/>
    <d v="2014-06-14T00:00:00"/>
    <s v="Standard Class"/>
    <s v="FO-14305"/>
    <x v="383"/>
    <x v="0"/>
    <s v="United States"/>
    <s v="Glendale"/>
    <x v="16"/>
    <n v="85301"/>
    <x v="1"/>
    <s v="OFF-ST-10002485"/>
    <x v="1"/>
    <x v="4"/>
    <s v="Rogers Deluxe File Chest"/>
    <n v="35.167999999999999"/>
    <n v="2"/>
    <n v="0.2"/>
    <n v="-8.3524000000000012"/>
  </r>
  <r>
    <n v="9647"/>
    <x v="4839"/>
    <x v="3"/>
    <x v="110"/>
    <d v="2014-06-14T00:00:00"/>
    <s v="Standard Class"/>
    <s v="FO-14305"/>
    <x v="383"/>
    <x v="0"/>
    <s v="United States"/>
    <s v="Glendale"/>
    <x v="16"/>
    <n v="85301"/>
    <x v="1"/>
    <s v="OFF-BI-10000778"/>
    <x v="1"/>
    <x v="8"/>
    <s v="GBC VeloBinder Electric Binding Machine"/>
    <n v="72.588000000000008"/>
    <n v="2"/>
    <n v="0.7"/>
    <n v="-48.391999999999982"/>
  </r>
  <r>
    <n v="9648"/>
    <x v="4840"/>
    <x v="2"/>
    <x v="84"/>
    <d v="2011-11-24T00:00:00"/>
    <s v="Standard Class"/>
    <s v="MW-18220"/>
    <x v="596"/>
    <x v="0"/>
    <s v="United States"/>
    <s v="Coon Rapids"/>
    <x v="11"/>
    <n v="55433"/>
    <x v="2"/>
    <s v="OFF-ST-10000877"/>
    <x v="1"/>
    <x v="4"/>
    <s v="Recycled Steel Personal File for Standard File Folders"/>
    <n v="221.16"/>
    <n v="4"/>
    <n v="0"/>
    <n v="57.501599999999996"/>
  </r>
  <r>
    <n v="9649"/>
    <x v="4840"/>
    <x v="2"/>
    <x v="84"/>
    <d v="2011-11-24T00:00:00"/>
    <s v="Standard Class"/>
    <s v="MW-18220"/>
    <x v="596"/>
    <x v="0"/>
    <s v="United States"/>
    <s v="Coon Rapids"/>
    <x v="11"/>
    <n v="55433"/>
    <x v="2"/>
    <s v="TEC-PH-10002103"/>
    <x v="2"/>
    <x v="7"/>
    <s v="Jabra SPEAK 410"/>
    <n v="281.96999999999997"/>
    <n v="3"/>
    <n v="0"/>
    <n v="78.951599999999999"/>
  </r>
  <r>
    <n v="9650"/>
    <x v="4841"/>
    <x v="0"/>
    <x v="491"/>
    <d v="2013-12-01T00:00:00"/>
    <s v="Standard Class"/>
    <s v="MS-17365"/>
    <x v="333"/>
    <x v="0"/>
    <s v="United States"/>
    <s v="Los Angeles"/>
    <x v="1"/>
    <n v="90045"/>
    <x v="1"/>
    <s v="FUR-BO-10002213"/>
    <x v="0"/>
    <x v="0"/>
    <s v="DMI Eclipse Executive Suite Bookcases"/>
    <n v="3406.6640000000002"/>
    <n v="8"/>
    <n v="0.15"/>
    <n v="160.31359999999984"/>
  </r>
  <r>
    <n v="9651"/>
    <x v="4841"/>
    <x v="0"/>
    <x v="491"/>
    <d v="2013-12-01T00:00:00"/>
    <s v="Standard Class"/>
    <s v="MS-17365"/>
    <x v="333"/>
    <x v="0"/>
    <s v="United States"/>
    <s v="Los Angeles"/>
    <x v="1"/>
    <n v="90045"/>
    <x v="1"/>
    <s v="OFF-AR-10004269"/>
    <x v="1"/>
    <x v="6"/>
    <s v="Newell 31"/>
    <n v="37.17"/>
    <n v="9"/>
    <n v="0"/>
    <n v="10.4076"/>
  </r>
  <r>
    <n v="9652"/>
    <x v="4841"/>
    <x v="0"/>
    <x v="491"/>
    <d v="2013-12-01T00:00:00"/>
    <s v="Standard Class"/>
    <s v="MS-17365"/>
    <x v="333"/>
    <x v="0"/>
    <s v="United States"/>
    <s v="Los Angeles"/>
    <x v="1"/>
    <n v="90045"/>
    <x v="1"/>
    <s v="OFF-AP-10000055"/>
    <x v="1"/>
    <x v="9"/>
    <s v="Belkin F9S820V06 8 Outlet Surge"/>
    <n v="64.959999999999994"/>
    <n v="2"/>
    <n v="0"/>
    <n v="19.487999999999992"/>
  </r>
  <r>
    <n v="9653"/>
    <x v="4841"/>
    <x v="0"/>
    <x v="491"/>
    <d v="2013-12-01T00:00:00"/>
    <s v="Standard Class"/>
    <s v="MS-17365"/>
    <x v="333"/>
    <x v="0"/>
    <s v="United States"/>
    <s v="Los Angeles"/>
    <x v="1"/>
    <n v="90045"/>
    <x v="1"/>
    <s v="FUR-FU-10002937"/>
    <x v="0"/>
    <x v="5"/>
    <s v="GE 48&quot; Fluorescent Tube, Cool White Energy Saver, 34 Watts, 30/Box"/>
    <n v="595.38"/>
    <n v="6"/>
    <n v="0"/>
    <n v="297.69"/>
  </r>
  <r>
    <n v="9654"/>
    <x v="4842"/>
    <x v="3"/>
    <x v="205"/>
    <d v="2014-01-28T00:00:00"/>
    <s v="Standard Class"/>
    <s v="HP-14815"/>
    <x v="6"/>
    <x v="2"/>
    <s v="United States"/>
    <s v="Tucson"/>
    <x v="16"/>
    <n v="85705"/>
    <x v="1"/>
    <s v="TEC-AC-10001874"/>
    <x v="2"/>
    <x v="11"/>
    <s v="Logitech Wireless Anywhere Mouse MX for PC and Mac"/>
    <n v="95.984000000000009"/>
    <n v="2"/>
    <n v="0.2"/>
    <n v="11.997999999999998"/>
  </r>
  <r>
    <n v="9655"/>
    <x v="4842"/>
    <x v="3"/>
    <x v="205"/>
    <d v="2014-01-28T00:00:00"/>
    <s v="Standard Class"/>
    <s v="HP-14815"/>
    <x v="6"/>
    <x v="2"/>
    <s v="United States"/>
    <s v="Tucson"/>
    <x v="16"/>
    <n v="85705"/>
    <x v="1"/>
    <s v="OFF-BI-10004506"/>
    <x v="1"/>
    <x v="8"/>
    <s v="Wilson Jones data.warehouse D-Ring Binders with DublLock"/>
    <n v="4.9380000000000006"/>
    <n v="2"/>
    <n v="0.7"/>
    <n v="-3.6212"/>
  </r>
  <r>
    <n v="9656"/>
    <x v="4843"/>
    <x v="2"/>
    <x v="358"/>
    <d v="2011-09-29T00:00:00"/>
    <s v="Standard Class"/>
    <s v="AS-10090"/>
    <x v="548"/>
    <x v="0"/>
    <s v="United States"/>
    <s v="New York City"/>
    <x v="15"/>
    <n v="10035"/>
    <x v="3"/>
    <s v="FUR-FU-10001876"/>
    <x v="0"/>
    <x v="5"/>
    <s v="Computer Room Manger, 14&quot;"/>
    <n v="97.44"/>
    <n v="3"/>
    <n v="0"/>
    <n v="35.078399999999995"/>
  </r>
  <r>
    <n v="9657"/>
    <x v="4843"/>
    <x v="2"/>
    <x v="358"/>
    <d v="2011-09-29T00:00:00"/>
    <s v="Standard Class"/>
    <s v="AS-10090"/>
    <x v="548"/>
    <x v="0"/>
    <s v="United States"/>
    <s v="New York City"/>
    <x v="15"/>
    <n v="10035"/>
    <x v="3"/>
    <s v="OFF-BI-10003355"/>
    <x v="1"/>
    <x v="8"/>
    <s v="Cardinal Holdit Business Card Pockets"/>
    <n v="3.9840000000000004"/>
    <n v="1"/>
    <n v="0.2"/>
    <n v="1.3944000000000001"/>
  </r>
  <r>
    <n v="9658"/>
    <x v="4843"/>
    <x v="2"/>
    <x v="358"/>
    <d v="2011-09-29T00:00:00"/>
    <s v="Standard Class"/>
    <s v="AS-10090"/>
    <x v="548"/>
    <x v="0"/>
    <s v="United States"/>
    <s v="New York City"/>
    <x v="15"/>
    <n v="10035"/>
    <x v="3"/>
    <s v="OFF-AR-10003876"/>
    <x v="1"/>
    <x v="6"/>
    <s v="Avery Hi-Liter GlideStik Fluorescent Highlighter, Yellow Ink"/>
    <n v="13.04"/>
    <n v="4"/>
    <n v="0"/>
    <n v="5.7376000000000005"/>
  </r>
  <r>
    <n v="9659"/>
    <x v="4843"/>
    <x v="2"/>
    <x v="358"/>
    <d v="2011-09-29T00:00:00"/>
    <s v="Standard Class"/>
    <s v="AS-10090"/>
    <x v="548"/>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x v="473"/>
    <x v="0"/>
    <s v="United States"/>
    <s v="Pomona"/>
    <x v="1"/>
    <n v="91767"/>
    <x v="1"/>
    <s v="OFF-LA-10001982"/>
    <x v="1"/>
    <x v="2"/>
    <s v="Smead Alpha-Z Color-Coded Name Labels First Letter Starter Set"/>
    <n v="18.75"/>
    <n v="5"/>
    <n v="0"/>
    <n v="9"/>
  </r>
  <r>
    <n v="9661"/>
    <x v="4845"/>
    <x v="0"/>
    <x v="112"/>
    <d v="2013-06-12T00:00:00"/>
    <s v="Standard Class"/>
    <s v="ME-17320"/>
    <x v="467"/>
    <x v="2"/>
    <s v="United States"/>
    <s v="Santa Barbara"/>
    <x v="1"/>
    <n v="93101"/>
    <x v="1"/>
    <s v="TEC-PH-10001459"/>
    <x v="2"/>
    <x v="7"/>
    <s v="Samsung Galaxy Mega 6.3"/>
    <n v="3023.9280000000003"/>
    <n v="9"/>
    <n v="0.2"/>
    <n v="226.79460000000006"/>
  </r>
  <r>
    <n v="9662"/>
    <x v="4845"/>
    <x v="0"/>
    <x v="112"/>
    <d v="2013-06-12T00:00:00"/>
    <s v="Standard Class"/>
    <s v="ME-17320"/>
    <x v="467"/>
    <x v="2"/>
    <s v="United States"/>
    <s v="Santa Barbara"/>
    <x v="1"/>
    <n v="93101"/>
    <x v="1"/>
    <s v="TEC-AC-10002134"/>
    <x v="2"/>
    <x v="11"/>
    <s v="Rosewill 107 Normal Keys USB Wired Standard Keyboard"/>
    <n v="26.96"/>
    <n v="2"/>
    <n v="0"/>
    <n v="3.7744"/>
  </r>
  <r>
    <n v="9663"/>
    <x v="4845"/>
    <x v="0"/>
    <x v="112"/>
    <d v="2013-06-12T00:00:00"/>
    <s v="Standard Class"/>
    <s v="ME-17320"/>
    <x v="467"/>
    <x v="2"/>
    <s v="United States"/>
    <s v="Santa Barbara"/>
    <x v="1"/>
    <n v="93101"/>
    <x v="1"/>
    <s v="TEC-PH-10001760"/>
    <x v="2"/>
    <x v="7"/>
    <s v="Bose SoundLink Bluetooth Speaker"/>
    <n v="477.6"/>
    <n v="3"/>
    <n v="0.2"/>
    <n v="161.19000000000003"/>
  </r>
  <r>
    <n v="9664"/>
    <x v="4846"/>
    <x v="3"/>
    <x v="515"/>
    <d v="2014-09-06T00:00:00"/>
    <s v="Standard Class"/>
    <s v="MS-17770"/>
    <x v="474"/>
    <x v="0"/>
    <s v="United States"/>
    <s v="San Francisco"/>
    <x v="1"/>
    <n v="94109"/>
    <x v="1"/>
    <s v="OFF-ST-10001511"/>
    <x v="1"/>
    <x v="4"/>
    <s v="Space Solutions Commercial Steel Shelving"/>
    <n v="193.95000000000002"/>
    <n v="3"/>
    <n v="0"/>
    <n v="9.6974999999999838"/>
  </r>
  <r>
    <n v="9665"/>
    <x v="4847"/>
    <x v="1"/>
    <x v="214"/>
    <d v="2012-12-07T00:00:00"/>
    <s v="Same Day"/>
    <s v="KH-16690"/>
    <x v="120"/>
    <x v="1"/>
    <s v="United States"/>
    <s v="Riverside"/>
    <x v="1"/>
    <n v="92503"/>
    <x v="1"/>
    <s v="OFF-PA-10003953"/>
    <x v="1"/>
    <x v="10"/>
    <s v="Xerox 218"/>
    <n v="12.96"/>
    <n v="2"/>
    <n v="0"/>
    <n v="6.2208000000000006"/>
  </r>
  <r>
    <n v="9666"/>
    <x v="4848"/>
    <x v="3"/>
    <x v="673"/>
    <d v="2014-11-21T00:00:00"/>
    <s v="Standard Class"/>
    <s v="LC-16885"/>
    <x v="62"/>
    <x v="0"/>
    <s v="United States"/>
    <s v="Los Angeles"/>
    <x v="1"/>
    <n v="90049"/>
    <x v="1"/>
    <s v="FUR-FU-10003268"/>
    <x v="0"/>
    <x v="5"/>
    <s v="Eldon Radial Chair Mat for Low to Medium Pile Carpets"/>
    <n v="119.94"/>
    <n v="3"/>
    <n v="0"/>
    <n v="23.987999999999996"/>
  </r>
  <r>
    <n v="9667"/>
    <x v="4848"/>
    <x v="3"/>
    <x v="673"/>
    <d v="2014-11-21T00:00:00"/>
    <s v="Standard Class"/>
    <s v="LC-16885"/>
    <x v="62"/>
    <x v="0"/>
    <s v="United States"/>
    <s v="Los Angeles"/>
    <x v="1"/>
    <n v="90049"/>
    <x v="1"/>
    <s v="FUR-FU-10001847"/>
    <x v="0"/>
    <x v="5"/>
    <s v="Eldon Image Series Black Desk Accessories"/>
    <n v="12.419999999999998"/>
    <n v="3"/>
    <n v="0"/>
    <n v="4.4711999999999996"/>
  </r>
  <r>
    <n v="9668"/>
    <x v="4849"/>
    <x v="0"/>
    <x v="131"/>
    <d v="2013-04-28T00:00:00"/>
    <s v="Standard Class"/>
    <s v="AF-10870"/>
    <x v="578"/>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x v="578"/>
    <x v="0"/>
    <s v="United States"/>
    <s v="San Clemente"/>
    <x v="1"/>
    <n v="92672"/>
    <x v="1"/>
    <s v="OFF-EN-10004386"/>
    <x v="1"/>
    <x v="12"/>
    <s v="Recycled Interoffice Envelopes with String and Button Closure, 10 x 13"/>
    <n v="71.97"/>
    <n v="3"/>
    <n v="0"/>
    <n v="35.984999999999999"/>
  </r>
  <r>
    <n v="9670"/>
    <x v="4850"/>
    <x v="3"/>
    <x v="459"/>
    <d v="2014-04-07T00:00:00"/>
    <s v="Standard Class"/>
    <s v="AH-10465"/>
    <x v="733"/>
    <x v="0"/>
    <s v="United States"/>
    <s v="Decatur"/>
    <x v="19"/>
    <n v="35601"/>
    <x v="0"/>
    <s v="OFF-LA-10001569"/>
    <x v="1"/>
    <x v="2"/>
    <s v="Avery 499"/>
    <n v="14.940000000000001"/>
    <n v="3"/>
    <n v="0"/>
    <n v="6.8723999999999998"/>
  </r>
  <r>
    <n v="9671"/>
    <x v="4851"/>
    <x v="1"/>
    <x v="863"/>
    <d v="2012-08-15T00:00:00"/>
    <s v="First Class"/>
    <s v="GK-14620"/>
    <x v="136"/>
    <x v="1"/>
    <s v="United States"/>
    <s v="Greensboro"/>
    <x v="3"/>
    <n v="27405"/>
    <x v="0"/>
    <s v="OFF-AR-10001446"/>
    <x v="1"/>
    <x v="6"/>
    <s v="Newell 309"/>
    <n v="64.680000000000007"/>
    <n v="7"/>
    <n v="0.2"/>
    <n v="8.0849999999999973"/>
  </r>
  <r>
    <n v="9672"/>
    <x v="4852"/>
    <x v="3"/>
    <x v="38"/>
    <d v="2014-11-20T00:00:00"/>
    <s v="Standard Class"/>
    <s v="KL-16645"/>
    <x v="107"/>
    <x v="0"/>
    <s v="United States"/>
    <s v="Dublin"/>
    <x v="1"/>
    <n v="94568"/>
    <x v="1"/>
    <s v="TEC-PH-10003442"/>
    <x v="2"/>
    <x v="7"/>
    <s v="Samsung Replacement EH64AVFWE Premium Headset"/>
    <n v="22"/>
    <n v="5"/>
    <n v="0.2"/>
    <n v="1.375"/>
  </r>
  <r>
    <n v="9673"/>
    <x v="4853"/>
    <x v="0"/>
    <x v="443"/>
    <d v="2013-12-29T00:00:00"/>
    <s v="Standard Class"/>
    <s v="FM-14290"/>
    <x v="86"/>
    <x v="2"/>
    <s v="United States"/>
    <s v="Philadelphia"/>
    <x v="9"/>
    <n v="19143"/>
    <x v="3"/>
    <s v="OFF-PA-10000477"/>
    <x v="1"/>
    <x v="10"/>
    <s v="Xerox 1952"/>
    <n v="7.9680000000000009"/>
    <n v="2"/>
    <n v="0.2"/>
    <n v="2.6892000000000005"/>
  </r>
  <r>
    <n v="9674"/>
    <x v="4853"/>
    <x v="0"/>
    <x v="443"/>
    <d v="2013-12-29T00:00:00"/>
    <s v="Standard Class"/>
    <s v="FM-14290"/>
    <x v="86"/>
    <x v="2"/>
    <s v="United States"/>
    <s v="Philadelphia"/>
    <x v="9"/>
    <n v="19143"/>
    <x v="3"/>
    <s v="TEC-PH-10002645"/>
    <x v="2"/>
    <x v="7"/>
    <s v="LG G2"/>
    <n v="1499.9699999999998"/>
    <n v="5"/>
    <n v="0.4"/>
    <n v="-374.99250000000006"/>
  </r>
  <r>
    <n v="9675"/>
    <x v="4854"/>
    <x v="2"/>
    <x v="192"/>
    <d v="2011-07-24T00:00:00"/>
    <s v="Second Class"/>
    <s v="JL-15850"/>
    <x v="139"/>
    <x v="0"/>
    <s v="United States"/>
    <s v="Houston"/>
    <x v="5"/>
    <n v="77095"/>
    <x v="2"/>
    <s v="OFF-ST-10003123"/>
    <x v="1"/>
    <x v="4"/>
    <s v="Fellowes Bases and Tops For Staxonsteel/High-Stak Systems"/>
    <n v="26.632000000000001"/>
    <n v="1"/>
    <n v="0.2"/>
    <n v="1.331599999999999"/>
  </r>
  <r>
    <n v="9676"/>
    <x v="4855"/>
    <x v="0"/>
    <x v="715"/>
    <d v="2013-05-11T00:00:00"/>
    <s v="Standard Class"/>
    <s v="GM-14500"/>
    <x v="421"/>
    <x v="0"/>
    <s v="United States"/>
    <s v="Bakersfield"/>
    <x v="1"/>
    <n v="93309"/>
    <x v="1"/>
    <s v="FUR-FU-10001617"/>
    <x v="0"/>
    <x v="5"/>
    <s v="Executive Impressions 8-1/2&quot; Career Panel/Partition Cubicle Clock"/>
    <n v="41.6"/>
    <n v="4"/>
    <n v="0"/>
    <n v="14.143999999999998"/>
  </r>
  <r>
    <n v="9677"/>
    <x v="4856"/>
    <x v="2"/>
    <x v="683"/>
    <d v="2011-12-03T00:00:00"/>
    <s v="Standard Class"/>
    <s v="MC-17635"/>
    <x v="637"/>
    <x v="1"/>
    <s v="United States"/>
    <s v="Richmond"/>
    <x v="14"/>
    <n v="47374"/>
    <x v="2"/>
    <s v="OFF-EN-10003862"/>
    <x v="1"/>
    <x v="12"/>
    <s v="Laser &amp; Ink Jet Business Envelopes"/>
    <n v="64.02"/>
    <n v="6"/>
    <n v="0"/>
    <n v="29.449199999999998"/>
  </r>
  <r>
    <n v="9678"/>
    <x v="4857"/>
    <x v="0"/>
    <x v="724"/>
    <d v="2013-04-24T00:00:00"/>
    <s v="Standard Class"/>
    <s v="CS-12490"/>
    <x v="703"/>
    <x v="1"/>
    <s v="United States"/>
    <s v="New York City"/>
    <x v="15"/>
    <n v="10009"/>
    <x v="3"/>
    <s v="OFF-AR-10001573"/>
    <x v="1"/>
    <x v="6"/>
    <s v="American Pencil"/>
    <n v="6.99"/>
    <n v="3"/>
    <n v="0"/>
    <n v="2.027099999999999"/>
  </r>
  <r>
    <n v="9679"/>
    <x v="4857"/>
    <x v="0"/>
    <x v="724"/>
    <d v="2013-04-24T00:00:00"/>
    <s v="Standard Class"/>
    <s v="CS-12490"/>
    <x v="703"/>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x v="692"/>
    <x v="1"/>
    <s v="United States"/>
    <s v="San Francisco"/>
    <x v="1"/>
    <n v="94122"/>
    <x v="1"/>
    <s v="OFF-ST-10000046"/>
    <x v="1"/>
    <x v="4"/>
    <s v="Fellowes Super Stor/Drawer Files"/>
    <n v="323.10000000000002"/>
    <n v="2"/>
    <n v="0"/>
    <n v="61.38900000000001"/>
  </r>
  <r>
    <n v="9681"/>
    <x v="4858"/>
    <x v="1"/>
    <x v="17"/>
    <d v="2012-12-31T00:00:00"/>
    <s v="Standard Class"/>
    <s v="AH-10030"/>
    <x v="692"/>
    <x v="1"/>
    <s v="United States"/>
    <s v="San Francisco"/>
    <x v="1"/>
    <n v="94122"/>
    <x v="1"/>
    <s v="TEC-PH-10003505"/>
    <x v="2"/>
    <x v="7"/>
    <s v="Geemarc AmpliPOWER60"/>
    <n v="668.16"/>
    <n v="9"/>
    <n v="0.2"/>
    <n v="75.167999999999921"/>
  </r>
  <r>
    <n v="9682"/>
    <x v="4859"/>
    <x v="3"/>
    <x v="1096"/>
    <d v="2014-12-19T00:00:00"/>
    <s v="Standard Class"/>
    <s v="EP-13915"/>
    <x v="212"/>
    <x v="0"/>
    <s v="United States"/>
    <s v="San Francisco"/>
    <x v="1"/>
    <n v="94122"/>
    <x v="1"/>
    <s v="OFF-LA-10004559"/>
    <x v="1"/>
    <x v="2"/>
    <s v="Avery 49"/>
    <n v="8.64"/>
    <n v="3"/>
    <n v="0"/>
    <n v="4.2336"/>
  </r>
  <r>
    <n v="9683"/>
    <x v="4859"/>
    <x v="3"/>
    <x v="1096"/>
    <d v="2014-12-19T00:00:00"/>
    <s v="Standard Class"/>
    <s v="EP-13915"/>
    <x v="212"/>
    <x v="0"/>
    <s v="United States"/>
    <s v="San Francisco"/>
    <x v="1"/>
    <n v="94122"/>
    <x v="1"/>
    <s v="OFF-PA-10003172"/>
    <x v="1"/>
    <x v="10"/>
    <s v="Xerox 1996"/>
    <n v="38.880000000000003"/>
    <n v="6"/>
    <n v="0"/>
    <n v="18.662400000000002"/>
  </r>
  <r>
    <n v="9684"/>
    <x v="4859"/>
    <x v="3"/>
    <x v="1096"/>
    <d v="2014-12-19T00:00:00"/>
    <s v="Standard Class"/>
    <s v="EP-13915"/>
    <x v="212"/>
    <x v="0"/>
    <s v="United States"/>
    <s v="San Francisco"/>
    <x v="1"/>
    <n v="94122"/>
    <x v="1"/>
    <s v="FUR-FU-10001473"/>
    <x v="0"/>
    <x v="5"/>
    <s v="Eldon Executive Woodline II Desk Accessories, Mahogany"/>
    <n v="201.04"/>
    <n v="8"/>
    <n v="0"/>
    <n v="54.280799999999999"/>
  </r>
  <r>
    <n v="9685"/>
    <x v="4859"/>
    <x v="3"/>
    <x v="1096"/>
    <d v="2014-12-19T00:00:00"/>
    <s v="Standard Class"/>
    <s v="EP-13915"/>
    <x v="212"/>
    <x v="0"/>
    <s v="United States"/>
    <s v="San Francisco"/>
    <x v="1"/>
    <n v="94122"/>
    <x v="1"/>
    <s v="OFF-PA-10000232"/>
    <x v="1"/>
    <x v="10"/>
    <s v="Xerox 1975"/>
    <n v="12.96"/>
    <n v="2"/>
    <n v="0"/>
    <n v="6.3504000000000005"/>
  </r>
  <r>
    <n v="9686"/>
    <x v="4860"/>
    <x v="3"/>
    <x v="460"/>
    <d v="2014-01-05T00:00:00"/>
    <s v="Second Class"/>
    <s v="FW-14395"/>
    <x v="783"/>
    <x v="1"/>
    <s v="United States"/>
    <s v="Los Angeles"/>
    <x v="1"/>
    <n v="90032"/>
    <x v="1"/>
    <s v="TEC-AC-10000682"/>
    <x v="2"/>
    <x v="11"/>
    <s v="Kensington K72356US Mouse-in-a-Box USB Desktop Mouse"/>
    <n v="16.59"/>
    <n v="1"/>
    <n v="0"/>
    <n v="5.8064999999999998"/>
  </r>
  <r>
    <n v="9687"/>
    <x v="4861"/>
    <x v="3"/>
    <x v="1109"/>
    <d v="2014-06-04T00:00:00"/>
    <s v="Standard Class"/>
    <s v="KA-16525"/>
    <x v="567"/>
    <x v="0"/>
    <s v="United States"/>
    <s v="San Diego"/>
    <x v="1"/>
    <n v="92037"/>
    <x v="1"/>
    <s v="OFF-AR-10003405"/>
    <x v="1"/>
    <x v="6"/>
    <s v="Dixon My First Ticonderoga Pencil, #2"/>
    <n v="35.099999999999994"/>
    <n v="6"/>
    <n v="0"/>
    <n v="10.178999999999997"/>
  </r>
  <r>
    <n v="9688"/>
    <x v="4862"/>
    <x v="3"/>
    <x v="1033"/>
    <d v="2014-10-07T00:00:00"/>
    <s v="Standard Class"/>
    <s v="SC-20050"/>
    <x v="337"/>
    <x v="2"/>
    <s v="United States"/>
    <s v="Arlington"/>
    <x v="5"/>
    <n v="76017"/>
    <x v="2"/>
    <s v="OFF-BI-10000301"/>
    <x v="1"/>
    <x v="8"/>
    <s v="GBC Instant Report Kit"/>
    <n v="11.645999999999997"/>
    <n v="9"/>
    <n v="0.8"/>
    <n v="-17.469000000000005"/>
  </r>
  <r>
    <n v="9689"/>
    <x v="4863"/>
    <x v="3"/>
    <x v="308"/>
    <d v="2014-06-28T00:00:00"/>
    <s v="Standard Class"/>
    <s v="PG-18895"/>
    <x v="38"/>
    <x v="0"/>
    <s v="United States"/>
    <s v="Richmond"/>
    <x v="17"/>
    <n v="23223"/>
    <x v="0"/>
    <s v="OFF-PA-10001534"/>
    <x v="1"/>
    <x v="10"/>
    <s v="Xerox 230"/>
    <n v="32.400000000000006"/>
    <n v="5"/>
    <n v="0"/>
    <n v="15.552000000000001"/>
  </r>
  <r>
    <n v="9690"/>
    <x v="4863"/>
    <x v="3"/>
    <x v="308"/>
    <d v="2014-06-28T00:00:00"/>
    <s v="Standard Class"/>
    <s v="PG-18895"/>
    <x v="38"/>
    <x v="0"/>
    <s v="United States"/>
    <s v="Richmond"/>
    <x v="17"/>
    <n v="23223"/>
    <x v="0"/>
    <s v="TEC-PH-10003691"/>
    <x v="2"/>
    <x v="7"/>
    <s v="BlackBerry Q10"/>
    <n v="503.96"/>
    <n v="4"/>
    <n v="0"/>
    <n v="125.99000000000001"/>
  </r>
  <r>
    <n v="9691"/>
    <x v="4864"/>
    <x v="3"/>
    <x v="1095"/>
    <d v="2014-04-06T00:00:00"/>
    <s v="First Class"/>
    <s v="TA-21385"/>
    <x v="638"/>
    <x v="2"/>
    <s v="United States"/>
    <s v="New York City"/>
    <x v="15"/>
    <n v="10035"/>
    <x v="3"/>
    <s v="OFF-AR-10001545"/>
    <x v="1"/>
    <x v="6"/>
    <s v="Newell 326"/>
    <n v="7.04"/>
    <n v="4"/>
    <n v="0"/>
    <n v="2.0415999999999999"/>
  </r>
  <r>
    <n v="9692"/>
    <x v="4865"/>
    <x v="1"/>
    <x v="50"/>
    <d v="2012-11-17T00:00:00"/>
    <s v="Standard Class"/>
    <s v="PO-18850"/>
    <x v="138"/>
    <x v="0"/>
    <s v="United States"/>
    <s v="Houston"/>
    <x v="5"/>
    <n v="77041"/>
    <x v="2"/>
    <s v="FUR-BO-10001811"/>
    <x v="0"/>
    <x v="0"/>
    <s v="Atlantic Metals Mobile 5-Shelf Bookcases, Custom Colors"/>
    <n v="613.99919999999997"/>
    <n v="3"/>
    <n v="0.32"/>
    <n v="-18.058800000000076"/>
  </r>
  <r>
    <n v="9693"/>
    <x v="4866"/>
    <x v="1"/>
    <x v="834"/>
    <d v="2012-09-02T00:00:00"/>
    <s v="Standard Class"/>
    <s v="SM-20950"/>
    <x v="416"/>
    <x v="1"/>
    <s v="United States"/>
    <s v="Fairfield"/>
    <x v="29"/>
    <n v="6824"/>
    <x v="3"/>
    <s v="OFF-ST-10001837"/>
    <x v="1"/>
    <x v="4"/>
    <s v="SAFCO Mobile Desk Side File, Wire Frame"/>
    <n v="470.35999999999996"/>
    <n v="11"/>
    <n v="0"/>
    <n v="122.2936"/>
  </r>
  <r>
    <n v="9694"/>
    <x v="4867"/>
    <x v="3"/>
    <x v="241"/>
    <d v="2014-09-29T00:00:00"/>
    <s v="Second Class"/>
    <s v="NK-18490"/>
    <x v="71"/>
    <x v="2"/>
    <s v="United States"/>
    <s v="San Francisco"/>
    <x v="1"/>
    <n v="94110"/>
    <x v="1"/>
    <s v="OFF-PA-10000551"/>
    <x v="1"/>
    <x v="10"/>
    <s v="Array Memo Cubes"/>
    <n v="31.08"/>
    <n v="6"/>
    <n v="0"/>
    <n v="15.229199999999999"/>
  </r>
  <r>
    <n v="9695"/>
    <x v="4867"/>
    <x v="3"/>
    <x v="241"/>
    <d v="2014-09-29T00:00:00"/>
    <s v="Second Class"/>
    <s v="NK-18490"/>
    <x v="71"/>
    <x v="2"/>
    <s v="United States"/>
    <s v="San Francisco"/>
    <x v="1"/>
    <n v="94110"/>
    <x v="1"/>
    <s v="OFF-SU-10001574"/>
    <x v="1"/>
    <x v="14"/>
    <s v="Acme Value Line Scissors"/>
    <n v="7.3"/>
    <n v="2"/>
    <n v="0"/>
    <n v="2.1899999999999995"/>
  </r>
  <r>
    <n v="9696"/>
    <x v="4868"/>
    <x v="0"/>
    <x v="25"/>
    <d v="2013-12-15T00:00:00"/>
    <s v="First Class"/>
    <s v="SC-20695"/>
    <x v="281"/>
    <x v="1"/>
    <s v="United States"/>
    <s v="Springfield"/>
    <x v="24"/>
    <n v="45503"/>
    <x v="3"/>
    <s v="OFF-AP-10002892"/>
    <x v="1"/>
    <x v="9"/>
    <s v="Belkin F5C206VTEL 6 Outlet Surge"/>
    <n v="73.536000000000001"/>
    <n v="4"/>
    <n v="0.2"/>
    <n v="9.1919999999999931"/>
  </r>
  <r>
    <n v="9697"/>
    <x v="4869"/>
    <x v="2"/>
    <x v="1227"/>
    <d v="2011-06-15T00:00:00"/>
    <s v="Second Class"/>
    <s v="HK-14890"/>
    <x v="96"/>
    <x v="1"/>
    <s v="United States"/>
    <s v="Detroit"/>
    <x v="12"/>
    <n v="48234"/>
    <x v="2"/>
    <s v="OFF-LA-10003930"/>
    <x v="1"/>
    <x v="2"/>
    <s v="Dot Matrix Printer Tape Reel Labels, White, 5000/Box"/>
    <n v="491.55"/>
    <n v="5"/>
    <n v="0"/>
    <n v="240.8595"/>
  </r>
  <r>
    <n v="9698"/>
    <x v="4870"/>
    <x v="0"/>
    <x v="21"/>
    <d v="2013-03-12T00:00:00"/>
    <s v="Same Day"/>
    <s v="BT-11485"/>
    <x v="389"/>
    <x v="2"/>
    <s v="United States"/>
    <s v="Philadelphia"/>
    <x v="9"/>
    <n v="19140"/>
    <x v="3"/>
    <s v="FUR-FU-10001037"/>
    <x v="0"/>
    <x v="5"/>
    <s v="DAX Charcoal/Nickel-Tone Document Frame, 5 x 7"/>
    <n v="30.336000000000002"/>
    <n v="4"/>
    <n v="0.2"/>
    <n v="9.48"/>
  </r>
  <r>
    <n v="9699"/>
    <x v="4871"/>
    <x v="3"/>
    <x v="934"/>
    <d v="2014-12-20T00:00:00"/>
    <s v="Standard Class"/>
    <s v="KM-16660"/>
    <x v="730"/>
    <x v="0"/>
    <s v="United States"/>
    <s v="Inglewood"/>
    <x v="1"/>
    <n v="90301"/>
    <x v="1"/>
    <s v="OFF-PA-10004569"/>
    <x v="1"/>
    <x v="10"/>
    <s v="Wirebound Message Books, Two 4 1/4&quot; x 5&quot; Forms per Page"/>
    <n v="22.830000000000002"/>
    <n v="3"/>
    <n v="0"/>
    <n v="10.7301"/>
  </r>
  <r>
    <n v="9700"/>
    <x v="4871"/>
    <x v="3"/>
    <x v="934"/>
    <d v="2014-12-20T00:00:00"/>
    <s v="Standard Class"/>
    <s v="KM-16660"/>
    <x v="730"/>
    <x v="0"/>
    <s v="United States"/>
    <s v="Inglewood"/>
    <x v="1"/>
    <n v="90301"/>
    <x v="1"/>
    <s v="OFF-AP-10000027"/>
    <x v="1"/>
    <x v="9"/>
    <s v="Hoover Commercial SteamVac"/>
    <n v="54.32"/>
    <n v="4"/>
    <n v="0"/>
    <n v="16.295999999999999"/>
  </r>
  <r>
    <n v="9701"/>
    <x v="4871"/>
    <x v="3"/>
    <x v="934"/>
    <d v="2014-12-20T00:00:00"/>
    <s v="Standard Class"/>
    <s v="KM-16660"/>
    <x v="730"/>
    <x v="0"/>
    <s v="United States"/>
    <s v="Inglewood"/>
    <x v="1"/>
    <n v="90301"/>
    <x v="1"/>
    <s v="TEC-PH-10000675"/>
    <x v="2"/>
    <x v="7"/>
    <s v="Panasonic KX TS3282B Corded phone"/>
    <n v="196.77600000000001"/>
    <n v="3"/>
    <n v="0.2"/>
    <n v="14.758199999999995"/>
  </r>
  <r>
    <n v="9702"/>
    <x v="4872"/>
    <x v="0"/>
    <x v="859"/>
    <d v="2013-11-05T00:00:00"/>
    <s v="Standard Class"/>
    <s v="SP-20920"/>
    <x v="727"/>
    <x v="0"/>
    <s v="United States"/>
    <s v="San Luis Obispo"/>
    <x v="1"/>
    <n v="93405"/>
    <x v="1"/>
    <s v="OFF-FA-10003059"/>
    <x v="1"/>
    <x v="13"/>
    <s v="Assorted Color Push Pins"/>
    <n v="3.62"/>
    <n v="2"/>
    <n v="0"/>
    <n v="1.1945999999999999"/>
  </r>
  <r>
    <n v="9703"/>
    <x v="4873"/>
    <x v="3"/>
    <x v="689"/>
    <d v="2014-08-05T00:00:00"/>
    <s v="Standard Class"/>
    <s v="LB-16795"/>
    <x v="697"/>
    <x v="2"/>
    <s v="United States"/>
    <s v="Wilmington"/>
    <x v="13"/>
    <n v="19805"/>
    <x v="3"/>
    <s v="OFF-PA-10003256"/>
    <x v="1"/>
    <x v="10"/>
    <s v="Avery Personal Creations Heavyweight Cards"/>
    <n v="11.54"/>
    <n v="1"/>
    <n v="0"/>
    <n v="5.5391999999999992"/>
  </r>
  <r>
    <n v="9704"/>
    <x v="4873"/>
    <x v="3"/>
    <x v="689"/>
    <d v="2014-08-05T00:00:00"/>
    <s v="Standard Class"/>
    <s v="LB-16795"/>
    <x v="697"/>
    <x v="2"/>
    <s v="United States"/>
    <s v="Wilmington"/>
    <x v="13"/>
    <n v="19805"/>
    <x v="3"/>
    <s v="OFF-BI-10003656"/>
    <x v="1"/>
    <x v="8"/>
    <s v="Fellowes PB200 Plastic Comb Binding Machine"/>
    <n v="849.95"/>
    <n v="5"/>
    <n v="0"/>
    <n v="390.97699999999998"/>
  </r>
  <r>
    <n v="9705"/>
    <x v="4873"/>
    <x v="3"/>
    <x v="689"/>
    <d v="2014-08-05T00:00:00"/>
    <s v="Standard Class"/>
    <s v="LB-16795"/>
    <x v="697"/>
    <x v="2"/>
    <s v="United States"/>
    <s v="Wilmington"/>
    <x v="13"/>
    <n v="19805"/>
    <x v="3"/>
    <s v="OFF-BI-10002897"/>
    <x v="1"/>
    <x v="8"/>
    <s v="Black Avery Memo-Size 3-Ring Binder, 5 1/2&quot; x 8 1/2&quot;"/>
    <n v="11.01"/>
    <n v="3"/>
    <n v="0"/>
    <n v="5.3948999999999998"/>
  </r>
  <r>
    <n v="9706"/>
    <x v="4874"/>
    <x v="3"/>
    <x v="15"/>
    <d v="2014-10-24T00:00:00"/>
    <s v="Standard Class"/>
    <s v="JS-16030"/>
    <x v="559"/>
    <x v="0"/>
    <s v="United States"/>
    <s v="San Francisco"/>
    <x v="1"/>
    <n v="94122"/>
    <x v="1"/>
    <s v="OFF-BI-10004826"/>
    <x v="1"/>
    <x v="8"/>
    <s v="JM Magazine Binder"/>
    <n v="39.624000000000009"/>
    <n v="3"/>
    <n v="0.2"/>
    <n v="13.868400000000001"/>
  </r>
  <r>
    <n v="9707"/>
    <x v="4875"/>
    <x v="0"/>
    <x v="147"/>
    <d v="2013-10-28T00:00:00"/>
    <s v="Standard Class"/>
    <s v="CS-11950"/>
    <x v="229"/>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x v="229"/>
    <x v="0"/>
    <s v="United States"/>
    <s v="Los Angeles"/>
    <x v="1"/>
    <n v="90045"/>
    <x v="1"/>
    <s v="OFF-AR-10000390"/>
    <x v="1"/>
    <x v="6"/>
    <s v="Newell Chalk Holder"/>
    <n v="12.39"/>
    <n v="3"/>
    <n v="0"/>
    <n v="5.6993999999999998"/>
  </r>
  <r>
    <n v="9709"/>
    <x v="4875"/>
    <x v="0"/>
    <x v="147"/>
    <d v="2013-10-28T00:00:00"/>
    <s v="Standard Class"/>
    <s v="CS-11950"/>
    <x v="229"/>
    <x v="0"/>
    <s v="United States"/>
    <s v="Los Angeles"/>
    <x v="1"/>
    <n v="90045"/>
    <x v="1"/>
    <s v="FUR-FU-10003731"/>
    <x v="0"/>
    <x v="5"/>
    <s v="Eldon Expressions Wood and Plastic Desk Accessories, Oak"/>
    <n v="19.96"/>
    <n v="2"/>
    <n v="0"/>
    <n v="5.5888000000000009"/>
  </r>
  <r>
    <n v="9710"/>
    <x v="4875"/>
    <x v="0"/>
    <x v="147"/>
    <d v="2013-10-28T00:00:00"/>
    <s v="Standard Class"/>
    <s v="CS-11950"/>
    <x v="229"/>
    <x v="0"/>
    <s v="United States"/>
    <s v="Los Angeles"/>
    <x v="1"/>
    <n v="90045"/>
    <x v="1"/>
    <s v="OFF-ST-10002743"/>
    <x v="1"/>
    <x v="4"/>
    <s v="SAFCO Boltless Steel Shelving"/>
    <n v="340.92"/>
    <n v="3"/>
    <n v="0"/>
    <n v="3.4091999999999842"/>
  </r>
  <r>
    <n v="9711"/>
    <x v="4876"/>
    <x v="2"/>
    <x v="1127"/>
    <d v="2011-11-10T00:00:00"/>
    <s v="Standard Class"/>
    <s v="MD-17350"/>
    <x v="198"/>
    <x v="0"/>
    <s v="United States"/>
    <s v="Philadelphia"/>
    <x v="9"/>
    <n v="19143"/>
    <x v="3"/>
    <s v="FUR-FU-10001468"/>
    <x v="0"/>
    <x v="5"/>
    <s v="Tenex Antistatic Computer Chair Mats"/>
    <n v="273.56799999999998"/>
    <n v="2"/>
    <n v="0.2"/>
    <n v="-34.196000000000026"/>
  </r>
  <r>
    <n v="9712"/>
    <x v="4876"/>
    <x v="2"/>
    <x v="1127"/>
    <d v="2011-11-10T00:00:00"/>
    <s v="Standard Class"/>
    <s v="MD-17350"/>
    <x v="198"/>
    <x v="0"/>
    <s v="United States"/>
    <s v="Philadelphia"/>
    <x v="9"/>
    <n v="19143"/>
    <x v="3"/>
    <s v="OFF-BI-10003684"/>
    <x v="1"/>
    <x v="8"/>
    <s v="Wilson Jones Legal Size Ring Binders"/>
    <n v="13.194000000000001"/>
    <n v="2"/>
    <n v="0.7"/>
    <n v="-8.7959999999999958"/>
  </r>
  <r>
    <n v="9713"/>
    <x v="4876"/>
    <x v="2"/>
    <x v="1127"/>
    <d v="2011-11-10T00:00:00"/>
    <s v="Standard Class"/>
    <s v="MD-17350"/>
    <x v="198"/>
    <x v="0"/>
    <s v="United States"/>
    <s v="Philadelphia"/>
    <x v="9"/>
    <n v="19143"/>
    <x v="3"/>
    <s v="OFF-ST-10003716"/>
    <x v="1"/>
    <x v="4"/>
    <s v="Tennsco Double-Tier Lockers"/>
    <n v="1080.096"/>
    <n v="6"/>
    <n v="0.2"/>
    <n v="-94.508399999999995"/>
  </r>
  <r>
    <n v="9714"/>
    <x v="4876"/>
    <x v="2"/>
    <x v="1127"/>
    <d v="2011-11-10T00:00:00"/>
    <s v="Standard Class"/>
    <s v="MD-17350"/>
    <x v="198"/>
    <x v="0"/>
    <s v="United States"/>
    <s v="Philadelphia"/>
    <x v="9"/>
    <n v="19143"/>
    <x v="3"/>
    <s v="TEC-AC-10001101"/>
    <x v="2"/>
    <x v="11"/>
    <s v="Sony 16GB Class 10 Micro SDHC R40 Memory Card"/>
    <n v="51.56"/>
    <n v="5"/>
    <n v="0.2"/>
    <n v="-6.4450000000000021"/>
  </r>
  <r>
    <n v="9715"/>
    <x v="4876"/>
    <x v="2"/>
    <x v="1127"/>
    <d v="2011-11-10T00:00:00"/>
    <s v="Standard Class"/>
    <s v="MD-17350"/>
    <x v="198"/>
    <x v="0"/>
    <s v="United States"/>
    <s v="Philadelphia"/>
    <x v="9"/>
    <n v="19143"/>
    <x v="3"/>
    <s v="TEC-AC-10004864"/>
    <x v="2"/>
    <x v="11"/>
    <s v="Memorex Micro Travel Drive 32 GB"/>
    <n v="58.415999999999997"/>
    <n v="2"/>
    <n v="0.2"/>
    <n v="16.794600000000003"/>
  </r>
  <r>
    <n v="9716"/>
    <x v="4877"/>
    <x v="0"/>
    <x v="77"/>
    <d v="2013-11-13T00:00:00"/>
    <s v="Standard Class"/>
    <s v="LD-17005"/>
    <x v="436"/>
    <x v="0"/>
    <s v="United States"/>
    <s v="San Francisco"/>
    <x v="1"/>
    <n v="94122"/>
    <x v="1"/>
    <s v="OFF-BI-10001543"/>
    <x v="1"/>
    <x v="8"/>
    <s v="GBC VeloBinder Manual Binding System"/>
    <n v="57.584000000000003"/>
    <n v="2"/>
    <n v="0.2"/>
    <n v="20.154400000000003"/>
  </r>
  <r>
    <n v="9717"/>
    <x v="4878"/>
    <x v="0"/>
    <x v="399"/>
    <d v="2013-08-15T00:00:00"/>
    <s v="Second Class"/>
    <s v="DB-13270"/>
    <x v="489"/>
    <x v="2"/>
    <s v="United States"/>
    <s v="Philadelphia"/>
    <x v="9"/>
    <n v="19134"/>
    <x v="3"/>
    <s v="OFF-AR-10000914"/>
    <x v="1"/>
    <x v="6"/>
    <s v="Boston 16765 Mini Stand Up Battery Pencil Sharpener"/>
    <n v="37.312000000000005"/>
    <n v="4"/>
    <n v="0.2"/>
    <n v="2.7984000000000027"/>
  </r>
  <r>
    <n v="9718"/>
    <x v="4879"/>
    <x v="0"/>
    <x v="198"/>
    <d v="2013-06-01T00:00:00"/>
    <s v="Same Day"/>
    <s v="AT-10735"/>
    <x v="247"/>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x v="247"/>
    <x v="0"/>
    <s v="United States"/>
    <s v="Houston"/>
    <x v="5"/>
    <n v="77041"/>
    <x v="2"/>
    <s v="TEC-AC-10000109"/>
    <x v="2"/>
    <x v="11"/>
    <s v="Sony Micro Vault Click 16 GB USB 2.0 Flash Drive"/>
    <n v="223.96"/>
    <n v="5"/>
    <n v="0.2"/>
    <n v="11.198000000000015"/>
  </r>
  <r>
    <n v="9720"/>
    <x v="4880"/>
    <x v="3"/>
    <x v="105"/>
    <d v="2014-11-15T00:00:00"/>
    <s v="Second Class"/>
    <s v="DK-13375"/>
    <x v="589"/>
    <x v="0"/>
    <s v="United States"/>
    <s v="Lancaster"/>
    <x v="9"/>
    <n v="17602"/>
    <x v="3"/>
    <s v="OFF-ST-10002574"/>
    <x v="1"/>
    <x v="4"/>
    <s v="SAFCO Commercial Wire Shelving, Black"/>
    <n v="221.024"/>
    <n v="2"/>
    <n v="0.2"/>
    <n v="-55.256"/>
  </r>
  <r>
    <n v="9721"/>
    <x v="4881"/>
    <x v="0"/>
    <x v="897"/>
    <d v="2013-09-27T00:00:00"/>
    <s v="Standard Class"/>
    <s v="CS-12250"/>
    <x v="294"/>
    <x v="1"/>
    <s v="United States"/>
    <s v="Green Bay"/>
    <x v="6"/>
    <n v="54302"/>
    <x v="2"/>
    <s v="FUR-FU-10002445"/>
    <x v="0"/>
    <x v="5"/>
    <s v="DAX Two-Tone Rosewood/Black Document Frame, Desktop, 5 x 7"/>
    <n v="18.96"/>
    <n v="2"/>
    <n v="0"/>
    <n v="7.5840000000000014"/>
  </r>
  <r>
    <n v="9722"/>
    <x v="4882"/>
    <x v="0"/>
    <x v="595"/>
    <d v="2013-02-20T00:00:00"/>
    <s v="Standard Class"/>
    <s v="JF-15565"/>
    <x v="535"/>
    <x v="0"/>
    <s v="United States"/>
    <s v="New York City"/>
    <x v="15"/>
    <n v="10024"/>
    <x v="3"/>
    <s v="FUR-CH-10001802"/>
    <x v="0"/>
    <x v="1"/>
    <s v="Hon Every-Day Chair Series Swivel Task Chairs"/>
    <n v="326.64600000000002"/>
    <n v="3"/>
    <n v="0.1"/>
    <n v="39.923399999999994"/>
  </r>
  <r>
    <n v="9723"/>
    <x v="4882"/>
    <x v="0"/>
    <x v="595"/>
    <d v="2013-02-20T00:00:00"/>
    <s v="Standard Class"/>
    <s v="JF-15565"/>
    <x v="535"/>
    <x v="0"/>
    <s v="United States"/>
    <s v="New York City"/>
    <x v="15"/>
    <n v="10024"/>
    <x v="3"/>
    <s v="TEC-AC-10003628"/>
    <x v="2"/>
    <x v="11"/>
    <s v="Logitech 910-002974 M325 Wireless Mouse for Web Scrolling"/>
    <n v="89.97"/>
    <n v="3"/>
    <n v="0"/>
    <n v="39.586800000000011"/>
  </r>
  <r>
    <n v="9724"/>
    <x v="4883"/>
    <x v="2"/>
    <x v="1091"/>
    <d v="2011-12-26T00:00:00"/>
    <s v="Standard Class"/>
    <s v="TW-21025"/>
    <x v="69"/>
    <x v="2"/>
    <s v="United States"/>
    <s v="New York City"/>
    <x v="15"/>
    <n v="10011"/>
    <x v="3"/>
    <s v="OFF-BI-10003984"/>
    <x v="1"/>
    <x v="8"/>
    <s v="Lock-Up Easel 'Spel-Binder'"/>
    <n v="296.71200000000005"/>
    <n v="13"/>
    <n v="0.2"/>
    <n v="100.14029999999998"/>
  </r>
  <r>
    <n v="9725"/>
    <x v="4884"/>
    <x v="1"/>
    <x v="901"/>
    <d v="2012-12-11T00:00:00"/>
    <s v="Standard Class"/>
    <s v="TB-21250"/>
    <x v="621"/>
    <x v="0"/>
    <s v="United States"/>
    <s v="Bloomington"/>
    <x v="10"/>
    <n v="61701"/>
    <x v="2"/>
    <s v="OFF-EN-10004459"/>
    <x v="1"/>
    <x v="12"/>
    <s v="Security-Tint Envelopes"/>
    <n v="12.224"/>
    <n v="2"/>
    <n v="0.2"/>
    <n v="4.4311999999999996"/>
  </r>
  <r>
    <n v="9726"/>
    <x v="4885"/>
    <x v="3"/>
    <x v="697"/>
    <d v="2014-09-21T00:00:00"/>
    <s v="First Class"/>
    <s v="SC-20380"/>
    <x v="618"/>
    <x v="0"/>
    <s v="United States"/>
    <s v="Boise"/>
    <x v="45"/>
    <n v="83704"/>
    <x v="1"/>
    <s v="TEC-AC-10001109"/>
    <x v="2"/>
    <x v="11"/>
    <s v="Logitech Trackman Marble Mouse"/>
    <n v="89.97"/>
    <n v="3"/>
    <n v="0"/>
    <n v="37.787400000000005"/>
  </r>
  <r>
    <n v="9727"/>
    <x v="4886"/>
    <x v="3"/>
    <x v="574"/>
    <d v="2014-12-05T00:00:00"/>
    <s v="First Class"/>
    <s v="KM-16720"/>
    <x v="27"/>
    <x v="0"/>
    <s v="United States"/>
    <s v="Lowell"/>
    <x v="31"/>
    <n v="1852"/>
    <x v="3"/>
    <s v="OFF-AP-10001293"/>
    <x v="1"/>
    <x v="9"/>
    <s v="Belkin 8 Outlet Surge Protector"/>
    <n v="286.85999999999996"/>
    <n v="7"/>
    <n v="0"/>
    <n v="80.320799999999991"/>
  </r>
  <r>
    <n v="9728"/>
    <x v="4886"/>
    <x v="3"/>
    <x v="574"/>
    <d v="2014-12-05T00:00:00"/>
    <s v="First Class"/>
    <s v="KM-16720"/>
    <x v="27"/>
    <x v="0"/>
    <s v="United States"/>
    <s v="Lowell"/>
    <x v="31"/>
    <n v="1852"/>
    <x v="3"/>
    <s v="TEC-PH-10004977"/>
    <x v="2"/>
    <x v="7"/>
    <s v="GE 30524EE4"/>
    <n v="979.95"/>
    <n v="5"/>
    <n v="0"/>
    <n v="284.18549999999993"/>
  </r>
  <r>
    <n v="9729"/>
    <x v="4886"/>
    <x v="3"/>
    <x v="574"/>
    <d v="2014-12-05T00:00:00"/>
    <s v="First Class"/>
    <s v="KM-16720"/>
    <x v="27"/>
    <x v="0"/>
    <s v="United States"/>
    <s v="Lowell"/>
    <x v="31"/>
    <n v="1852"/>
    <x v="3"/>
    <s v="OFF-SU-10001935"/>
    <x v="1"/>
    <x v="14"/>
    <s v="Staples"/>
    <n v="4.3600000000000003"/>
    <n v="2"/>
    <n v="0"/>
    <n v="0.17439999999999944"/>
  </r>
  <r>
    <n v="9730"/>
    <x v="4887"/>
    <x v="2"/>
    <x v="411"/>
    <d v="2011-10-04T00:00:00"/>
    <s v="Standard Class"/>
    <s v="EB-14170"/>
    <x v="432"/>
    <x v="0"/>
    <s v="United States"/>
    <s v="Seattle"/>
    <x v="4"/>
    <n v="98115"/>
    <x v="1"/>
    <s v="OFF-BI-10001308"/>
    <x v="1"/>
    <x v="8"/>
    <s v="GBC Standard Plastic Binding Systems' Combs"/>
    <n v="10.048000000000002"/>
    <n v="2"/>
    <n v="0.2"/>
    <n v="3.1399999999999988"/>
  </r>
  <r>
    <n v="9731"/>
    <x v="4887"/>
    <x v="2"/>
    <x v="411"/>
    <d v="2011-10-04T00:00:00"/>
    <s v="Standard Class"/>
    <s v="EB-14170"/>
    <x v="432"/>
    <x v="0"/>
    <s v="United States"/>
    <s v="Seattle"/>
    <x v="4"/>
    <n v="98115"/>
    <x v="1"/>
    <s v="OFF-ST-10000046"/>
    <x v="1"/>
    <x v="4"/>
    <s v="Fellowes Super Stor/Drawer Files"/>
    <n v="807.75"/>
    <n v="5"/>
    <n v="0"/>
    <n v="153.47250000000003"/>
  </r>
  <r>
    <n v="9732"/>
    <x v="4888"/>
    <x v="3"/>
    <x v="237"/>
    <d v="2014-11-20T00:00:00"/>
    <s v="Standard Class"/>
    <s v="JE-15715"/>
    <x v="555"/>
    <x v="0"/>
    <s v="United States"/>
    <s v="Los Angeles"/>
    <x v="1"/>
    <n v="90049"/>
    <x v="1"/>
    <s v="OFF-AR-10003504"/>
    <x v="1"/>
    <x v="6"/>
    <s v="Newell 347"/>
    <n v="34.24"/>
    <n v="8"/>
    <n v="0"/>
    <n v="9.9295999999999971"/>
  </r>
  <r>
    <n v="9733"/>
    <x v="4889"/>
    <x v="2"/>
    <x v="1071"/>
    <d v="2011-08-25T00:00:00"/>
    <s v="Standard Class"/>
    <s v="NC-18535"/>
    <x v="714"/>
    <x v="1"/>
    <s v="United States"/>
    <s v="Hampton"/>
    <x v="17"/>
    <n v="23666"/>
    <x v="0"/>
    <s v="FUR-CH-10001797"/>
    <x v="0"/>
    <x v="1"/>
    <s v="Safco Chair Connectors, 6/Carton"/>
    <n v="500.23999999999995"/>
    <n v="13"/>
    <n v="0"/>
    <n v="145.06959999999992"/>
  </r>
  <r>
    <n v="9734"/>
    <x v="4889"/>
    <x v="2"/>
    <x v="1071"/>
    <d v="2011-08-25T00:00:00"/>
    <s v="Standard Class"/>
    <s v="NC-18535"/>
    <x v="714"/>
    <x v="1"/>
    <s v="United States"/>
    <s v="Hampton"/>
    <x v="17"/>
    <n v="23666"/>
    <x v="0"/>
    <s v="OFF-PA-10000246"/>
    <x v="1"/>
    <x v="10"/>
    <s v="Riverleaf Stik-Withit Designer Note Cubes"/>
    <n v="20.12"/>
    <n v="2"/>
    <n v="0"/>
    <n v="9.2552000000000003"/>
  </r>
  <r>
    <n v="9735"/>
    <x v="4889"/>
    <x v="2"/>
    <x v="1071"/>
    <d v="2011-08-25T00:00:00"/>
    <s v="Standard Class"/>
    <s v="NC-18535"/>
    <x v="714"/>
    <x v="1"/>
    <s v="United States"/>
    <s v="Hampton"/>
    <x v="17"/>
    <n v="23666"/>
    <x v="0"/>
    <s v="OFF-BI-10001359"/>
    <x v="1"/>
    <x v="8"/>
    <s v="GBC DocuBind TL300 Electric Binding System"/>
    <n v="896.99"/>
    <n v="1"/>
    <n v="0"/>
    <n v="421.58529999999996"/>
  </r>
  <r>
    <n v="9736"/>
    <x v="4890"/>
    <x v="2"/>
    <x v="84"/>
    <d v="2011-11-22T00:00:00"/>
    <s v="Second Class"/>
    <s v="AD-10180"/>
    <x v="57"/>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x v="739"/>
    <x v="2"/>
    <s v="United States"/>
    <s v="Omaha"/>
    <x v="8"/>
    <n v="68104"/>
    <x v="2"/>
    <s v="TEC-PH-10004667"/>
    <x v="2"/>
    <x v="7"/>
    <s v="Cisco 8x8 Inc. 6753i IP Business Phone System"/>
    <n v="269.98"/>
    <n v="2"/>
    <n v="0"/>
    <n v="72.894599999999997"/>
  </r>
  <r>
    <n v="9738"/>
    <x v="4892"/>
    <x v="3"/>
    <x v="633"/>
    <d v="2014-03-22T00:00:00"/>
    <s v="Standard Class"/>
    <s v="KD-16615"/>
    <x v="629"/>
    <x v="1"/>
    <s v="United States"/>
    <s v="Los Angeles"/>
    <x v="1"/>
    <n v="90032"/>
    <x v="1"/>
    <s v="OFF-ST-10002615"/>
    <x v="1"/>
    <x v="4"/>
    <s v="Dual Level, Single-Width Filing Carts"/>
    <n v="310.12"/>
    <n v="2"/>
    <n v="0"/>
    <n v="80.631200000000007"/>
  </r>
  <r>
    <n v="9739"/>
    <x v="4892"/>
    <x v="3"/>
    <x v="633"/>
    <d v="2014-03-22T00:00:00"/>
    <s v="Standard Class"/>
    <s v="KD-16615"/>
    <x v="629"/>
    <x v="1"/>
    <s v="United States"/>
    <s v="Los Angeles"/>
    <x v="1"/>
    <n v="90032"/>
    <x v="1"/>
    <s v="OFF-BI-10004236"/>
    <x v="1"/>
    <x v="8"/>
    <s v="XtraLife ClearVue Slant-D Ring Binder, White, 3&quot;"/>
    <n v="70.463999999999999"/>
    <n v="6"/>
    <n v="0.2"/>
    <n v="22.900799999999997"/>
  </r>
  <r>
    <n v="9740"/>
    <x v="4892"/>
    <x v="3"/>
    <x v="633"/>
    <d v="2014-03-22T00:00:00"/>
    <s v="Standard Class"/>
    <s v="KD-16615"/>
    <x v="629"/>
    <x v="1"/>
    <s v="United States"/>
    <s v="Los Angeles"/>
    <x v="1"/>
    <n v="90032"/>
    <x v="1"/>
    <s v="OFF-BI-10001757"/>
    <x v="1"/>
    <x v="8"/>
    <s v="Pressboard Hanging Data Binders for Unburst Sheets"/>
    <n v="19.68"/>
    <n v="5"/>
    <n v="0.2"/>
    <n v="6.8879999999999981"/>
  </r>
  <r>
    <n v="9741"/>
    <x v="4892"/>
    <x v="3"/>
    <x v="633"/>
    <d v="2014-03-22T00:00:00"/>
    <s v="Standard Class"/>
    <s v="KD-16615"/>
    <x v="629"/>
    <x v="1"/>
    <s v="United States"/>
    <s v="Los Angeles"/>
    <x v="1"/>
    <n v="90032"/>
    <x v="1"/>
    <s v="OFF-AP-10001154"/>
    <x v="1"/>
    <x v="9"/>
    <s v="Bionaire Personal Warm Mist Humidifier/Vaporizer"/>
    <n v="140.67000000000002"/>
    <n v="3"/>
    <n v="0"/>
    <n v="54.861300000000007"/>
  </r>
  <r>
    <n v="9742"/>
    <x v="4893"/>
    <x v="1"/>
    <x v="627"/>
    <d v="2012-11-12T00:00:00"/>
    <s v="Standard Class"/>
    <s v="QJ-19255"/>
    <x v="425"/>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x v="212"/>
    <x v="0"/>
    <s v="United States"/>
    <s v="San Diego"/>
    <x v="1"/>
    <n v="92037"/>
    <x v="1"/>
    <s v="OFF-LA-10001074"/>
    <x v="1"/>
    <x v="2"/>
    <s v="Round Specialty Laser Printer Labels"/>
    <n v="62.65"/>
    <n v="5"/>
    <n v="0"/>
    <n v="29.445499999999996"/>
  </r>
  <r>
    <n v="9744"/>
    <x v="4895"/>
    <x v="0"/>
    <x v="950"/>
    <d v="2013-06-23T00:00:00"/>
    <s v="Standard Class"/>
    <s v="JJ-15445"/>
    <x v="370"/>
    <x v="0"/>
    <s v="United States"/>
    <s v="Newark"/>
    <x v="13"/>
    <n v="19711"/>
    <x v="3"/>
    <s v="OFF-LA-10001641"/>
    <x v="1"/>
    <x v="2"/>
    <s v="Avery 518"/>
    <n v="9.4499999999999993"/>
    <n v="3"/>
    <n v="0"/>
    <n v="4.5359999999999996"/>
  </r>
  <r>
    <n v="9745"/>
    <x v="4896"/>
    <x v="3"/>
    <x v="276"/>
    <d v="2014-01-26T00:00:00"/>
    <s v="Standard Class"/>
    <s v="BE-11410"/>
    <x v="648"/>
    <x v="0"/>
    <s v="United States"/>
    <s v="Aurora"/>
    <x v="10"/>
    <n v="60505"/>
    <x v="2"/>
    <s v="OFF-EN-10002230"/>
    <x v="1"/>
    <x v="12"/>
    <s v="Airmail Envelopes"/>
    <n v="268.57600000000002"/>
    <n v="4"/>
    <n v="0.2"/>
    <n v="90.64439999999999"/>
  </r>
  <r>
    <n v="9746"/>
    <x v="4897"/>
    <x v="3"/>
    <x v="221"/>
    <d v="2014-11-25T00:00:00"/>
    <s v="Same Day"/>
    <s v="BP-11290"/>
    <x v="443"/>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x v="443"/>
    <x v="0"/>
    <s v="United States"/>
    <s v="Los Angeles"/>
    <x v="1"/>
    <n v="90008"/>
    <x v="1"/>
    <s v="FUR-TA-10001676"/>
    <x v="0"/>
    <x v="3"/>
    <s v="Hon 61000 Series Interactive Training Tables"/>
    <n v="71.088000000000008"/>
    <n v="2"/>
    <n v="0.2"/>
    <n v="-1.7772000000000041"/>
  </r>
  <r>
    <n v="9748"/>
    <x v="4898"/>
    <x v="2"/>
    <x v="7"/>
    <d v="2011-11-15T00:00:00"/>
    <s v="Standard Class"/>
    <s v="BH-11710"/>
    <x v="3"/>
    <x v="0"/>
    <s v="United States"/>
    <s v="Chicago"/>
    <x v="10"/>
    <n v="60653"/>
    <x v="2"/>
    <s v="FUR-FU-10000175"/>
    <x v="0"/>
    <x v="5"/>
    <s v="DAX Wood Document Frame."/>
    <n v="10.984000000000002"/>
    <n v="2"/>
    <n v="0.6"/>
    <n v="-7.9634"/>
  </r>
  <r>
    <n v="9749"/>
    <x v="4898"/>
    <x v="2"/>
    <x v="7"/>
    <d v="2011-11-15T00:00:00"/>
    <s v="Standard Class"/>
    <s v="BH-11710"/>
    <x v="3"/>
    <x v="0"/>
    <s v="United States"/>
    <s v="Chicago"/>
    <x v="10"/>
    <n v="60653"/>
    <x v="2"/>
    <s v="FUR-CH-10003379"/>
    <x v="0"/>
    <x v="1"/>
    <s v="Global Commerce Series High-Back Swivel/Tilt Chairs"/>
    <n v="797.94399999999996"/>
    <n v="4"/>
    <n v="0.3"/>
    <n v="-56.995999999999981"/>
  </r>
  <r>
    <n v="9750"/>
    <x v="4899"/>
    <x v="0"/>
    <x v="758"/>
    <d v="2013-03-09T00:00:00"/>
    <s v="Standard Class"/>
    <s v="EM-13810"/>
    <x v="613"/>
    <x v="1"/>
    <s v="United States"/>
    <s v="Dover"/>
    <x v="38"/>
    <n v="3820"/>
    <x v="3"/>
    <s v="TEC-AC-10002567"/>
    <x v="2"/>
    <x v="11"/>
    <s v="Logitech G602 Wireless Gaming Mouse"/>
    <n v="159.97999999999999"/>
    <n v="2"/>
    <n v="0"/>
    <n v="57.592799999999997"/>
  </r>
  <r>
    <n v="9751"/>
    <x v="4900"/>
    <x v="0"/>
    <x v="1228"/>
    <d v="2013-10-16T00:00:00"/>
    <s v="Standard Class"/>
    <s v="EP-13915"/>
    <x v="212"/>
    <x v="0"/>
    <s v="United States"/>
    <s v="Chicago"/>
    <x v="10"/>
    <n v="60610"/>
    <x v="2"/>
    <s v="OFF-AR-10003183"/>
    <x v="1"/>
    <x v="6"/>
    <s v="Avery Fluorescent Highlighter Four-Color Set"/>
    <n v="5.3440000000000003"/>
    <n v="2"/>
    <n v="0.2"/>
    <n v="0.66799999999999948"/>
  </r>
  <r>
    <n v="9752"/>
    <x v="4900"/>
    <x v="0"/>
    <x v="1228"/>
    <d v="2013-10-16T00:00:00"/>
    <s v="Standard Class"/>
    <s v="EP-13915"/>
    <x v="212"/>
    <x v="0"/>
    <s v="United States"/>
    <s v="Chicago"/>
    <x v="10"/>
    <n v="60610"/>
    <x v="2"/>
    <s v="OFF-AR-10001446"/>
    <x v="1"/>
    <x v="6"/>
    <s v="Newell 309"/>
    <n v="27.72"/>
    <n v="3"/>
    <n v="0.2"/>
    <n v="3.4649999999999999"/>
  </r>
  <r>
    <n v="9753"/>
    <x v="4901"/>
    <x v="0"/>
    <x v="949"/>
    <d v="2013-07-03T00:00:00"/>
    <s v="First Class"/>
    <s v="NZ-18565"/>
    <x v="125"/>
    <x v="2"/>
    <s v="United States"/>
    <s v="Seattle"/>
    <x v="4"/>
    <n v="98115"/>
    <x v="1"/>
    <s v="OFF-BI-10000145"/>
    <x v="1"/>
    <x v="8"/>
    <s v="Zipper Ring Binder Pockets"/>
    <n v="2.4960000000000004"/>
    <n v="1"/>
    <n v="0.2"/>
    <n v="0.90479999999999983"/>
  </r>
  <r>
    <n v="9754"/>
    <x v="4902"/>
    <x v="3"/>
    <x v="996"/>
    <d v="2014-03-30T00:00:00"/>
    <s v="Second Class"/>
    <s v="LC-16870"/>
    <x v="48"/>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x v="48"/>
    <x v="0"/>
    <s v="United States"/>
    <s v="Richmond"/>
    <x v="17"/>
    <n v="23223"/>
    <x v="0"/>
    <s v="OFF-BI-10001679"/>
    <x v="1"/>
    <x v="8"/>
    <s v="GBC Instant Index System for Binding Systems"/>
    <n v="17.760000000000002"/>
    <n v="2"/>
    <n v="0"/>
    <n v="8.8800000000000008"/>
  </r>
  <r>
    <n v="9756"/>
    <x v="4902"/>
    <x v="3"/>
    <x v="996"/>
    <d v="2014-03-30T00:00:00"/>
    <s v="Second Class"/>
    <s v="LC-16870"/>
    <x v="48"/>
    <x v="0"/>
    <s v="United States"/>
    <s v="Richmond"/>
    <x v="17"/>
    <n v="23223"/>
    <x v="0"/>
    <s v="OFF-ST-10001128"/>
    <x v="1"/>
    <x v="4"/>
    <s v="Carina Mini System Audio Rack, Model AR050B"/>
    <n v="332.94"/>
    <n v="3"/>
    <n v="0"/>
    <n v="9.9882000000000204"/>
  </r>
  <r>
    <n v="9757"/>
    <x v="4902"/>
    <x v="3"/>
    <x v="996"/>
    <d v="2014-03-30T00:00:00"/>
    <s v="Second Class"/>
    <s v="LC-16870"/>
    <x v="48"/>
    <x v="0"/>
    <s v="United States"/>
    <s v="Richmond"/>
    <x v="17"/>
    <n v="23223"/>
    <x v="0"/>
    <s v="FUR-TA-10002533"/>
    <x v="0"/>
    <x v="3"/>
    <s v="BPI Conference Tables"/>
    <n v="292.10000000000002"/>
    <n v="2"/>
    <n v="0"/>
    <n v="58.419999999999987"/>
  </r>
  <r>
    <n v="9758"/>
    <x v="4902"/>
    <x v="3"/>
    <x v="996"/>
    <d v="2014-03-30T00:00:00"/>
    <s v="Second Class"/>
    <s v="LC-16870"/>
    <x v="48"/>
    <x v="0"/>
    <s v="United States"/>
    <s v="Richmond"/>
    <x v="17"/>
    <n v="23223"/>
    <x v="0"/>
    <s v="TEC-PH-10004006"/>
    <x v="2"/>
    <x v="7"/>
    <s v="Panasonic KX - TS880B Telephone"/>
    <n v="206.1"/>
    <n v="5"/>
    <n v="0"/>
    <n v="55.647000000000006"/>
  </r>
  <r>
    <n v="9759"/>
    <x v="4902"/>
    <x v="3"/>
    <x v="996"/>
    <d v="2014-03-30T00:00:00"/>
    <s v="Second Class"/>
    <s v="LC-16870"/>
    <x v="48"/>
    <x v="0"/>
    <s v="United States"/>
    <s v="Richmond"/>
    <x v="17"/>
    <n v="23223"/>
    <x v="0"/>
    <s v="OFF-PA-10002615"/>
    <x v="1"/>
    <x v="10"/>
    <s v="Ampad Gold Fibre Wirebound Steno Books, 6&quot; x 9&quot;, Gregg Ruled"/>
    <n v="17.64"/>
    <n v="4"/>
    <n v="0"/>
    <n v="8.1143999999999998"/>
  </r>
  <r>
    <n v="9760"/>
    <x v="4903"/>
    <x v="0"/>
    <x v="731"/>
    <d v="2013-11-06T00:00:00"/>
    <s v="Standard Class"/>
    <s v="SF-20965"/>
    <x v="245"/>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x v="454"/>
    <x v="2"/>
    <s v="United States"/>
    <s v="Springdale"/>
    <x v="36"/>
    <n v="72762"/>
    <x v="0"/>
    <s v="OFF-AR-10000657"/>
    <x v="1"/>
    <x v="6"/>
    <s v="Binney &amp; Smith inkTank Desk Highlighter, Chisel Tip, Yellow, 12/Box"/>
    <n v="4.3"/>
    <n v="2"/>
    <n v="0"/>
    <n v="1.4189999999999996"/>
  </r>
  <r>
    <n v="9762"/>
    <x v="4905"/>
    <x v="2"/>
    <x v="1047"/>
    <d v="2011-02-19T00:00:00"/>
    <s v="Standard Class"/>
    <s v="ML-17395"/>
    <x v="504"/>
    <x v="1"/>
    <s v="United States"/>
    <s v="Seattle"/>
    <x v="4"/>
    <n v="98103"/>
    <x v="1"/>
    <s v="TEC-AC-10000736"/>
    <x v="2"/>
    <x v="11"/>
    <s v="Logitech G600 MMO Gaming Mouse"/>
    <n v="239.96999999999997"/>
    <n v="3"/>
    <n v="0"/>
    <n v="86.389199999999988"/>
  </r>
  <r>
    <n v="9763"/>
    <x v="4905"/>
    <x v="2"/>
    <x v="1047"/>
    <d v="2011-02-19T00:00:00"/>
    <s v="Standard Class"/>
    <s v="ML-17395"/>
    <x v="504"/>
    <x v="1"/>
    <s v="United States"/>
    <s v="Seattle"/>
    <x v="4"/>
    <n v="98103"/>
    <x v="1"/>
    <s v="OFF-AP-10001293"/>
    <x v="1"/>
    <x v="9"/>
    <s v="Belkin 8 Outlet Surge Protector"/>
    <n v="81.96"/>
    <n v="2"/>
    <n v="0"/>
    <n v="22.948799999999999"/>
  </r>
  <r>
    <n v="9764"/>
    <x v="4905"/>
    <x v="2"/>
    <x v="1047"/>
    <d v="2011-02-19T00:00:00"/>
    <s v="Standard Class"/>
    <s v="ML-17395"/>
    <x v="504"/>
    <x v="1"/>
    <s v="United States"/>
    <s v="Seattle"/>
    <x v="4"/>
    <n v="98103"/>
    <x v="1"/>
    <s v="OFF-SU-10000157"/>
    <x v="1"/>
    <x v="14"/>
    <s v="Compact Automatic Electric Letter Opener"/>
    <n v="238.62"/>
    <n v="2"/>
    <n v="0"/>
    <n v="4.7724000000000046"/>
  </r>
  <r>
    <n v="9765"/>
    <x v="4906"/>
    <x v="2"/>
    <x v="1229"/>
    <d v="2011-06-23T00:00:00"/>
    <s v="Standard Class"/>
    <s v="MC-18100"/>
    <x v="498"/>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x v="551"/>
    <x v="0"/>
    <s v="United States"/>
    <s v="Middletown"/>
    <x v="29"/>
    <n v="6457"/>
    <x v="3"/>
    <s v="OFF-BI-10001757"/>
    <x v="1"/>
    <x v="8"/>
    <s v="Pressboard Hanging Data Binders for Unburst Sheets"/>
    <n v="9.84"/>
    <n v="2"/>
    <n v="0"/>
    <n v="4.7231999999999994"/>
  </r>
  <r>
    <n v="9767"/>
    <x v="4907"/>
    <x v="3"/>
    <x v="1230"/>
    <d v="2014-03-07T00:00:00"/>
    <s v="Standard Class"/>
    <s v="DB-13660"/>
    <x v="551"/>
    <x v="0"/>
    <s v="United States"/>
    <s v="Middletown"/>
    <x v="29"/>
    <n v="6457"/>
    <x v="3"/>
    <s v="OFF-PA-10002137"/>
    <x v="1"/>
    <x v="10"/>
    <s v="Southworth 100% Résumé Paper, 24lb."/>
    <n v="7.78"/>
    <n v="1"/>
    <n v="0"/>
    <n v="3.5009999999999994"/>
  </r>
  <r>
    <n v="9768"/>
    <x v="4908"/>
    <x v="3"/>
    <x v="34"/>
    <d v="2014-12-16T00:00:00"/>
    <s v="Standard Class"/>
    <s v="LW-17215"/>
    <x v="560"/>
    <x v="0"/>
    <s v="United States"/>
    <s v="Grand Rapids"/>
    <x v="12"/>
    <n v="49505"/>
    <x v="2"/>
    <s v="OFF-BI-10000088"/>
    <x v="1"/>
    <x v="8"/>
    <s v="GBC Imprintable Covers"/>
    <n v="54.900000000000006"/>
    <n v="5"/>
    <n v="0"/>
    <n v="26.901000000000003"/>
  </r>
  <r>
    <n v="9769"/>
    <x v="4909"/>
    <x v="3"/>
    <x v="226"/>
    <d v="2014-12-15T00:00:00"/>
    <s v="Standard Class"/>
    <s v="TC-21535"/>
    <x v="426"/>
    <x v="2"/>
    <s v="United States"/>
    <s v="San Francisco"/>
    <x v="1"/>
    <n v="94122"/>
    <x v="1"/>
    <s v="OFF-PA-10000380"/>
    <x v="1"/>
    <x v="10"/>
    <s v="REDIFORM Incoming/Outgoing Call Register, 11&quot; X 8 1/2&quot;, 100 Messages"/>
    <n v="50.04"/>
    <n v="6"/>
    <n v="0"/>
    <n v="25.02"/>
  </r>
  <r>
    <n v="9770"/>
    <x v="4910"/>
    <x v="0"/>
    <x v="390"/>
    <d v="2013-12-01T00:00:00"/>
    <s v="Standard Class"/>
    <s v="SC-20050"/>
    <x v="337"/>
    <x v="2"/>
    <s v="United States"/>
    <s v="Hialeah"/>
    <x v="2"/>
    <n v="33012"/>
    <x v="0"/>
    <s v="FUR-BO-10001619"/>
    <x v="0"/>
    <x v="0"/>
    <s v="O'Sullivan Cherrywood Estates Traditional Bookcase"/>
    <n v="339.92000000000007"/>
    <n v="5"/>
    <n v="0.2"/>
    <n v="8.4979999999999762"/>
  </r>
  <r>
    <n v="9771"/>
    <x v="4910"/>
    <x v="0"/>
    <x v="390"/>
    <d v="2013-12-01T00:00:00"/>
    <s v="Standard Class"/>
    <s v="SC-20050"/>
    <x v="337"/>
    <x v="2"/>
    <s v="United States"/>
    <s v="Hialeah"/>
    <x v="2"/>
    <n v="33012"/>
    <x v="0"/>
    <s v="OFF-PA-10001609"/>
    <x v="1"/>
    <x v="10"/>
    <s v="Tops Wirebound Message Log Books"/>
    <n v="10.528"/>
    <n v="4"/>
    <n v="0.2"/>
    <n v="3.4215999999999993"/>
  </r>
  <r>
    <n v="9772"/>
    <x v="4910"/>
    <x v="0"/>
    <x v="390"/>
    <d v="2013-12-01T00:00:00"/>
    <s v="Standard Class"/>
    <s v="SC-20050"/>
    <x v="337"/>
    <x v="2"/>
    <s v="United States"/>
    <s v="Hialeah"/>
    <x v="2"/>
    <n v="33012"/>
    <x v="0"/>
    <s v="OFF-AP-10002765"/>
    <x v="1"/>
    <x v="9"/>
    <s v="Fellowes Advanced Computer Series Surge Protectors"/>
    <n v="42.384"/>
    <n v="2"/>
    <n v="0.2"/>
    <n v="4.2384000000000022"/>
  </r>
  <r>
    <n v="9773"/>
    <x v="4911"/>
    <x v="0"/>
    <x v="894"/>
    <d v="2013-07-04T00:00:00"/>
    <s v="Same Day"/>
    <s v="FM-14215"/>
    <x v="524"/>
    <x v="1"/>
    <s v="United States"/>
    <s v="Philadelphia"/>
    <x v="9"/>
    <n v="19143"/>
    <x v="3"/>
    <s v="OFF-PA-10000167"/>
    <x v="1"/>
    <x v="10"/>
    <s v="Xerox 1925"/>
    <n v="123.92000000000002"/>
    <n v="5"/>
    <n v="0.2"/>
    <n v="38.724999999999994"/>
  </r>
  <r>
    <n v="9774"/>
    <x v="4912"/>
    <x v="0"/>
    <x v="190"/>
    <d v="2013-07-04T00:00:00"/>
    <s v="Standard Class"/>
    <s v="PF-19225"/>
    <x v="418"/>
    <x v="0"/>
    <s v="United States"/>
    <s v="Atlanta"/>
    <x v="32"/>
    <n v="30318"/>
    <x v="0"/>
    <s v="TEC-PH-10004434"/>
    <x v="2"/>
    <x v="7"/>
    <s v="Cisco IP Phone 7961G VoIP phone - Dark gray"/>
    <n v="135.94999999999999"/>
    <n v="1"/>
    <n v="0"/>
    <n v="39.425499999999985"/>
  </r>
  <r>
    <n v="9775"/>
    <x v="4913"/>
    <x v="2"/>
    <x v="711"/>
    <d v="2011-07-30T00:00:00"/>
    <s v="Standard Class"/>
    <s v="LF-17185"/>
    <x v="166"/>
    <x v="0"/>
    <s v="United States"/>
    <s v="San Antonio"/>
    <x v="5"/>
    <n v="78207"/>
    <x v="2"/>
    <s v="OFF-BI-10004995"/>
    <x v="1"/>
    <x v="8"/>
    <s v="GBC DocuBind P400 Electric Binding System"/>
    <n v="2177.5839999999994"/>
    <n v="8"/>
    <n v="0.8"/>
    <n v="-3701.8928000000014"/>
  </r>
  <r>
    <n v="9776"/>
    <x v="4913"/>
    <x v="2"/>
    <x v="711"/>
    <d v="2011-07-30T00:00:00"/>
    <s v="Standard Class"/>
    <s v="LF-17185"/>
    <x v="166"/>
    <x v="0"/>
    <s v="United States"/>
    <s v="San Antonio"/>
    <x v="5"/>
    <n v="78207"/>
    <x v="2"/>
    <s v="FUR-FU-10004666"/>
    <x v="0"/>
    <x v="5"/>
    <s v="DAX Clear Channel Poster Frame"/>
    <n v="17.496000000000002"/>
    <n v="3"/>
    <n v="0.6"/>
    <n v="-10.060199999999998"/>
  </r>
  <r>
    <n v="9777"/>
    <x v="4913"/>
    <x v="2"/>
    <x v="711"/>
    <d v="2011-07-30T00:00:00"/>
    <s v="Standard Class"/>
    <s v="LF-17185"/>
    <x v="166"/>
    <x v="0"/>
    <s v="United States"/>
    <s v="San Antonio"/>
    <x v="5"/>
    <n v="78207"/>
    <x v="2"/>
    <s v="OFF-BI-10001524"/>
    <x v="1"/>
    <x v="8"/>
    <s v="GBC Premium Transparent Covers with Diagonal Lined Pattern"/>
    <n v="16.783999999999995"/>
    <n v="4"/>
    <n v="0.8"/>
    <n v="-26.854400000000012"/>
  </r>
  <r>
    <n v="9778"/>
    <x v="4913"/>
    <x v="2"/>
    <x v="711"/>
    <d v="2011-07-30T00:00:00"/>
    <s v="Standard Class"/>
    <s v="LF-17185"/>
    <x v="166"/>
    <x v="0"/>
    <s v="United States"/>
    <s v="San Antonio"/>
    <x v="5"/>
    <n v="78207"/>
    <x v="2"/>
    <s v="TEC-AC-10002076"/>
    <x v="2"/>
    <x v="11"/>
    <s v="Microsoft Natural Keyboard Elite"/>
    <n v="431.13600000000002"/>
    <n v="9"/>
    <n v="0.2"/>
    <n v="-26.946000000000012"/>
  </r>
  <r>
    <n v="9779"/>
    <x v="4913"/>
    <x v="2"/>
    <x v="711"/>
    <d v="2011-07-30T00:00:00"/>
    <s v="Standard Class"/>
    <s v="LF-17185"/>
    <x v="166"/>
    <x v="0"/>
    <s v="United States"/>
    <s v="San Antonio"/>
    <x v="5"/>
    <n v="78207"/>
    <x v="2"/>
    <s v="OFF-BI-10001679"/>
    <x v="1"/>
    <x v="8"/>
    <s v="GBC Instant Index System for Binding Systems"/>
    <n v="8.879999999999999"/>
    <n v="5"/>
    <n v="0.8"/>
    <n v="-13.32"/>
  </r>
  <r>
    <n v="9780"/>
    <x v="4913"/>
    <x v="2"/>
    <x v="711"/>
    <d v="2011-07-30T00:00:00"/>
    <s v="Standard Class"/>
    <s v="LF-17185"/>
    <x v="166"/>
    <x v="0"/>
    <s v="United States"/>
    <s v="San Antonio"/>
    <x v="5"/>
    <n v="78207"/>
    <x v="2"/>
    <s v="OFF-AP-10003281"/>
    <x v="1"/>
    <x v="9"/>
    <s v="Acco 6 Outlet Guardian Standard Surge Suppressor"/>
    <n v="4.8359999999999985"/>
    <n v="2"/>
    <n v="0.8"/>
    <n v="-12.090000000000003"/>
  </r>
  <r>
    <n v="9781"/>
    <x v="4914"/>
    <x v="0"/>
    <x v="749"/>
    <d v="2013-09-19T00:00:00"/>
    <s v="Standard Class"/>
    <s v="CL-12565"/>
    <x v="52"/>
    <x v="0"/>
    <s v="United States"/>
    <s v="Long Beach"/>
    <x v="15"/>
    <n v="11561"/>
    <x v="3"/>
    <s v="TEC-PH-10001944"/>
    <x v="2"/>
    <x v="7"/>
    <s v="Wi-Ex zBoost YX540 Cellular Phone Signal Booster"/>
    <n v="437.84999999999997"/>
    <n v="3"/>
    <n v="0"/>
    <n v="131.35499999999996"/>
  </r>
  <r>
    <n v="9782"/>
    <x v="4914"/>
    <x v="0"/>
    <x v="749"/>
    <d v="2013-09-19T00:00:00"/>
    <s v="Standard Class"/>
    <s v="CL-12565"/>
    <x v="52"/>
    <x v="0"/>
    <s v="United States"/>
    <s v="Long Beach"/>
    <x v="15"/>
    <n v="11561"/>
    <x v="3"/>
    <s v="OFF-BI-10004390"/>
    <x v="1"/>
    <x v="8"/>
    <s v="GBC DocuBind 200 Manual Binding Machine"/>
    <n v="673.5680000000001"/>
    <n v="2"/>
    <n v="0.2"/>
    <n v="252.58799999999999"/>
  </r>
  <r>
    <n v="9783"/>
    <x v="4915"/>
    <x v="1"/>
    <x v="70"/>
    <d v="2012-06-02T00:00:00"/>
    <s v="Second Class"/>
    <s v="EM-13825"/>
    <x v="605"/>
    <x v="1"/>
    <s v="United States"/>
    <s v="Paterson"/>
    <x v="30"/>
    <n v="7501"/>
    <x v="3"/>
    <s v="OFF-PA-10002120"/>
    <x v="1"/>
    <x v="10"/>
    <s v="Xerox 1889"/>
    <n v="274.8"/>
    <n v="5"/>
    <n v="0"/>
    <n v="134.65199999999999"/>
  </r>
  <r>
    <n v="9784"/>
    <x v="4915"/>
    <x v="1"/>
    <x v="70"/>
    <d v="2012-06-02T00:00:00"/>
    <s v="Second Class"/>
    <s v="EM-13825"/>
    <x v="605"/>
    <x v="1"/>
    <s v="United States"/>
    <s v="Paterson"/>
    <x v="30"/>
    <n v="7501"/>
    <x v="3"/>
    <s v="OFF-ST-10004340"/>
    <x v="1"/>
    <x v="4"/>
    <s v="Fellowes Mobile File Cart, Black"/>
    <n v="62.18"/>
    <n v="1"/>
    <n v="0"/>
    <n v="16.788600000000002"/>
  </r>
  <r>
    <n v="9785"/>
    <x v="4915"/>
    <x v="1"/>
    <x v="70"/>
    <d v="2012-06-02T00:00:00"/>
    <s v="Second Class"/>
    <s v="EM-13825"/>
    <x v="605"/>
    <x v="1"/>
    <s v="United States"/>
    <s v="Paterson"/>
    <x v="30"/>
    <n v="7501"/>
    <x v="3"/>
    <s v="FUR-FU-10001847"/>
    <x v="0"/>
    <x v="5"/>
    <s v="Eldon Image Series Black Desk Accessories"/>
    <n v="8.2799999999999994"/>
    <n v="2"/>
    <n v="0"/>
    <n v="2.9807999999999995"/>
  </r>
  <r>
    <n v="9786"/>
    <x v="4916"/>
    <x v="1"/>
    <x v="1231"/>
    <d v="2012-05-13T00:00:00"/>
    <s v="Standard Class"/>
    <s v="ME-17725"/>
    <x v="250"/>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x v="767"/>
    <x v="0"/>
    <s v="United States"/>
    <s v="Hampton"/>
    <x v="17"/>
    <n v="23666"/>
    <x v="0"/>
    <s v="FUR-CH-10004754"/>
    <x v="0"/>
    <x v="1"/>
    <s v="Global Stack Chair with Arms, Black"/>
    <n v="149.9"/>
    <n v="5"/>
    <n v="0"/>
    <n v="40.472999999999999"/>
  </r>
  <r>
    <n v="9788"/>
    <x v="4918"/>
    <x v="3"/>
    <x v="996"/>
    <d v="2014-04-02T00:00:00"/>
    <s v="Standard Class"/>
    <s v="CJ-12010"/>
    <x v="170"/>
    <x v="0"/>
    <s v="United States"/>
    <s v="Houston"/>
    <x v="5"/>
    <n v="77070"/>
    <x v="2"/>
    <s v="FUR-BO-10001811"/>
    <x v="0"/>
    <x v="0"/>
    <s v="Atlantic Metals Mobile 5-Shelf Bookcases, Custom Colors"/>
    <n v="1023.3319999999999"/>
    <n v="5"/>
    <n v="0.32"/>
    <n v="-30.098000000000127"/>
  </r>
  <r>
    <n v="9789"/>
    <x v="4918"/>
    <x v="3"/>
    <x v="996"/>
    <d v="2014-04-02T00:00:00"/>
    <s v="Standard Class"/>
    <s v="CJ-12010"/>
    <x v="170"/>
    <x v="0"/>
    <s v="United States"/>
    <s v="Houston"/>
    <x v="5"/>
    <n v="77070"/>
    <x v="2"/>
    <s v="FUR-CH-10004063"/>
    <x v="0"/>
    <x v="1"/>
    <s v="Global Deluxe High-Back Manager's Chair"/>
    <n v="600.55799999999999"/>
    <n v="3"/>
    <n v="0.3"/>
    <n v="-8.5794000000000779"/>
  </r>
  <r>
    <n v="9790"/>
    <x v="4918"/>
    <x v="3"/>
    <x v="996"/>
    <d v="2014-04-02T00:00:00"/>
    <s v="Standard Class"/>
    <s v="CJ-12010"/>
    <x v="170"/>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x v="170"/>
    <x v="0"/>
    <s v="United States"/>
    <s v="Houston"/>
    <x v="5"/>
    <n v="77070"/>
    <x v="2"/>
    <s v="FUR-CH-10001714"/>
    <x v="0"/>
    <x v="1"/>
    <s v="Global Leather &amp; Oak Executive Chair, Burgundy"/>
    <n v="211.24599999999998"/>
    <n v="2"/>
    <n v="0.3"/>
    <n v="-66.391599999999983"/>
  </r>
  <r>
    <n v="9792"/>
    <x v="4919"/>
    <x v="2"/>
    <x v="371"/>
    <d v="2011-05-23T00:00:00"/>
    <s v="Second Class"/>
    <s v="KH-16360"/>
    <x v="347"/>
    <x v="0"/>
    <s v="United States"/>
    <s v="Houston"/>
    <x v="5"/>
    <n v="77070"/>
    <x v="2"/>
    <s v="OFF-EN-10003134"/>
    <x v="1"/>
    <x v="12"/>
    <s v="Staples"/>
    <n v="56.063999999999993"/>
    <n v="6"/>
    <n v="0.2"/>
    <n v="21.024000000000001"/>
  </r>
  <r>
    <n v="9793"/>
    <x v="4919"/>
    <x v="2"/>
    <x v="371"/>
    <d v="2011-05-23T00:00:00"/>
    <s v="Second Class"/>
    <s v="KH-16360"/>
    <x v="347"/>
    <x v="0"/>
    <s v="United States"/>
    <s v="Houston"/>
    <x v="5"/>
    <n v="77070"/>
    <x v="2"/>
    <s v="FUR-CH-10003396"/>
    <x v="0"/>
    <x v="1"/>
    <s v="Global Deluxe Steno Chair"/>
    <n v="107.77200000000001"/>
    <n v="2"/>
    <n v="0.3"/>
    <n v="-29.252400000000009"/>
  </r>
  <r>
    <n v="9794"/>
    <x v="4919"/>
    <x v="2"/>
    <x v="371"/>
    <d v="2011-05-23T00:00:00"/>
    <s v="Second Class"/>
    <s v="KH-16360"/>
    <x v="347"/>
    <x v="0"/>
    <s v="United States"/>
    <s v="Houston"/>
    <x v="5"/>
    <n v="77070"/>
    <x v="2"/>
    <s v="OFF-PA-10001560"/>
    <x v="1"/>
    <x v="10"/>
    <s v="Adams Telephone Message Books, 5 1/4” x 11”"/>
    <n v="4.8320000000000007"/>
    <n v="1"/>
    <n v="0.2"/>
    <n v="1.6307999999999998"/>
  </r>
  <r>
    <n v="9795"/>
    <x v="4919"/>
    <x v="2"/>
    <x v="371"/>
    <d v="2011-05-23T00:00:00"/>
    <s v="Second Class"/>
    <s v="KH-16360"/>
    <x v="347"/>
    <x v="0"/>
    <s v="United States"/>
    <s v="Houston"/>
    <x v="5"/>
    <n v="77070"/>
    <x v="2"/>
    <s v="OFF-BI-10000977"/>
    <x v="1"/>
    <x v="8"/>
    <s v="Ibico Plastic Spiral Binding Combs"/>
    <n v="18.239999999999995"/>
    <n v="3"/>
    <n v="0.8"/>
    <n v="-31.00800000000001"/>
  </r>
  <r>
    <n v="9796"/>
    <x v="4920"/>
    <x v="0"/>
    <x v="206"/>
    <d v="2013-05-29T00:00:00"/>
    <s v="Standard Class"/>
    <s v="SH-19975"/>
    <x v="64"/>
    <x v="1"/>
    <s v="United States"/>
    <s v="Chicago"/>
    <x v="10"/>
    <n v="60610"/>
    <x v="2"/>
    <s v="OFF-BI-10003429"/>
    <x v="1"/>
    <x v="8"/>
    <s v="Cardinal HOLDit! Binder Insert Strips,Extra Strips"/>
    <n v="3.7979999999999992"/>
    <n v="3"/>
    <n v="0.8"/>
    <n v="-5.8869000000000007"/>
  </r>
  <r>
    <n v="9797"/>
    <x v="4921"/>
    <x v="1"/>
    <x v="1026"/>
    <d v="2012-01-17T00:00:00"/>
    <s v="Standard Class"/>
    <s v="CS-12490"/>
    <x v="703"/>
    <x v="1"/>
    <s v="United States"/>
    <s v="Toledo"/>
    <x v="24"/>
    <n v="43615"/>
    <x v="3"/>
    <s v="OFF-AR-10001374"/>
    <x v="1"/>
    <x v="6"/>
    <s v="BIC Brite Liner Highlighters, Chisel Tip"/>
    <n v="10.368000000000002"/>
    <n v="2"/>
    <n v="0.2"/>
    <n v="1.5551999999999992"/>
  </r>
  <r>
    <n v="9798"/>
    <x v="4921"/>
    <x v="1"/>
    <x v="1026"/>
    <d v="2012-01-17T00:00:00"/>
    <s v="Standard Class"/>
    <s v="CS-12490"/>
    <x v="703"/>
    <x v="1"/>
    <s v="United States"/>
    <s v="Toledo"/>
    <x v="24"/>
    <n v="43615"/>
    <x v="3"/>
    <s v="TEC-PH-10004977"/>
    <x v="2"/>
    <x v="7"/>
    <s v="GE 30524EE4"/>
    <n v="235.18799999999999"/>
    <n v="2"/>
    <n v="0.4"/>
    <n v="-43.117800000000045"/>
  </r>
  <r>
    <n v="9799"/>
    <x v="4921"/>
    <x v="1"/>
    <x v="1026"/>
    <d v="2012-01-17T00:00:00"/>
    <s v="Standard Class"/>
    <s v="CS-12490"/>
    <x v="703"/>
    <x v="1"/>
    <s v="United States"/>
    <s v="Toledo"/>
    <x v="24"/>
    <n v="43615"/>
    <x v="3"/>
    <s v="TEC-PH-10000912"/>
    <x v="2"/>
    <x v="7"/>
    <s v="Anker 24W Portable Micro USB Car Charger"/>
    <n v="26.376000000000001"/>
    <n v="4"/>
    <n v="0.4"/>
    <n v="2.6375999999999991"/>
  </r>
  <r>
    <n v="9800"/>
    <x v="4921"/>
    <x v="1"/>
    <x v="1026"/>
    <d v="2012-01-17T00:00:00"/>
    <s v="Standard Class"/>
    <s v="CS-12490"/>
    <x v="703"/>
    <x v="1"/>
    <s v="United States"/>
    <s v="Toledo"/>
    <x v="24"/>
    <n v="43615"/>
    <x v="3"/>
    <s v="TEC-AC-10000487"/>
    <x v="2"/>
    <x v="11"/>
    <s v="SanDisk Cruzer 4 GB USB Flash Drive"/>
    <n v="10.384"/>
    <n v="2"/>
    <n v="0.2"/>
    <n v="2.2065999999999999"/>
  </r>
  <r>
    <n v="9801"/>
    <x v="4921"/>
    <x v="1"/>
    <x v="1026"/>
    <d v="2012-01-17T00:00:00"/>
    <s v="Standard Class"/>
    <s v="CS-12490"/>
    <x v="703"/>
    <x v="1"/>
    <s v="United States"/>
    <s v="Toledo"/>
    <x v="24"/>
    <n v="43615"/>
    <x v="3"/>
    <s v="TEC-PH-10002262"/>
    <x v="2"/>
    <x v="7"/>
    <s v="LG Electronics Tone+ HBS-730 Bluetooth Headset"/>
    <n v="107.11799999999999"/>
    <n v="3"/>
    <n v="0.4"/>
    <n v="-21.423599999999993"/>
  </r>
  <r>
    <n v="9802"/>
    <x v="4922"/>
    <x v="3"/>
    <x v="365"/>
    <d v="2014-10-07T00:00:00"/>
    <s v="Standard Class"/>
    <s v="JK-15730"/>
    <x v="300"/>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x v="307"/>
    <x v="0"/>
    <s v="United States"/>
    <s v="New York City"/>
    <x v="15"/>
    <n v="10024"/>
    <x v="3"/>
    <s v="OFF-BI-10004182"/>
    <x v="1"/>
    <x v="8"/>
    <s v="Economy Binders"/>
    <n v="3.3280000000000003"/>
    <n v="2"/>
    <n v="0.2"/>
    <n v="1.2064000000000001"/>
  </r>
  <r>
    <n v="9804"/>
    <x v="4923"/>
    <x v="1"/>
    <x v="1074"/>
    <d v="2012-07-20T00:00:00"/>
    <s v="Second Class"/>
    <s v="PJ-19015"/>
    <x v="307"/>
    <x v="0"/>
    <s v="United States"/>
    <s v="New York City"/>
    <x v="15"/>
    <n v="10024"/>
    <x v="3"/>
    <s v="TEC-PH-10002468"/>
    <x v="2"/>
    <x v="7"/>
    <s v="Plantronics CS 50-USB - headset - Convertible, Monaural"/>
    <n v="135.99"/>
    <n v="1"/>
    <n v="0"/>
    <n v="36.717300000000009"/>
  </r>
  <r>
    <n v="9805"/>
    <x v="4923"/>
    <x v="1"/>
    <x v="1074"/>
    <d v="2012-07-20T00:00:00"/>
    <s v="Second Class"/>
    <s v="PJ-19015"/>
    <x v="307"/>
    <x v="0"/>
    <s v="United States"/>
    <s v="New York City"/>
    <x v="15"/>
    <n v="10024"/>
    <x v="3"/>
    <s v="FUR-FU-10002364"/>
    <x v="0"/>
    <x v="5"/>
    <s v="Eldon Expressions Wood Desk Accessories, Oak"/>
    <n v="7.38"/>
    <n v="1"/>
    <n v="0"/>
    <n v="2.1401999999999992"/>
  </r>
  <r>
    <n v="9806"/>
    <x v="4924"/>
    <x v="0"/>
    <x v="147"/>
    <d v="2013-10-27T00:00:00"/>
    <s v="Standard Class"/>
    <s v="AP-10720"/>
    <x v="399"/>
    <x v="2"/>
    <s v="United States"/>
    <s v="Fort Lauderdale"/>
    <x v="2"/>
    <n v="33311"/>
    <x v="0"/>
    <s v="FUR-FU-10002878"/>
    <x v="0"/>
    <x v="5"/>
    <s v="Seth Thomas 14&quot; Day/Date Wall Clock"/>
    <n v="45.568000000000005"/>
    <n v="2"/>
    <n v="0.2"/>
    <n v="9.6832000000000011"/>
  </r>
  <r>
    <n v="9807"/>
    <x v="4924"/>
    <x v="0"/>
    <x v="147"/>
    <d v="2013-10-27T00:00:00"/>
    <s v="Standard Class"/>
    <s v="AP-10720"/>
    <x v="399"/>
    <x v="2"/>
    <s v="United States"/>
    <s v="Fort Lauderdale"/>
    <x v="2"/>
    <n v="33311"/>
    <x v="0"/>
    <s v="OFF-BI-10004817"/>
    <x v="1"/>
    <x v="8"/>
    <s v="GBC Personal VeloBind Strips"/>
    <n v="28.752000000000006"/>
    <n v="8"/>
    <n v="0.7"/>
    <n v="-21.084799999999994"/>
  </r>
  <r>
    <n v="9808"/>
    <x v="4925"/>
    <x v="3"/>
    <x v="944"/>
    <d v="2014-08-02T00:00:00"/>
    <s v="Second Class"/>
    <s v="JW-15955"/>
    <x v="527"/>
    <x v="0"/>
    <s v="United States"/>
    <s v="Raleigh"/>
    <x v="3"/>
    <n v="27604"/>
    <x v="0"/>
    <s v="FUR-CH-10001146"/>
    <x v="0"/>
    <x v="1"/>
    <s v="Global Value Mid-Back Manager's Chair, Gray"/>
    <n v="194.84800000000001"/>
    <n v="4"/>
    <n v="0.2"/>
    <n v="12.177999999999983"/>
  </r>
  <r>
    <n v="9809"/>
    <x v="4926"/>
    <x v="3"/>
    <x v="246"/>
    <d v="2014-07-27T00:00:00"/>
    <s v="Standard Class"/>
    <s v="PT-19090"/>
    <x v="690"/>
    <x v="0"/>
    <s v="United States"/>
    <s v="Chicago"/>
    <x v="10"/>
    <n v="60623"/>
    <x v="2"/>
    <s v="OFF-BI-10001116"/>
    <x v="1"/>
    <x v="8"/>
    <s v="Wilson Jones 1&quot; Hanging DublLock Ring Binders"/>
    <n v="2.1119999999999997"/>
    <n v="2"/>
    <n v="0.8"/>
    <n v="-3.3792"/>
  </r>
  <r>
    <n v="9810"/>
    <x v="4927"/>
    <x v="2"/>
    <x v="845"/>
    <d v="2011-11-11T00:00:00"/>
    <s v="Second Class"/>
    <s v="TB-21595"/>
    <x v="180"/>
    <x v="0"/>
    <s v="United States"/>
    <s v="Portland"/>
    <x v="21"/>
    <n v="97206"/>
    <x v="1"/>
    <s v="OFF-PA-10000304"/>
    <x v="1"/>
    <x v="10"/>
    <s v="Xerox 1995"/>
    <n v="25.920000000000005"/>
    <n v="5"/>
    <n v="0.2"/>
    <n v="9.0719999999999992"/>
  </r>
  <r>
    <n v="9811"/>
    <x v="4927"/>
    <x v="2"/>
    <x v="845"/>
    <d v="2011-11-11T00:00:00"/>
    <s v="Second Class"/>
    <s v="TB-21595"/>
    <x v="180"/>
    <x v="0"/>
    <s v="United States"/>
    <s v="Portland"/>
    <x v="21"/>
    <n v="97206"/>
    <x v="1"/>
    <s v="OFF-AR-10002240"/>
    <x v="1"/>
    <x v="6"/>
    <s v="Panasonic KP-150 Electric Pencil Sharpener"/>
    <n v="120.76800000000001"/>
    <n v="4"/>
    <n v="0.2"/>
    <n v="9.0575999999999972"/>
  </r>
  <r>
    <n v="9812"/>
    <x v="4928"/>
    <x v="0"/>
    <x v="581"/>
    <d v="2013-12-01T00:00:00"/>
    <s v="First Class"/>
    <s v="CB-12025"/>
    <x v="90"/>
    <x v="0"/>
    <s v="United States"/>
    <s v="East Orange"/>
    <x v="30"/>
    <n v="7017"/>
    <x v="3"/>
    <s v="OFF-PA-10001246"/>
    <x v="1"/>
    <x v="10"/>
    <s v="Xerox 215"/>
    <n v="25.92"/>
    <n v="4"/>
    <n v="0"/>
    <n v="12.441600000000001"/>
  </r>
  <r>
    <n v="9813"/>
    <x v="4928"/>
    <x v="0"/>
    <x v="581"/>
    <d v="2013-12-01T00:00:00"/>
    <s v="First Class"/>
    <s v="CB-12025"/>
    <x v="90"/>
    <x v="0"/>
    <s v="United States"/>
    <s v="East Orange"/>
    <x v="30"/>
    <n v="7017"/>
    <x v="3"/>
    <s v="OFF-AR-10000658"/>
    <x v="1"/>
    <x v="6"/>
    <s v="Newell 324"/>
    <n v="34.650000000000006"/>
    <n v="3"/>
    <n v="0"/>
    <n v="9.702"/>
  </r>
  <r>
    <n v="9814"/>
    <x v="4928"/>
    <x v="0"/>
    <x v="581"/>
    <d v="2013-12-01T00:00:00"/>
    <s v="First Class"/>
    <s v="CB-12025"/>
    <x v="90"/>
    <x v="0"/>
    <s v="United States"/>
    <s v="East Orange"/>
    <x v="30"/>
    <n v="7017"/>
    <x v="3"/>
    <s v="OFF-PA-10000100"/>
    <x v="1"/>
    <x v="10"/>
    <s v="Xerox 1945"/>
    <n v="204.95000000000002"/>
    <n v="5"/>
    <n v="0"/>
    <n v="100.4255"/>
  </r>
  <r>
    <n v="9815"/>
    <x v="4928"/>
    <x v="0"/>
    <x v="581"/>
    <d v="2013-12-01T00:00:00"/>
    <s v="First Class"/>
    <s v="CB-12025"/>
    <x v="90"/>
    <x v="0"/>
    <s v="United States"/>
    <s v="East Orange"/>
    <x v="30"/>
    <n v="7017"/>
    <x v="3"/>
    <s v="OFF-BI-10004233"/>
    <x v="1"/>
    <x v="8"/>
    <s v="GBC Pre-Punched Binding Paper, Plastic, White, 8-1/2&quot; x 11&quot;"/>
    <n v="79.95"/>
    <n v="5"/>
    <n v="0"/>
    <n v="38.376000000000005"/>
  </r>
  <r>
    <n v="9816"/>
    <x v="4929"/>
    <x v="1"/>
    <x v="1214"/>
    <d v="2012-06-12T00:00:00"/>
    <s v="Standard Class"/>
    <s v="AG-10495"/>
    <x v="122"/>
    <x v="1"/>
    <s v="United States"/>
    <s v="Saint Petersburg"/>
    <x v="2"/>
    <n v="33710"/>
    <x v="0"/>
    <s v="OFF-PA-10002581"/>
    <x v="1"/>
    <x v="10"/>
    <s v="Xerox 1951"/>
    <n v="173.48800000000003"/>
    <n v="7"/>
    <n v="0.2"/>
    <n v="54.214999999999982"/>
  </r>
  <r>
    <n v="9817"/>
    <x v="4929"/>
    <x v="1"/>
    <x v="1214"/>
    <d v="2012-06-12T00:00:00"/>
    <s v="Standard Class"/>
    <s v="AG-10495"/>
    <x v="122"/>
    <x v="1"/>
    <s v="United States"/>
    <s v="Saint Petersburg"/>
    <x v="2"/>
    <n v="33710"/>
    <x v="0"/>
    <s v="OFF-ST-10000046"/>
    <x v="1"/>
    <x v="4"/>
    <s v="Fellowes Super Stor/Drawer Files"/>
    <n v="516.96"/>
    <n v="4"/>
    <n v="0.2"/>
    <n v="-6.4619999999999891"/>
  </r>
  <r>
    <n v="9818"/>
    <x v="4929"/>
    <x v="1"/>
    <x v="1214"/>
    <d v="2012-06-12T00:00:00"/>
    <s v="Standard Class"/>
    <s v="AG-10495"/>
    <x v="122"/>
    <x v="1"/>
    <s v="United States"/>
    <s v="Saint Petersburg"/>
    <x v="2"/>
    <n v="33710"/>
    <x v="0"/>
    <s v="FUR-FU-10001185"/>
    <x v="0"/>
    <x v="5"/>
    <s v="Advantus Employee of the Month Certificate Frame, 11 x 13-1/2"/>
    <n v="173.208"/>
    <n v="7"/>
    <n v="0.2"/>
    <n v="45.467100000000009"/>
  </r>
  <r>
    <n v="9819"/>
    <x v="4929"/>
    <x v="1"/>
    <x v="1214"/>
    <d v="2012-06-12T00:00:00"/>
    <s v="Standard Class"/>
    <s v="AG-10495"/>
    <x v="122"/>
    <x v="1"/>
    <s v="United States"/>
    <s v="Saint Petersburg"/>
    <x v="2"/>
    <n v="33710"/>
    <x v="0"/>
    <s v="OFF-AR-10003856"/>
    <x v="1"/>
    <x v="6"/>
    <s v="Newell 344"/>
    <n v="4.4479999999999995"/>
    <n v="2"/>
    <n v="0.2"/>
    <n v="0.3335999999999999"/>
  </r>
  <r>
    <n v="9820"/>
    <x v="4929"/>
    <x v="1"/>
    <x v="1214"/>
    <d v="2012-06-12T00:00:00"/>
    <s v="Standard Class"/>
    <s v="AG-10495"/>
    <x v="122"/>
    <x v="1"/>
    <s v="United States"/>
    <s v="Saint Petersburg"/>
    <x v="2"/>
    <n v="33710"/>
    <x v="0"/>
    <s v="OFF-LA-10001982"/>
    <x v="1"/>
    <x v="2"/>
    <s v="Smead Alpha-Z Color-Coded Name Labels First Letter Starter Set"/>
    <n v="9"/>
    <n v="3"/>
    <n v="0.2"/>
    <n v="3.1499999999999995"/>
  </r>
  <r>
    <n v="9821"/>
    <x v="4929"/>
    <x v="1"/>
    <x v="1214"/>
    <d v="2012-06-12T00:00:00"/>
    <s v="Standard Class"/>
    <s v="AG-10495"/>
    <x v="122"/>
    <x v="1"/>
    <s v="United States"/>
    <s v="Saint Petersburg"/>
    <x v="2"/>
    <n v="33710"/>
    <x v="0"/>
    <s v="OFF-PA-10001215"/>
    <x v="1"/>
    <x v="10"/>
    <s v="Xerox 1963"/>
    <n v="42.24"/>
    <n v="10"/>
    <n v="0.2"/>
    <n v="13.199999999999998"/>
  </r>
  <r>
    <n v="9822"/>
    <x v="4929"/>
    <x v="1"/>
    <x v="1214"/>
    <d v="2012-06-12T00:00:00"/>
    <s v="Standard Class"/>
    <s v="AG-10495"/>
    <x v="122"/>
    <x v="1"/>
    <s v="United States"/>
    <s v="Saint Petersburg"/>
    <x v="2"/>
    <n v="33710"/>
    <x v="0"/>
    <s v="OFF-BI-10002429"/>
    <x v="1"/>
    <x v="8"/>
    <s v="Premier Elliptical Ring Binder, Black"/>
    <n v="18.264000000000003"/>
    <n v="2"/>
    <n v="0.7"/>
    <n v="-13.393599999999999"/>
  </r>
  <r>
    <n v="9823"/>
    <x v="4930"/>
    <x v="2"/>
    <x v="860"/>
    <d v="2011-08-19T00:00:00"/>
    <s v="Standard Class"/>
    <s v="BD-11605"/>
    <x v="205"/>
    <x v="0"/>
    <s v="United States"/>
    <s v="San Francisco"/>
    <x v="1"/>
    <n v="94122"/>
    <x v="1"/>
    <s v="OFF-AP-10003287"/>
    <x v="1"/>
    <x v="9"/>
    <s v="Tripp Lite TLP810NET Broadband Surge for Modem/Fax"/>
    <n v="152.91"/>
    <n v="3"/>
    <n v="0"/>
    <n v="42.814799999999998"/>
  </r>
  <r>
    <n v="9824"/>
    <x v="4930"/>
    <x v="2"/>
    <x v="860"/>
    <d v="2011-08-19T00:00:00"/>
    <s v="Standard Class"/>
    <s v="BD-11605"/>
    <x v="205"/>
    <x v="0"/>
    <s v="United States"/>
    <s v="San Francisco"/>
    <x v="1"/>
    <n v="94122"/>
    <x v="1"/>
    <s v="OFF-PA-10000167"/>
    <x v="1"/>
    <x v="10"/>
    <s v="Xerox 1925"/>
    <n v="92.94"/>
    <n v="3"/>
    <n v="0"/>
    <n v="41.822999999999993"/>
  </r>
  <r>
    <n v="9825"/>
    <x v="4930"/>
    <x v="2"/>
    <x v="860"/>
    <d v="2011-08-19T00:00:00"/>
    <s v="Standard Class"/>
    <s v="BD-11605"/>
    <x v="205"/>
    <x v="0"/>
    <s v="United States"/>
    <s v="San Francisco"/>
    <x v="1"/>
    <n v="94122"/>
    <x v="1"/>
    <s v="OFF-BI-10002309"/>
    <x v="1"/>
    <x v="8"/>
    <s v="Avery Heavy-Duty EZD  Binder With Locking Rings"/>
    <n v="17.856000000000002"/>
    <n v="4"/>
    <n v="0.2"/>
    <n v="6.2495999999999992"/>
  </r>
  <r>
    <n v="9826"/>
    <x v="4930"/>
    <x v="2"/>
    <x v="860"/>
    <d v="2011-08-19T00:00:00"/>
    <s v="Standard Class"/>
    <s v="BD-11605"/>
    <x v="205"/>
    <x v="0"/>
    <s v="United States"/>
    <s v="San Francisco"/>
    <x v="1"/>
    <n v="94122"/>
    <x v="1"/>
    <s v="OFF-BI-10003638"/>
    <x v="1"/>
    <x v="8"/>
    <s v="GBC Durable Plastic Covers"/>
    <n v="46.440000000000005"/>
    <n v="3"/>
    <n v="0.2"/>
    <n v="15.092999999999998"/>
  </r>
  <r>
    <n v="9827"/>
    <x v="4930"/>
    <x v="2"/>
    <x v="860"/>
    <d v="2011-08-19T00:00:00"/>
    <s v="Standard Class"/>
    <s v="BD-11605"/>
    <x v="205"/>
    <x v="0"/>
    <s v="United States"/>
    <s v="San Francisco"/>
    <x v="1"/>
    <n v="94122"/>
    <x v="1"/>
    <s v="FUR-CH-10003833"/>
    <x v="0"/>
    <x v="1"/>
    <s v="Novimex Fabric Task Chair"/>
    <n v="195.136"/>
    <n v="4"/>
    <n v="0.2"/>
    <n v="-12.196000000000005"/>
  </r>
  <r>
    <n v="9828"/>
    <x v="4931"/>
    <x v="3"/>
    <x v="249"/>
    <d v="2014-06-27T00:00:00"/>
    <s v="Standard Class"/>
    <s v="JS-15685"/>
    <x v="40"/>
    <x v="1"/>
    <s v="United States"/>
    <s v="New York City"/>
    <x v="15"/>
    <n v="10035"/>
    <x v="3"/>
    <s v="OFF-ST-10001511"/>
    <x v="1"/>
    <x v="4"/>
    <s v="Space Solutions Commercial Steel Shelving"/>
    <n v="129.30000000000001"/>
    <n v="2"/>
    <n v="0"/>
    <n v="6.4649999999999892"/>
  </r>
  <r>
    <n v="9829"/>
    <x v="4931"/>
    <x v="3"/>
    <x v="249"/>
    <d v="2014-06-27T00:00:00"/>
    <s v="Standard Class"/>
    <s v="JS-15685"/>
    <x v="40"/>
    <x v="1"/>
    <s v="United States"/>
    <s v="New York City"/>
    <x v="15"/>
    <n v="10035"/>
    <x v="3"/>
    <s v="OFF-BI-10004728"/>
    <x v="1"/>
    <x v="8"/>
    <s v="Wilson Jones Turn Tabs Binder Tool for Ring Binders"/>
    <n v="11.568000000000001"/>
    <n v="3"/>
    <n v="0.2"/>
    <n v="3.7595999999999998"/>
  </r>
  <r>
    <n v="9830"/>
    <x v="4932"/>
    <x v="3"/>
    <x v="11"/>
    <d v="2014-07-24T00:00:00"/>
    <s v="Standard Class"/>
    <s v="NF-18385"/>
    <x v="173"/>
    <x v="0"/>
    <s v="United States"/>
    <s v="Charlotte"/>
    <x v="3"/>
    <n v="28205"/>
    <x v="0"/>
    <s v="FUR-CH-10004218"/>
    <x v="0"/>
    <x v="1"/>
    <s v="Global Fabric Manager's Chair, Dark Gray"/>
    <n v="242.35200000000003"/>
    <n v="3"/>
    <n v="0.2"/>
    <n v="15.147000000000006"/>
  </r>
  <r>
    <n v="9831"/>
    <x v="4933"/>
    <x v="2"/>
    <x v="757"/>
    <d v="2011-12-18T00:00:00"/>
    <s v="Second Class"/>
    <s v="SC-20305"/>
    <x v="253"/>
    <x v="0"/>
    <s v="United States"/>
    <s v="Beaumont"/>
    <x v="5"/>
    <n v="77705"/>
    <x v="2"/>
    <s v="TEC-AC-10004171"/>
    <x v="2"/>
    <x v="11"/>
    <s v="Razer Kraken 7.1 Surround Sound Over Ear USB Gaming Headset"/>
    <n v="319.96800000000002"/>
    <n v="4"/>
    <n v="0.2"/>
    <n v="95.990400000000008"/>
  </r>
  <r>
    <n v="9832"/>
    <x v="4933"/>
    <x v="2"/>
    <x v="757"/>
    <d v="2011-12-18T00:00:00"/>
    <s v="Second Class"/>
    <s v="SC-20305"/>
    <x v="253"/>
    <x v="0"/>
    <s v="United States"/>
    <s v="Beaumont"/>
    <x v="5"/>
    <n v="77705"/>
    <x v="2"/>
    <s v="FUR-FU-10001706"/>
    <x v="0"/>
    <x v="5"/>
    <s v="Longer-Life Soft White Bulbs"/>
    <n v="8.6240000000000023"/>
    <n v="7"/>
    <n v="0.6"/>
    <n v="-2.5872000000000011"/>
  </r>
  <r>
    <n v="9833"/>
    <x v="4934"/>
    <x v="2"/>
    <x v="598"/>
    <d v="2011-05-22T00:00:00"/>
    <s v="Second Class"/>
    <s v="GA-14515"/>
    <x v="654"/>
    <x v="0"/>
    <s v="United States"/>
    <s v="Dallas"/>
    <x v="5"/>
    <n v="75220"/>
    <x v="2"/>
    <s v="OFF-PA-10001526"/>
    <x v="1"/>
    <x v="10"/>
    <s v="Xerox 1949"/>
    <n v="3.9840000000000004"/>
    <n v="1"/>
    <n v="0.2"/>
    <n v="1.4442000000000004"/>
  </r>
  <r>
    <n v="9834"/>
    <x v="4935"/>
    <x v="3"/>
    <x v="32"/>
    <d v="2014-09-20T00:00:00"/>
    <s v="Standard Class"/>
    <s v="CY-12745"/>
    <x v="388"/>
    <x v="1"/>
    <s v="United States"/>
    <s v="Springfield"/>
    <x v="24"/>
    <n v="45503"/>
    <x v="3"/>
    <s v="TEC-AC-10002001"/>
    <x v="2"/>
    <x v="11"/>
    <s v="Logitech Wireless Gaming Headset G930"/>
    <n v="895.94400000000019"/>
    <n v="7"/>
    <n v="0.2"/>
    <n v="190.38810000000001"/>
  </r>
  <r>
    <n v="9835"/>
    <x v="4936"/>
    <x v="0"/>
    <x v="1155"/>
    <d v="2013-10-13T00:00:00"/>
    <s v="First Class"/>
    <s v="WB-21850"/>
    <x v="576"/>
    <x v="0"/>
    <s v="United States"/>
    <s v="La Porte"/>
    <x v="5"/>
    <n v="77571"/>
    <x v="2"/>
    <s v="FUR-FU-10004963"/>
    <x v="0"/>
    <x v="5"/>
    <s v="Eldon 400 Class Desk Accessories, Black Carbon"/>
    <n v="14"/>
    <n v="4"/>
    <n v="0.6"/>
    <n v="-6.2999999999999972"/>
  </r>
  <r>
    <n v="9836"/>
    <x v="4936"/>
    <x v="0"/>
    <x v="1155"/>
    <d v="2013-10-13T00:00:00"/>
    <s v="First Class"/>
    <s v="WB-21850"/>
    <x v="576"/>
    <x v="0"/>
    <s v="United States"/>
    <s v="La Porte"/>
    <x v="5"/>
    <n v="77571"/>
    <x v="2"/>
    <s v="OFF-BI-10001597"/>
    <x v="1"/>
    <x v="8"/>
    <s v="Wilson Jones Ledger-Size, Piano-Hinge Binder, 2&quot;, Blue"/>
    <n v="16.391999999999996"/>
    <n v="2"/>
    <n v="0.8"/>
    <n v="-26.227200000000003"/>
  </r>
  <r>
    <n v="9837"/>
    <x v="4937"/>
    <x v="0"/>
    <x v="477"/>
    <d v="2013-10-02T00:00:00"/>
    <s v="Standard Class"/>
    <s v="DL-12865"/>
    <x v="297"/>
    <x v="0"/>
    <s v="United States"/>
    <s v="Long Beach"/>
    <x v="1"/>
    <n v="90805"/>
    <x v="1"/>
    <s v="OFF-PA-10000141"/>
    <x v="1"/>
    <x v="10"/>
    <s v="Ampad Evidence Wirebond Steno Books, 6&quot; x 9&quot;"/>
    <n v="10.9"/>
    <n v="5"/>
    <n v="0"/>
    <n v="5.1229999999999993"/>
  </r>
  <r>
    <n v="9838"/>
    <x v="4937"/>
    <x v="0"/>
    <x v="477"/>
    <d v="2013-10-02T00:00:00"/>
    <s v="Standard Class"/>
    <s v="DL-12865"/>
    <x v="297"/>
    <x v="0"/>
    <s v="United States"/>
    <s v="Long Beach"/>
    <x v="1"/>
    <n v="90805"/>
    <x v="1"/>
    <s v="OFF-LA-10003923"/>
    <x v="1"/>
    <x v="2"/>
    <s v="Alphabetical Labels for Top Tab Filing"/>
    <n v="29.6"/>
    <n v="2"/>
    <n v="0"/>
    <n v="14.8"/>
  </r>
  <r>
    <n v="9839"/>
    <x v="4937"/>
    <x v="0"/>
    <x v="477"/>
    <d v="2013-10-02T00:00:00"/>
    <s v="Standard Class"/>
    <s v="DL-12865"/>
    <x v="297"/>
    <x v="0"/>
    <s v="United States"/>
    <s v="Long Beach"/>
    <x v="1"/>
    <n v="90805"/>
    <x v="1"/>
    <s v="OFF-LA-10001771"/>
    <x v="1"/>
    <x v="2"/>
    <s v="Avery 513"/>
    <n v="4.9800000000000004"/>
    <n v="1"/>
    <n v="0"/>
    <n v="2.2907999999999999"/>
  </r>
  <r>
    <n v="9840"/>
    <x v="4937"/>
    <x v="0"/>
    <x v="477"/>
    <d v="2013-10-02T00:00:00"/>
    <s v="Standard Class"/>
    <s v="DL-12865"/>
    <x v="297"/>
    <x v="0"/>
    <s v="United States"/>
    <s v="Long Beach"/>
    <x v="1"/>
    <n v="90805"/>
    <x v="1"/>
    <s v="TEC-CO-10001943"/>
    <x v="2"/>
    <x v="16"/>
    <s v="Canon PC-428 Personal Copier"/>
    <n v="479.97600000000006"/>
    <n v="3"/>
    <n v="0.2"/>
    <n v="161.99189999999999"/>
  </r>
  <r>
    <n v="9841"/>
    <x v="4937"/>
    <x v="0"/>
    <x v="477"/>
    <d v="2013-10-02T00:00:00"/>
    <s v="Standard Class"/>
    <s v="DL-12865"/>
    <x v="297"/>
    <x v="0"/>
    <s v="United States"/>
    <s v="Long Beach"/>
    <x v="1"/>
    <n v="90805"/>
    <x v="1"/>
    <s v="TEC-PH-10003356"/>
    <x v="2"/>
    <x v="7"/>
    <s v="SmartStand Mobile Device Holder, Assorted Colors"/>
    <n v="44.736000000000004"/>
    <n v="8"/>
    <n v="0.2"/>
    <n v="4.4736000000000011"/>
  </r>
  <r>
    <n v="9842"/>
    <x v="4937"/>
    <x v="0"/>
    <x v="477"/>
    <d v="2013-10-02T00:00:00"/>
    <s v="Standard Class"/>
    <s v="DL-12865"/>
    <x v="297"/>
    <x v="0"/>
    <s v="United States"/>
    <s v="Long Beach"/>
    <x v="1"/>
    <n v="90805"/>
    <x v="1"/>
    <s v="OFF-AR-10002255"/>
    <x v="1"/>
    <x v="6"/>
    <s v="Newell 346"/>
    <n v="5.76"/>
    <n v="2"/>
    <n v="0"/>
    <n v="1.6703999999999999"/>
  </r>
  <r>
    <n v="9843"/>
    <x v="4937"/>
    <x v="0"/>
    <x v="477"/>
    <d v="2013-10-02T00:00:00"/>
    <s v="Standard Class"/>
    <s v="DL-12865"/>
    <x v="297"/>
    <x v="0"/>
    <s v="United States"/>
    <s v="Long Beach"/>
    <x v="1"/>
    <n v="90805"/>
    <x v="1"/>
    <s v="FUR-CH-10000665"/>
    <x v="0"/>
    <x v="1"/>
    <s v="Global Airflow Leather Mesh Back Chair, Black"/>
    <n v="483.13599999999997"/>
    <n v="4"/>
    <n v="0.2"/>
    <n v="60.391999999999939"/>
  </r>
  <r>
    <n v="9844"/>
    <x v="4938"/>
    <x v="2"/>
    <x v="561"/>
    <d v="2011-06-06T00:00:00"/>
    <s v="First Class"/>
    <s v="RE-19450"/>
    <x v="681"/>
    <x v="0"/>
    <s v="United States"/>
    <s v="Decatur"/>
    <x v="10"/>
    <n v="62521"/>
    <x v="2"/>
    <s v="OFF-LA-10001771"/>
    <x v="1"/>
    <x v="2"/>
    <s v="Avery 513"/>
    <n v="15.936000000000002"/>
    <n v="4"/>
    <n v="0.2"/>
    <n v="5.1791999999999998"/>
  </r>
  <r>
    <n v="9845"/>
    <x v="4938"/>
    <x v="2"/>
    <x v="561"/>
    <d v="2011-06-06T00:00:00"/>
    <s v="First Class"/>
    <s v="RE-19450"/>
    <x v="681"/>
    <x v="0"/>
    <s v="United States"/>
    <s v="Decatur"/>
    <x v="10"/>
    <n v="62521"/>
    <x v="2"/>
    <s v="FUR-FU-10001475"/>
    <x v="0"/>
    <x v="5"/>
    <s v="Contract Clock, 14&quot;, Brown"/>
    <n v="61.543999999999997"/>
    <n v="7"/>
    <n v="0.6"/>
    <n v="-40.003599999999999"/>
  </r>
  <r>
    <n v="9846"/>
    <x v="4938"/>
    <x v="2"/>
    <x v="561"/>
    <d v="2011-06-06T00:00:00"/>
    <s v="First Class"/>
    <s v="RE-19450"/>
    <x v="681"/>
    <x v="0"/>
    <s v="United States"/>
    <s v="Decatur"/>
    <x v="10"/>
    <n v="62521"/>
    <x v="2"/>
    <s v="OFF-ST-10000877"/>
    <x v="1"/>
    <x v="4"/>
    <s v="Recycled Steel Personal File for Standard File Folders"/>
    <n v="132.696"/>
    <n v="3"/>
    <n v="0.2"/>
    <n v="9.9521999999999977"/>
  </r>
  <r>
    <n v="9847"/>
    <x v="4939"/>
    <x v="3"/>
    <x v="264"/>
    <d v="2014-09-05T00:00:00"/>
    <s v="Second Class"/>
    <s v="MH-17290"/>
    <x v="762"/>
    <x v="2"/>
    <s v="United States"/>
    <s v="Los Angeles"/>
    <x v="1"/>
    <n v="90008"/>
    <x v="1"/>
    <s v="OFF-AP-10001492"/>
    <x v="1"/>
    <x v="9"/>
    <s v="Acco Six-Outlet Power Strip, 4' Cord Length"/>
    <n v="43.099999999999994"/>
    <n v="5"/>
    <n v="0"/>
    <n v="11.206"/>
  </r>
  <r>
    <n v="9848"/>
    <x v="4939"/>
    <x v="3"/>
    <x v="264"/>
    <d v="2014-09-05T00:00:00"/>
    <s v="Second Class"/>
    <s v="MH-17290"/>
    <x v="762"/>
    <x v="2"/>
    <s v="United States"/>
    <s v="Los Angeles"/>
    <x v="1"/>
    <n v="90008"/>
    <x v="1"/>
    <s v="FUR-FU-10004188"/>
    <x v="0"/>
    <x v="5"/>
    <s v="Luxo Professional Combination Clamp-On Lamps"/>
    <n v="511.5"/>
    <n v="5"/>
    <n v="0"/>
    <n v="132.99"/>
  </r>
  <r>
    <n v="9849"/>
    <x v="4939"/>
    <x v="3"/>
    <x v="264"/>
    <d v="2014-09-05T00:00:00"/>
    <s v="Second Class"/>
    <s v="MH-17290"/>
    <x v="762"/>
    <x v="2"/>
    <s v="United States"/>
    <s v="Los Angeles"/>
    <x v="1"/>
    <n v="90008"/>
    <x v="1"/>
    <s v="OFF-BI-10004330"/>
    <x v="1"/>
    <x v="8"/>
    <s v="GBC Velobind Prepunched Cover Sets, Regency Series"/>
    <n v="147.91999999999999"/>
    <n v="5"/>
    <n v="0.2"/>
    <n v="46.224999999999987"/>
  </r>
  <r>
    <n v="9850"/>
    <x v="4940"/>
    <x v="2"/>
    <x v="791"/>
    <d v="2011-04-18T00:00:00"/>
    <s v="Standard Class"/>
    <s v="EH-13765"/>
    <x v="553"/>
    <x v="1"/>
    <s v="United States"/>
    <s v="Lodi"/>
    <x v="1"/>
    <n v="95240"/>
    <x v="1"/>
    <s v="OFF-AR-10002987"/>
    <x v="1"/>
    <x v="6"/>
    <s v="Prismacolor Color Pencil Set"/>
    <n v="39.68"/>
    <n v="2"/>
    <n v="0"/>
    <n v="16.268800000000002"/>
  </r>
  <r>
    <n v="9851"/>
    <x v="4941"/>
    <x v="0"/>
    <x v="440"/>
    <d v="2013-05-07T00:00:00"/>
    <s v="Standard Class"/>
    <s v="EH-13765"/>
    <x v="553"/>
    <x v="1"/>
    <s v="United States"/>
    <s v="New York City"/>
    <x v="15"/>
    <n v="10009"/>
    <x v="3"/>
    <s v="FUR-FU-10000732"/>
    <x v="0"/>
    <x v="5"/>
    <s v="Eldon 200 Class Desk Accessories"/>
    <n v="12.56"/>
    <n v="2"/>
    <n v="0"/>
    <n v="4.0191999999999997"/>
  </r>
  <r>
    <n v="9852"/>
    <x v="4941"/>
    <x v="0"/>
    <x v="440"/>
    <d v="2013-05-07T00:00:00"/>
    <s v="Standard Class"/>
    <s v="EH-13765"/>
    <x v="553"/>
    <x v="1"/>
    <s v="United States"/>
    <s v="New York City"/>
    <x v="15"/>
    <n v="10009"/>
    <x v="3"/>
    <s v="OFF-BI-10001670"/>
    <x v="1"/>
    <x v="8"/>
    <s v="Vinyl Sectional Post Binders"/>
    <n v="90.480000000000018"/>
    <n v="3"/>
    <n v="0.2"/>
    <n v="33.93"/>
  </r>
  <r>
    <n v="9853"/>
    <x v="4941"/>
    <x v="0"/>
    <x v="440"/>
    <d v="2013-05-07T00:00:00"/>
    <s v="Standard Class"/>
    <s v="EH-13765"/>
    <x v="553"/>
    <x v="1"/>
    <s v="United States"/>
    <s v="New York City"/>
    <x v="15"/>
    <n v="10009"/>
    <x v="3"/>
    <s v="OFF-PA-10000533"/>
    <x v="1"/>
    <x v="10"/>
    <s v="Southworth Parchment Paper &amp; Envelopes"/>
    <n v="13.08"/>
    <n v="2"/>
    <n v="0"/>
    <n v="6.0167999999999999"/>
  </r>
  <r>
    <n v="9854"/>
    <x v="4941"/>
    <x v="0"/>
    <x v="440"/>
    <d v="2013-05-07T00:00:00"/>
    <s v="Standard Class"/>
    <s v="EH-13765"/>
    <x v="553"/>
    <x v="1"/>
    <s v="United States"/>
    <s v="New York City"/>
    <x v="15"/>
    <n v="10009"/>
    <x v="3"/>
    <s v="FUR-FU-10002253"/>
    <x v="0"/>
    <x v="5"/>
    <s v="Howard Miller 13&quot; Diameter Pewter Finish Round Wall Clock"/>
    <n v="214.7"/>
    <n v="5"/>
    <n v="0"/>
    <n v="83.733000000000004"/>
  </r>
  <r>
    <n v="9855"/>
    <x v="4942"/>
    <x v="3"/>
    <x v="249"/>
    <d v="2014-06-24T00:00:00"/>
    <s v="Standard Class"/>
    <s v="GA-14515"/>
    <x v="654"/>
    <x v="0"/>
    <s v="United States"/>
    <s v="San Francisco"/>
    <x v="1"/>
    <n v="94109"/>
    <x v="1"/>
    <s v="FUR-FU-10002396"/>
    <x v="0"/>
    <x v="5"/>
    <s v="DAX Copper Panel Document Frame, 5 x 7 Size"/>
    <n v="50.32"/>
    <n v="4"/>
    <n v="0"/>
    <n v="21.134400000000003"/>
  </r>
  <r>
    <n v="9856"/>
    <x v="4942"/>
    <x v="3"/>
    <x v="249"/>
    <d v="2014-06-24T00:00:00"/>
    <s v="Standard Class"/>
    <s v="GA-14515"/>
    <x v="654"/>
    <x v="0"/>
    <s v="United States"/>
    <s v="San Francisco"/>
    <x v="1"/>
    <n v="94109"/>
    <x v="1"/>
    <s v="OFF-PA-10004438"/>
    <x v="1"/>
    <x v="10"/>
    <s v="Xerox 1907"/>
    <n v="24.56"/>
    <n v="2"/>
    <n v="0"/>
    <n v="11.543199999999999"/>
  </r>
  <r>
    <n v="9857"/>
    <x v="4943"/>
    <x v="2"/>
    <x v="1232"/>
    <d v="2011-11-11T00:00:00"/>
    <s v="Standard Class"/>
    <s v="GA-14515"/>
    <x v="654"/>
    <x v="0"/>
    <s v="United States"/>
    <s v="Columbus"/>
    <x v="32"/>
    <n v="31907"/>
    <x v="0"/>
    <s v="OFF-PA-10000587"/>
    <x v="1"/>
    <x v="10"/>
    <s v="Array Parchment Paper, Assorted Colors"/>
    <n v="43.68"/>
    <n v="6"/>
    <n v="0"/>
    <n v="20.9664"/>
  </r>
  <r>
    <n v="9858"/>
    <x v="4944"/>
    <x v="1"/>
    <x v="514"/>
    <d v="2012-03-30T00:00:00"/>
    <s v="Standard Class"/>
    <s v="EB-13840"/>
    <x v="225"/>
    <x v="1"/>
    <s v="United States"/>
    <s v="Seattle"/>
    <x v="4"/>
    <n v="98103"/>
    <x v="1"/>
    <s v="FUR-TA-10001889"/>
    <x v="0"/>
    <x v="3"/>
    <s v="Bush Advantage Collection Racetrack Conference Table"/>
    <n v="3393.68"/>
    <n v="8"/>
    <n v="0"/>
    <n v="610.86239999999998"/>
  </r>
  <r>
    <n v="9859"/>
    <x v="4945"/>
    <x v="3"/>
    <x v="424"/>
    <d v="2014-01-21T00:00:00"/>
    <s v="Standard Class"/>
    <s v="HR-14770"/>
    <x v="367"/>
    <x v="2"/>
    <s v="United States"/>
    <s v="Richmond"/>
    <x v="14"/>
    <n v="47374"/>
    <x v="2"/>
    <s v="OFF-ST-10001590"/>
    <x v="1"/>
    <x v="4"/>
    <s v="Tenex Personal Project File with Scoop Front Design, Black"/>
    <n v="67.400000000000006"/>
    <n v="5"/>
    <n v="0"/>
    <n v="17.523999999999997"/>
  </r>
  <r>
    <n v="9860"/>
    <x v="4945"/>
    <x v="3"/>
    <x v="424"/>
    <d v="2014-01-21T00:00:00"/>
    <s v="Standard Class"/>
    <s v="HR-14770"/>
    <x v="367"/>
    <x v="2"/>
    <s v="United States"/>
    <s v="Richmond"/>
    <x v="14"/>
    <n v="47374"/>
    <x v="2"/>
    <s v="OFF-FA-10003472"/>
    <x v="1"/>
    <x v="13"/>
    <s v="Bagged Rubber Bands"/>
    <n v="2.52"/>
    <n v="2"/>
    <n v="0"/>
    <n v="0.1008"/>
  </r>
  <r>
    <n v="9861"/>
    <x v="4945"/>
    <x v="3"/>
    <x v="424"/>
    <d v="2014-01-21T00:00:00"/>
    <s v="Standard Class"/>
    <s v="HR-14770"/>
    <x v="367"/>
    <x v="2"/>
    <s v="United States"/>
    <s v="Richmond"/>
    <x v="14"/>
    <n v="47374"/>
    <x v="2"/>
    <s v="TEC-PH-10000169"/>
    <x v="2"/>
    <x v="7"/>
    <s v="ARKON Windshield Dashboard Air Vent Car Mount Holder"/>
    <n v="67.8"/>
    <n v="4"/>
    <n v="0"/>
    <n v="1.3559999999999945"/>
  </r>
  <r>
    <n v="9862"/>
    <x v="4945"/>
    <x v="3"/>
    <x v="424"/>
    <d v="2014-01-21T00:00:00"/>
    <s v="Standard Class"/>
    <s v="HR-14770"/>
    <x v="367"/>
    <x v="2"/>
    <s v="United States"/>
    <s v="Richmond"/>
    <x v="14"/>
    <n v="47374"/>
    <x v="2"/>
    <s v="OFF-ST-10002562"/>
    <x v="1"/>
    <x v="4"/>
    <s v="Staples"/>
    <n v="18.760000000000002"/>
    <n v="2"/>
    <n v="0"/>
    <n v="5.2528000000000006"/>
  </r>
  <r>
    <n v="9863"/>
    <x v="4945"/>
    <x v="3"/>
    <x v="424"/>
    <d v="2014-01-21T00:00:00"/>
    <s v="Standard Class"/>
    <s v="HR-14770"/>
    <x v="367"/>
    <x v="2"/>
    <s v="United States"/>
    <s v="Richmond"/>
    <x v="14"/>
    <n v="47374"/>
    <x v="2"/>
    <s v="TEC-AC-10001445"/>
    <x v="2"/>
    <x v="11"/>
    <s v="Imation USB 2.0 Swivel Flash Drive USB flash drive - 4 GB - Pink"/>
    <n v="12.12"/>
    <n v="4"/>
    <n v="0"/>
    <n v="2.5451999999999995"/>
  </r>
  <r>
    <n v="9864"/>
    <x v="4945"/>
    <x v="3"/>
    <x v="424"/>
    <d v="2014-01-21T00:00:00"/>
    <s v="Standard Class"/>
    <s v="HR-14770"/>
    <x v="367"/>
    <x v="2"/>
    <s v="United States"/>
    <s v="Richmond"/>
    <x v="14"/>
    <n v="47374"/>
    <x v="2"/>
    <s v="OFF-PA-10004156"/>
    <x v="1"/>
    <x v="10"/>
    <s v="Xerox 188"/>
    <n v="11.34"/>
    <n v="1"/>
    <n v="0"/>
    <n v="5.5565999999999995"/>
  </r>
  <r>
    <n v="9865"/>
    <x v="4945"/>
    <x v="3"/>
    <x v="424"/>
    <d v="2014-01-21T00:00:00"/>
    <s v="Standard Class"/>
    <s v="HR-14770"/>
    <x v="367"/>
    <x v="2"/>
    <s v="United States"/>
    <s v="Richmond"/>
    <x v="14"/>
    <n v="47374"/>
    <x v="2"/>
    <s v="TEC-AC-10004469"/>
    <x v="2"/>
    <x v="11"/>
    <s v="Microsoft Sculpt Comfort Mouse"/>
    <n v="159.80000000000001"/>
    <n v="4"/>
    <n v="0"/>
    <n v="70.312000000000012"/>
  </r>
  <r>
    <n v="9866"/>
    <x v="4945"/>
    <x v="3"/>
    <x v="424"/>
    <d v="2014-01-21T00:00:00"/>
    <s v="Standard Class"/>
    <s v="HR-14770"/>
    <x v="367"/>
    <x v="2"/>
    <s v="United States"/>
    <s v="Richmond"/>
    <x v="14"/>
    <n v="47374"/>
    <x v="2"/>
    <s v="FUR-FU-10001037"/>
    <x v="0"/>
    <x v="5"/>
    <s v="DAX Charcoal/Nickel-Tone Document Frame, 5 x 7"/>
    <n v="18.96"/>
    <n v="2"/>
    <n v="0"/>
    <n v="8.532"/>
  </r>
  <r>
    <n v="9867"/>
    <x v="4946"/>
    <x v="1"/>
    <x v="514"/>
    <d v="2012-03-28T00:00:00"/>
    <s v="Second Class"/>
    <s v="SM-20950"/>
    <x v="416"/>
    <x v="1"/>
    <s v="United States"/>
    <s v="New York City"/>
    <x v="15"/>
    <n v="10009"/>
    <x v="3"/>
    <s v="OFF-ST-10002615"/>
    <x v="1"/>
    <x v="4"/>
    <s v="Dual Level, Single-Width Filing Carts"/>
    <n v="1085.42"/>
    <n v="7"/>
    <n v="0"/>
    <n v="282.20920000000001"/>
  </r>
  <r>
    <n v="9868"/>
    <x v="4946"/>
    <x v="1"/>
    <x v="514"/>
    <d v="2012-03-28T00:00:00"/>
    <s v="Second Class"/>
    <s v="SM-20950"/>
    <x v="416"/>
    <x v="1"/>
    <s v="United States"/>
    <s v="New York City"/>
    <x v="15"/>
    <n v="10009"/>
    <x v="3"/>
    <s v="OFF-AP-10000595"/>
    <x v="1"/>
    <x v="9"/>
    <s v="Disposable Triple-Filter Dust Bags"/>
    <n v="13.11"/>
    <n v="3"/>
    <n v="0"/>
    <n v="3.4086000000000003"/>
  </r>
  <r>
    <n v="9869"/>
    <x v="4947"/>
    <x v="2"/>
    <x v="301"/>
    <d v="2011-11-03T00:00:00"/>
    <s v="First Class"/>
    <s v="EA-14035"/>
    <x v="105"/>
    <x v="1"/>
    <s v="United States"/>
    <s v="Mason"/>
    <x v="24"/>
    <n v="45040"/>
    <x v="3"/>
    <s v="FUR-FU-10002253"/>
    <x v="0"/>
    <x v="5"/>
    <s v="Howard Miller 13&quot; Diameter Pewter Finish Round Wall Clock"/>
    <n v="68.703999999999994"/>
    <n v="2"/>
    <n v="0.2"/>
    <n v="16.317200000000003"/>
  </r>
  <r>
    <n v="9870"/>
    <x v="4947"/>
    <x v="2"/>
    <x v="301"/>
    <d v="2011-11-03T00:00:00"/>
    <s v="First Class"/>
    <s v="EA-14035"/>
    <x v="105"/>
    <x v="1"/>
    <s v="United States"/>
    <s v="Mason"/>
    <x v="24"/>
    <n v="45040"/>
    <x v="3"/>
    <s v="OFF-BI-10000494"/>
    <x v="1"/>
    <x v="8"/>
    <s v="Acco Economy Flexible Poly Round Ring Binder"/>
    <n v="3.1320000000000001"/>
    <n v="2"/>
    <n v="0.7"/>
    <n v="-2.6099999999999994"/>
  </r>
  <r>
    <n v="9871"/>
    <x v="4947"/>
    <x v="2"/>
    <x v="301"/>
    <d v="2011-11-03T00:00:00"/>
    <s v="First Class"/>
    <s v="EA-14035"/>
    <x v="105"/>
    <x v="1"/>
    <s v="United States"/>
    <s v="Mason"/>
    <x v="24"/>
    <n v="45040"/>
    <x v="3"/>
    <s v="OFF-BI-10001658"/>
    <x v="1"/>
    <x v="8"/>
    <s v="GBC Standard Therm-A-Bind Covers"/>
    <n v="22.428000000000004"/>
    <n v="3"/>
    <n v="0.7"/>
    <n v="-17.942399999999992"/>
  </r>
  <r>
    <n v="9872"/>
    <x v="4948"/>
    <x v="3"/>
    <x v="833"/>
    <d v="2014-10-07T00:00:00"/>
    <s v="Same Day"/>
    <s v="MH-17455"/>
    <x v="708"/>
    <x v="0"/>
    <s v="United States"/>
    <s v="Chicago"/>
    <x v="10"/>
    <n v="60623"/>
    <x v="2"/>
    <s v="OFF-ST-10003208"/>
    <x v="1"/>
    <x v="4"/>
    <s v="Adjustable Depth Letter/Legal Cart"/>
    <n v="290.33600000000001"/>
    <n v="2"/>
    <n v="0.2"/>
    <n v="32.662799999999947"/>
  </r>
  <r>
    <n v="9873"/>
    <x v="4948"/>
    <x v="3"/>
    <x v="833"/>
    <d v="2014-10-07T00:00:00"/>
    <s v="Same Day"/>
    <s v="MH-17455"/>
    <x v="708"/>
    <x v="0"/>
    <s v="United States"/>
    <s v="Chicago"/>
    <x v="10"/>
    <n v="60623"/>
    <x v="2"/>
    <s v="OFF-AR-10004790"/>
    <x v="1"/>
    <x v="6"/>
    <s v="Staples"/>
    <n v="19.152000000000001"/>
    <n v="2"/>
    <n v="0.2"/>
    <n v="1.1969999999999992"/>
  </r>
  <r>
    <n v="9874"/>
    <x v="4949"/>
    <x v="0"/>
    <x v="107"/>
    <d v="2013-12-15T00:00:00"/>
    <s v="Standard Class"/>
    <s v="SL-20155"/>
    <x v="359"/>
    <x v="2"/>
    <s v="United States"/>
    <s v="New York City"/>
    <x v="15"/>
    <n v="10024"/>
    <x v="3"/>
    <s v="OFF-PA-10004609"/>
    <x v="1"/>
    <x v="10"/>
    <s v="Xerox 221"/>
    <n v="6.48"/>
    <n v="1"/>
    <n v="0"/>
    <n v="3.1104000000000003"/>
  </r>
  <r>
    <n v="9875"/>
    <x v="4950"/>
    <x v="0"/>
    <x v="897"/>
    <d v="2013-09-25T00:00:00"/>
    <s v="Second Class"/>
    <s v="NP-18685"/>
    <x v="472"/>
    <x v="2"/>
    <s v="United States"/>
    <s v="Parma"/>
    <x v="24"/>
    <n v="44134"/>
    <x v="3"/>
    <s v="OFF-EN-10003055"/>
    <x v="1"/>
    <x v="12"/>
    <s v="Blue String-Tie &amp; Button Interoffice Envelopes, 10 x 13"/>
    <n v="63.967999999999996"/>
    <n v="2"/>
    <n v="0.2"/>
    <n v="19.989999999999995"/>
  </r>
  <r>
    <n v="9876"/>
    <x v="4951"/>
    <x v="1"/>
    <x v="1233"/>
    <d v="2013-01-05T00:00:00"/>
    <s v="Standard Class"/>
    <s v="RF-19840"/>
    <x v="167"/>
    <x v="0"/>
    <s v="United States"/>
    <s v="New York City"/>
    <x v="15"/>
    <n v="10035"/>
    <x v="3"/>
    <s v="OFF-SU-10003936"/>
    <x v="1"/>
    <x v="14"/>
    <s v="Acme Serrated Blade Letter Opener"/>
    <n v="6.36"/>
    <n v="2"/>
    <n v="0"/>
    <n v="6.3600000000000101E-2"/>
  </r>
  <r>
    <n v="9877"/>
    <x v="4952"/>
    <x v="3"/>
    <x v="693"/>
    <d v="2014-04-22T00:00:00"/>
    <s v="First Class"/>
    <s v="BE-11455"/>
    <x v="534"/>
    <x v="2"/>
    <s v="United States"/>
    <s v="Cleveland"/>
    <x v="24"/>
    <n v="44105"/>
    <x v="3"/>
    <s v="OFF-ST-10000078"/>
    <x v="1"/>
    <x v="4"/>
    <s v="Tennsco 6- and 18-Compartment Lockers"/>
    <n v="848.5440000000001"/>
    <n v="4"/>
    <n v="0.2"/>
    <n v="-21.213600000000099"/>
  </r>
  <r>
    <n v="9878"/>
    <x v="4952"/>
    <x v="3"/>
    <x v="693"/>
    <d v="2014-04-22T00:00:00"/>
    <s v="First Class"/>
    <s v="BE-11455"/>
    <x v="534"/>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x v="534"/>
    <x v="2"/>
    <s v="United States"/>
    <s v="Cleveland"/>
    <x v="24"/>
    <n v="44105"/>
    <x v="3"/>
    <s v="TEC-PH-10004080"/>
    <x v="2"/>
    <x v="7"/>
    <s v="Avaya 5410 Digital phone"/>
    <n v="122.38199999999999"/>
    <n v="3"/>
    <n v="0.4"/>
    <n v="-24.476399999999998"/>
  </r>
  <r>
    <n v="9880"/>
    <x v="4953"/>
    <x v="0"/>
    <x v="1036"/>
    <d v="2013-08-26T00:00:00"/>
    <s v="Standard Class"/>
    <s v="JK-15370"/>
    <x v="271"/>
    <x v="0"/>
    <s v="United States"/>
    <s v="New York City"/>
    <x v="15"/>
    <n v="10035"/>
    <x v="3"/>
    <s v="FUR-CH-10002961"/>
    <x v="0"/>
    <x v="1"/>
    <s v="Leather Task Chair, Black"/>
    <n v="573.17399999999998"/>
    <n v="7"/>
    <n v="0.1"/>
    <n v="63.685999999999979"/>
  </r>
  <r>
    <n v="9881"/>
    <x v="4954"/>
    <x v="1"/>
    <x v="352"/>
    <d v="2012-05-31T00:00:00"/>
    <s v="First Class"/>
    <s v="CC-12100"/>
    <x v="385"/>
    <x v="2"/>
    <s v="United States"/>
    <s v="Cleveland"/>
    <x v="24"/>
    <n v="44105"/>
    <x v="3"/>
    <s v="OFF-PA-10000474"/>
    <x v="1"/>
    <x v="10"/>
    <s v="Staples"/>
    <n v="85.055999999999997"/>
    <n v="3"/>
    <n v="0.2"/>
    <n v="28.706399999999991"/>
  </r>
  <r>
    <n v="9882"/>
    <x v="4955"/>
    <x v="2"/>
    <x v="1132"/>
    <d v="2011-08-13T00:00:00"/>
    <s v="First Class"/>
    <s v="LL-16840"/>
    <x v="328"/>
    <x v="0"/>
    <s v="United States"/>
    <s v="Woodstock"/>
    <x v="32"/>
    <n v="30188"/>
    <x v="0"/>
    <s v="OFF-BI-10000138"/>
    <x v="1"/>
    <x v="8"/>
    <s v="Acco Translucent Poly Ring Binders"/>
    <n v="14.04"/>
    <n v="3"/>
    <n v="0"/>
    <n v="6.7392000000000003"/>
  </r>
  <r>
    <n v="9883"/>
    <x v="4955"/>
    <x v="2"/>
    <x v="1132"/>
    <d v="2011-08-13T00:00:00"/>
    <s v="First Class"/>
    <s v="LL-16840"/>
    <x v="328"/>
    <x v="0"/>
    <s v="United States"/>
    <s v="Woodstock"/>
    <x v="32"/>
    <n v="30188"/>
    <x v="0"/>
    <s v="TEC-AC-10000023"/>
    <x v="2"/>
    <x v="11"/>
    <s v="Maxell 74 Minute CD-R Spindle, 50/Pack"/>
    <n v="272.61"/>
    <n v="13"/>
    <n v="0"/>
    <n v="98.139599999999987"/>
  </r>
  <r>
    <n v="9884"/>
    <x v="4956"/>
    <x v="2"/>
    <x v="1234"/>
    <d v="2011-04-08T00:00:00"/>
    <s v="Standard Class"/>
    <s v="KE-16420"/>
    <x v="722"/>
    <x v="1"/>
    <s v="United States"/>
    <s v="Los Angeles"/>
    <x v="1"/>
    <n v="90008"/>
    <x v="1"/>
    <s v="OFF-EN-10001415"/>
    <x v="1"/>
    <x v="12"/>
    <s v="Staples"/>
    <n v="11.16"/>
    <n v="2"/>
    <n v="0"/>
    <n v="5.58"/>
  </r>
  <r>
    <n v="9885"/>
    <x v="4956"/>
    <x v="2"/>
    <x v="1234"/>
    <d v="2011-04-08T00:00:00"/>
    <s v="Standard Class"/>
    <s v="KE-16420"/>
    <x v="722"/>
    <x v="1"/>
    <s v="United States"/>
    <s v="Los Angeles"/>
    <x v="1"/>
    <n v="90008"/>
    <x v="1"/>
    <s v="TEC-AC-10001284"/>
    <x v="2"/>
    <x v="11"/>
    <s v="Enermax Briskie RF Wireless Keyboard and Mouse Combo"/>
    <n v="62.31"/>
    <n v="3"/>
    <n v="0"/>
    <n v="22.4316"/>
  </r>
  <r>
    <n v="9886"/>
    <x v="4956"/>
    <x v="2"/>
    <x v="1234"/>
    <d v="2011-04-08T00:00:00"/>
    <s v="Standard Class"/>
    <s v="KE-16420"/>
    <x v="722"/>
    <x v="1"/>
    <s v="United States"/>
    <s v="Los Angeles"/>
    <x v="1"/>
    <n v="90008"/>
    <x v="1"/>
    <s v="TEC-AC-10000736"/>
    <x v="2"/>
    <x v="11"/>
    <s v="Logitech G600 MMO Gaming Mouse"/>
    <n v="159.97999999999999"/>
    <n v="2"/>
    <n v="0"/>
    <n v="57.592799999999997"/>
  </r>
  <r>
    <n v="9887"/>
    <x v="4957"/>
    <x v="2"/>
    <x v="1213"/>
    <d v="2011-01-28T00:00:00"/>
    <s v="Standard Class"/>
    <s v="SG-20605"/>
    <x v="611"/>
    <x v="0"/>
    <s v="United States"/>
    <s v="Lafayette"/>
    <x v="14"/>
    <n v="47905"/>
    <x v="2"/>
    <s v="OFF-FA-10003467"/>
    <x v="1"/>
    <x v="13"/>
    <s v="Alliance Big Bands Rubber Bands, 12/Pack"/>
    <n v="5.9399999999999995"/>
    <n v="3"/>
    <n v="0"/>
    <n v="0"/>
  </r>
  <r>
    <n v="9888"/>
    <x v="4958"/>
    <x v="3"/>
    <x v="386"/>
    <d v="2014-10-16T00:00:00"/>
    <s v="First Class"/>
    <s v="CA-12265"/>
    <x v="244"/>
    <x v="0"/>
    <s v="United States"/>
    <s v="New York City"/>
    <x v="15"/>
    <n v="10024"/>
    <x v="3"/>
    <s v="OFF-PA-10000477"/>
    <x v="1"/>
    <x v="10"/>
    <s v="Xerox 1952"/>
    <n v="9.9600000000000009"/>
    <n v="2"/>
    <n v="0"/>
    <n v="4.6812000000000005"/>
  </r>
  <r>
    <n v="9889"/>
    <x v="4959"/>
    <x v="1"/>
    <x v="816"/>
    <d v="2012-08-12T00:00:00"/>
    <s v="Standard Class"/>
    <s v="RD-19585"/>
    <x v="361"/>
    <x v="0"/>
    <s v="United States"/>
    <s v="Utica"/>
    <x v="15"/>
    <n v="13501"/>
    <x v="3"/>
    <s v="TEC-AC-10000736"/>
    <x v="2"/>
    <x v="11"/>
    <s v="Logitech G600 MMO Gaming Mouse"/>
    <n v="79.989999999999995"/>
    <n v="1"/>
    <n v="0"/>
    <n v="28.796399999999998"/>
  </r>
  <r>
    <n v="9890"/>
    <x v="4960"/>
    <x v="3"/>
    <x v="498"/>
    <d v="2014-03-21T00:00:00"/>
    <s v="First Class"/>
    <s v="VG-21805"/>
    <x v="500"/>
    <x v="1"/>
    <s v="United States"/>
    <s v="Lakewood"/>
    <x v="30"/>
    <n v="8701"/>
    <x v="3"/>
    <s v="OFF-AR-10002467"/>
    <x v="1"/>
    <x v="6"/>
    <s v="Dixon Ticonderoga Pencils"/>
    <n v="8.94"/>
    <n v="3"/>
    <n v="0"/>
    <n v="2.4138000000000006"/>
  </r>
  <r>
    <n v="9891"/>
    <x v="4961"/>
    <x v="0"/>
    <x v="197"/>
    <d v="2013-07-29T00:00:00"/>
    <s v="Second Class"/>
    <s v="SH-19975"/>
    <x v="64"/>
    <x v="1"/>
    <s v="United States"/>
    <s v="Milwaukee"/>
    <x v="6"/>
    <n v="53209"/>
    <x v="2"/>
    <s v="OFF-PA-10004996"/>
    <x v="1"/>
    <x v="10"/>
    <s v="Speediset Carbonless Redi-Letter 7&quot; x 8 1/2&quot;"/>
    <n v="20.62"/>
    <n v="2"/>
    <n v="0"/>
    <n v="9.6913999999999998"/>
  </r>
  <r>
    <n v="9892"/>
    <x v="4961"/>
    <x v="0"/>
    <x v="197"/>
    <d v="2013-07-29T00:00:00"/>
    <s v="Second Class"/>
    <s v="SH-19975"/>
    <x v="64"/>
    <x v="1"/>
    <s v="United States"/>
    <s v="Milwaukee"/>
    <x v="6"/>
    <n v="53209"/>
    <x v="2"/>
    <s v="TEC-AC-10003116"/>
    <x v="2"/>
    <x v="11"/>
    <s v="Memorex Froggy Flash Drive 8 GB"/>
    <n v="124.25"/>
    <n v="7"/>
    <n v="0"/>
    <n v="48.457499999999996"/>
  </r>
  <r>
    <n v="9893"/>
    <x v="4961"/>
    <x v="0"/>
    <x v="197"/>
    <d v="2013-07-29T00:00:00"/>
    <s v="Second Class"/>
    <s v="SH-19975"/>
    <x v="64"/>
    <x v="1"/>
    <s v="United States"/>
    <s v="Milwaukee"/>
    <x v="6"/>
    <n v="53209"/>
    <x v="2"/>
    <s v="TEC-PH-10002262"/>
    <x v="2"/>
    <x v="7"/>
    <s v="LG Electronics Tone+ HBS-730 Bluetooth Headset"/>
    <n v="297.55"/>
    <n v="5"/>
    <n v="0"/>
    <n v="83.314000000000021"/>
  </r>
  <r>
    <n v="9894"/>
    <x v="4961"/>
    <x v="0"/>
    <x v="197"/>
    <d v="2013-07-29T00:00:00"/>
    <s v="Second Class"/>
    <s v="SH-19975"/>
    <x v="64"/>
    <x v="1"/>
    <s v="United States"/>
    <s v="Milwaukee"/>
    <x v="6"/>
    <n v="53209"/>
    <x v="2"/>
    <s v="FUR-CH-10004626"/>
    <x v="0"/>
    <x v="1"/>
    <s v="Office Star Flex Back Scooter Chair with Aluminum Finish Frame"/>
    <n v="403.56"/>
    <n v="4"/>
    <n v="0"/>
    <n v="96.854399999999998"/>
  </r>
  <r>
    <n v="9895"/>
    <x v="4961"/>
    <x v="0"/>
    <x v="197"/>
    <d v="2013-07-29T00:00:00"/>
    <s v="Second Class"/>
    <s v="SH-19975"/>
    <x v="64"/>
    <x v="1"/>
    <s v="United States"/>
    <s v="Milwaukee"/>
    <x v="6"/>
    <n v="53209"/>
    <x v="2"/>
    <s v="FUR-FU-10001756"/>
    <x v="0"/>
    <x v="5"/>
    <s v="Eldon Expressions Desk Accessory, Wood Photo Frame, Mahogany"/>
    <n v="95.199999999999989"/>
    <n v="5"/>
    <n v="0"/>
    <n v="27.60799999999999"/>
  </r>
  <r>
    <n v="9896"/>
    <x v="4962"/>
    <x v="2"/>
    <x v="467"/>
    <d v="2011-10-01T00:00:00"/>
    <s v="Standard Class"/>
    <s v="MM-17920"/>
    <x v="462"/>
    <x v="0"/>
    <s v="United States"/>
    <s v="Chicago"/>
    <x v="10"/>
    <n v="60623"/>
    <x v="2"/>
    <s v="TEC-AC-10004859"/>
    <x v="2"/>
    <x v="11"/>
    <s v="Maxell Pro 80 Minute CD-R, 10/Pack"/>
    <n v="153.82400000000001"/>
    <n v="11"/>
    <n v="0.2"/>
    <n v="38.456000000000003"/>
  </r>
  <r>
    <n v="9897"/>
    <x v="4963"/>
    <x v="2"/>
    <x v="1103"/>
    <d v="2011-06-20T00:00:00"/>
    <s v="Second Class"/>
    <s v="JF-15415"/>
    <x v="226"/>
    <x v="0"/>
    <s v="United States"/>
    <s v="Chicago"/>
    <x v="10"/>
    <n v="60653"/>
    <x v="2"/>
    <s v="OFF-PA-10001725"/>
    <x v="1"/>
    <x v="10"/>
    <s v="Xerox 1892"/>
    <n v="62.015999999999998"/>
    <n v="2"/>
    <n v="0.2"/>
    <n v="22.480800000000002"/>
  </r>
  <r>
    <n v="9898"/>
    <x v="4964"/>
    <x v="0"/>
    <x v="112"/>
    <d v="2013-06-11T00:00:00"/>
    <s v="Standard Class"/>
    <s v="LP-17095"/>
    <x v="431"/>
    <x v="0"/>
    <s v="United States"/>
    <s v="Fairfield"/>
    <x v="24"/>
    <n v="45014"/>
    <x v="3"/>
    <s v="FUR-FU-10004306"/>
    <x v="0"/>
    <x v="5"/>
    <s v="Electrix Halogen Magnifier Lamp"/>
    <n v="466.32000000000005"/>
    <n v="3"/>
    <n v="0.2"/>
    <n v="34.97399999999999"/>
  </r>
  <r>
    <n v="9899"/>
    <x v="4964"/>
    <x v="0"/>
    <x v="112"/>
    <d v="2013-06-11T00:00:00"/>
    <s v="Standard Class"/>
    <s v="LP-17095"/>
    <x v="431"/>
    <x v="0"/>
    <s v="United States"/>
    <s v="Fairfield"/>
    <x v="24"/>
    <n v="45014"/>
    <x v="3"/>
    <s v="FUR-FU-10004845"/>
    <x v="0"/>
    <x v="5"/>
    <s v="Deflect-o EconoMat Nonstudded, No Bevel Mat"/>
    <n v="82.64"/>
    <n v="2"/>
    <n v="0.2"/>
    <n v="0"/>
  </r>
  <r>
    <n v="9900"/>
    <x v="4965"/>
    <x v="2"/>
    <x v="1176"/>
    <d v="2011-04-03T00:00:00"/>
    <s v="Standard Class"/>
    <s v="MP-18175"/>
    <x v="486"/>
    <x v="2"/>
    <s v="United States"/>
    <s v="Springfield"/>
    <x v="24"/>
    <n v="45503"/>
    <x v="3"/>
    <s v="FUR-TA-10000198"/>
    <x v="0"/>
    <x v="3"/>
    <s v="Chromcraft Bull-Nose Wood Oval Conference Tables &amp; Bases"/>
    <n v="330.58800000000002"/>
    <n v="1"/>
    <n v="0.4"/>
    <n v="-143.25480000000002"/>
  </r>
  <r>
    <n v="9901"/>
    <x v="4966"/>
    <x v="3"/>
    <x v="170"/>
    <d v="2014-08-26T00:00:00"/>
    <s v="Standard Class"/>
    <s v="SC-20845"/>
    <x v="790"/>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x v="790"/>
    <x v="0"/>
    <s v="United States"/>
    <s v="Louisville"/>
    <x v="22"/>
    <n v="80027"/>
    <x v="1"/>
    <s v="FUR-FU-10001037"/>
    <x v="0"/>
    <x v="5"/>
    <s v="DAX Charcoal/Nickel-Tone Document Frame, 5 x 7"/>
    <n v="22.752000000000002"/>
    <n v="3"/>
    <n v="0.2"/>
    <n v="7.1099999999999994"/>
  </r>
  <r>
    <n v="9903"/>
    <x v="4966"/>
    <x v="3"/>
    <x v="170"/>
    <d v="2014-08-26T00:00:00"/>
    <s v="Standard Class"/>
    <s v="SC-20845"/>
    <x v="790"/>
    <x v="0"/>
    <s v="United States"/>
    <s v="Louisville"/>
    <x v="22"/>
    <n v="80027"/>
    <x v="1"/>
    <s v="OFF-PA-10001950"/>
    <x v="1"/>
    <x v="10"/>
    <s v="Southworth 25% Cotton Antique Laid Paper &amp; Envelopes"/>
    <n v="6.6720000000000006"/>
    <n v="1"/>
    <n v="0.2"/>
    <n v="2.0849999999999991"/>
  </r>
  <r>
    <n v="9904"/>
    <x v="4967"/>
    <x v="2"/>
    <x v="607"/>
    <d v="2011-11-18T00:00:00"/>
    <s v="Standard Class"/>
    <s v="DP-13000"/>
    <x v="24"/>
    <x v="0"/>
    <s v="United States"/>
    <s v="Carrollton"/>
    <x v="5"/>
    <n v="75007"/>
    <x v="2"/>
    <s v="FUR-FU-10004587"/>
    <x v="0"/>
    <x v="5"/>
    <s v="GE General Use Halogen Bulbs, 100 Watts, 1 Bulb per Pack"/>
    <n v="25.128000000000004"/>
    <n v="3"/>
    <n v="0.6"/>
    <n v="-6.9101999999999997"/>
  </r>
  <r>
    <n v="9905"/>
    <x v="4967"/>
    <x v="2"/>
    <x v="607"/>
    <d v="2011-11-18T00:00:00"/>
    <s v="Standard Class"/>
    <s v="DP-13000"/>
    <x v="24"/>
    <x v="0"/>
    <s v="United States"/>
    <s v="Carrollton"/>
    <x v="5"/>
    <n v="75007"/>
    <x v="2"/>
    <s v="TEC-AC-10002567"/>
    <x v="2"/>
    <x v="11"/>
    <s v="Logitech G602 Wireless Gaming Mouse"/>
    <n v="127.98399999999999"/>
    <n v="2"/>
    <n v="0.2"/>
    <n v="25.596799999999998"/>
  </r>
  <r>
    <n v="9906"/>
    <x v="4968"/>
    <x v="1"/>
    <x v="1023"/>
    <d v="2012-09-15T00:00:00"/>
    <s v="First Class"/>
    <s v="KD-16615"/>
    <x v="629"/>
    <x v="1"/>
    <s v="United States"/>
    <s v="Anaheim"/>
    <x v="1"/>
    <n v="92804"/>
    <x v="1"/>
    <s v="FUR-FU-10004973"/>
    <x v="0"/>
    <x v="5"/>
    <s v="Flat Face Poster Frame"/>
    <n v="131.88"/>
    <n v="7"/>
    <n v="0"/>
    <n v="55.389600000000002"/>
  </r>
  <r>
    <n v="9907"/>
    <x v="4968"/>
    <x v="1"/>
    <x v="1023"/>
    <d v="2012-09-15T00:00:00"/>
    <s v="First Class"/>
    <s v="KD-16615"/>
    <x v="629"/>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x v="629"/>
    <x v="1"/>
    <s v="United States"/>
    <s v="Anaheim"/>
    <x v="1"/>
    <n v="92804"/>
    <x v="1"/>
    <s v="FUR-CH-10000155"/>
    <x v="0"/>
    <x v="1"/>
    <s v="Global Comet Stacking Armless Chair"/>
    <n v="717.72"/>
    <n v="3"/>
    <n v="0.2"/>
    <n v="71.77200000000002"/>
  </r>
  <r>
    <n v="9909"/>
    <x v="4968"/>
    <x v="1"/>
    <x v="1023"/>
    <d v="2012-09-15T00:00:00"/>
    <s v="First Class"/>
    <s v="KD-16615"/>
    <x v="629"/>
    <x v="1"/>
    <s v="United States"/>
    <s v="Anaheim"/>
    <x v="1"/>
    <n v="92804"/>
    <x v="1"/>
    <s v="FUR-FU-10002379"/>
    <x v="0"/>
    <x v="5"/>
    <s v="Eldon Econocleat Chair Mats for Low Pile Carpets"/>
    <n v="207.35"/>
    <n v="5"/>
    <n v="0"/>
    <n v="24.881999999999991"/>
  </r>
  <r>
    <n v="9910"/>
    <x v="4968"/>
    <x v="1"/>
    <x v="1023"/>
    <d v="2012-09-15T00:00:00"/>
    <s v="First Class"/>
    <s v="KD-16615"/>
    <x v="629"/>
    <x v="1"/>
    <s v="United States"/>
    <s v="Anaheim"/>
    <x v="1"/>
    <n v="92804"/>
    <x v="1"/>
    <s v="FUR-FU-10004018"/>
    <x v="0"/>
    <x v="5"/>
    <s v="Tensor Computer Mounted Lamp"/>
    <n v="44.67"/>
    <n v="3"/>
    <n v="0"/>
    <n v="12.060900000000002"/>
  </r>
  <r>
    <n v="9911"/>
    <x v="4968"/>
    <x v="1"/>
    <x v="1023"/>
    <d v="2012-09-15T00:00:00"/>
    <s v="First Class"/>
    <s v="KD-16615"/>
    <x v="629"/>
    <x v="1"/>
    <s v="United States"/>
    <s v="Anaheim"/>
    <x v="1"/>
    <n v="92804"/>
    <x v="1"/>
    <s v="OFF-PA-10000994"/>
    <x v="1"/>
    <x v="10"/>
    <s v="Xerox 1915"/>
    <n v="209.7"/>
    <n v="2"/>
    <n v="0"/>
    <n v="100.65599999999999"/>
  </r>
  <r>
    <n v="9912"/>
    <x v="4969"/>
    <x v="2"/>
    <x v="267"/>
    <d v="2011-04-09T00:00:00"/>
    <s v="Standard Class"/>
    <s v="RP-19855"/>
    <x v="532"/>
    <x v="1"/>
    <s v="United States"/>
    <s v="Richmond"/>
    <x v="0"/>
    <n v="40475"/>
    <x v="0"/>
    <s v="OFF-BI-10002852"/>
    <x v="1"/>
    <x v="8"/>
    <s v="Ibico Standard Transparent Covers"/>
    <n v="115.36"/>
    <n v="7"/>
    <n v="0"/>
    <n v="56.526400000000002"/>
  </r>
  <r>
    <n v="9913"/>
    <x v="4970"/>
    <x v="1"/>
    <x v="998"/>
    <d v="2012-10-12T00:00:00"/>
    <s v="First Class"/>
    <s v="KN-16390"/>
    <x v="471"/>
    <x v="1"/>
    <s v="United States"/>
    <s v="Santa Barbara"/>
    <x v="1"/>
    <n v="93101"/>
    <x v="1"/>
    <s v="FUR-CH-10001714"/>
    <x v="0"/>
    <x v="1"/>
    <s v="Global Leather &amp; Oak Executive Chair, Burgundy"/>
    <n v="362.13599999999997"/>
    <n v="3"/>
    <n v="0.2"/>
    <n v="-54.320399999999978"/>
  </r>
  <r>
    <n v="9914"/>
    <x v="4970"/>
    <x v="1"/>
    <x v="998"/>
    <d v="2012-10-12T00:00:00"/>
    <s v="First Class"/>
    <s v="KN-16390"/>
    <x v="471"/>
    <x v="1"/>
    <s v="United States"/>
    <s v="Santa Barbara"/>
    <x v="1"/>
    <n v="93101"/>
    <x v="1"/>
    <s v="OFF-LA-10000414"/>
    <x v="1"/>
    <x v="2"/>
    <s v="Avery 503"/>
    <n v="31.049999999999997"/>
    <n v="3"/>
    <n v="0"/>
    <n v="14.904"/>
  </r>
  <r>
    <n v="9915"/>
    <x v="4971"/>
    <x v="3"/>
    <x v="926"/>
    <d v="2014-02-01T00:00:00"/>
    <s v="Second Class"/>
    <s v="TM-21010"/>
    <x v="612"/>
    <x v="0"/>
    <s v="United States"/>
    <s v="Marion"/>
    <x v="23"/>
    <n v="52302"/>
    <x v="2"/>
    <s v="OFF-PA-10003848"/>
    <x v="1"/>
    <x v="10"/>
    <s v="Xerox 1997"/>
    <n v="12.96"/>
    <n v="2"/>
    <n v="0"/>
    <n v="6.2208000000000006"/>
  </r>
  <r>
    <n v="9916"/>
    <x v="4971"/>
    <x v="3"/>
    <x v="926"/>
    <d v="2014-02-01T00:00:00"/>
    <s v="Second Class"/>
    <s v="TM-21010"/>
    <x v="612"/>
    <x v="0"/>
    <s v="United States"/>
    <s v="Marion"/>
    <x v="23"/>
    <n v="52302"/>
    <x v="2"/>
    <s v="OFF-PA-10000176"/>
    <x v="1"/>
    <x v="10"/>
    <s v="Xerox 1887"/>
    <n v="94.85"/>
    <n v="5"/>
    <n v="0"/>
    <n v="45.527999999999992"/>
  </r>
  <r>
    <n v="9917"/>
    <x v="4971"/>
    <x v="3"/>
    <x v="926"/>
    <d v="2014-02-01T00:00:00"/>
    <s v="Second Class"/>
    <s v="TM-21010"/>
    <x v="612"/>
    <x v="0"/>
    <s v="United States"/>
    <s v="Marion"/>
    <x v="23"/>
    <n v="52302"/>
    <x v="2"/>
    <s v="OFF-ST-10001590"/>
    <x v="1"/>
    <x v="4"/>
    <s v="Tenex Personal Project File with Scoop Front Design, Black"/>
    <n v="13.48"/>
    <n v="1"/>
    <n v="0"/>
    <n v="3.5047999999999995"/>
  </r>
  <r>
    <n v="9918"/>
    <x v="4971"/>
    <x v="3"/>
    <x v="926"/>
    <d v="2014-02-01T00:00:00"/>
    <s v="Second Class"/>
    <s v="TM-21010"/>
    <x v="612"/>
    <x v="0"/>
    <s v="United States"/>
    <s v="Marion"/>
    <x v="23"/>
    <n v="52302"/>
    <x v="2"/>
    <s v="FUR-FU-10000010"/>
    <x v="0"/>
    <x v="5"/>
    <s v="DAX Value U-Channel Document Frames, Easel Back"/>
    <n v="14.91"/>
    <n v="3"/>
    <n v="0"/>
    <n v="4.6220999999999997"/>
  </r>
  <r>
    <n v="9919"/>
    <x v="4972"/>
    <x v="1"/>
    <x v="496"/>
    <d v="2012-09-29T00:00:00"/>
    <s v="Standard Class"/>
    <s v="JF-15190"/>
    <x v="440"/>
    <x v="0"/>
    <s v="United States"/>
    <s v="New York City"/>
    <x v="15"/>
    <n v="10035"/>
    <x v="3"/>
    <s v="OFF-EN-10003055"/>
    <x v="1"/>
    <x v="12"/>
    <s v="Blue String-Tie &amp; Button Interoffice Envelopes, 10 x 13"/>
    <n v="39.979999999999997"/>
    <n v="1"/>
    <n v="0"/>
    <n v="17.990999999999996"/>
  </r>
  <r>
    <n v="9920"/>
    <x v="4973"/>
    <x v="0"/>
    <x v="543"/>
    <d v="2013-03-20T00:00:00"/>
    <s v="Standard Class"/>
    <s v="MY-18295"/>
    <x v="501"/>
    <x v="1"/>
    <s v="United States"/>
    <s v="Bryan"/>
    <x v="5"/>
    <n v="77803"/>
    <x v="2"/>
    <s v="FUR-CH-10000863"/>
    <x v="0"/>
    <x v="1"/>
    <s v="Novimex Swivel Fabric Task Chair"/>
    <n v="528.42999999999995"/>
    <n v="5"/>
    <n v="0.3"/>
    <n v="-143.43099999999998"/>
  </r>
  <r>
    <n v="9921"/>
    <x v="4973"/>
    <x v="0"/>
    <x v="543"/>
    <d v="2013-03-20T00:00:00"/>
    <s v="Standard Class"/>
    <s v="MY-18295"/>
    <x v="501"/>
    <x v="1"/>
    <s v="United States"/>
    <s v="Bryan"/>
    <x v="5"/>
    <n v="77803"/>
    <x v="2"/>
    <s v="OFF-BI-10004233"/>
    <x v="1"/>
    <x v="8"/>
    <s v="GBC Pre-Punched Binding Paper, Plastic, White, 8-1/2&quot; x 11&quot;"/>
    <n v="22.385999999999996"/>
    <n v="7"/>
    <n v="0.8"/>
    <n v="-35.817600000000013"/>
  </r>
  <r>
    <n v="9922"/>
    <x v="4974"/>
    <x v="2"/>
    <x v="156"/>
    <d v="2011-11-30T00:00:00"/>
    <s v="Standard Class"/>
    <s v="AT-10435"/>
    <x v="401"/>
    <x v="2"/>
    <s v="United States"/>
    <s v="Akron"/>
    <x v="24"/>
    <n v="44312"/>
    <x v="3"/>
    <s v="OFF-BI-10003350"/>
    <x v="1"/>
    <x v="8"/>
    <s v="Acco Expandable Hanging Binders"/>
    <n v="5.7420000000000009"/>
    <n v="3"/>
    <n v="0.7"/>
    <n v="-4.5935999999999986"/>
  </r>
  <r>
    <n v="9923"/>
    <x v="4975"/>
    <x v="3"/>
    <x v="636"/>
    <d v="2014-05-11T00:00:00"/>
    <s v="Standard Class"/>
    <s v="JF-15490"/>
    <x v="223"/>
    <x v="0"/>
    <s v="United States"/>
    <s v="Chicago"/>
    <x v="10"/>
    <n v="60653"/>
    <x v="2"/>
    <s v="TEC-AC-10001990"/>
    <x v="2"/>
    <x v="11"/>
    <s v="Kensington Orbit Wireless Mobile Trackball for PC and Mac"/>
    <n v="191.96800000000002"/>
    <n v="4"/>
    <n v="0.2"/>
    <n v="28.79519999999998"/>
  </r>
  <r>
    <n v="9924"/>
    <x v="4976"/>
    <x v="1"/>
    <x v="305"/>
    <d v="2012-03-23T00:00:00"/>
    <s v="First Class"/>
    <s v="DH-13075"/>
    <x v="704"/>
    <x v="1"/>
    <s v="United States"/>
    <s v="New York City"/>
    <x v="15"/>
    <n v="10035"/>
    <x v="3"/>
    <s v="OFF-BI-10003982"/>
    <x v="1"/>
    <x v="8"/>
    <s v="Wilson Jones Century Plastic Molded Ring Binders"/>
    <n v="49.847999999999999"/>
    <n v="3"/>
    <n v="0.2"/>
    <n v="16.823699999999999"/>
  </r>
  <r>
    <n v="9925"/>
    <x v="4976"/>
    <x v="1"/>
    <x v="305"/>
    <d v="2012-03-23T00:00:00"/>
    <s v="First Class"/>
    <s v="DH-13075"/>
    <x v="704"/>
    <x v="1"/>
    <s v="United States"/>
    <s v="New York City"/>
    <x v="15"/>
    <n v="10035"/>
    <x v="3"/>
    <s v="OFF-EN-10004386"/>
    <x v="1"/>
    <x v="12"/>
    <s v="Recycled Interoffice Envelopes with String and Button Closure, 10 x 13"/>
    <n v="23.99"/>
    <n v="1"/>
    <n v="0"/>
    <n v="11.994999999999999"/>
  </r>
  <r>
    <n v="9926"/>
    <x v="4976"/>
    <x v="1"/>
    <x v="305"/>
    <d v="2012-03-23T00:00:00"/>
    <s v="First Class"/>
    <s v="DH-13075"/>
    <x v="704"/>
    <x v="1"/>
    <s v="United States"/>
    <s v="New York City"/>
    <x v="15"/>
    <n v="10035"/>
    <x v="3"/>
    <s v="OFF-BI-10003656"/>
    <x v="1"/>
    <x v="8"/>
    <s v="Fellowes PB200 Plastic Comb Binding Machine"/>
    <n v="1087.9360000000001"/>
    <n v="8"/>
    <n v="0.2"/>
    <n v="353.5791999999999"/>
  </r>
  <r>
    <n v="9927"/>
    <x v="4976"/>
    <x v="1"/>
    <x v="305"/>
    <d v="2012-03-23T00:00:00"/>
    <s v="First Class"/>
    <s v="DH-13075"/>
    <x v="704"/>
    <x v="1"/>
    <s v="United States"/>
    <s v="New York City"/>
    <x v="15"/>
    <n v="10035"/>
    <x v="3"/>
    <s v="TEC-PH-10002310"/>
    <x v="2"/>
    <x v="7"/>
    <s v="Panasonic KX T7731-B Digital phone"/>
    <n v="199.98"/>
    <n v="2"/>
    <n v="0"/>
    <n v="53.994599999999991"/>
  </r>
  <r>
    <n v="9928"/>
    <x v="4976"/>
    <x v="1"/>
    <x v="305"/>
    <d v="2012-03-23T00:00:00"/>
    <s v="First Class"/>
    <s v="DH-13075"/>
    <x v="704"/>
    <x v="1"/>
    <s v="United States"/>
    <s v="New York City"/>
    <x v="15"/>
    <n v="10035"/>
    <x v="3"/>
    <s v="OFF-ST-10001172"/>
    <x v="1"/>
    <x v="4"/>
    <s v="Tennsco Lockers, Sand"/>
    <n v="83.92"/>
    <n v="4"/>
    <n v="0"/>
    <n v="20.140799999999999"/>
  </r>
  <r>
    <n v="9929"/>
    <x v="4977"/>
    <x v="0"/>
    <x v="913"/>
    <d v="2013-09-05T00:00:00"/>
    <s v="Same Day"/>
    <s v="IM-15055"/>
    <x v="780"/>
    <x v="0"/>
    <s v="United States"/>
    <s v="San Francisco"/>
    <x v="1"/>
    <n v="94122"/>
    <x v="1"/>
    <s v="FUR-FU-10000260"/>
    <x v="0"/>
    <x v="5"/>
    <s v="6&quot; Cubicle Wall Clock, Black"/>
    <n v="24.27"/>
    <n v="3"/>
    <n v="0"/>
    <n v="8.7371999999999996"/>
  </r>
  <r>
    <n v="9930"/>
    <x v="4977"/>
    <x v="0"/>
    <x v="913"/>
    <d v="2013-09-05T00:00:00"/>
    <s v="Same Day"/>
    <s v="IM-15055"/>
    <x v="780"/>
    <x v="0"/>
    <s v="United States"/>
    <s v="San Francisco"/>
    <x v="1"/>
    <n v="94122"/>
    <x v="1"/>
    <s v="TEC-CO-10003763"/>
    <x v="2"/>
    <x v="16"/>
    <s v="Canon PC1060 Personal Laser Copier"/>
    <n v="2799.9600000000005"/>
    <n v="5"/>
    <n v="0.2"/>
    <n v="944.98649999999986"/>
  </r>
  <r>
    <n v="9931"/>
    <x v="4978"/>
    <x v="1"/>
    <x v="50"/>
    <d v="2012-11-17T00:00:00"/>
    <s v="Standard Class"/>
    <s v="KH-16510"/>
    <x v="168"/>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x v="168"/>
    <x v="0"/>
    <s v="United States"/>
    <s v="San Bernardino"/>
    <x v="1"/>
    <n v="92404"/>
    <x v="1"/>
    <s v="FUR-BO-10004357"/>
    <x v="0"/>
    <x v="0"/>
    <s v="O'Sullivan Living Dimensions 3-Shelf Bookcases"/>
    <n v="683.33199999999999"/>
    <n v="4"/>
    <n v="0.15"/>
    <n v="-40.196000000000055"/>
  </r>
  <r>
    <n v="9933"/>
    <x v="4978"/>
    <x v="1"/>
    <x v="50"/>
    <d v="2012-11-17T00:00:00"/>
    <s v="Standard Class"/>
    <s v="KH-16510"/>
    <x v="168"/>
    <x v="0"/>
    <s v="United States"/>
    <s v="San Bernardino"/>
    <x v="1"/>
    <n v="92404"/>
    <x v="1"/>
    <s v="OFF-PA-10004610"/>
    <x v="1"/>
    <x v="10"/>
    <s v="Xerox 1900"/>
    <n v="29.96"/>
    <n v="7"/>
    <n v="0"/>
    <n v="13.481999999999998"/>
  </r>
  <r>
    <n v="9934"/>
    <x v="4979"/>
    <x v="2"/>
    <x v="384"/>
    <d v="2011-07-14T00:00:00"/>
    <s v="First Class"/>
    <s v="JK-15205"/>
    <x v="523"/>
    <x v="0"/>
    <s v="United States"/>
    <s v="Niagara Falls"/>
    <x v="15"/>
    <n v="14304"/>
    <x v="3"/>
    <s v="TEC-PH-10004912"/>
    <x v="2"/>
    <x v="7"/>
    <s v="Cisco SPA112 2 Port Phone Adapter"/>
    <n v="164.85000000000002"/>
    <n v="3"/>
    <n v="0"/>
    <n v="47.806499999999993"/>
  </r>
  <r>
    <n v="9935"/>
    <x v="4980"/>
    <x v="0"/>
    <x v="281"/>
    <d v="2013-04-13T00:00:00"/>
    <s v="Standard Class"/>
    <s v="AS-10240"/>
    <x v="238"/>
    <x v="0"/>
    <s v="United States"/>
    <s v="Philadelphia"/>
    <x v="9"/>
    <n v="19120"/>
    <x v="3"/>
    <s v="OFF-AP-10003278"/>
    <x v="1"/>
    <x v="9"/>
    <s v="Belkin 7-Outlet SurgeMaster Home Series"/>
    <n v="33.528000000000006"/>
    <n v="3"/>
    <n v="0.2"/>
    <n v="2.5146000000000015"/>
  </r>
  <r>
    <n v="9936"/>
    <x v="4980"/>
    <x v="0"/>
    <x v="281"/>
    <d v="2013-04-13T00:00:00"/>
    <s v="Standard Class"/>
    <s v="AS-10240"/>
    <x v="238"/>
    <x v="0"/>
    <s v="United States"/>
    <s v="Philadelphia"/>
    <x v="9"/>
    <n v="19120"/>
    <x v="3"/>
    <s v="OFF-ST-10001627"/>
    <x v="1"/>
    <x v="4"/>
    <s v="Eldon Jumbo ProFile Portable File Boxes Graphite/Black"/>
    <n v="36.744"/>
    <n v="3"/>
    <n v="0.2"/>
    <n v="3.6744000000000039"/>
  </r>
  <r>
    <n v="9937"/>
    <x v="4981"/>
    <x v="3"/>
    <x v="92"/>
    <d v="2014-06-29T00:00:00"/>
    <s v="Standard Class"/>
    <s v="SC-20575"/>
    <x v="623"/>
    <x v="0"/>
    <s v="United States"/>
    <s v="Cranston"/>
    <x v="34"/>
    <n v="2920"/>
    <x v="3"/>
    <s v="OFF-BI-10002735"/>
    <x v="1"/>
    <x v="8"/>
    <s v="GBC Prestige Therm-A-Bind Covers"/>
    <n v="102.93"/>
    <n v="3"/>
    <n v="0"/>
    <n v="48.377100000000006"/>
  </r>
  <r>
    <n v="9938"/>
    <x v="4982"/>
    <x v="0"/>
    <x v="1235"/>
    <d v="2013-06-07T00:00:00"/>
    <s v="Second Class"/>
    <s v="CP-12340"/>
    <x v="291"/>
    <x v="1"/>
    <s v="United States"/>
    <s v="Los Angeles"/>
    <x v="1"/>
    <n v="90049"/>
    <x v="1"/>
    <s v="FUR-TA-10001676"/>
    <x v="0"/>
    <x v="3"/>
    <s v="Hon 61000 Series Interactive Training Tables"/>
    <n v="71.088000000000008"/>
    <n v="2"/>
    <n v="0.2"/>
    <n v="-1.7772000000000041"/>
  </r>
  <r>
    <n v="9939"/>
    <x v="4983"/>
    <x v="0"/>
    <x v="939"/>
    <d v="2013-12-18T00:00:00"/>
    <s v="Standard Class"/>
    <s v="NS-18640"/>
    <x v="374"/>
    <x v="1"/>
    <s v="United States"/>
    <s v="New York City"/>
    <x v="15"/>
    <n v="10009"/>
    <x v="3"/>
    <s v="FUR-FU-10004864"/>
    <x v="0"/>
    <x v="5"/>
    <s v="Eldon 500 Class Desk Accessories"/>
    <n v="60.35"/>
    <n v="5"/>
    <n v="0"/>
    <n v="19.915500000000002"/>
  </r>
  <r>
    <n v="9940"/>
    <x v="4983"/>
    <x v="0"/>
    <x v="939"/>
    <d v="2013-12-18T00:00:00"/>
    <s v="Standard Class"/>
    <s v="NS-18640"/>
    <x v="374"/>
    <x v="1"/>
    <s v="United States"/>
    <s v="New York City"/>
    <x v="15"/>
    <n v="10009"/>
    <x v="3"/>
    <s v="OFF-SU-10000952"/>
    <x v="1"/>
    <x v="14"/>
    <s v="Fiskars Home &amp; Office Scissors"/>
    <n v="35.520000000000003"/>
    <n v="4"/>
    <n v="0"/>
    <n v="9.9456000000000024"/>
  </r>
  <r>
    <n v="9941"/>
    <x v="4983"/>
    <x v="0"/>
    <x v="939"/>
    <d v="2013-12-18T00:00:00"/>
    <s v="Standard Class"/>
    <s v="NS-18640"/>
    <x v="374"/>
    <x v="1"/>
    <s v="United States"/>
    <s v="New York City"/>
    <x v="15"/>
    <n v="10009"/>
    <x v="3"/>
    <s v="OFF-AR-10000462"/>
    <x v="1"/>
    <x v="6"/>
    <s v="Sanford Pocket Accent Highlighters"/>
    <n v="11.200000000000001"/>
    <n v="7"/>
    <n v="0"/>
    <n v="4.8160000000000007"/>
  </r>
  <r>
    <n v="9942"/>
    <x v="4984"/>
    <x v="3"/>
    <x v="221"/>
    <d v="2014-12-01T00:00:00"/>
    <s v="Standard Class"/>
    <s v="JL-15835"/>
    <x v="252"/>
    <x v="0"/>
    <s v="United States"/>
    <s v="San Francisco"/>
    <x v="1"/>
    <n v="94122"/>
    <x v="1"/>
    <s v="TEC-AC-10001772"/>
    <x v="2"/>
    <x v="11"/>
    <s v="Memorex Mini Travel Drive 16 GB USB 2.0 Flash Drive"/>
    <n v="223.58"/>
    <n v="14"/>
    <n v="0"/>
    <n v="87.196200000000005"/>
  </r>
  <r>
    <n v="9943"/>
    <x v="4985"/>
    <x v="2"/>
    <x v="129"/>
    <d v="2012-01-03T00:00:00"/>
    <s v="Standard Class"/>
    <s v="MD-17350"/>
    <x v="198"/>
    <x v="0"/>
    <s v="United States"/>
    <s v="Anaheim"/>
    <x v="1"/>
    <n v="92804"/>
    <x v="1"/>
    <s v="OFF-ST-10001128"/>
    <x v="1"/>
    <x v="4"/>
    <s v="Carina Mini System Audio Rack, Model AR050B"/>
    <n v="998.82"/>
    <n v="9"/>
    <n v="0"/>
    <n v="29.964600000000061"/>
  </r>
  <r>
    <n v="9944"/>
    <x v="4985"/>
    <x v="2"/>
    <x v="129"/>
    <d v="2012-01-03T00:00:00"/>
    <s v="Standard Class"/>
    <s v="MD-17350"/>
    <x v="198"/>
    <x v="0"/>
    <s v="United States"/>
    <s v="Anaheim"/>
    <x v="1"/>
    <n v="92804"/>
    <x v="1"/>
    <s v="OFF-SU-10002537"/>
    <x v="1"/>
    <x v="14"/>
    <s v="Acme Box Cutter Scissors"/>
    <n v="51.150000000000006"/>
    <n v="5"/>
    <n v="0"/>
    <n v="13.299000000000003"/>
  </r>
  <r>
    <n v="9945"/>
    <x v="4986"/>
    <x v="1"/>
    <x v="1236"/>
    <d v="2012-04-17T00:00:00"/>
    <s v="Second Class"/>
    <s v="RD-19660"/>
    <x v="372"/>
    <x v="2"/>
    <s v="United States"/>
    <s v="Seattle"/>
    <x v="4"/>
    <n v="98103"/>
    <x v="1"/>
    <s v="OFF-ST-10000419"/>
    <x v="1"/>
    <x v="4"/>
    <s v="Rogers Jumbo File, Granite"/>
    <n v="40.74"/>
    <n v="3"/>
    <n v="0"/>
    <n v="0.4073999999999991"/>
  </r>
  <r>
    <n v="9946"/>
    <x v="4987"/>
    <x v="2"/>
    <x v="1086"/>
    <d v="2011-03-06T00:00:00"/>
    <s v="Standard Class"/>
    <s v="NH-18610"/>
    <x v="468"/>
    <x v="1"/>
    <s v="United States"/>
    <s v="Philadelphia"/>
    <x v="9"/>
    <n v="19120"/>
    <x v="3"/>
    <s v="OFF-PA-10000327"/>
    <x v="1"/>
    <x v="10"/>
    <s v="Xerox 1971"/>
    <n v="3.4240000000000004"/>
    <n v="1"/>
    <n v="0.2"/>
    <n v="1.0699999999999996"/>
  </r>
  <r>
    <n v="9947"/>
    <x v="4987"/>
    <x v="2"/>
    <x v="1086"/>
    <d v="2011-03-06T00:00:00"/>
    <s v="Standard Class"/>
    <s v="NH-18610"/>
    <x v="468"/>
    <x v="1"/>
    <s v="United States"/>
    <s v="Philadelphia"/>
    <x v="9"/>
    <n v="19120"/>
    <x v="3"/>
    <s v="TEC-AC-10004353"/>
    <x v="2"/>
    <x v="11"/>
    <s v="Hypercom P1300 Pinpad"/>
    <n v="151.20000000000002"/>
    <n v="3"/>
    <n v="0.2"/>
    <n v="32.130000000000003"/>
  </r>
  <r>
    <n v="9948"/>
    <x v="4988"/>
    <x v="3"/>
    <x v="702"/>
    <d v="2014-06-04T00:00:00"/>
    <s v="Second Class"/>
    <s v="HW-14935"/>
    <x v="304"/>
    <x v="1"/>
    <s v="United States"/>
    <s v="Indianapolis"/>
    <x v="14"/>
    <n v="46203"/>
    <x v="2"/>
    <s v="FUR-CH-10003746"/>
    <x v="0"/>
    <x v="1"/>
    <s v="Hon 4070 Series Pagoda Round Back Stacking Chairs"/>
    <n v="1925.88"/>
    <n v="6"/>
    <n v="0"/>
    <n v="539.24639999999999"/>
  </r>
  <r>
    <n v="9949"/>
    <x v="4988"/>
    <x v="3"/>
    <x v="702"/>
    <d v="2014-06-04T00:00:00"/>
    <s v="Second Class"/>
    <s v="HW-14935"/>
    <x v="304"/>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x v="304"/>
    <x v="1"/>
    <s v="United States"/>
    <s v="Indianapolis"/>
    <x v="14"/>
    <n v="46203"/>
    <x v="2"/>
    <s v="TEC-AC-10004568"/>
    <x v="2"/>
    <x v="11"/>
    <s v="Maxell LTO Ultrium - 800 GB"/>
    <n v="83.97"/>
    <n v="3"/>
    <n v="0"/>
    <n v="15.954299999999993"/>
  </r>
  <r>
    <n v="9951"/>
    <x v="4988"/>
    <x v="3"/>
    <x v="702"/>
    <d v="2014-06-04T00:00:00"/>
    <s v="Second Class"/>
    <s v="HW-14935"/>
    <x v="304"/>
    <x v="1"/>
    <s v="United States"/>
    <s v="Indianapolis"/>
    <x v="14"/>
    <n v="46203"/>
    <x v="2"/>
    <s v="TEC-AC-10001714"/>
    <x v="2"/>
    <x v="11"/>
    <s v="Logitech MX Performance Wireless Mouse"/>
    <n v="39.89"/>
    <n v="1"/>
    <n v="0"/>
    <n v="14.7593"/>
  </r>
  <r>
    <n v="9952"/>
    <x v="4988"/>
    <x v="3"/>
    <x v="702"/>
    <d v="2014-06-04T00:00:00"/>
    <s v="Second Class"/>
    <s v="HW-14935"/>
    <x v="304"/>
    <x v="1"/>
    <s v="United States"/>
    <s v="Indianapolis"/>
    <x v="14"/>
    <n v="46203"/>
    <x v="2"/>
    <s v="OFF-BI-10002072"/>
    <x v="1"/>
    <x v="8"/>
    <s v="Cardinal Slant-D Ring Binders"/>
    <n v="17.38"/>
    <n v="2"/>
    <n v="0"/>
    <n v="8.69"/>
  </r>
  <r>
    <n v="9953"/>
    <x v="4989"/>
    <x v="1"/>
    <x v="639"/>
    <d v="2012-12-16T00:00:00"/>
    <s v="Second Class"/>
    <s v="DB-12970"/>
    <x v="715"/>
    <x v="1"/>
    <s v="United States"/>
    <s v="Los Angeles"/>
    <x v="1"/>
    <n v="90045"/>
    <x v="1"/>
    <s v="OFF-BI-10001153"/>
    <x v="1"/>
    <x v="8"/>
    <s v="Ibico Recycled Grain-Textured Covers"/>
    <n v="55.264000000000003"/>
    <n v="2"/>
    <n v="0.2"/>
    <n v="20.723999999999997"/>
  </r>
  <r>
    <n v="9954"/>
    <x v="4989"/>
    <x v="1"/>
    <x v="639"/>
    <d v="2012-12-16T00:00:00"/>
    <s v="Second Class"/>
    <s v="DB-12970"/>
    <x v="715"/>
    <x v="1"/>
    <s v="United States"/>
    <s v="Los Angeles"/>
    <x v="1"/>
    <n v="90045"/>
    <x v="1"/>
    <s v="OFF-PA-10004983"/>
    <x v="1"/>
    <x v="10"/>
    <s v="Xerox 23"/>
    <n v="6.48"/>
    <n v="1"/>
    <n v="0"/>
    <n v="3.1104000000000003"/>
  </r>
  <r>
    <n v="9955"/>
    <x v="4989"/>
    <x v="1"/>
    <x v="639"/>
    <d v="2012-12-16T00:00:00"/>
    <s v="Second Class"/>
    <s v="DB-12970"/>
    <x v="715"/>
    <x v="1"/>
    <s v="United States"/>
    <s v="Los Angeles"/>
    <x v="1"/>
    <n v="90045"/>
    <x v="1"/>
    <s v="OFF-BI-10000948"/>
    <x v="1"/>
    <x v="8"/>
    <s v="GBC Laser Imprintable Binding System Covers, Desert Sand"/>
    <n v="34.248000000000005"/>
    <n v="3"/>
    <n v="0.2"/>
    <n v="11.558699999999998"/>
  </r>
  <r>
    <n v="9956"/>
    <x v="4989"/>
    <x v="1"/>
    <x v="639"/>
    <d v="2012-12-16T00:00:00"/>
    <s v="Second Class"/>
    <s v="DB-12970"/>
    <x v="715"/>
    <x v="1"/>
    <s v="United States"/>
    <s v="Los Angeles"/>
    <x v="1"/>
    <n v="90045"/>
    <x v="1"/>
    <s v="FUR-TA-10002622"/>
    <x v="0"/>
    <x v="3"/>
    <s v="Bush Andora Conference Table, Maple/Graphite Gray Finish"/>
    <n v="273.56799999999998"/>
    <n v="2"/>
    <n v="0.2"/>
    <n v="10.258800000000008"/>
  </r>
  <r>
    <n v="9957"/>
    <x v="4990"/>
    <x v="2"/>
    <x v="7"/>
    <d v="2011-11-17T00:00:00"/>
    <s v="Standard Class"/>
    <s v="KN-16705"/>
    <x v="607"/>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x v="607"/>
    <x v="2"/>
    <s v="United States"/>
    <s v="New Rochelle"/>
    <x v="15"/>
    <n v="10801"/>
    <x v="3"/>
    <s v="OFF-PA-10004039"/>
    <x v="1"/>
    <x v="10"/>
    <s v="Xerox 1882"/>
    <n v="223.92"/>
    <n v="4"/>
    <n v="0"/>
    <n v="109.7208"/>
  </r>
  <r>
    <n v="9959"/>
    <x v="4990"/>
    <x v="2"/>
    <x v="7"/>
    <d v="2011-11-17T00:00:00"/>
    <s v="Standard Class"/>
    <s v="KN-16705"/>
    <x v="607"/>
    <x v="2"/>
    <s v="United States"/>
    <s v="New Rochelle"/>
    <x v="15"/>
    <n v="10801"/>
    <x v="3"/>
    <s v="OFF-SU-10001574"/>
    <x v="1"/>
    <x v="14"/>
    <s v="Acme Value Line Scissors"/>
    <n v="7.3"/>
    <n v="2"/>
    <n v="0"/>
    <n v="2.1899999999999995"/>
  </r>
  <r>
    <n v="9960"/>
    <x v="4991"/>
    <x v="3"/>
    <x v="833"/>
    <d v="2014-10-12T00:00:00"/>
    <s v="Standard Class"/>
    <s v="AJ-10945"/>
    <x v="219"/>
    <x v="0"/>
    <s v="United States"/>
    <s v="Chandler"/>
    <x v="16"/>
    <n v="85224"/>
    <x v="1"/>
    <s v="OFF-AR-10001761"/>
    <x v="1"/>
    <x v="6"/>
    <s v="Avery Hi-Liter Smear-Safe Highlighters"/>
    <n v="9.3439999999999994"/>
    <n v="2"/>
    <n v="0.2"/>
    <n v="1.8687999999999998"/>
  </r>
  <r>
    <n v="9961"/>
    <x v="4992"/>
    <x v="3"/>
    <x v="118"/>
    <d v="2014-09-19T00:00:00"/>
    <s v="Second Class"/>
    <s v="CL-12700"/>
    <x v="642"/>
    <x v="2"/>
    <s v="United States"/>
    <s v="Florence"/>
    <x v="0"/>
    <n v="41042"/>
    <x v="0"/>
    <s v="TEC-AC-10002305"/>
    <x v="2"/>
    <x v="11"/>
    <s v="KeyTronic E03601U1 - Keyboard - Beige"/>
    <n v="18"/>
    <n v="1"/>
    <n v="0"/>
    <n v="3.2399999999999984"/>
  </r>
  <r>
    <n v="9962"/>
    <x v="4993"/>
    <x v="1"/>
    <x v="531"/>
    <d v="2012-03-22T00:00:00"/>
    <s v="First Class"/>
    <s v="CM-12655"/>
    <x v="475"/>
    <x v="2"/>
    <s v="United States"/>
    <s v="Houston"/>
    <x v="5"/>
    <n v="77041"/>
    <x v="2"/>
    <s v="OFF-PA-10000675"/>
    <x v="1"/>
    <x v="10"/>
    <s v="Xerox 1919"/>
    <n v="65.584000000000003"/>
    <n v="2"/>
    <n v="0.2"/>
    <n v="23.7742"/>
  </r>
  <r>
    <n v="9963"/>
    <x v="4993"/>
    <x v="1"/>
    <x v="531"/>
    <d v="2012-03-22T00:00:00"/>
    <s v="First Class"/>
    <s v="CM-12655"/>
    <x v="475"/>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x v="238"/>
    <x v="0"/>
    <s v="United States"/>
    <s v="Philadelphia"/>
    <x v="9"/>
    <n v="19140"/>
    <x v="3"/>
    <s v="OFF-PA-10003072"/>
    <x v="1"/>
    <x v="10"/>
    <s v="Eureka Recycled Copy Paper 8 1/2&quot; x 11&quot;, Ream"/>
    <n v="10.368000000000002"/>
    <n v="2"/>
    <n v="0.2"/>
    <n v="3.6288"/>
  </r>
  <r>
    <n v="9965"/>
    <x v="4995"/>
    <x v="0"/>
    <x v="5"/>
    <d v="2013-12-11T00:00:00"/>
    <s v="Second Class"/>
    <s v="HE-14800"/>
    <x v="785"/>
    <x v="1"/>
    <s v="United States"/>
    <s v="Newark"/>
    <x v="13"/>
    <n v="19711"/>
    <x v="3"/>
    <s v="FUR-FU-10002671"/>
    <x v="0"/>
    <x v="5"/>
    <s v="Electrix 20W Halogen Replacement Bulb for Zoom-In Desk Lamp"/>
    <n v="13.4"/>
    <n v="1"/>
    <n v="0"/>
    <n v="6.4319999999999995"/>
  </r>
  <r>
    <n v="9966"/>
    <x v="4995"/>
    <x v="0"/>
    <x v="5"/>
    <d v="2013-12-11T00:00:00"/>
    <s v="Second Class"/>
    <s v="HE-14800"/>
    <x v="785"/>
    <x v="1"/>
    <s v="United States"/>
    <s v="Newark"/>
    <x v="13"/>
    <n v="19711"/>
    <x v="3"/>
    <s v="OFF-PA-10000349"/>
    <x v="1"/>
    <x v="10"/>
    <s v="Staples"/>
    <n v="4.9800000000000004"/>
    <n v="1"/>
    <n v="0"/>
    <n v="2.3406000000000002"/>
  </r>
  <r>
    <n v="9967"/>
    <x v="4995"/>
    <x v="0"/>
    <x v="5"/>
    <d v="2013-12-11T00:00:00"/>
    <s v="Second Class"/>
    <s v="HE-14800"/>
    <x v="785"/>
    <x v="1"/>
    <s v="United States"/>
    <s v="Newark"/>
    <x v="13"/>
    <n v="19711"/>
    <x v="3"/>
    <s v="OFF-EN-10004483"/>
    <x v="1"/>
    <x v="12"/>
    <s v="#10 White Business Envelopes,4 1/8 x 9 1/2"/>
    <n v="109.69"/>
    <n v="7"/>
    <n v="0"/>
    <n v="51.554299999999991"/>
  </r>
  <r>
    <n v="9968"/>
    <x v="4996"/>
    <x v="3"/>
    <x v="157"/>
    <d v="2014-12-18T00:00:00"/>
    <s v="Standard Class"/>
    <s v="RB-19435"/>
    <x v="579"/>
    <x v="0"/>
    <s v="United States"/>
    <s v="Plainfield"/>
    <x v="30"/>
    <n v="7060"/>
    <x v="3"/>
    <s v="OFF-BI-10004209"/>
    <x v="1"/>
    <x v="8"/>
    <s v="Fellowes Twister Kit, Gray/Clear, 3/pkg"/>
    <n v="40.199999999999996"/>
    <n v="5"/>
    <n v="0"/>
    <n v="18.089999999999996"/>
  </r>
  <r>
    <n v="9969"/>
    <x v="4996"/>
    <x v="3"/>
    <x v="157"/>
    <d v="2014-12-18T00:00:00"/>
    <s v="Standard Class"/>
    <s v="RB-19435"/>
    <x v="579"/>
    <x v="0"/>
    <s v="United States"/>
    <s v="Plainfield"/>
    <x v="30"/>
    <n v="7060"/>
    <x v="3"/>
    <s v="OFF-BI-10004600"/>
    <x v="1"/>
    <x v="8"/>
    <s v="Ibico Ibimaster 300 Manual Binding System"/>
    <n v="735.98"/>
    <n v="2"/>
    <n v="0"/>
    <n v="331.19099999999997"/>
  </r>
  <r>
    <n v="9970"/>
    <x v="4996"/>
    <x v="3"/>
    <x v="157"/>
    <d v="2014-12-18T00:00:00"/>
    <s v="Standard Class"/>
    <s v="RB-19435"/>
    <x v="579"/>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x v="88"/>
    <x v="2"/>
    <s v="United States"/>
    <s v="Smyrna"/>
    <x v="32"/>
    <n v="30080"/>
    <x v="0"/>
    <s v="OFF-BI-10002867"/>
    <x v="1"/>
    <x v="8"/>
    <s v="GBC Recycled Regency Composition Covers"/>
    <n v="119.56"/>
    <n v="2"/>
    <n v="0"/>
    <n v="54.997599999999991"/>
  </r>
  <r>
    <n v="9972"/>
    <x v="4997"/>
    <x v="1"/>
    <x v="1141"/>
    <d v="2012-07-02T00:00:00"/>
    <s v="Standard Class"/>
    <s v="MP-17470"/>
    <x v="88"/>
    <x v="2"/>
    <s v="United States"/>
    <s v="Smyrna"/>
    <x v="32"/>
    <n v="30080"/>
    <x v="0"/>
    <s v="OFF-AR-10000538"/>
    <x v="1"/>
    <x v="6"/>
    <s v="Boston Model 1800 Electric Pencil Sharpener, Gray"/>
    <n v="140.75"/>
    <n v="5"/>
    <n v="0"/>
    <n v="42.22499999999998"/>
  </r>
  <r>
    <n v="9973"/>
    <x v="4998"/>
    <x v="0"/>
    <x v="108"/>
    <d v="2013-09-18T00:00:00"/>
    <s v="Standard Class"/>
    <s v="RC-19960"/>
    <x v="53"/>
    <x v="0"/>
    <s v="United States"/>
    <s v="Houston"/>
    <x v="5"/>
    <n v="77041"/>
    <x v="2"/>
    <s v="OFF-EN-10000056"/>
    <x v="1"/>
    <x v="12"/>
    <s v="Cameo Buff Policy Envelopes"/>
    <n v="99.567999999999998"/>
    <n v="2"/>
    <n v="0.2"/>
    <n v="33.604199999999992"/>
  </r>
  <r>
    <n v="9974"/>
    <x v="4999"/>
    <x v="0"/>
    <x v="409"/>
    <d v="2013-12-11T00:00:00"/>
    <s v="Standard Class"/>
    <s v="AP-10720"/>
    <x v="399"/>
    <x v="2"/>
    <s v="United States"/>
    <s v="Los Angeles"/>
    <x v="1"/>
    <n v="90032"/>
    <x v="1"/>
    <s v="TEC-PH-10004080"/>
    <x v="2"/>
    <x v="7"/>
    <s v="Avaya 5410 Digital phone"/>
    <n v="271.95999999999998"/>
    <n v="5"/>
    <n v="0.2"/>
    <n v="27.195999999999998"/>
  </r>
  <r>
    <n v="9975"/>
    <x v="4999"/>
    <x v="0"/>
    <x v="409"/>
    <d v="2013-12-11T00:00:00"/>
    <s v="Standard Class"/>
    <s v="AP-10720"/>
    <x v="399"/>
    <x v="2"/>
    <s v="United States"/>
    <s v="Los Angeles"/>
    <x v="1"/>
    <n v="90032"/>
    <x v="1"/>
    <s v="OFF-AR-10004752"/>
    <x v="1"/>
    <x v="6"/>
    <s v="Blackstonian Pencils"/>
    <n v="18.689999999999998"/>
    <n v="7"/>
    <n v="0"/>
    <n v="5.2332000000000001"/>
  </r>
  <r>
    <n v="9976"/>
    <x v="4999"/>
    <x v="0"/>
    <x v="409"/>
    <d v="2013-12-11T00:00:00"/>
    <s v="Standard Class"/>
    <s v="AP-10720"/>
    <x v="399"/>
    <x v="2"/>
    <s v="United States"/>
    <s v="Los Angeles"/>
    <x v="1"/>
    <n v="90032"/>
    <x v="1"/>
    <s v="OFF-PA-10000743"/>
    <x v="1"/>
    <x v="10"/>
    <s v="Xerox 1977"/>
    <n v="13.36"/>
    <n v="2"/>
    <n v="0"/>
    <n v="6.4127999999999998"/>
  </r>
  <r>
    <n v="9977"/>
    <x v="4999"/>
    <x v="0"/>
    <x v="409"/>
    <d v="2013-12-11T00:00:00"/>
    <s v="Standard Class"/>
    <s v="AP-10720"/>
    <x v="399"/>
    <x v="2"/>
    <s v="United States"/>
    <s v="Los Angeles"/>
    <x v="1"/>
    <n v="90032"/>
    <x v="1"/>
    <s v="TEC-PH-10002496"/>
    <x v="2"/>
    <x v="7"/>
    <s v="Cisco SPA301"/>
    <n v="249.58400000000003"/>
    <n v="2"/>
    <n v="0.2"/>
    <n v="31.197999999999986"/>
  </r>
  <r>
    <n v="9978"/>
    <x v="4999"/>
    <x v="0"/>
    <x v="409"/>
    <d v="2013-12-11T00:00:00"/>
    <s v="Standard Class"/>
    <s v="AP-10720"/>
    <x v="399"/>
    <x v="2"/>
    <s v="United States"/>
    <s v="Los Angeles"/>
    <x v="1"/>
    <n v="90032"/>
    <x v="1"/>
    <s v="OFF-FA-10003467"/>
    <x v="1"/>
    <x v="13"/>
    <s v="Alliance Big Bands Rubber Bands, 12/Pack"/>
    <n v="13.86"/>
    <n v="7"/>
    <n v="0"/>
    <n v="0"/>
  </r>
  <r>
    <n v="9979"/>
    <x v="4999"/>
    <x v="0"/>
    <x v="409"/>
    <d v="2013-12-11T00:00:00"/>
    <s v="Standard Class"/>
    <s v="AP-10720"/>
    <x v="399"/>
    <x v="2"/>
    <s v="United States"/>
    <s v="Los Angeles"/>
    <x v="1"/>
    <n v="90032"/>
    <x v="1"/>
    <s v="OFF-BI-10003727"/>
    <x v="1"/>
    <x v="8"/>
    <s v="Avery Durable Slant Ring Binders With Label Holder"/>
    <n v="13.375999999999999"/>
    <n v="4"/>
    <n v="0.2"/>
    <n v="4.6815999999999995"/>
  </r>
  <r>
    <n v="9980"/>
    <x v="4999"/>
    <x v="0"/>
    <x v="409"/>
    <d v="2013-12-11T00:00:00"/>
    <s v="Standard Class"/>
    <s v="AP-10720"/>
    <x v="399"/>
    <x v="2"/>
    <s v="United States"/>
    <s v="Los Angeles"/>
    <x v="1"/>
    <n v="90032"/>
    <x v="1"/>
    <s v="OFF-BI-10002026"/>
    <x v="1"/>
    <x v="8"/>
    <s v="Ibico Recycled Linen-Style Covers"/>
    <n v="437.47200000000009"/>
    <n v="14"/>
    <n v="0.2"/>
    <n v="153.11519999999999"/>
  </r>
  <r>
    <n v="9981"/>
    <x v="5000"/>
    <x v="1"/>
    <x v="684"/>
    <d v="2012-09-09T00:00:00"/>
    <s v="Second Class"/>
    <s v="SW-20455"/>
    <x v="517"/>
    <x v="0"/>
    <s v="United States"/>
    <s v="Lafayette"/>
    <x v="28"/>
    <n v="70506"/>
    <x v="0"/>
    <s v="FUR-TA-10001039"/>
    <x v="0"/>
    <x v="3"/>
    <s v="KI Adjustable-Height Table"/>
    <n v="85.98"/>
    <n v="1"/>
    <n v="0"/>
    <n v="22.354800000000004"/>
  </r>
  <r>
    <n v="9982"/>
    <x v="5001"/>
    <x v="3"/>
    <x v="646"/>
    <d v="2014-08-07T00:00:00"/>
    <s v="First Class"/>
    <s v="TB-21055"/>
    <x v="26"/>
    <x v="0"/>
    <s v="United States"/>
    <s v="Fairfield"/>
    <x v="24"/>
    <n v="45014"/>
    <x v="3"/>
    <s v="OFF-LA-10004484"/>
    <x v="1"/>
    <x v="2"/>
    <s v="Avery 476"/>
    <n v="16.520000000000003"/>
    <n v="5"/>
    <n v="0.2"/>
    <n v="5.368999999999998"/>
  </r>
  <r>
    <n v="9983"/>
    <x v="5002"/>
    <x v="0"/>
    <x v="897"/>
    <d v="2013-09-29T00:00:00"/>
    <s v="Standard Class"/>
    <s v="RC-19960"/>
    <x v="53"/>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x v="53"/>
    <x v="0"/>
    <s v="United States"/>
    <s v="Grand Rapids"/>
    <x v="12"/>
    <n v="49505"/>
    <x v="2"/>
    <s v="TEC-PH-10001305"/>
    <x v="2"/>
    <x v="7"/>
    <s v="Panasonic KX TS208W Corded phone"/>
    <n v="97.98"/>
    <n v="2"/>
    <n v="0"/>
    <n v="27.434400000000011"/>
  </r>
  <r>
    <n v="9985"/>
    <x v="5003"/>
    <x v="1"/>
    <x v="961"/>
    <d v="2012-05-23T00:00:00"/>
    <s v="Standard Class"/>
    <s v="DV-13465"/>
    <x v="231"/>
    <x v="0"/>
    <s v="United States"/>
    <s v="Long Beach"/>
    <x v="15"/>
    <n v="11561"/>
    <x v="3"/>
    <s v="OFF-LA-10003766"/>
    <x v="1"/>
    <x v="2"/>
    <s v="Self-Adhesive Removable Labels"/>
    <n v="31.5"/>
    <n v="10"/>
    <n v="0"/>
    <n v="15.120000000000001"/>
  </r>
  <r>
    <n v="9986"/>
    <x v="5003"/>
    <x v="1"/>
    <x v="961"/>
    <d v="2012-05-23T00:00:00"/>
    <s v="Standard Class"/>
    <s v="DV-13465"/>
    <x v="231"/>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x v="586"/>
    <x v="0"/>
    <s v="United States"/>
    <s v="Los Angeles"/>
    <x v="1"/>
    <n v="90008"/>
    <x v="1"/>
    <s v="TEC-AC-10003399"/>
    <x v="2"/>
    <x v="11"/>
    <s v="Memorex Mini Travel Drive 64 GB USB 2.0 Flash Drive"/>
    <n v="36.24"/>
    <n v="1"/>
    <n v="0"/>
    <n v="15.220800000000001"/>
  </r>
  <r>
    <n v="9988"/>
    <x v="5005"/>
    <x v="3"/>
    <x v="701"/>
    <d v="2014-11-22T00:00:00"/>
    <s v="Standard Class"/>
    <s v="RA-19885"/>
    <x v="19"/>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x v="19"/>
    <x v="1"/>
    <s v="United States"/>
    <s v="Athens"/>
    <x v="32"/>
    <n v="30605"/>
    <x v="0"/>
    <s v="TEC-PH-10004006"/>
    <x v="2"/>
    <x v="7"/>
    <s v="Panasonic KX - TS880B Telephone"/>
    <n v="206.1"/>
    <n v="5"/>
    <n v="0"/>
    <n v="55.647000000000006"/>
  </r>
  <r>
    <n v="9990"/>
    <x v="5006"/>
    <x v="2"/>
    <x v="1237"/>
    <d v="2011-01-24T00:00:00"/>
    <s v="Second Class"/>
    <s v="TB-21400"/>
    <x v="483"/>
    <x v="0"/>
    <s v="United States"/>
    <s v="Miami"/>
    <x v="2"/>
    <n v="33180"/>
    <x v="0"/>
    <s v="FUR-FU-10001889"/>
    <x v="0"/>
    <x v="5"/>
    <s v="Ultra Door Pull Handle"/>
    <n v="25.248000000000001"/>
    <n v="3"/>
    <n v="0.2"/>
    <n v="4.1027999999999993"/>
  </r>
  <r>
    <n v="9991"/>
    <x v="5007"/>
    <x v="3"/>
    <x v="425"/>
    <d v="2014-03-04T00:00:00"/>
    <s v="Standard Class"/>
    <s v="DB-13060"/>
    <x v="72"/>
    <x v="0"/>
    <s v="United States"/>
    <s v="Costa Mesa"/>
    <x v="1"/>
    <n v="92627"/>
    <x v="1"/>
    <s v="FUR-FU-10000747"/>
    <x v="0"/>
    <x v="5"/>
    <s v="Tenex B1-RE Series Chair Mats for Low Pile Carpets"/>
    <n v="91.96"/>
    <n v="2"/>
    <n v="0"/>
    <n v="15.633199999999988"/>
  </r>
  <r>
    <n v="9992"/>
    <x v="5007"/>
    <x v="3"/>
    <x v="425"/>
    <d v="2014-03-04T00:00:00"/>
    <s v="Standard Class"/>
    <s v="DB-13060"/>
    <x v="72"/>
    <x v="0"/>
    <s v="United States"/>
    <s v="Costa Mesa"/>
    <x v="1"/>
    <n v="92627"/>
    <x v="1"/>
    <s v="TEC-PH-10003645"/>
    <x v="2"/>
    <x v="7"/>
    <s v="Aastra 57i VoIP phone"/>
    <n v="258.57600000000002"/>
    <n v="2"/>
    <n v="0.2"/>
    <n v="19.393200000000007"/>
  </r>
  <r>
    <n v="9993"/>
    <x v="5007"/>
    <x v="3"/>
    <x v="425"/>
    <d v="2014-03-04T00:00:00"/>
    <s v="Standard Class"/>
    <s v="DB-13060"/>
    <x v="72"/>
    <x v="0"/>
    <s v="United States"/>
    <s v="Costa Mesa"/>
    <x v="1"/>
    <n v="92627"/>
    <x v="1"/>
    <s v="OFF-PA-10004041"/>
    <x v="1"/>
    <x v="10"/>
    <s v="It's Hot Message Books with Stickers, 2 3/4&quot; x 5&quot;"/>
    <n v="29.6"/>
    <n v="4"/>
    <n v="0"/>
    <n v="13.32"/>
  </r>
  <r>
    <n v="9994"/>
    <x v="5008"/>
    <x v="3"/>
    <x v="464"/>
    <d v="2014-05-10T00:00:00"/>
    <s v="Second Class"/>
    <s v="CC-12220"/>
    <x v="417"/>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D50026-01D8-4622-8919-4FD1A05F4B72}"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1">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C3AA4D-82F4-44C2-B87E-0613F96D26A6}"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BD85A8-D623-4928-89C5-B89634C0D9F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5" count="1" selected="0">
            <x v="0"/>
          </reference>
        </references>
      </pivotArea>
    </chartFormat>
    <chartFormat chart="1" format="3">
      <pivotArea type="data" outline="0" fieldPosition="0">
        <references count="2">
          <reference field="4294967294" count="1" selected="0">
            <x v="0"/>
          </reference>
          <reference field="15" count="1" selected="0">
            <x v="1"/>
          </reference>
        </references>
      </pivotArea>
    </chartFormat>
    <chartFormat chart="1" format="4">
      <pivotArea type="data" outline="0" fieldPosition="0">
        <references count="2">
          <reference field="4294967294" count="1" selected="0">
            <x v="0"/>
          </reference>
          <reference field="15"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20ACB1-7258-4DF2-965C-6F1B3F32FC1B}"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C437F7-665A-4E50-B87D-66AA60C04FEA}"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3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BD2AC9-3F4D-438A-A7CF-9F67B9DF99C8}"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1ECF22-97D2-4C37-B123-35C0B2CC7D8A}"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A7A59E-5DAD-453D-8E66-5F1B3EFE3FCD}"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5497E7-DC64-4E22-A603-19D81E52CF6A}"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3:O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FE20F8-4C81-4BBB-9287-55DF183B83A0}"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8477E5-8735-4DCE-9C24-9DE724B61320}" name="PivotTable1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DD1DEE7-DB77-447B-9D45-53CC4CB583D0}" sourceName="Year">
  <pivotTables>
    <pivotTable tabId="6" name="PivotTable3"/>
    <pivotTable tabId="5" name="PivotTable2"/>
    <pivotTable tabId="11" name="PivotTable10"/>
    <pivotTable tabId="11" name="PivotTable11"/>
    <pivotTable tabId="11" name="PivotTable7"/>
    <pivotTable tabId="11" name="PivotTable8"/>
    <pivotTable tabId="11" name="PivotTable9"/>
    <pivotTable tabId="8" name="PivotTable5"/>
    <pivotTable tabId="7" name="PivotTable4"/>
    <pivotTable tabId="10" name="PivotTable6"/>
  </pivotTables>
  <data>
    <tabular pivotCacheId="127268809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694A18EA-32E9-498D-B259-E5ABE6041D5E}" sourceName="Customer Name">
  <pivotTables>
    <pivotTable tabId="6" name="PivotTable3"/>
  </pivotTables>
  <data>
    <tabular pivotCacheId="1272688093">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EE75DF2-F66D-47F8-9E18-39C13F4520A3}" sourceName="Segment">
  <pivotTables>
    <pivotTable tabId="6" name="PivotTable3"/>
    <pivotTable tabId="5" name="PivotTable2"/>
    <pivotTable tabId="11" name="PivotTable10"/>
    <pivotTable tabId="11" name="PivotTable11"/>
    <pivotTable tabId="11" name="PivotTable7"/>
    <pivotTable tabId="11" name="PivotTable8"/>
    <pivotTable tabId="11" name="PivotTable9"/>
    <pivotTable tabId="8" name="PivotTable5"/>
    <pivotTable tabId="7" name="PivotTable4"/>
    <pivotTable tabId="10" name="PivotTable6"/>
  </pivotTables>
  <data>
    <tabular pivotCacheId="127268809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6E2BF98-8F08-41C7-BDA0-16AEB42698A8}" sourceName="Region">
  <pivotTables>
    <pivotTable tabId="6" name="PivotTable3"/>
    <pivotTable tabId="5" name="PivotTable2"/>
    <pivotTable tabId="11" name="PivotTable10"/>
    <pivotTable tabId="11" name="PivotTable11"/>
    <pivotTable tabId="11" name="PivotTable7"/>
    <pivotTable tabId="11" name="PivotTable8"/>
    <pivotTable tabId="11" name="PivotTable9"/>
    <pivotTable tabId="8" name="PivotTable5"/>
    <pivotTable tabId="7" name="PivotTable4"/>
    <pivotTable tabId="10" name="PivotTable6"/>
  </pivotTables>
  <data>
    <tabular pivotCacheId="127268809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49AEA0C-CD9D-466D-BEF0-B5C29C8AEA3D}" cache="Slicer_Year" caption="Year" style="BLACK" rowHeight="241300"/>
  <slicer name="Segment 1" xr10:uid="{FAC5E8CD-1669-46A3-AAC5-0A6B81EF03D7}" cache="Slicer_Segment" caption="Segment" style="BLACK" rowHeight="241300"/>
  <slicer name="Region 1" xr10:uid="{72CC9E90-299F-4984-8B0A-686B0422E227}" cache="Slicer_Region" caption="Region" style="BLACK"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4D04D11-BB8C-4114-B3A8-1AECD1C6863E}" cache="Slicer_Year" caption="Year" rowHeight="241300"/>
  <slicer name="Customer Name" xr10:uid="{F96ED398-FC46-4118-8C7E-6FE6FEEB6FE6}" cache="Slicer_Customer_Name" caption="Customer Name" rowHeight="241300"/>
  <slicer name="Segment" xr10:uid="{DF67BA4A-ED5A-4713-81D2-9F9A1257D924}" cache="Slicer_Segment" caption="Segment" rowHeight="241300"/>
  <slicer name="Region" xr10:uid="{B5E4155E-BDAC-4E5F-A418-5E58B6251011}"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DEC0B-A4FF-411F-BC6D-5B35684DC6EA}">
  <dimension ref="A1"/>
  <sheetViews>
    <sheetView showGridLines="0" showRowColHeaders="0" tabSelected="1" zoomScale="93" workbookViewId="0">
      <selection activeCell="W27" sqref="W27"/>
    </sheetView>
  </sheetViews>
  <sheetFormatPr defaultRowHeight="14.5" x14ac:dyDescent="0.3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25008-8318-4641-A0E9-E02B54FABDAE}">
  <dimension ref="A3:C16"/>
  <sheetViews>
    <sheetView workbookViewId="0">
      <selection activeCell="E31" sqref="E31"/>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5" t="s">
        <v>10932</v>
      </c>
      <c r="B3" s="4" t="s">
        <v>10946</v>
      </c>
      <c r="C3" s="10" t="s">
        <v>10947</v>
      </c>
    </row>
    <row r="4" spans="1:3" x14ac:dyDescent="0.35">
      <c r="A4" s="7" t="s">
        <v>10937</v>
      </c>
      <c r="B4" s="13">
        <v>95365.937600000019</v>
      </c>
      <c r="C4" s="14">
        <v>9199.2699999999986</v>
      </c>
    </row>
    <row r="5" spans="1:3" x14ac:dyDescent="0.35">
      <c r="A5" s="8" t="s">
        <v>10945</v>
      </c>
      <c r="B5" s="15">
        <v>60172.649400000024</v>
      </c>
      <c r="C5" s="16">
        <v>10288.898699999991</v>
      </c>
    </row>
    <row r="6" spans="1:3" x14ac:dyDescent="0.35">
      <c r="A6" s="8" t="s">
        <v>10936</v>
      </c>
      <c r="B6" s="15">
        <v>199252.98399999991</v>
      </c>
      <c r="C6" s="16">
        <v>26806.573700000015</v>
      </c>
    </row>
    <row r="7" spans="1:3" x14ac:dyDescent="0.35">
      <c r="A7" s="8" t="s">
        <v>10938</v>
      </c>
      <c r="B7" s="15">
        <v>141851.5674</v>
      </c>
      <c r="C7" s="16">
        <v>13437.806799999998</v>
      </c>
    </row>
    <row r="8" spans="1:3" x14ac:dyDescent="0.35">
      <c r="A8" s="8" t="s">
        <v>10939</v>
      </c>
      <c r="B8" s="15">
        <v>156122.28669999994</v>
      </c>
      <c r="C8" s="16">
        <v>22308.51279999999</v>
      </c>
    </row>
    <row r="9" spans="1:3" x14ac:dyDescent="0.35">
      <c r="A9" s="8" t="s">
        <v>10943</v>
      </c>
      <c r="B9" s="15">
        <v>147082.61130000011</v>
      </c>
      <c r="C9" s="16">
        <v>20899.334500000012</v>
      </c>
    </row>
    <row r="10" spans="1:3" x14ac:dyDescent="0.35">
      <c r="A10" s="8" t="s">
        <v>10935</v>
      </c>
      <c r="B10" s="15">
        <v>149580.83800000031</v>
      </c>
      <c r="C10" s="16">
        <v>13535.38299999998</v>
      </c>
    </row>
    <row r="11" spans="1:3" x14ac:dyDescent="0.35">
      <c r="A11" s="8" t="s">
        <v>10944</v>
      </c>
      <c r="B11" s="15">
        <v>159589.45099999988</v>
      </c>
      <c r="C11" s="16">
        <v>21896.715399999972</v>
      </c>
    </row>
    <row r="12" spans="1:3" x14ac:dyDescent="0.35">
      <c r="A12" s="8" t="s">
        <v>10934</v>
      </c>
      <c r="B12" s="15">
        <v>309770.09970000025</v>
      </c>
      <c r="C12" s="16">
        <v>37293.192500000034</v>
      </c>
    </row>
    <row r="13" spans="1:3" x14ac:dyDescent="0.35">
      <c r="A13" s="8" t="s">
        <v>10942</v>
      </c>
      <c r="B13" s="15">
        <v>197115.20170000009</v>
      </c>
      <c r="C13" s="16">
        <v>31469.663800000035</v>
      </c>
    </row>
    <row r="14" spans="1:3" x14ac:dyDescent="0.35">
      <c r="A14" s="8" t="s">
        <v>10941</v>
      </c>
      <c r="B14" s="15">
        <v>349120.07400000008</v>
      </c>
      <c r="C14" s="16">
        <v>35825.536599999927</v>
      </c>
    </row>
    <row r="15" spans="1:3" x14ac:dyDescent="0.35">
      <c r="A15" s="8" t="s">
        <v>10940</v>
      </c>
      <c r="B15" s="15">
        <v>332177.15950000001</v>
      </c>
      <c r="C15" s="16">
        <v>43436.13390000003</v>
      </c>
    </row>
    <row r="16" spans="1:3" x14ac:dyDescent="0.35">
      <c r="A16" s="9" t="s">
        <v>10933</v>
      </c>
      <c r="B16" s="41">
        <v>2297200.8603000008</v>
      </c>
      <c r="C16" s="42">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93107-5755-46E6-B5C0-D370ACEB8D8D}">
  <dimension ref="A3:E7"/>
  <sheetViews>
    <sheetView workbookViewId="0">
      <selection activeCell="B5" sqref="B5"/>
    </sheetView>
  </sheetViews>
  <sheetFormatPr defaultRowHeight="14.5" x14ac:dyDescent="0.35"/>
  <cols>
    <col min="1" max="1" width="13.1796875" bestFit="1" customWidth="1"/>
    <col min="2" max="2" width="11.81640625" bestFit="1" customWidth="1"/>
    <col min="4" max="4" width="13.1796875" bestFit="1" customWidth="1"/>
    <col min="5" max="5" width="10.36328125" bestFit="1" customWidth="1"/>
  </cols>
  <sheetData>
    <row r="3" spans="1:5" x14ac:dyDescent="0.35">
      <c r="A3" s="5" t="s">
        <v>10932</v>
      </c>
      <c r="B3" s="6" t="s">
        <v>10947</v>
      </c>
      <c r="D3" s="20" t="s">
        <v>15</v>
      </c>
      <c r="E3" s="20" t="s">
        <v>21</v>
      </c>
    </row>
    <row r="4" spans="1:5" x14ac:dyDescent="0.35">
      <c r="A4" s="17" t="s">
        <v>71</v>
      </c>
      <c r="B4" s="38">
        <v>145454.9480999998</v>
      </c>
      <c r="D4" t="str">
        <f>A4</f>
        <v>Technology</v>
      </c>
      <c r="E4" s="21">
        <f>GETPIVOTDATA("Profit",$A$3,"Category",A4)</f>
        <v>145454.9480999998</v>
      </c>
    </row>
    <row r="5" spans="1:5" x14ac:dyDescent="0.35">
      <c r="A5" s="18" t="s">
        <v>46</v>
      </c>
      <c r="B5" s="39">
        <v>122490.8008000001</v>
      </c>
      <c r="D5" t="str">
        <f t="shared" ref="D5:D7" si="0">A5</f>
        <v>Office Supplies</v>
      </c>
      <c r="E5" s="21">
        <f t="shared" ref="E5:E6" si="1">GETPIVOTDATA("Profit",$A$3,"Category",A5)</f>
        <v>122490.8008000001</v>
      </c>
    </row>
    <row r="6" spans="1:5" x14ac:dyDescent="0.35">
      <c r="A6" s="18" t="s">
        <v>32</v>
      </c>
      <c r="B6" s="39">
        <v>18451.272799999992</v>
      </c>
      <c r="D6" t="str">
        <f t="shared" si="0"/>
        <v>Furniture</v>
      </c>
      <c r="E6" s="21">
        <f t="shared" si="1"/>
        <v>18451.272799999992</v>
      </c>
    </row>
    <row r="7" spans="1:5" x14ac:dyDescent="0.35">
      <c r="A7" s="19" t="s">
        <v>10933</v>
      </c>
      <c r="B7" s="40">
        <v>286397.02169999992</v>
      </c>
      <c r="D7" t="str">
        <f t="shared" si="0"/>
        <v>Grand Total</v>
      </c>
      <c r="E7" s="2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28D16-70FA-4E65-8CE6-38267720C4A3}">
  <dimension ref="A3:B7"/>
  <sheetViews>
    <sheetView workbookViewId="0">
      <selection activeCell="I6" sqref="I6"/>
    </sheetView>
  </sheetViews>
  <sheetFormatPr defaultRowHeight="14.5" x14ac:dyDescent="0.35"/>
  <cols>
    <col min="1" max="1" width="13.1796875" bestFit="1" customWidth="1"/>
    <col min="2" max="2" width="11.26953125" bestFit="1" customWidth="1"/>
  </cols>
  <sheetData>
    <row r="3" spans="1:2" x14ac:dyDescent="0.35">
      <c r="A3" s="5" t="s">
        <v>10932</v>
      </c>
      <c r="B3" s="6" t="s">
        <v>10946</v>
      </c>
    </row>
    <row r="4" spans="1:2" x14ac:dyDescent="0.35">
      <c r="A4" s="17" t="s">
        <v>32</v>
      </c>
      <c r="B4" s="22">
        <v>0.32300170530281774</v>
      </c>
    </row>
    <row r="5" spans="1:2" x14ac:dyDescent="0.35">
      <c r="A5" s="18" t="s">
        <v>46</v>
      </c>
      <c r="B5" s="23">
        <v>0.31301008302169103</v>
      </c>
    </row>
    <row r="6" spans="1:2" x14ac:dyDescent="0.35">
      <c r="A6" s="18" t="s">
        <v>71</v>
      </c>
      <c r="B6" s="23">
        <v>0.36398821167549117</v>
      </c>
    </row>
    <row r="7" spans="1:2" x14ac:dyDescent="0.35">
      <c r="A7" s="19" t="s">
        <v>10933</v>
      </c>
      <c r="B7" s="2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A2090-5E5B-48CC-8B83-3E25B278C284}">
  <dimension ref="A3:E53"/>
  <sheetViews>
    <sheetView topLeftCell="A4" workbookViewId="0">
      <selection activeCell="L5" sqref="L5"/>
    </sheetView>
  </sheetViews>
  <sheetFormatPr defaultRowHeight="14.5" x14ac:dyDescent="0.35"/>
  <cols>
    <col min="1" max="1" width="17.36328125" bestFit="1" customWidth="1"/>
    <col min="2" max="2" width="11.81640625" bestFit="1" customWidth="1"/>
    <col min="4" max="4" width="17.36328125" bestFit="1" customWidth="1"/>
  </cols>
  <sheetData>
    <row r="3" spans="1:5" x14ac:dyDescent="0.35">
      <c r="A3" s="5" t="s">
        <v>10932</v>
      </c>
      <c r="B3" s="6" t="s">
        <v>10946</v>
      </c>
      <c r="D3" s="20" t="s">
        <v>11</v>
      </c>
      <c r="E3" s="20" t="s">
        <v>18</v>
      </c>
    </row>
    <row r="4" spans="1:5" x14ac:dyDescent="0.35">
      <c r="A4" s="17" t="s">
        <v>358</v>
      </c>
      <c r="B4" s="38">
        <v>19510.639999999992</v>
      </c>
      <c r="D4" t="str">
        <f>A4</f>
        <v>Alabama</v>
      </c>
      <c r="E4" s="21">
        <f>GETPIVOTDATA("Sales",$A$3,"State",A4)</f>
        <v>19510.639999999992</v>
      </c>
    </row>
    <row r="5" spans="1:5" x14ac:dyDescent="0.35">
      <c r="A5" s="18" t="s">
        <v>310</v>
      </c>
      <c r="B5" s="39">
        <v>35282.000999999997</v>
      </c>
      <c r="D5" t="str">
        <f t="shared" ref="D5:D52" si="0">A5</f>
        <v>Arizona</v>
      </c>
      <c r="E5" s="21">
        <f t="shared" ref="E5:E24" si="1">GETPIVOTDATA("Sales",$A$3,"State",A5)</f>
        <v>35282.000999999997</v>
      </c>
    </row>
    <row r="6" spans="1:5" x14ac:dyDescent="0.35">
      <c r="A6" s="18" t="s">
        <v>1707</v>
      </c>
      <c r="B6" s="39">
        <v>11678.129999999997</v>
      </c>
      <c r="D6" t="str">
        <f t="shared" si="0"/>
        <v>Arkansas</v>
      </c>
      <c r="E6" s="21">
        <f t="shared" si="1"/>
        <v>11678.129999999997</v>
      </c>
    </row>
    <row r="7" spans="1:5" x14ac:dyDescent="0.35">
      <c r="A7" s="18" t="s">
        <v>43</v>
      </c>
      <c r="B7" s="39">
        <v>457687.63150000101</v>
      </c>
      <c r="D7" t="str">
        <f t="shared" si="0"/>
        <v>California</v>
      </c>
      <c r="E7" s="21">
        <f t="shared" si="1"/>
        <v>457687.63150000101</v>
      </c>
    </row>
    <row r="8" spans="1:5" x14ac:dyDescent="0.35">
      <c r="A8" s="18" t="s">
        <v>457</v>
      </c>
      <c r="B8" s="39">
        <v>32108.117999999995</v>
      </c>
      <c r="D8" t="str">
        <f t="shared" si="0"/>
        <v>Colorado</v>
      </c>
      <c r="E8" s="21">
        <f t="shared" si="1"/>
        <v>32108.117999999995</v>
      </c>
    </row>
    <row r="9" spans="1:5" x14ac:dyDescent="0.35">
      <c r="A9" s="18" t="s">
        <v>747</v>
      </c>
      <c r="B9" s="39">
        <v>13384.356999999996</v>
      </c>
      <c r="D9" t="str">
        <f t="shared" si="0"/>
        <v>Connecticut</v>
      </c>
      <c r="E9" s="21">
        <f t="shared" si="1"/>
        <v>13384.356999999996</v>
      </c>
    </row>
    <row r="10" spans="1:5" x14ac:dyDescent="0.35">
      <c r="A10" s="18" t="s">
        <v>245</v>
      </c>
      <c r="B10" s="39">
        <v>27451.068999999992</v>
      </c>
      <c r="D10" t="str">
        <f t="shared" si="0"/>
        <v>Delaware</v>
      </c>
      <c r="E10" s="21">
        <f t="shared" si="1"/>
        <v>27451.068999999992</v>
      </c>
    </row>
    <row r="11" spans="1:5" x14ac:dyDescent="0.35">
      <c r="A11" s="18" t="s">
        <v>3034</v>
      </c>
      <c r="B11" s="39">
        <v>2865.0199999999995</v>
      </c>
      <c r="D11" t="str">
        <f t="shared" si="0"/>
        <v>District of Columbia</v>
      </c>
      <c r="E11" s="21">
        <f t="shared" si="1"/>
        <v>2865.0199999999995</v>
      </c>
    </row>
    <row r="12" spans="1:5" x14ac:dyDescent="0.35">
      <c r="A12" s="18" t="s">
        <v>54</v>
      </c>
      <c r="B12" s="39">
        <v>89473.707999999999</v>
      </c>
      <c r="D12" t="str">
        <f t="shared" si="0"/>
        <v>Florida</v>
      </c>
      <c r="E12" s="21">
        <f t="shared" si="1"/>
        <v>89473.707999999999</v>
      </c>
    </row>
    <row r="13" spans="1:5" x14ac:dyDescent="0.35">
      <c r="A13" s="18" t="s">
        <v>1272</v>
      </c>
      <c r="B13" s="39">
        <v>49095.840000000004</v>
      </c>
      <c r="D13" t="str">
        <f t="shared" si="0"/>
        <v>Georgia</v>
      </c>
      <c r="E13" s="21">
        <f t="shared" si="1"/>
        <v>49095.840000000004</v>
      </c>
    </row>
    <row r="14" spans="1:5" x14ac:dyDescent="0.35">
      <c r="A14" s="18" t="s">
        <v>6260</v>
      </c>
      <c r="B14" s="39">
        <v>4382.4860000000017</v>
      </c>
      <c r="D14" t="str">
        <f t="shared" si="0"/>
        <v>Idaho</v>
      </c>
      <c r="E14" s="21">
        <f t="shared" si="1"/>
        <v>4382.4860000000017</v>
      </c>
    </row>
    <row r="15" spans="1:5" x14ac:dyDescent="0.35">
      <c r="A15" s="18" t="s">
        <v>211</v>
      </c>
      <c r="B15" s="39">
        <v>80166.10099999985</v>
      </c>
      <c r="D15" t="str">
        <f t="shared" si="0"/>
        <v>Illinois</v>
      </c>
      <c r="E15" s="21">
        <f t="shared" si="1"/>
        <v>80166.10099999985</v>
      </c>
    </row>
    <row r="16" spans="1:5" x14ac:dyDescent="0.35">
      <c r="A16" s="18" t="s">
        <v>254</v>
      </c>
      <c r="B16" s="39">
        <v>53555.360000000001</v>
      </c>
      <c r="D16" t="str">
        <f t="shared" si="0"/>
        <v>Indiana</v>
      </c>
      <c r="E16" s="21">
        <f t="shared" si="1"/>
        <v>53555.360000000001</v>
      </c>
    </row>
    <row r="17" spans="1:5" x14ac:dyDescent="0.35">
      <c r="A17" s="18" t="s">
        <v>489</v>
      </c>
      <c r="B17" s="39">
        <v>4579.7599999999993</v>
      </c>
      <c r="D17" t="str">
        <f t="shared" si="0"/>
        <v>Iowa</v>
      </c>
      <c r="E17" s="21">
        <f t="shared" si="1"/>
        <v>4579.7599999999993</v>
      </c>
    </row>
    <row r="18" spans="1:5" x14ac:dyDescent="0.35">
      <c r="A18" s="18" t="s">
        <v>4530</v>
      </c>
      <c r="B18" s="39">
        <v>2914.31</v>
      </c>
      <c r="D18" t="str">
        <f t="shared" si="0"/>
        <v>Kansas</v>
      </c>
      <c r="E18" s="21">
        <f t="shared" si="1"/>
        <v>2914.31</v>
      </c>
    </row>
    <row r="19" spans="1:5" x14ac:dyDescent="0.35">
      <c r="A19" s="18" t="s">
        <v>29</v>
      </c>
      <c r="B19" s="39">
        <v>36591.749999999971</v>
      </c>
      <c r="D19" t="str">
        <f t="shared" si="0"/>
        <v>Kentucky</v>
      </c>
      <c r="E19" s="21">
        <f t="shared" si="1"/>
        <v>36591.749999999971</v>
      </c>
    </row>
    <row r="20" spans="1:5" x14ac:dyDescent="0.35">
      <c r="A20" s="18" t="s">
        <v>736</v>
      </c>
      <c r="B20" s="39">
        <v>9217.0299999999988</v>
      </c>
      <c r="D20" t="str">
        <f t="shared" si="0"/>
        <v>Louisiana</v>
      </c>
      <c r="E20" s="21">
        <f t="shared" si="1"/>
        <v>9217.0299999999988</v>
      </c>
    </row>
    <row r="21" spans="1:5" x14ac:dyDescent="0.35">
      <c r="A21" s="18" t="s">
        <v>5235</v>
      </c>
      <c r="B21" s="39">
        <v>1270.53</v>
      </c>
      <c r="D21" t="str">
        <f t="shared" si="0"/>
        <v>Maine</v>
      </c>
      <c r="E21" s="21">
        <f t="shared" si="1"/>
        <v>1270.53</v>
      </c>
    </row>
    <row r="22" spans="1:5" x14ac:dyDescent="0.35">
      <c r="A22" s="18" t="s">
        <v>2735</v>
      </c>
      <c r="B22" s="39">
        <v>23705.523000000005</v>
      </c>
      <c r="D22" t="str">
        <f t="shared" si="0"/>
        <v>Maryland</v>
      </c>
      <c r="E22" s="21">
        <f t="shared" si="1"/>
        <v>23705.523000000005</v>
      </c>
    </row>
    <row r="23" spans="1:5" x14ac:dyDescent="0.35">
      <c r="A23" s="18" t="s">
        <v>1245</v>
      </c>
      <c r="B23" s="39">
        <v>28634.43399999999</v>
      </c>
      <c r="D23" t="str">
        <f t="shared" si="0"/>
        <v>Massachusetts</v>
      </c>
      <c r="E23" s="21">
        <f t="shared" si="1"/>
        <v>28634.43399999999</v>
      </c>
    </row>
    <row r="24" spans="1:5" x14ac:dyDescent="0.35">
      <c r="A24" s="18" t="s">
        <v>238</v>
      </c>
      <c r="B24" s="39">
        <v>76269.614000000016</v>
      </c>
      <c r="D24" t="str">
        <f t="shared" si="0"/>
        <v>Michigan</v>
      </c>
      <c r="E24" s="21">
        <f t="shared" si="1"/>
        <v>76269.614000000016</v>
      </c>
    </row>
    <row r="25" spans="1:5" x14ac:dyDescent="0.35">
      <c r="A25" s="18" t="s">
        <v>229</v>
      </c>
      <c r="B25" s="39">
        <v>29863.149999999994</v>
      </c>
      <c r="D25" t="str">
        <f t="shared" si="0"/>
        <v>Minnesota</v>
      </c>
      <c r="E25" s="21">
        <f>GETPIVOTDATA("Sales",$A$3,"State",A25)</f>
        <v>29863.149999999994</v>
      </c>
    </row>
    <row r="26" spans="1:5" x14ac:dyDescent="0.35">
      <c r="A26" s="18" t="s">
        <v>1487</v>
      </c>
      <c r="B26" s="39">
        <v>10771.34</v>
      </c>
      <c r="D26" t="str">
        <f t="shared" si="0"/>
        <v>Mississippi</v>
      </c>
      <c r="E26" s="21">
        <f t="shared" ref="E26:E52" si="2">GETPIVOTDATA("Sales",$A$3,"State",A26)</f>
        <v>10771.34</v>
      </c>
    </row>
    <row r="27" spans="1:5" x14ac:dyDescent="0.35">
      <c r="A27" s="18" t="s">
        <v>596</v>
      </c>
      <c r="B27" s="39">
        <v>22205.149999999998</v>
      </c>
      <c r="D27" t="str">
        <f t="shared" si="0"/>
        <v>Missouri</v>
      </c>
      <c r="E27" s="21">
        <f t="shared" si="2"/>
        <v>22205.149999999998</v>
      </c>
    </row>
    <row r="28" spans="1:5" x14ac:dyDescent="0.35">
      <c r="A28" s="18" t="s">
        <v>1762</v>
      </c>
      <c r="B28" s="39">
        <v>5589.3519999999971</v>
      </c>
      <c r="D28" t="str">
        <f t="shared" si="0"/>
        <v>Montana</v>
      </c>
      <c r="E28" s="21">
        <f t="shared" si="2"/>
        <v>5589.3519999999971</v>
      </c>
    </row>
    <row r="29" spans="1:5" x14ac:dyDescent="0.35">
      <c r="A29" s="18" t="s">
        <v>138</v>
      </c>
      <c r="B29" s="39">
        <v>7464.9299999999985</v>
      </c>
      <c r="D29" t="str">
        <f t="shared" si="0"/>
        <v>Nebraska</v>
      </c>
      <c r="E29" s="21">
        <f t="shared" si="2"/>
        <v>7464.9299999999985</v>
      </c>
    </row>
    <row r="30" spans="1:5" x14ac:dyDescent="0.35">
      <c r="A30" s="18" t="s">
        <v>1392</v>
      </c>
      <c r="B30" s="39">
        <v>16729.101999999999</v>
      </c>
      <c r="D30" t="str">
        <f t="shared" si="0"/>
        <v>Nevada</v>
      </c>
      <c r="E30" s="21">
        <f t="shared" si="2"/>
        <v>16729.101999999999</v>
      </c>
    </row>
    <row r="31" spans="1:5" x14ac:dyDescent="0.35">
      <c r="A31" s="18" t="s">
        <v>2694</v>
      </c>
      <c r="B31" s="39">
        <v>7292.5239999999994</v>
      </c>
      <c r="D31" t="str">
        <f t="shared" si="0"/>
        <v>New Hampshire</v>
      </c>
      <c r="E31" s="21">
        <f t="shared" si="2"/>
        <v>7292.5239999999994</v>
      </c>
    </row>
    <row r="32" spans="1:5" x14ac:dyDescent="0.35">
      <c r="A32" s="18" t="s">
        <v>788</v>
      </c>
      <c r="B32" s="39">
        <v>35764.312000000013</v>
      </c>
      <c r="D32" t="str">
        <f t="shared" si="0"/>
        <v>New Jersey</v>
      </c>
      <c r="E32" s="21">
        <f t="shared" si="2"/>
        <v>35764.312000000013</v>
      </c>
    </row>
    <row r="33" spans="1:5" x14ac:dyDescent="0.35">
      <c r="A33" s="18" t="s">
        <v>668</v>
      </c>
      <c r="B33" s="39">
        <v>4783.5220000000008</v>
      </c>
      <c r="D33" t="str">
        <f t="shared" si="0"/>
        <v>New Mexico</v>
      </c>
      <c r="E33" s="21">
        <f t="shared" si="2"/>
        <v>4783.5220000000008</v>
      </c>
    </row>
    <row r="34" spans="1:5" x14ac:dyDescent="0.35">
      <c r="A34" s="18" t="s">
        <v>267</v>
      </c>
      <c r="B34" s="39">
        <v>310876.27099999978</v>
      </c>
      <c r="D34" t="str">
        <f t="shared" si="0"/>
        <v>New York</v>
      </c>
      <c r="E34" s="21">
        <f t="shared" si="2"/>
        <v>310876.27099999978</v>
      </c>
    </row>
    <row r="35" spans="1:5" x14ac:dyDescent="0.35">
      <c r="A35" s="18" t="s">
        <v>88</v>
      </c>
      <c r="B35" s="39">
        <v>55603.163999999968</v>
      </c>
      <c r="D35" t="str">
        <f t="shared" si="0"/>
        <v>North Carolina</v>
      </c>
      <c r="E35" s="21">
        <f t="shared" si="2"/>
        <v>55603.163999999968</v>
      </c>
    </row>
    <row r="36" spans="1:5" x14ac:dyDescent="0.35">
      <c r="A36" s="18" t="s">
        <v>7449</v>
      </c>
      <c r="B36" s="39">
        <v>919.91</v>
      </c>
      <c r="D36" t="str">
        <f t="shared" si="0"/>
        <v>North Dakota</v>
      </c>
      <c r="E36" s="21">
        <f t="shared" si="2"/>
        <v>919.91</v>
      </c>
    </row>
    <row r="37" spans="1:5" x14ac:dyDescent="0.35">
      <c r="A37" s="18" t="s">
        <v>498</v>
      </c>
      <c r="B37" s="39">
        <v>78258.135999999926</v>
      </c>
      <c r="D37" t="str">
        <f t="shared" si="0"/>
        <v>Ohio</v>
      </c>
      <c r="E37" s="21">
        <f t="shared" si="2"/>
        <v>78258.135999999926</v>
      </c>
    </row>
    <row r="38" spans="1:5" x14ac:dyDescent="0.35">
      <c r="A38" s="18" t="s">
        <v>649</v>
      </c>
      <c r="B38" s="39">
        <v>19683.390000000003</v>
      </c>
      <c r="D38" t="str">
        <f t="shared" si="0"/>
        <v>Oklahoma</v>
      </c>
      <c r="E38" s="21">
        <f t="shared" si="2"/>
        <v>19683.390000000003</v>
      </c>
    </row>
    <row r="39" spans="1:5" x14ac:dyDescent="0.35">
      <c r="A39" s="18" t="s">
        <v>420</v>
      </c>
      <c r="B39" s="39">
        <v>17431.149999999991</v>
      </c>
      <c r="D39" t="str">
        <f t="shared" si="0"/>
        <v>Oregon</v>
      </c>
      <c r="E39" s="21">
        <f t="shared" si="2"/>
        <v>17431.149999999991</v>
      </c>
    </row>
    <row r="40" spans="1:5" x14ac:dyDescent="0.35">
      <c r="A40" s="18" t="s">
        <v>147</v>
      </c>
      <c r="B40" s="39">
        <v>116511.91400000003</v>
      </c>
      <c r="D40" t="str">
        <f t="shared" si="0"/>
        <v>Pennsylvania</v>
      </c>
      <c r="E40" s="21">
        <f t="shared" si="2"/>
        <v>116511.91400000003</v>
      </c>
    </row>
    <row r="41" spans="1:5" x14ac:dyDescent="0.35">
      <c r="A41" s="18" t="s">
        <v>1399</v>
      </c>
      <c r="B41" s="39">
        <v>22627.955999999995</v>
      </c>
      <c r="D41" t="str">
        <f t="shared" si="0"/>
        <v>Rhode Island</v>
      </c>
      <c r="E41" s="21">
        <f t="shared" si="2"/>
        <v>22627.955999999995</v>
      </c>
    </row>
    <row r="42" spans="1:5" x14ac:dyDescent="0.35">
      <c r="A42" s="18" t="s">
        <v>383</v>
      </c>
      <c r="B42" s="39">
        <v>8481.7099999999991</v>
      </c>
      <c r="D42" t="str">
        <f t="shared" si="0"/>
        <v>South Carolina</v>
      </c>
      <c r="E42" s="21">
        <f t="shared" si="2"/>
        <v>8481.7099999999991</v>
      </c>
    </row>
    <row r="43" spans="1:5" x14ac:dyDescent="0.35">
      <c r="A43" s="18" t="s">
        <v>5326</v>
      </c>
      <c r="B43" s="39">
        <v>1315.5600000000002</v>
      </c>
      <c r="D43" t="str">
        <f t="shared" si="0"/>
        <v>South Dakota</v>
      </c>
      <c r="E43" s="21">
        <f t="shared" si="2"/>
        <v>1315.5600000000002</v>
      </c>
    </row>
    <row r="44" spans="1:5" x14ac:dyDescent="0.35">
      <c r="A44" s="18" t="s">
        <v>335</v>
      </c>
      <c r="B44" s="39">
        <v>30661.872999999981</v>
      </c>
      <c r="D44" t="str">
        <f t="shared" si="0"/>
        <v>Tennessee</v>
      </c>
      <c r="E44" s="21">
        <f t="shared" si="2"/>
        <v>30661.872999999981</v>
      </c>
    </row>
    <row r="45" spans="1:5" x14ac:dyDescent="0.35">
      <c r="A45" s="18" t="s">
        <v>104</v>
      </c>
      <c r="B45" s="39">
        <v>170188.04580000002</v>
      </c>
      <c r="D45" t="str">
        <f t="shared" si="0"/>
        <v>Texas</v>
      </c>
      <c r="E45" s="21">
        <f t="shared" si="2"/>
        <v>170188.04580000002</v>
      </c>
    </row>
    <row r="46" spans="1:5" x14ac:dyDescent="0.35">
      <c r="A46" s="18" t="s">
        <v>121</v>
      </c>
      <c r="B46" s="39">
        <v>11220.055999999999</v>
      </c>
      <c r="D46" t="str">
        <f t="shared" si="0"/>
        <v>Utah</v>
      </c>
      <c r="E46" s="21">
        <f t="shared" si="2"/>
        <v>11220.055999999999</v>
      </c>
    </row>
    <row r="47" spans="1:5" x14ac:dyDescent="0.35">
      <c r="A47" s="18" t="s">
        <v>5203</v>
      </c>
      <c r="B47" s="39">
        <v>8929.369999999999</v>
      </c>
      <c r="D47" t="str">
        <f t="shared" si="0"/>
        <v>Vermont</v>
      </c>
      <c r="E47" s="21">
        <f t="shared" si="2"/>
        <v>8929.369999999999</v>
      </c>
    </row>
    <row r="48" spans="1:5" x14ac:dyDescent="0.35">
      <c r="A48" s="18" t="s">
        <v>319</v>
      </c>
      <c r="B48" s="39">
        <v>70636.719999999987</v>
      </c>
      <c r="D48" t="str">
        <f t="shared" si="0"/>
        <v>Virginia</v>
      </c>
      <c r="E48" s="21">
        <f t="shared" si="2"/>
        <v>70636.719999999987</v>
      </c>
    </row>
    <row r="49" spans="1:5" x14ac:dyDescent="0.35">
      <c r="A49" s="18" t="s">
        <v>96</v>
      </c>
      <c r="B49" s="39">
        <v>138641.26999999993</v>
      </c>
      <c r="D49" t="str">
        <f t="shared" si="0"/>
        <v>Washington</v>
      </c>
      <c r="E49" s="21">
        <f t="shared" si="2"/>
        <v>138641.26999999993</v>
      </c>
    </row>
    <row r="50" spans="1:5" x14ac:dyDescent="0.35">
      <c r="A50" s="18" t="s">
        <v>9726</v>
      </c>
      <c r="B50" s="39">
        <v>1209.8240000000001</v>
      </c>
      <c r="D50" t="str">
        <f t="shared" si="0"/>
        <v>West Virginia</v>
      </c>
      <c r="E50" s="21">
        <f t="shared" si="2"/>
        <v>1209.8240000000001</v>
      </c>
    </row>
    <row r="51" spans="1:5" x14ac:dyDescent="0.35">
      <c r="A51" s="18" t="s">
        <v>114</v>
      </c>
      <c r="B51" s="39">
        <v>32114.610000000019</v>
      </c>
      <c r="D51" t="str">
        <f t="shared" si="0"/>
        <v>Wisconsin</v>
      </c>
      <c r="E51" s="21">
        <f t="shared" si="2"/>
        <v>32114.610000000019</v>
      </c>
    </row>
    <row r="52" spans="1:5" x14ac:dyDescent="0.35">
      <c r="A52" s="18" t="s">
        <v>8542</v>
      </c>
      <c r="B52" s="39">
        <v>1603.1360000000002</v>
      </c>
      <c r="D52" t="str">
        <f t="shared" si="0"/>
        <v>Wyoming</v>
      </c>
      <c r="E52" s="21">
        <f t="shared" si="2"/>
        <v>1603.1360000000002</v>
      </c>
    </row>
    <row r="53" spans="1:5" x14ac:dyDescent="0.35">
      <c r="A53" s="19" t="s">
        <v>10933</v>
      </c>
      <c r="B53" s="40">
        <v>2297200.8603000003</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AF4D1-F49D-47B9-938D-AC4A6C1EFCD2}">
  <dimension ref="A3:B9"/>
  <sheetViews>
    <sheetView workbookViewId="0">
      <selection activeCell="G4" sqref="G4"/>
    </sheetView>
  </sheetViews>
  <sheetFormatPr defaultRowHeight="14.5" x14ac:dyDescent="0.35"/>
  <cols>
    <col min="1" max="1" width="12.36328125" bestFit="1" customWidth="1"/>
    <col min="2" max="2" width="11.26953125" bestFit="1" customWidth="1"/>
  </cols>
  <sheetData>
    <row r="3" spans="1:2" x14ac:dyDescent="0.35">
      <c r="A3" s="5" t="s">
        <v>10932</v>
      </c>
      <c r="B3" s="6" t="s">
        <v>10946</v>
      </c>
    </row>
    <row r="4" spans="1:2" x14ac:dyDescent="0.35">
      <c r="A4" s="17" t="s">
        <v>75</v>
      </c>
      <c r="B4" s="25">
        <v>203412.73300000009</v>
      </c>
    </row>
    <row r="5" spans="1:2" x14ac:dyDescent="0.35">
      <c r="A5" s="18" t="s">
        <v>56</v>
      </c>
      <c r="B5" s="26">
        <v>206965.53200000009</v>
      </c>
    </row>
    <row r="6" spans="1:2" x14ac:dyDescent="0.35">
      <c r="A6" s="18" t="s">
        <v>59</v>
      </c>
      <c r="B6" s="26">
        <v>223843.60800000012</v>
      </c>
    </row>
    <row r="7" spans="1:2" x14ac:dyDescent="0.35">
      <c r="A7" s="18" t="s">
        <v>36</v>
      </c>
      <c r="B7" s="26">
        <v>328449.1030000007</v>
      </c>
    </row>
    <row r="8" spans="1:2" x14ac:dyDescent="0.35">
      <c r="A8" s="18" t="s">
        <v>72</v>
      </c>
      <c r="B8" s="26">
        <v>330007.05400000012</v>
      </c>
    </row>
    <row r="9" spans="1:2" x14ac:dyDescent="0.35">
      <c r="A9" s="19" t="s">
        <v>10933</v>
      </c>
      <c r="B9" s="27">
        <v>1292678.0300000012</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D642-00FF-4022-8D8D-35C86DF88B94}">
  <dimension ref="A3:O17"/>
  <sheetViews>
    <sheetView zoomScaleNormal="100" workbookViewId="0">
      <selection activeCell="O17" sqref="O17"/>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36328125" bestFit="1" customWidth="1"/>
    <col min="10" max="10" width="12.36328125" bestFit="1" customWidth="1"/>
    <col min="11" max="11" width="15.7265625" bestFit="1" customWidth="1"/>
    <col min="14" max="14" width="12.36328125" bestFit="1" customWidth="1"/>
    <col min="15" max="15" width="18.1796875" bestFit="1" customWidth="1"/>
  </cols>
  <sheetData>
    <row r="3" spans="1:15" x14ac:dyDescent="0.35">
      <c r="A3" s="5" t="s">
        <v>10932</v>
      </c>
      <c r="B3" s="6" t="s">
        <v>10946</v>
      </c>
      <c r="D3" s="5" t="s">
        <v>10932</v>
      </c>
      <c r="E3" s="6" t="s">
        <v>10947</v>
      </c>
      <c r="G3" s="5" t="s">
        <v>10932</v>
      </c>
      <c r="H3" s="6" t="s">
        <v>10948</v>
      </c>
      <c r="J3" s="5" t="s">
        <v>10932</v>
      </c>
      <c r="K3" s="6" t="s">
        <v>10949</v>
      </c>
      <c r="N3" s="5" t="s">
        <v>10932</v>
      </c>
      <c r="O3" s="6" t="s">
        <v>10950</v>
      </c>
    </row>
    <row r="4" spans="1:15" x14ac:dyDescent="0.35">
      <c r="A4" s="7" t="s">
        <v>10937</v>
      </c>
      <c r="B4" s="38">
        <v>95365.937600000019</v>
      </c>
      <c r="D4" s="7" t="s">
        <v>10937</v>
      </c>
      <c r="E4" s="38">
        <v>9199.2699999999986</v>
      </c>
      <c r="G4" s="7" t="s">
        <v>10937</v>
      </c>
      <c r="H4" s="38">
        <v>1500</v>
      </c>
      <c r="J4" s="7" t="s">
        <v>10937</v>
      </c>
      <c r="K4" s="38">
        <v>387</v>
      </c>
      <c r="N4" s="7" t="s">
        <v>10937</v>
      </c>
      <c r="O4" s="38">
        <v>9.6462848596792869E-2</v>
      </c>
    </row>
    <row r="5" spans="1:15" x14ac:dyDescent="0.35">
      <c r="A5" s="8" t="s">
        <v>10945</v>
      </c>
      <c r="B5" s="39">
        <v>60172.649400000024</v>
      </c>
      <c r="D5" s="8" t="s">
        <v>10945</v>
      </c>
      <c r="E5" s="39">
        <v>10288.898699999991</v>
      </c>
      <c r="G5" s="8" t="s">
        <v>10945</v>
      </c>
      <c r="H5" s="39">
        <v>1068</v>
      </c>
      <c r="J5" s="8" t="s">
        <v>10945</v>
      </c>
      <c r="K5" s="39">
        <v>301</v>
      </c>
      <c r="N5" s="8" t="s">
        <v>10945</v>
      </c>
      <c r="O5" s="39">
        <v>0.17098962406664425</v>
      </c>
    </row>
    <row r="6" spans="1:15" x14ac:dyDescent="0.35">
      <c r="A6" s="8" t="s">
        <v>10936</v>
      </c>
      <c r="B6" s="39">
        <v>199252.98399999991</v>
      </c>
      <c r="D6" s="8" t="s">
        <v>10936</v>
      </c>
      <c r="E6" s="39">
        <v>26806.573700000015</v>
      </c>
      <c r="G6" s="8" t="s">
        <v>10936</v>
      </c>
      <c r="H6" s="39">
        <v>2491</v>
      </c>
      <c r="J6" s="8" t="s">
        <v>10936</v>
      </c>
      <c r="K6" s="39">
        <v>680</v>
      </c>
      <c r="N6" s="8" t="s">
        <v>10936</v>
      </c>
      <c r="O6" s="39">
        <v>0.13453536886554246</v>
      </c>
    </row>
    <row r="7" spans="1:15" x14ac:dyDescent="0.35">
      <c r="A7" s="8" t="s">
        <v>10938</v>
      </c>
      <c r="B7" s="39">
        <v>141851.5674</v>
      </c>
      <c r="D7" s="8" t="s">
        <v>10938</v>
      </c>
      <c r="E7" s="39">
        <v>13437.806799999998</v>
      </c>
      <c r="G7" s="8" t="s">
        <v>10938</v>
      </c>
      <c r="H7" s="39">
        <v>2441</v>
      </c>
      <c r="J7" s="8" t="s">
        <v>10938</v>
      </c>
      <c r="K7" s="39">
        <v>663</v>
      </c>
      <c r="N7" s="8" t="s">
        <v>10938</v>
      </c>
      <c r="O7" s="39">
        <v>9.4731465053942004E-2</v>
      </c>
    </row>
    <row r="8" spans="1:15" x14ac:dyDescent="0.35">
      <c r="A8" s="8" t="s">
        <v>10939</v>
      </c>
      <c r="B8" s="39">
        <v>156122.28669999994</v>
      </c>
      <c r="D8" s="8" t="s">
        <v>10939</v>
      </c>
      <c r="E8" s="39">
        <v>22308.51279999999</v>
      </c>
      <c r="G8" s="8" t="s">
        <v>10939</v>
      </c>
      <c r="H8" s="39">
        <v>2850</v>
      </c>
      <c r="J8" s="8" t="s">
        <v>10939</v>
      </c>
      <c r="K8" s="39">
        <v>750</v>
      </c>
      <c r="N8" s="8" t="s">
        <v>10939</v>
      </c>
      <c r="O8" s="39">
        <v>0.14289127626517142</v>
      </c>
    </row>
    <row r="9" spans="1:15" x14ac:dyDescent="0.35">
      <c r="A9" s="8" t="s">
        <v>10943</v>
      </c>
      <c r="B9" s="39">
        <v>147082.61130000011</v>
      </c>
      <c r="D9" s="8" t="s">
        <v>10943</v>
      </c>
      <c r="E9" s="39">
        <v>20899.334500000012</v>
      </c>
      <c r="G9" s="8" t="s">
        <v>10943</v>
      </c>
      <c r="H9" s="39">
        <v>2644</v>
      </c>
      <c r="J9" s="8" t="s">
        <v>10943</v>
      </c>
      <c r="K9" s="39">
        <v>709</v>
      </c>
      <c r="N9" s="8" t="s">
        <v>10943</v>
      </c>
      <c r="O9" s="39">
        <v>0.1420924901678027</v>
      </c>
    </row>
    <row r="10" spans="1:15" x14ac:dyDescent="0.35">
      <c r="A10" s="8" t="s">
        <v>10935</v>
      </c>
      <c r="B10" s="39">
        <v>149580.83800000031</v>
      </c>
      <c r="D10" s="8" t="s">
        <v>10935</v>
      </c>
      <c r="E10" s="39">
        <v>13535.38299999998</v>
      </c>
      <c r="G10" s="8" t="s">
        <v>10935</v>
      </c>
      <c r="H10" s="39">
        <v>2705</v>
      </c>
      <c r="J10" s="8" t="s">
        <v>10935</v>
      </c>
      <c r="K10" s="39">
        <v>708</v>
      </c>
      <c r="N10" s="8" t="s">
        <v>10935</v>
      </c>
      <c r="O10" s="39">
        <v>9.0488749635163512E-2</v>
      </c>
    </row>
    <row r="11" spans="1:15" x14ac:dyDescent="0.35">
      <c r="A11" s="8" t="s">
        <v>10944</v>
      </c>
      <c r="B11" s="39">
        <v>159589.45099999988</v>
      </c>
      <c r="D11" s="8" t="s">
        <v>10944</v>
      </c>
      <c r="E11" s="39">
        <v>21896.715399999972</v>
      </c>
      <c r="G11" s="8" t="s">
        <v>10944</v>
      </c>
      <c r="H11" s="39">
        <v>2796</v>
      </c>
      <c r="J11" s="8" t="s">
        <v>10944</v>
      </c>
      <c r="K11" s="39">
        <v>710</v>
      </c>
      <c r="N11" s="8" t="s">
        <v>10944</v>
      </c>
      <c r="O11" s="39">
        <v>0.13720653378273723</v>
      </c>
    </row>
    <row r="12" spans="1:15" x14ac:dyDescent="0.35">
      <c r="A12" s="8" t="s">
        <v>10934</v>
      </c>
      <c r="B12" s="39">
        <v>309770.09970000025</v>
      </c>
      <c r="D12" s="8" t="s">
        <v>10934</v>
      </c>
      <c r="E12" s="39">
        <v>37293.192500000034</v>
      </c>
      <c r="G12" s="8" t="s">
        <v>10934</v>
      </c>
      <c r="H12" s="39">
        <v>5073</v>
      </c>
      <c r="J12" s="8" t="s">
        <v>10934</v>
      </c>
      <c r="K12" s="39">
        <v>1386</v>
      </c>
      <c r="N12" s="8" t="s">
        <v>10934</v>
      </c>
      <c r="O12" s="39">
        <v>0.12038990379031732</v>
      </c>
    </row>
    <row r="13" spans="1:15" x14ac:dyDescent="0.35">
      <c r="A13" s="8" t="s">
        <v>10942</v>
      </c>
      <c r="B13" s="39">
        <v>197115.20170000009</v>
      </c>
      <c r="D13" s="8" t="s">
        <v>10942</v>
      </c>
      <c r="E13" s="39">
        <v>31469.663800000035</v>
      </c>
      <c r="G13" s="8" t="s">
        <v>10942</v>
      </c>
      <c r="H13" s="39">
        <v>3095</v>
      </c>
      <c r="J13" s="8" t="s">
        <v>10942</v>
      </c>
      <c r="K13" s="39">
        <v>817</v>
      </c>
      <c r="N13" s="8" t="s">
        <v>10942</v>
      </c>
      <c r="O13" s="39">
        <v>0.15965112547684351</v>
      </c>
    </row>
    <row r="14" spans="1:15" x14ac:dyDescent="0.35">
      <c r="A14" s="8" t="s">
        <v>10941</v>
      </c>
      <c r="B14" s="39">
        <v>349120.07400000008</v>
      </c>
      <c r="D14" s="8" t="s">
        <v>10941</v>
      </c>
      <c r="E14" s="39">
        <v>35825.536599999927</v>
      </c>
      <c r="G14" s="8" t="s">
        <v>10941</v>
      </c>
      <c r="H14" s="39">
        <v>5741</v>
      </c>
      <c r="J14" s="8" t="s">
        <v>10941</v>
      </c>
      <c r="K14" s="39">
        <v>1462</v>
      </c>
      <c r="N14" s="8" t="s">
        <v>10941</v>
      </c>
      <c r="O14" s="39">
        <v>0.10261666191099604</v>
      </c>
    </row>
    <row r="15" spans="1:15" x14ac:dyDescent="0.35">
      <c r="A15" s="8" t="s">
        <v>10940</v>
      </c>
      <c r="B15" s="39">
        <v>332177.15950000001</v>
      </c>
      <c r="D15" s="8" t="s">
        <v>10940</v>
      </c>
      <c r="E15" s="39">
        <v>43436.13390000003</v>
      </c>
      <c r="G15" s="8" t="s">
        <v>10940</v>
      </c>
      <c r="H15" s="39">
        <v>5469</v>
      </c>
      <c r="J15" s="8" t="s">
        <v>10940</v>
      </c>
      <c r="K15" s="39">
        <v>1421</v>
      </c>
      <c r="N15" s="8" t="s">
        <v>10940</v>
      </c>
      <c r="O15" s="39">
        <v>0.13076195234308405</v>
      </c>
    </row>
    <row r="16" spans="1:15" x14ac:dyDescent="0.35">
      <c r="A16" s="9" t="s">
        <v>10933</v>
      </c>
      <c r="B16" s="40">
        <v>2297200.8603000008</v>
      </c>
      <c r="D16" s="9" t="s">
        <v>10933</v>
      </c>
      <c r="E16" s="40">
        <v>286397.02169999998</v>
      </c>
      <c r="G16" s="9" t="s">
        <v>10933</v>
      </c>
      <c r="H16" s="40">
        <v>37873</v>
      </c>
      <c r="J16" s="9" t="s">
        <v>10933</v>
      </c>
      <c r="K16" s="40">
        <v>9994</v>
      </c>
      <c r="N16" s="9" t="s">
        <v>10933</v>
      </c>
      <c r="O16" s="40">
        <v>0.12467217240315856</v>
      </c>
    </row>
    <row r="17" spans="2:15" x14ac:dyDescent="0.35">
      <c r="B17" s="28">
        <f>GETPIVOTDATA("Sales",$A$3)</f>
        <v>2297200.8603000008</v>
      </c>
      <c r="E17" s="28">
        <f>GETPIVOTDATA("Profit",$D$3)</f>
        <v>286397.02169999998</v>
      </c>
      <c r="H17" s="29">
        <f>GETPIVOTDATA("Quantity",$G$3)</f>
        <v>37873</v>
      </c>
      <c r="K17" s="29">
        <f>GETPIVOTDATA("Order ID",$J$3)</f>
        <v>9994</v>
      </c>
      <c r="O17" s="37">
        <f>GETPIVOTDATA("Profit Margin",$N$3)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62DB8-1E47-41B8-8EC9-E51C8CB888B9}">
  <dimension ref="A3:L9"/>
  <sheetViews>
    <sheetView workbookViewId="0">
      <selection activeCell="J9" sqref="J9"/>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8" max="11" width="11.08984375" bestFit="1" customWidth="1"/>
    <col min="12" max="12" width="10.36328125" bestFit="1" customWidth="1"/>
  </cols>
  <sheetData>
    <row r="3" spans="1:12" x14ac:dyDescent="0.35">
      <c r="A3" s="5" t="s">
        <v>10932</v>
      </c>
      <c r="B3" s="4" t="s">
        <v>10946</v>
      </c>
      <c r="C3" s="30" t="s">
        <v>10947</v>
      </c>
      <c r="D3" s="30" t="s">
        <v>10948</v>
      </c>
      <c r="E3" s="30" t="s">
        <v>10949</v>
      </c>
      <c r="F3" s="10" t="s">
        <v>10950</v>
      </c>
    </row>
    <row r="4" spans="1:12" x14ac:dyDescent="0.35">
      <c r="A4" s="17">
        <v>2011</v>
      </c>
      <c r="B4" s="4">
        <v>484247.49810000096</v>
      </c>
      <c r="C4" s="30">
        <v>49543.974100000007</v>
      </c>
      <c r="D4" s="30">
        <v>7581</v>
      </c>
      <c r="E4" s="30">
        <v>1993</v>
      </c>
      <c r="F4" s="10">
        <v>0.10231126499236715</v>
      </c>
    </row>
    <row r="5" spans="1:12" x14ac:dyDescent="0.35">
      <c r="A5" s="18">
        <v>2012</v>
      </c>
      <c r="B5" s="11">
        <v>470532.50899999985</v>
      </c>
      <c r="C5" s="31">
        <v>61618.603700000051</v>
      </c>
      <c r="D5" s="31">
        <v>7979</v>
      </c>
      <c r="E5" s="31">
        <v>2102</v>
      </c>
      <c r="F5" s="12">
        <v>0.13095504034557592</v>
      </c>
    </row>
    <row r="6" spans="1:12" x14ac:dyDescent="0.35">
      <c r="A6" s="18">
        <v>2013</v>
      </c>
      <c r="B6" s="11">
        <v>608473.83000000066</v>
      </c>
      <c r="C6" s="31">
        <v>81726.930800000177</v>
      </c>
      <c r="D6" s="31">
        <v>9810</v>
      </c>
      <c r="E6" s="31">
        <v>2580</v>
      </c>
      <c r="F6" s="12">
        <v>0.13431461924993568</v>
      </c>
    </row>
    <row r="7" spans="1:12" x14ac:dyDescent="0.35">
      <c r="A7" s="32">
        <v>2014</v>
      </c>
      <c r="B7" s="33">
        <v>733947.0231999997</v>
      </c>
      <c r="C7" s="34">
        <v>93507.513099999967</v>
      </c>
      <c r="D7" s="34">
        <v>12503</v>
      </c>
      <c r="E7" s="34">
        <v>3319</v>
      </c>
      <c r="F7" s="35">
        <v>0.12740362743390987</v>
      </c>
    </row>
    <row r="9" spans="1:12" ht="17" x14ac:dyDescent="0.5">
      <c r="H9" s="36">
        <f>(GETPIVOTDATA("Sum of Sales",$A$3,"Year",2014)/GETPIVOTDATA("Sum of Sales",$A$3,"Year",2013))-1</f>
        <v>0.20620967905883303</v>
      </c>
      <c r="I9" s="36">
        <f>(GETPIVOTDATA("Sum of Profit",$A$3,"Year",2014)/GETPIVOTDATA("Sum of Profit",$A$3,"Year",2013))-1</f>
        <v>0.14414565902185772</v>
      </c>
      <c r="J9" s="36">
        <f>(GETPIVOTDATA("Sum of Quantity",$A$3,"Year",2014)/GETPIVOTDATA("Sum of Quantity",$A$3,"Year",2013))-1</f>
        <v>0.27451580020387367</v>
      </c>
      <c r="K9" s="36">
        <f>(GETPIVOTDATA("Count of Order ID",$A$3,"Year",2014)/GETPIVOTDATA("Count of Order ID",$A$3,"Year",2013))-1</f>
        <v>0.2864341085271318</v>
      </c>
      <c r="L9" s="36">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Combo Chart</vt:lpstr>
      <vt:lpstr>Waterfall Chart</vt:lpstr>
      <vt:lpstr>Pie Chart</vt:lpstr>
      <vt:lpstr>Map Chart</vt:lpstr>
      <vt:lpstr>Top 5</vt:lpstr>
      <vt:lpstr>KPI</vt:lpstr>
      <vt:lpstr>KPI YOY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prakash gupta</cp:lastModifiedBy>
  <dcterms:created xsi:type="dcterms:W3CDTF">2015-06-05T18:17:20Z</dcterms:created>
  <dcterms:modified xsi:type="dcterms:W3CDTF">2023-05-16T11:37:39Z</dcterms:modified>
</cp:coreProperties>
</file>