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8_{8CEE9C73-ADB9-4E91-BF1A-186430460E99}" xr6:coauthVersionLast="47" xr6:coauthVersionMax="47" xr10:uidLastSave="{00000000-0000-0000-0000-000000000000}"/>
  <bookViews>
    <workbookView xWindow="-108" yWindow="-108" windowWidth="23256" windowHeight="12456" activeTab="1" xr2:uid="{9A5FA254-9386-4B34-BE58-6309B0C07E81}"/>
  </bookViews>
  <sheets>
    <sheet name="YEAR VS AI PERCENTAGE" sheetId="5" r:id="rId1"/>
    <sheet name="layoff2025" sheetId="13" r:id="rId2"/>
    <sheet name="decade vs layoff" sheetId="7" r:id="rId3"/>
    <sheet name="AI vs Layoff" sheetId="8" r:id="rId4"/>
    <sheet name="GROWTH MARKET VS LAYOFF" sheetId="11" r:id="rId5"/>
    <sheet name="aI VS JOB SECTOR" sheetId="12" r:id="rId6"/>
    <sheet name="Layoff_Trend_Analyzed_30_Years_" sheetId="1" r:id="rId7"/>
    <sheet name="Missing values" sheetId="2" r:id="rId8"/>
  </sheets>
  <definedNames>
    <definedName name="_xlnm._FilterDatabase" localSheetId="6" hidden="1">Layoff_Trend_Analyzed_30_Years_!$A$1:$L$32</definedName>
    <definedName name="_xlcn.WorksheetConnection_Layoff_Trend_Analyzed_30_Years_AK1" hidden="1">Layoff_Trend_Analyzed_30_Years_!$A:$K</definedName>
    <definedName name="Slicer_AI_BUCKET">#N/A</definedName>
    <definedName name="Slicer_Job_Sector_Growth_Millions">#N/A</definedName>
    <definedName name="Slicer_Year">#N/A</definedName>
  </definedNames>
  <calcPr calcId="0"/>
  <pivotCaches>
    <pivotCache cacheId="23" r:id="rId9"/>
    <pivotCache cacheId="44" r:id="rId10"/>
    <pivotCache cacheId="4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Layoff_Trend_Analyzed_30_Years_!$A:$K"/>
        </x15:modelTables>
      </x15:dataModel>
    </ext>
  </extLst>
</workbook>
</file>

<file path=xl/calcChain.xml><?xml version="1.0" encoding="utf-8"?>
<calcChain xmlns="http://schemas.openxmlformats.org/spreadsheetml/2006/main">
  <c r="I2" i="1" l="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2" i="1"/>
  <c r="A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D42BBA-237F-462A-BAA7-E2C8A3EEDF7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F8750E2-1C2A-4A79-8B83-EE0A1879BB81}" name="WorksheetConnection_Layoff_Trend_Analyzed_30_Years_!$A:$K" type="102" refreshedVersion="8" minRefreshableVersion="5">
    <extLst>
      <ext xmlns:x15="http://schemas.microsoft.com/office/spreadsheetml/2010/11/main" uri="{DE250136-89BD-433C-8126-D09CA5730AF9}">
        <x15:connection id="Range" autoDelete="1">
          <x15:rangePr sourceName="_xlcn.WorksheetConnection_Layoff_Trend_Analyzed_30_Years_AK1"/>
        </x15:connection>
      </ext>
    </extLst>
  </connection>
</connections>
</file>

<file path=xl/sharedStrings.xml><?xml version="1.0" encoding="utf-8"?>
<sst xmlns="http://schemas.openxmlformats.org/spreadsheetml/2006/main" count="162" uniqueCount="128">
  <si>
    <t>Year</t>
  </si>
  <si>
    <t>Layoffs</t>
  </si>
  <si>
    <t>Industry_Focus</t>
  </si>
  <si>
    <t>Global_Event</t>
  </si>
  <si>
    <t>Job_Sector_Growth(Millions)</t>
  </si>
  <si>
    <t>AI_Job_Percentage(%)</t>
  </si>
  <si>
    <t>Future_Job_Trends</t>
  </si>
  <si>
    <t>Technology</t>
  </si>
  <si>
    <t>Technology, Finance</t>
  </si>
  <si>
    <t>Engineering, Technology</t>
  </si>
  <si>
    <t>AI and Software</t>
  </si>
  <si>
    <t>AI, Data Science</t>
  </si>
  <si>
    <t>Healthcare Technology</t>
  </si>
  <si>
    <t>Finance</t>
  </si>
  <si>
    <t>Finance, Technology</t>
  </si>
  <si>
    <t>AI-driven industries</t>
  </si>
  <si>
    <t>AI, Cloud Computing</t>
  </si>
  <si>
    <t>Social Media, Technology</t>
  </si>
  <si>
    <t>Social Media</t>
  </si>
  <si>
    <t>Big Data</t>
  </si>
  <si>
    <t>Big Data, Technology</t>
  </si>
  <si>
    <t>AI and Automation</t>
  </si>
  <si>
    <t>Automation</t>
  </si>
  <si>
    <t>Automation and Robotics</t>
  </si>
  <si>
    <t>AI, Automation</t>
  </si>
  <si>
    <t>AI in Healthcare</t>
  </si>
  <si>
    <t>Global Industries</t>
  </si>
  <si>
    <t>Sustainability Tech</t>
  </si>
  <si>
    <t>Technology, Retail</t>
  </si>
  <si>
    <t>AI, E-commerce</t>
  </si>
  <si>
    <t>Retail, E-commerce</t>
  </si>
  <si>
    <t>Tech &amp; Remote Jobs</t>
  </si>
  <si>
    <t>Healthcare &amp; AI</t>
  </si>
  <si>
    <t>Traditional Industries</t>
  </si>
  <si>
    <t>AI in Retail</t>
  </si>
  <si>
    <t>Corporate, Technology</t>
  </si>
  <si>
    <t>Tech, Corporate AI</t>
  </si>
  <si>
    <t>Manufacturing, Technology</t>
  </si>
  <si>
    <t>AI in Education</t>
  </si>
  <si>
    <t>Technology, Healthcare</t>
  </si>
  <si>
    <t>Healthcare, AI Expansion</t>
  </si>
  <si>
    <t>Travel, Retail</t>
  </si>
  <si>
    <t>AI Across All Sectors</t>
  </si>
  <si>
    <t>Generative AI Focus</t>
  </si>
  <si>
    <t>Technology, Content</t>
  </si>
  <si>
    <t>AI and Content Creation</t>
  </si>
  <si>
    <t>All Industries</t>
  </si>
  <si>
    <t>AI in Sustainability</t>
  </si>
  <si>
    <t>All Sectors AI Dominated</t>
  </si>
  <si>
    <t xml:space="preserve">Missing value </t>
  </si>
  <si>
    <t>Reason_For_Layoff</t>
  </si>
  <si>
    <t>Dot-Com Bubble Preparations, Low Layoffs</t>
  </si>
  <si>
    <t>Rise Of Early Internet Companies</t>
  </si>
  <si>
    <t>Growth In Tech Hiring</t>
  </si>
  <si>
    <t>Build-Up To Y2K, Increased Hiring</t>
  </si>
  <si>
    <t>Dot-Com Bubble Boom, Hiring Surge</t>
  </si>
  <si>
    <t>Dot-Com Bubble Peak, Layoffs Minimal</t>
  </si>
  <si>
    <t>Burst Of Dot-Com Bubble, Massive Layoffs</t>
  </si>
  <si>
    <t>Recovery From Bubble, Moderate Layoffs</t>
  </si>
  <si>
    <t>Early Tech Outsourcing To India And China</t>
  </si>
  <si>
    <t>Economic Growth Recovery</t>
  </si>
  <si>
    <t>Global Financial Crisis Onset, Layoffs High</t>
  </si>
  <si>
    <t>Post-Financial Crisis Recovery</t>
  </si>
  <si>
    <t>Adoption Of Cloud Computing, Steady Layoffs</t>
  </si>
  <si>
    <t>Social Media Industry Growth</t>
  </si>
  <si>
    <t>Expansion Of Big Data Roles, Minimal Layoffs</t>
  </si>
  <si>
    <t>Automation Conversations, Slight Layoffs</t>
  </si>
  <si>
    <t>Early Ai And Automation Hiring Trends</t>
  </si>
  <si>
    <t>Economic Slowdown Globally</t>
  </si>
  <si>
    <t>Tech Industry Consolidation</t>
  </si>
  <si>
    <t>Growth In E-Commerce, Market Saturation Layoffs</t>
  </si>
  <si>
    <t>Global Financial Crisis, Impact On Industries</t>
  </si>
  <si>
    <t>Increased Global Competition, Layoffs In Traditional Sectors</t>
  </si>
  <si>
    <t>Corporate Downsizing, Focus On Profitability</t>
  </si>
  <si>
    <t>Rising Automation Adoption Replacing Roles</t>
  </si>
  <si>
    <t>Widespread Tech Upgrades, Upskilling Mismatches</t>
  </si>
  <si>
    <t>Covid-19 Pandemic, Layoffs In Travel And Retail</t>
  </si>
  <si>
    <t>Post-Pandemic Ai Transitions</t>
  </si>
  <si>
    <t>Ai Boom Replacing Jobs In Content Creation</t>
  </si>
  <si>
    <t>Accelerated Adoption Of Generative Ai Tools</t>
  </si>
  <si>
    <t>All Industries Adopting Ai At Scale</t>
  </si>
  <si>
    <t>Pre-Dot-Com Boom</t>
  </si>
  <si>
    <t>Rise Of Internet Startups</t>
  </si>
  <si>
    <t>Dot-Com Buildup</t>
  </si>
  <si>
    <t>Y2K Preparations</t>
  </si>
  <si>
    <t>Dot-Com Bubble Boom</t>
  </si>
  <si>
    <t>Dot-Com Bubble Peak</t>
  </si>
  <si>
    <t>Dot-Com Bubble Burst</t>
  </si>
  <si>
    <t>Recovery From Dot-Com Crash</t>
  </si>
  <si>
    <t>Early Outsourcing Surge</t>
  </si>
  <si>
    <t>Economic Recovery</t>
  </si>
  <si>
    <t>Global Financial Crisis</t>
  </si>
  <si>
    <t>Post-Crisis Recovery</t>
  </si>
  <si>
    <t>Rise Of Cloud Computing</t>
  </si>
  <si>
    <t>Social Media Revolution</t>
  </si>
  <si>
    <t>Big Data Expansion</t>
  </si>
  <si>
    <t>Automation Talk Increases</t>
  </si>
  <si>
    <t>Ai Enters Mainstream Discussions</t>
  </si>
  <si>
    <t>Global Economic Slowdown</t>
  </si>
  <si>
    <t>Industry Consolidations</t>
  </si>
  <si>
    <t>E-Commerce Expansion</t>
  </si>
  <si>
    <t>Global Competition Increase</t>
  </si>
  <si>
    <t>Corporate Downsizing</t>
  </si>
  <si>
    <t>Automation Surge</t>
  </si>
  <si>
    <t>Tech Upgrades</t>
  </si>
  <si>
    <t>Covid-19 Pandemic</t>
  </si>
  <si>
    <t>Post-Pandemic Recovery</t>
  </si>
  <si>
    <t>Ai Boom In Tech</t>
  </si>
  <si>
    <t>Generative Ai Adoption</t>
  </si>
  <si>
    <t>Full Ai Integration</t>
  </si>
  <si>
    <t>Row Labels</t>
  </si>
  <si>
    <t>Grand Total</t>
  </si>
  <si>
    <t>Sum of Layoffs</t>
  </si>
  <si>
    <t>(blank)</t>
  </si>
  <si>
    <t>Decade</t>
  </si>
  <si>
    <t>Sum of AI_Job_Percentage(%)</t>
  </si>
  <si>
    <t>1990s</t>
  </si>
  <si>
    <t>2000s</t>
  </si>
  <si>
    <t>2010s</t>
  </si>
  <si>
    <t>2020s</t>
  </si>
  <si>
    <t>Sum of Job_Sector_Growth(Millions)</t>
  </si>
  <si>
    <t>AI_BUCKET</t>
  </si>
  <si>
    <t>0–5%</t>
  </si>
  <si>
    <t>10–15%</t>
  </si>
  <si>
    <t>15%+</t>
  </si>
  <si>
    <t>5–10%</t>
  </si>
  <si>
    <t>GROWTH_MARKET</t>
  </si>
  <si>
    <t>&gt;2M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</si>
</sst>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horizontal="center"/>
    </xf>
    <xf numFmtId="0" fontId="18" fillId="33" borderId="0" xfId="0" applyFont="1" applyFill="1" applyAlignment="1">
      <alignment horizontal="center"/>
    </xf>
    <xf numFmtId="1"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[LayoffTill2025.xlsx]decade vs layoff!PivotTable6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DECADE</a:t>
            </a:r>
            <a:r>
              <a:rPr lang="en-US" baseline="0"/>
              <a:t> VS LAYOFFS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'decade vs layoff'!$B$3</c:f>
              <c:strCache>
                <c:ptCount val="1"/>
                <c:pt idx="0">
                  <c:v>Total</c:v>
                </c:pt>
              </c:strCache>
            </c:strRef>
          </c:tx>
          <c:spPr>
            <a:solidFill>
              <a:schemeClr val="accent6"/>
            </a:solidFill>
            <a:ln>
              <a:noFill/>
            </a:ln>
            <a:effectLst/>
            <a:sp3d/>
          </c:spPr>
          <c:invertIfNegative val="0"/>
          <c:cat>
            <c:strRef>
              <c:f>'decade vs layoff'!$A$4:$A$8</c:f>
              <c:strCache>
                <c:ptCount val="4"/>
                <c:pt idx="0">
                  <c:v>1990s</c:v>
                </c:pt>
                <c:pt idx="1">
                  <c:v>2000s</c:v>
                </c:pt>
                <c:pt idx="2">
                  <c:v>2010s</c:v>
                </c:pt>
                <c:pt idx="3">
                  <c:v>2020s</c:v>
                </c:pt>
              </c:strCache>
            </c:strRef>
          </c:cat>
          <c:val>
            <c:numRef>
              <c:f>'decade vs layoff'!$B$4:$B$8</c:f>
              <c:numCache>
                <c:formatCode>General</c:formatCode>
                <c:ptCount val="4"/>
                <c:pt idx="0">
                  <c:v>480</c:v>
                </c:pt>
                <c:pt idx="1">
                  <c:v>2730</c:v>
                </c:pt>
                <c:pt idx="2">
                  <c:v>3440</c:v>
                </c:pt>
                <c:pt idx="3">
                  <c:v>3150</c:v>
                </c:pt>
              </c:numCache>
            </c:numRef>
          </c:val>
          <c:extLst>
            <c:ext xmlns:c16="http://schemas.microsoft.com/office/drawing/2014/chart" uri="{C3380CC4-5D6E-409C-BE32-E72D297353CC}">
              <c16:uniqueId val="{00000000-1F97-48A2-A657-11A2B8A13ED3}"/>
            </c:ext>
          </c:extLst>
        </c:ser>
        <c:dLbls>
          <c:showLegendKey val="0"/>
          <c:showVal val="0"/>
          <c:showCatName val="0"/>
          <c:showSerName val="0"/>
          <c:showPercent val="0"/>
          <c:showBubbleSize val="0"/>
        </c:dLbls>
        <c:gapWidth val="150"/>
        <c:shape val="box"/>
        <c:axId val="1951918576"/>
        <c:axId val="1951927216"/>
        <c:axId val="1736979792"/>
      </c:bar3DChart>
      <c:catAx>
        <c:axId val="1951918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927216"/>
        <c:crosses val="autoZero"/>
        <c:auto val="1"/>
        <c:lblAlgn val="ctr"/>
        <c:lblOffset val="100"/>
        <c:noMultiLvlLbl val="0"/>
      </c:catAx>
      <c:valAx>
        <c:axId val="195192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918576"/>
        <c:crosses val="autoZero"/>
        <c:crossBetween val="between"/>
      </c:valAx>
      <c:serAx>
        <c:axId val="17369797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927216"/>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[LayoffTill2025.xlsx]GROWTH MARKET VS LAYOFF!PivotTable10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GROWTH</a:t>
            </a:r>
            <a:r>
              <a:rPr lang="en-US" baseline="0"/>
              <a:t> MARKET VS LAYOFFS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'GROWTH MARKET VS LAYOFF'!$B$3</c:f>
              <c:strCache>
                <c:ptCount val="1"/>
                <c:pt idx="0">
                  <c:v>Total</c:v>
                </c:pt>
              </c:strCache>
            </c:strRef>
          </c:tx>
          <c:spPr>
            <a:solidFill>
              <a:schemeClr val="accent6"/>
            </a:solidFill>
            <a:ln>
              <a:noFill/>
            </a:ln>
            <a:effectLst/>
            <a:sp3d/>
          </c:spPr>
          <c:invertIfNegative val="0"/>
          <c:cat>
            <c:strRef>
              <c:f>'GROWTH MARKET VS LAYOFF'!$A$4:$A$5</c:f>
              <c:strCache>
                <c:ptCount val="1"/>
                <c:pt idx="0">
                  <c:v>&gt;2M</c:v>
                </c:pt>
              </c:strCache>
            </c:strRef>
          </c:cat>
          <c:val>
            <c:numRef>
              <c:f>'GROWTH MARKET VS LAYOFF'!$B$4:$B$5</c:f>
              <c:numCache>
                <c:formatCode>General</c:formatCode>
                <c:ptCount val="1"/>
                <c:pt idx="0">
                  <c:v>9800</c:v>
                </c:pt>
              </c:numCache>
            </c:numRef>
          </c:val>
          <c:extLst>
            <c:ext xmlns:c16="http://schemas.microsoft.com/office/drawing/2014/chart" uri="{C3380CC4-5D6E-409C-BE32-E72D297353CC}">
              <c16:uniqueId val="{00000000-4066-472B-BD3E-06B14C42644E}"/>
            </c:ext>
          </c:extLst>
        </c:ser>
        <c:dLbls>
          <c:showLegendKey val="0"/>
          <c:showVal val="0"/>
          <c:showCatName val="0"/>
          <c:showSerName val="0"/>
          <c:showPercent val="0"/>
          <c:showBubbleSize val="0"/>
        </c:dLbls>
        <c:gapWidth val="150"/>
        <c:shape val="box"/>
        <c:axId val="1951919056"/>
        <c:axId val="1951931536"/>
        <c:axId val="0"/>
      </c:bar3DChart>
      <c:catAx>
        <c:axId val="19519190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GROWTH</a:t>
                </a:r>
                <a:r>
                  <a:rPr lang="en-US" baseline="0"/>
                  <a:t> MARKET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931536"/>
        <c:crosses val="autoZero"/>
        <c:auto val="1"/>
        <c:lblAlgn val="ctr"/>
        <c:lblOffset val="100"/>
        <c:noMultiLvlLbl val="0"/>
      </c:catAx>
      <c:valAx>
        <c:axId val="1951931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LAYOFF</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91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[LayoffTill2025.xlsx]aI VS JOB SECTOR!PivotTable11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a:t>
            </a:r>
            <a:r>
              <a:rPr lang="en-US" baseline="0"/>
              <a:t> BUCKET VS JOB SECTOR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'aI VS JOB SECTOR'!$B$3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'aI VS JOB SECTOR'!$A$4:$A$9</c:f>
              <c:strCache>
                <c:ptCount val="5"/>
                <c:pt idx="0">
                  <c:v>0–5%</c:v>
                </c:pt>
                <c:pt idx="1">
                  <c:v>10–15%</c:v>
                </c:pt>
                <c:pt idx="2">
                  <c:v>15%+</c:v>
                </c:pt>
                <c:pt idx="3">
                  <c:v>5–10%</c:v>
                </c:pt>
                <c:pt idx="4">
                  <c:v>(blank)</c:v>
                </c:pt>
              </c:strCache>
            </c:strRef>
          </c:cat>
          <c:val>
            <c:numRef>
              <c:f>'aI VS JOB SECTOR'!$B$4:$B$9</c:f>
              <c:numCache>
                <c:formatCode>General</c:formatCode>
                <c:ptCount val="5"/>
                <c:pt idx="0">
                  <c:v>2774</c:v>
                </c:pt>
                <c:pt idx="1">
                  <c:v>1042</c:v>
                </c:pt>
                <c:pt idx="2">
                  <c:v>6508</c:v>
                </c:pt>
                <c:pt idx="3">
                  <c:v>448</c:v>
                </c:pt>
              </c:numCache>
            </c:numRef>
          </c:val>
          <c:extLst>
            <c:ext xmlns:c16="http://schemas.microsoft.com/office/drawing/2014/chart" uri="{C3380CC4-5D6E-409C-BE32-E72D297353CC}">
              <c16:uniqueId val="{00000000-BA4B-4703-AF60-B2BF7B0D9E50}"/>
            </c:ext>
          </c:extLst>
        </c:ser>
        <c:dLbls>
          <c:dLblPos val="outEnd"/>
          <c:showLegendKey val="0"/>
          <c:showVal val="1"/>
          <c:showCatName val="0"/>
          <c:showSerName val="0"/>
          <c:showPercent val="0"/>
          <c:showBubbleSize val="0"/>
        </c:dLbls>
        <c:gapWidth val="219"/>
        <c:overlap val="-27"/>
        <c:axId val="1969112320"/>
        <c:axId val="1969112800"/>
      </c:barChart>
      <c:catAx>
        <c:axId val="196911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112800"/>
        <c:crosses val="autoZero"/>
        <c:auto val="1"/>
        <c:lblAlgn val="ctr"/>
        <c:lblOffset val="100"/>
        <c:noMultiLvlLbl val="0"/>
      </c:catAx>
      <c:valAx>
        <c:axId val="196911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112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[LayoffTill2025.xlsx]AI vs Layoff!PivotTable7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a:t>
            </a:r>
            <a:r>
              <a:rPr lang="en-US" baseline="0"/>
              <a:t> VS LAYOFFS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'AI vs Layoff'!$B$3</c:f>
              <c:strCache>
                <c:ptCount val="1"/>
                <c:pt idx="0">
                  <c:v>Total</c:v>
                </c:pt>
              </c:strCache>
            </c:strRef>
          </c:tx>
          <c:spPr>
            <a:solidFill>
              <a:schemeClr val="accent6"/>
            </a:solidFill>
            <a:ln>
              <a:noFill/>
            </a:ln>
            <a:effectLst/>
          </c:spPr>
          <c:invertIfNegative val="0"/>
          <c:cat>
            <c:strRef>
              <c:f>'AI vs Layoff'!$A$4:$A$9</c:f>
              <c:strCache>
                <c:ptCount val="5"/>
                <c:pt idx="0">
                  <c:v>0–5%</c:v>
                </c:pt>
                <c:pt idx="1">
                  <c:v>10–15%</c:v>
                </c:pt>
                <c:pt idx="2">
                  <c:v>15%+</c:v>
                </c:pt>
                <c:pt idx="3">
                  <c:v>5–10%</c:v>
                </c:pt>
                <c:pt idx="4">
                  <c:v>(blank)</c:v>
                </c:pt>
              </c:strCache>
            </c:strRef>
          </c:cat>
          <c:val>
            <c:numRef>
              <c:f>'AI vs Layoff'!$B$4:$B$9</c:f>
              <c:numCache>
                <c:formatCode>General</c:formatCode>
                <c:ptCount val="5"/>
                <c:pt idx="0">
                  <c:v>4360</c:v>
                </c:pt>
                <c:pt idx="1">
                  <c:v>770</c:v>
                </c:pt>
                <c:pt idx="2">
                  <c:v>4330</c:v>
                </c:pt>
                <c:pt idx="3">
                  <c:v>340</c:v>
                </c:pt>
              </c:numCache>
            </c:numRef>
          </c:val>
          <c:extLst>
            <c:ext xmlns:c16="http://schemas.microsoft.com/office/drawing/2014/chart" uri="{C3380CC4-5D6E-409C-BE32-E72D297353CC}">
              <c16:uniqueId val="{00000000-CA11-469E-9EA0-4C9F6068C9C7}"/>
            </c:ext>
          </c:extLst>
        </c:ser>
        <c:dLbls>
          <c:showLegendKey val="0"/>
          <c:showVal val="0"/>
          <c:showCatName val="0"/>
          <c:showSerName val="0"/>
          <c:showPercent val="0"/>
          <c:showBubbleSize val="0"/>
        </c:dLbls>
        <c:gapWidth val="219"/>
        <c:overlap val="-27"/>
        <c:axId val="1969115200"/>
        <c:axId val="1969114240"/>
      </c:barChart>
      <c:catAx>
        <c:axId val="196911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a:t>
                </a:r>
                <a:r>
                  <a:rPr lang="en-US" baseline="0"/>
                  <a:t> BUCKET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114240"/>
        <c:crosses val="autoZero"/>
        <c:auto val="1"/>
        <c:lblAlgn val="ctr"/>
        <c:lblOffset val="100"/>
        <c:noMultiLvlLbl val="0"/>
      </c:catAx>
      <c:valAx>
        <c:axId val="19691142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LAYOFFS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11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[LayoffTill2025.xlsx]YEAR VS AI PERCENTAGE!PivotTable3</c:name>
    <c:fmtId val="1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YEAR VS SUM OF AI PERCENTAGE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'YEAR VS AI PERCENTAGE'!$B$3</c:f>
              <c:strCache>
                <c:ptCount val="1"/>
                <c:pt idx="0">
                  <c:v>Total</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'YEAR VS AI PERCENTAGE'!$A$4:$A$34</c:f>
              <c:strCache>
                <c:ptCount val="30"/>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pt idx="29">
                  <c:v>2024</c:v>
                </c:pt>
              </c:strCache>
            </c:strRef>
          </c:cat>
          <c:val>
            <c:numRef>
              <c:f>'YEAR VS AI PERCENTAGE'!$B$4:$B$34</c:f>
              <c:numCache>
                <c:formatCode>General</c:formatCode>
                <c:ptCount val="30"/>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1</c:v>
                </c:pt>
                <c:pt idx="16">
                  <c:v>2</c:v>
                </c:pt>
                <c:pt idx="17">
                  <c:v>3</c:v>
                </c:pt>
                <c:pt idx="18">
                  <c:v>5</c:v>
                </c:pt>
                <c:pt idx="19">
                  <c:v>8</c:v>
                </c:pt>
                <c:pt idx="20">
                  <c:v>12</c:v>
                </c:pt>
                <c:pt idx="21">
                  <c:v>15</c:v>
                </c:pt>
                <c:pt idx="22">
                  <c:v>18</c:v>
                </c:pt>
                <c:pt idx="23">
                  <c:v>22</c:v>
                </c:pt>
                <c:pt idx="24">
                  <c:v>28</c:v>
                </c:pt>
                <c:pt idx="25">
                  <c:v>35</c:v>
                </c:pt>
                <c:pt idx="26">
                  <c:v>40</c:v>
                </c:pt>
                <c:pt idx="27">
                  <c:v>50</c:v>
                </c:pt>
                <c:pt idx="28">
                  <c:v>55</c:v>
                </c:pt>
                <c:pt idx="29">
                  <c:v>60</c:v>
                </c:pt>
              </c:numCache>
            </c:numRef>
          </c:val>
          <c:smooth val="0"/>
          <c:extLst>
            <c:ext xmlns:c16="http://schemas.microsoft.com/office/drawing/2014/chart" uri="{C3380CC4-5D6E-409C-BE32-E72D297353CC}">
              <c16:uniqueId val="{00000000-1ED5-4DE2-8314-EC04AD6825B3}"/>
            </c:ext>
          </c:extLst>
        </c:ser>
        <c:dLbls>
          <c:dLblPos val="ctr"/>
          <c:showLegendKey val="0"/>
          <c:showVal val="1"/>
          <c:showCatName val="0"/>
          <c:showSerName val="0"/>
          <c:showPercent val="0"/>
          <c:showBubbleSize val="0"/>
        </c:dLbls>
        <c:marker val="1"/>
        <c:smooth val="0"/>
        <c:axId val="1848664688"/>
        <c:axId val="1848665168"/>
      </c:lineChart>
      <c:catAx>
        <c:axId val="1848664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48665168"/>
        <c:crosses val="autoZero"/>
        <c:auto val="1"/>
        <c:lblAlgn val="ctr"/>
        <c:lblOffset val="100"/>
        <c:noMultiLvlLbl val="0"/>
      </c:catAx>
      <c:valAx>
        <c:axId val="184866516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SAP</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664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7619</xdr:colOff>
      <xdr:row>0</xdr:row>
      <xdr:rowOff>38100</xdr:rowOff>
    </xdr:from>
    <xdr:to>
      <xdr:col>39</xdr:col>
      <xdr:colOff>530678</xdr:colOff>
      <xdr:row>3</xdr:row>
      <xdr:rowOff>160020</xdr:rowOff>
    </xdr:to>
    <xdr:sp macro="" textlink="">
      <xdr:nvSpPr>
        <xdr:cNvPr id="3" name="Rectangle: Rounded Corners 2">
          <a:extLst>
            <a:ext uri="{FF2B5EF4-FFF2-40B4-BE49-F238E27FC236}">
              <a16:creationId xmlns:a16="http://schemas.microsoft.com/office/drawing/2014/main" id="{7F1EDCB8-F73D-4892-CEDA-4E6566D7A554}"/>
            </a:ext>
          </a:extLst>
        </xdr:cNvPr>
        <xdr:cNvSpPr/>
      </xdr:nvSpPr>
      <xdr:spPr>
        <a:xfrm>
          <a:off x="619940" y="38100"/>
          <a:ext cx="23791274" cy="652599"/>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489857</xdr:colOff>
      <xdr:row>0</xdr:row>
      <xdr:rowOff>83820</xdr:rowOff>
    </xdr:from>
    <xdr:ext cx="19893644" cy="556260"/>
    <xdr:sp macro="" textlink="">
      <xdr:nvSpPr>
        <xdr:cNvPr id="4" name="Rectangle 3">
          <a:extLst>
            <a:ext uri="{FF2B5EF4-FFF2-40B4-BE49-F238E27FC236}">
              <a16:creationId xmlns:a16="http://schemas.microsoft.com/office/drawing/2014/main" id="{2CA41B08-1BE9-612B-34EF-28861B78EA9E}"/>
            </a:ext>
          </a:extLst>
        </xdr:cNvPr>
        <xdr:cNvSpPr/>
      </xdr:nvSpPr>
      <xdr:spPr>
        <a:xfrm>
          <a:off x="2326821" y="83820"/>
          <a:ext cx="19893644" cy="556260"/>
        </a:xfrm>
        <a:prstGeom prst="rect">
          <a:avLst/>
        </a:prstGeom>
        <a:noFill/>
      </xdr:spPr>
      <xdr:txBody>
        <a:bodyPr wrap="none" lIns="91440" tIns="45720" rIns="91440" bIns="45720">
          <a:noAutofit/>
        </a:bodyPr>
        <a:lstStyle/>
        <a:p>
          <a:pPr algn="ctr"/>
          <a:r>
            <a:rPr lang="en-US" sz="3200">
              <a:solidFill>
                <a:schemeClr val="bg1"/>
              </a:solidFill>
            </a:rPr>
            <a:t>Layoff Trends, AI Adoption &amp; Workforce Dynamics (1995–2024</a:t>
          </a:r>
          <a:endParaRPr lang="en-US" sz="3200" b="1" cap="none" spc="0">
            <a:ln w="10160">
              <a:solidFill>
                <a:schemeClr val="accent5"/>
              </a:solidFill>
              <a:prstDash val="solid"/>
            </a:ln>
            <a:solidFill>
              <a:schemeClr val="bg1"/>
            </a:solidFill>
            <a:effectLst>
              <a:outerShdw blurRad="38100" dist="22860" dir="5400000" algn="tl" rotWithShape="0">
                <a:srgbClr val="000000">
                  <a:alpha val="30000"/>
                </a:srgbClr>
              </a:outerShdw>
            </a:effectLst>
          </a:endParaRPr>
        </a:p>
      </xdr:txBody>
    </xdr:sp>
    <xdr:clientData/>
  </xdr:oneCellAnchor>
  <xdr:twoCellAnchor>
    <xdr:from>
      <xdr:col>5</xdr:col>
      <xdr:colOff>403860</xdr:colOff>
      <xdr:row>4</xdr:row>
      <xdr:rowOff>30480</xdr:rowOff>
    </xdr:from>
    <xdr:to>
      <xdr:col>16</xdr:col>
      <xdr:colOff>289560</xdr:colOff>
      <xdr:row>5</xdr:row>
      <xdr:rowOff>45720</xdr:rowOff>
    </xdr:to>
    <xdr:sp macro="" textlink="">
      <xdr:nvSpPr>
        <xdr:cNvPr id="5" name="Rectangle 4">
          <a:extLst>
            <a:ext uri="{FF2B5EF4-FFF2-40B4-BE49-F238E27FC236}">
              <a16:creationId xmlns:a16="http://schemas.microsoft.com/office/drawing/2014/main" id="{5961EDEF-065E-DD27-ADBF-D6ECD3F547EE}"/>
            </a:ext>
          </a:extLst>
        </xdr:cNvPr>
        <xdr:cNvSpPr/>
      </xdr:nvSpPr>
      <xdr:spPr>
        <a:xfrm>
          <a:off x="3451860" y="762000"/>
          <a:ext cx="6591300" cy="19812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48430</xdr:colOff>
      <xdr:row>3</xdr:row>
      <xdr:rowOff>175075</xdr:rowOff>
    </xdr:from>
    <xdr:ext cx="6044860" cy="274505"/>
    <xdr:sp macro="" textlink="">
      <xdr:nvSpPr>
        <xdr:cNvPr id="6" name="Rectangle 5">
          <a:extLst>
            <a:ext uri="{FF2B5EF4-FFF2-40B4-BE49-F238E27FC236}">
              <a16:creationId xmlns:a16="http://schemas.microsoft.com/office/drawing/2014/main" id="{081A5AF4-E844-BBE6-0EA9-09EC7564AF34}"/>
            </a:ext>
          </a:extLst>
        </xdr:cNvPr>
        <xdr:cNvSpPr/>
      </xdr:nvSpPr>
      <xdr:spPr>
        <a:xfrm>
          <a:off x="3706030" y="723715"/>
          <a:ext cx="6044860" cy="274505"/>
        </a:xfrm>
        <a:prstGeom prst="rect">
          <a:avLst/>
        </a:prstGeom>
        <a:noFill/>
      </xdr:spPr>
      <xdr:txBody>
        <a:bodyPr wrap="none" lIns="91440" tIns="45720" rIns="91440" bIns="45720">
          <a:noAutofit/>
        </a:bodyPr>
        <a:lstStyle/>
        <a:p>
          <a:pPr algn="ctr"/>
          <a:r>
            <a:rPr lang="en-US" sz="1200">
              <a:solidFill>
                <a:schemeClr val="bg1"/>
              </a:solidFill>
            </a:rPr>
            <a:t>An interactive analysis of job market shifts, industry impact, and the rise of AI in employment.</a:t>
          </a:r>
          <a:endParaRPr lang="en-US" sz="1200" b="1" cap="none" spc="0">
            <a:ln w="10160">
              <a:solidFill>
                <a:schemeClr val="accent5"/>
              </a:solidFill>
              <a:prstDash val="solid"/>
            </a:ln>
            <a:solidFill>
              <a:schemeClr val="bg1"/>
            </a:solidFill>
            <a:effectLst>
              <a:outerShdw blurRad="38100" dist="22860" dir="5400000" algn="tl" rotWithShape="0">
                <a:srgbClr val="000000">
                  <a:alpha val="30000"/>
                </a:srgbClr>
              </a:outerShdw>
            </a:effectLst>
          </a:endParaRPr>
        </a:p>
      </xdr:txBody>
    </xdr:sp>
    <xdr:clientData/>
  </xdr:oneCellAnchor>
  <xdr:twoCellAnchor editAs="oneCell">
    <xdr:from>
      <xdr:col>1</xdr:col>
      <xdr:colOff>213360</xdr:colOff>
      <xdr:row>0</xdr:row>
      <xdr:rowOff>68580</xdr:rowOff>
    </xdr:from>
    <xdr:to>
      <xdr:col>2</xdr:col>
      <xdr:colOff>198120</xdr:colOff>
      <xdr:row>3</xdr:row>
      <xdr:rowOff>114300</xdr:rowOff>
    </xdr:to>
    <xdr:pic>
      <xdr:nvPicPr>
        <xdr:cNvPr id="8" name="Graphic 7" descr="Office worker">
          <a:extLst>
            <a:ext uri="{FF2B5EF4-FFF2-40B4-BE49-F238E27FC236}">
              <a16:creationId xmlns:a16="http://schemas.microsoft.com/office/drawing/2014/main" id="{3E8E8FF6-095E-D0B5-02F2-48BCAE11C67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22960" y="68580"/>
          <a:ext cx="594360" cy="594360"/>
        </a:xfrm>
        <a:prstGeom prst="rect">
          <a:avLst/>
        </a:prstGeom>
      </xdr:spPr>
    </xdr:pic>
    <xdr:clientData/>
  </xdr:twoCellAnchor>
  <xdr:twoCellAnchor editAs="oneCell">
    <xdr:from>
      <xdr:col>38</xdr:col>
      <xdr:colOff>502920</xdr:colOff>
      <xdr:row>0</xdr:row>
      <xdr:rowOff>32113</xdr:rowOff>
    </xdr:from>
    <xdr:to>
      <xdr:col>39</xdr:col>
      <xdr:colOff>487679</xdr:colOff>
      <xdr:row>3</xdr:row>
      <xdr:rowOff>77833</xdr:rowOff>
    </xdr:to>
    <xdr:pic>
      <xdr:nvPicPr>
        <xdr:cNvPr id="9" name="Graphic 8" descr="Office worker">
          <a:extLst>
            <a:ext uri="{FF2B5EF4-FFF2-40B4-BE49-F238E27FC236}">
              <a16:creationId xmlns:a16="http://schemas.microsoft.com/office/drawing/2014/main" id="{D4C1F2E9-3731-44DE-A3E4-A67D12CC1A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3771134" y="32113"/>
          <a:ext cx="597081" cy="576399"/>
        </a:xfrm>
        <a:prstGeom prst="rect">
          <a:avLst/>
        </a:prstGeom>
      </xdr:spPr>
    </xdr:pic>
    <xdr:clientData/>
  </xdr:twoCellAnchor>
  <xdr:twoCellAnchor editAs="oneCell">
    <xdr:from>
      <xdr:col>31</xdr:col>
      <xdr:colOff>182061</xdr:colOff>
      <xdr:row>26</xdr:row>
      <xdr:rowOff>103170</xdr:rowOff>
    </xdr:from>
    <xdr:to>
      <xdr:col>35</xdr:col>
      <xdr:colOff>95251</xdr:colOff>
      <xdr:row>47</xdr:row>
      <xdr:rowOff>126999</xdr:rowOff>
    </xdr:to>
    <mc:AlternateContent xmlns:mc="http://schemas.openxmlformats.org/markup-compatibility/2006">
      <mc:Choice xmlns:a14="http://schemas.microsoft.com/office/drawing/2010/main" Requires="a14">
        <xdr:graphicFrame macro="">
          <xdr:nvGraphicFramePr>
            <xdr:cNvPr id="10" name="Year">
              <a:extLst>
                <a:ext uri="{FF2B5EF4-FFF2-40B4-BE49-F238E27FC236}">
                  <a16:creationId xmlns:a16="http://schemas.microsoft.com/office/drawing/2014/main" id="{EEF077AC-2A60-4718-844E-33E73497805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9164025" y="4702384"/>
              <a:ext cx="2362476" cy="3738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381000</xdr:colOff>
      <xdr:row>6</xdr:row>
      <xdr:rowOff>30479</xdr:rowOff>
    </xdr:from>
    <xdr:to>
      <xdr:col>13</xdr:col>
      <xdr:colOff>190500</xdr:colOff>
      <xdr:row>23</xdr:row>
      <xdr:rowOff>47625</xdr:rowOff>
    </xdr:to>
    <xdr:sp macro="" textlink="">
      <xdr:nvSpPr>
        <xdr:cNvPr id="11" name="Rectangle: Rounded Corners 10">
          <a:extLst>
            <a:ext uri="{FF2B5EF4-FFF2-40B4-BE49-F238E27FC236}">
              <a16:creationId xmlns:a16="http://schemas.microsoft.com/office/drawing/2014/main" id="{0A53B2EB-64C2-B3E7-114C-3E4683CE3E34}"/>
            </a:ext>
          </a:extLst>
        </xdr:cNvPr>
        <xdr:cNvSpPr/>
      </xdr:nvSpPr>
      <xdr:spPr>
        <a:xfrm>
          <a:off x="381000" y="1116329"/>
          <a:ext cx="7734300" cy="3093721"/>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595033</xdr:colOff>
      <xdr:row>6</xdr:row>
      <xdr:rowOff>24652</xdr:rowOff>
    </xdr:from>
    <xdr:to>
      <xdr:col>23</xdr:col>
      <xdr:colOff>281268</xdr:colOff>
      <xdr:row>22</xdr:row>
      <xdr:rowOff>51546</xdr:rowOff>
    </xdr:to>
    <xdr:sp macro="" textlink="">
      <xdr:nvSpPr>
        <xdr:cNvPr id="13" name="Rectangle: Rounded Corners 12">
          <a:extLst>
            <a:ext uri="{FF2B5EF4-FFF2-40B4-BE49-F238E27FC236}">
              <a16:creationId xmlns:a16="http://schemas.microsoft.com/office/drawing/2014/main" id="{20E2E324-0700-1894-DB95-47B405180383}"/>
            </a:ext>
          </a:extLst>
        </xdr:cNvPr>
        <xdr:cNvSpPr/>
      </xdr:nvSpPr>
      <xdr:spPr>
        <a:xfrm>
          <a:off x="8519833" y="1110502"/>
          <a:ext cx="5782235" cy="2922494"/>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485773</xdr:colOff>
      <xdr:row>27</xdr:row>
      <xdr:rowOff>118595</xdr:rowOff>
    </xdr:from>
    <xdr:to>
      <xdr:col>16</xdr:col>
      <xdr:colOff>82362</xdr:colOff>
      <xdr:row>47</xdr:row>
      <xdr:rowOff>145064</xdr:rowOff>
    </xdr:to>
    <xdr:sp macro="" textlink="">
      <xdr:nvSpPr>
        <xdr:cNvPr id="14" name="Rectangle: Rounded Corners 13">
          <a:extLst>
            <a:ext uri="{FF2B5EF4-FFF2-40B4-BE49-F238E27FC236}">
              <a16:creationId xmlns:a16="http://schemas.microsoft.com/office/drawing/2014/main" id="{016E4A28-5D38-B5E6-30C2-95EDE942AEB2}"/>
            </a:ext>
          </a:extLst>
        </xdr:cNvPr>
        <xdr:cNvSpPr/>
      </xdr:nvSpPr>
      <xdr:spPr>
        <a:xfrm>
          <a:off x="485773" y="5262095"/>
          <a:ext cx="9248589" cy="3836469"/>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288365</xdr:colOff>
      <xdr:row>28</xdr:row>
      <xdr:rowOff>60325</xdr:rowOff>
    </xdr:from>
    <xdr:to>
      <xdr:col>15</xdr:col>
      <xdr:colOff>222251</xdr:colOff>
      <xdr:row>46</xdr:row>
      <xdr:rowOff>12044</xdr:rowOff>
    </xdr:to>
    <xdr:graphicFrame macro="">
      <xdr:nvGraphicFramePr>
        <xdr:cNvPr id="15" name="Chart 14">
          <a:extLst>
            <a:ext uri="{FF2B5EF4-FFF2-40B4-BE49-F238E27FC236}">
              <a16:creationId xmlns:a16="http://schemas.microsoft.com/office/drawing/2014/main" id="{0FEDA614-1289-4D58-94A8-E081ACAEA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267821</xdr:colOff>
      <xdr:row>7</xdr:row>
      <xdr:rowOff>15128</xdr:rowOff>
    </xdr:from>
    <xdr:to>
      <xdr:col>22</xdr:col>
      <xdr:colOff>500903</xdr:colOff>
      <xdr:row>20</xdr:row>
      <xdr:rowOff>160244</xdr:rowOff>
    </xdr:to>
    <xdr:graphicFrame macro="">
      <xdr:nvGraphicFramePr>
        <xdr:cNvPr id="16" name="Chart 15">
          <a:extLst>
            <a:ext uri="{FF2B5EF4-FFF2-40B4-BE49-F238E27FC236}">
              <a16:creationId xmlns:a16="http://schemas.microsoft.com/office/drawing/2014/main" id="{B400AE26-526E-45AF-B55C-190F85229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71718</xdr:colOff>
      <xdr:row>6</xdr:row>
      <xdr:rowOff>133350</xdr:rowOff>
    </xdr:from>
    <xdr:to>
      <xdr:col>12</xdr:col>
      <xdr:colOff>247650</xdr:colOff>
      <xdr:row>22</xdr:row>
      <xdr:rowOff>0</xdr:rowOff>
    </xdr:to>
    <xdr:graphicFrame macro="">
      <xdr:nvGraphicFramePr>
        <xdr:cNvPr id="17" name="Chart 16">
          <a:extLst>
            <a:ext uri="{FF2B5EF4-FFF2-40B4-BE49-F238E27FC236}">
              <a16:creationId xmlns:a16="http://schemas.microsoft.com/office/drawing/2014/main" id="{93D9FDA1-46E5-4910-968D-55E8C6F28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344322</xdr:colOff>
      <xdr:row>27</xdr:row>
      <xdr:rowOff>187215</xdr:rowOff>
    </xdr:from>
    <xdr:to>
      <xdr:col>29</xdr:col>
      <xdr:colOff>567667</xdr:colOff>
      <xdr:row>47</xdr:row>
      <xdr:rowOff>62405</xdr:rowOff>
    </xdr:to>
    <xdr:graphicFrame macro="">
      <xdr:nvGraphicFramePr>
        <xdr:cNvPr id="18" name="Chart 17">
          <a:extLst>
            <a:ext uri="{FF2B5EF4-FFF2-40B4-BE49-F238E27FC236}">
              <a16:creationId xmlns:a16="http://schemas.microsoft.com/office/drawing/2014/main" id="{2D03972C-EC29-4A20-A983-FA9FB77FE1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433552</xdr:colOff>
      <xdr:row>26</xdr:row>
      <xdr:rowOff>171888</xdr:rowOff>
    </xdr:from>
    <xdr:to>
      <xdr:col>30</xdr:col>
      <xdr:colOff>420414</xdr:colOff>
      <xdr:row>48</xdr:row>
      <xdr:rowOff>112767</xdr:rowOff>
    </xdr:to>
    <xdr:sp macro="" textlink="">
      <xdr:nvSpPr>
        <xdr:cNvPr id="20" name="Rectangle: Rounded Corners 19">
          <a:extLst>
            <a:ext uri="{FF2B5EF4-FFF2-40B4-BE49-F238E27FC236}">
              <a16:creationId xmlns:a16="http://schemas.microsoft.com/office/drawing/2014/main" id="{2E9D658F-FE59-EDD8-181C-1E772E05741A}"/>
            </a:ext>
          </a:extLst>
        </xdr:cNvPr>
        <xdr:cNvSpPr/>
      </xdr:nvSpPr>
      <xdr:spPr>
        <a:xfrm>
          <a:off x="10085552" y="5124888"/>
          <a:ext cx="8432362" cy="4131879"/>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534275</xdr:colOff>
      <xdr:row>5</xdr:row>
      <xdr:rowOff>108388</xdr:rowOff>
    </xdr:from>
    <xdr:to>
      <xdr:col>40</xdr:col>
      <xdr:colOff>402896</xdr:colOff>
      <xdr:row>24</xdr:row>
      <xdr:rowOff>49267</xdr:rowOff>
    </xdr:to>
    <xdr:sp macro="" textlink="">
      <xdr:nvSpPr>
        <xdr:cNvPr id="21" name="Rectangle: Rounded Corners 20">
          <a:extLst>
            <a:ext uri="{FF2B5EF4-FFF2-40B4-BE49-F238E27FC236}">
              <a16:creationId xmlns:a16="http://schemas.microsoft.com/office/drawing/2014/main" id="{35B87911-429C-C049-6DF5-7B8342668AA8}"/>
            </a:ext>
          </a:extLst>
        </xdr:cNvPr>
        <xdr:cNvSpPr/>
      </xdr:nvSpPr>
      <xdr:spPr>
        <a:xfrm>
          <a:off x="14409025" y="1060888"/>
          <a:ext cx="10123871" cy="3560379"/>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144516</xdr:colOff>
      <xdr:row>7</xdr:row>
      <xdr:rowOff>26275</xdr:rowOff>
    </xdr:from>
    <xdr:to>
      <xdr:col>40</xdr:col>
      <xdr:colOff>31749</xdr:colOff>
      <xdr:row>23</xdr:row>
      <xdr:rowOff>78827</xdr:rowOff>
    </xdr:to>
    <xdr:graphicFrame macro="">
      <xdr:nvGraphicFramePr>
        <xdr:cNvPr id="22" name="Chart 21">
          <a:extLst>
            <a:ext uri="{FF2B5EF4-FFF2-40B4-BE49-F238E27FC236}">
              <a16:creationId xmlns:a16="http://schemas.microsoft.com/office/drawing/2014/main" id="{E556FE29-8B16-4401-B5C5-BD1BEB535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38</xdr:col>
      <xdr:colOff>392430</xdr:colOff>
      <xdr:row>26</xdr:row>
      <xdr:rowOff>10886</xdr:rowOff>
    </xdr:from>
    <xdr:to>
      <xdr:col>41</xdr:col>
      <xdr:colOff>384265</xdr:colOff>
      <xdr:row>40</xdr:row>
      <xdr:rowOff>1361</xdr:rowOff>
    </xdr:to>
    <mc:AlternateContent xmlns:mc="http://schemas.openxmlformats.org/markup-compatibility/2006">
      <mc:Choice xmlns:a14="http://schemas.microsoft.com/office/drawing/2010/main" Requires="a14">
        <xdr:graphicFrame macro="">
          <xdr:nvGraphicFramePr>
            <xdr:cNvPr id="23" name="Job_Sector_Growth(Millions)">
              <a:extLst>
                <a:ext uri="{FF2B5EF4-FFF2-40B4-BE49-F238E27FC236}">
                  <a16:creationId xmlns:a16="http://schemas.microsoft.com/office/drawing/2014/main" id="{32BEB6B3-020E-935C-E247-E0889DA827AE}"/>
                </a:ext>
              </a:extLst>
            </xdr:cNvPr>
            <xdr:cNvGraphicFramePr/>
          </xdr:nvGraphicFramePr>
          <xdr:xfrm>
            <a:off x="0" y="0"/>
            <a:ext cx="0" cy="0"/>
          </xdr:xfrm>
          <a:graphic>
            <a:graphicData uri="http://schemas.microsoft.com/office/drawing/2010/slicer">
              <sle:slicer xmlns:sle="http://schemas.microsoft.com/office/drawing/2010/slicer" name="Job_Sector_Growth(Millions)"/>
            </a:graphicData>
          </a:graphic>
        </xdr:graphicFrame>
      </mc:Choice>
      <mc:Fallback>
        <xdr:sp macro="" textlink="">
          <xdr:nvSpPr>
            <xdr:cNvPr id="0" name=""/>
            <xdr:cNvSpPr>
              <a:spLocks noTextEdit="1"/>
            </xdr:cNvSpPr>
          </xdr:nvSpPr>
          <xdr:spPr>
            <a:xfrm>
              <a:off x="23660644" y="46101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273776</xdr:colOff>
      <xdr:row>26</xdr:row>
      <xdr:rowOff>82732</xdr:rowOff>
    </xdr:from>
    <xdr:to>
      <xdr:col>38</xdr:col>
      <xdr:colOff>265612</xdr:colOff>
      <xdr:row>40</xdr:row>
      <xdr:rowOff>73207</xdr:rowOff>
    </xdr:to>
    <mc:AlternateContent xmlns:mc="http://schemas.openxmlformats.org/markup-compatibility/2006">
      <mc:Choice xmlns:a14="http://schemas.microsoft.com/office/drawing/2010/main" Requires="a14">
        <xdr:graphicFrame macro="">
          <xdr:nvGraphicFramePr>
            <xdr:cNvPr id="24" name="AI_BUCKET">
              <a:extLst>
                <a:ext uri="{FF2B5EF4-FFF2-40B4-BE49-F238E27FC236}">
                  <a16:creationId xmlns:a16="http://schemas.microsoft.com/office/drawing/2014/main" id="{BC89870A-8948-4F00-E607-F3B06C9741DF}"/>
                </a:ext>
              </a:extLst>
            </xdr:cNvPr>
            <xdr:cNvGraphicFramePr/>
          </xdr:nvGraphicFramePr>
          <xdr:xfrm>
            <a:off x="0" y="0"/>
            <a:ext cx="0" cy="0"/>
          </xdr:xfrm>
          <a:graphic>
            <a:graphicData uri="http://schemas.microsoft.com/office/drawing/2010/slicer">
              <sle:slicer xmlns:sle="http://schemas.microsoft.com/office/drawing/2010/slicer" name="AI_BUCKET"/>
            </a:graphicData>
          </a:graphic>
        </xdr:graphicFrame>
      </mc:Choice>
      <mc:Fallback>
        <xdr:sp macro="" textlink="">
          <xdr:nvSpPr>
            <xdr:cNvPr id="0" name=""/>
            <xdr:cNvSpPr>
              <a:spLocks noTextEdit="1"/>
            </xdr:cNvSpPr>
          </xdr:nvSpPr>
          <xdr:spPr>
            <a:xfrm>
              <a:off x="21705026" y="4681946"/>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2.516271180553" createdVersion="8" refreshedVersion="8" minRefreshableVersion="3" recordCount="30" xr:uid="{AED5BE51-A8E2-4D0B-99C5-49F5E6A57F61}">
  <cacheSource type="worksheet">
    <worksheetSource ref="A1:K31" sheet="Layoff_Trend_Analyzed_30_Years_"/>
  </cacheSource>
  <cacheFields count="9">
    <cacheField name="Year" numFmtId="0">
      <sharedItems containsSemiMixedTypes="0" containsString="0" containsNumber="1" containsInteger="1" minValue="1995" maxValue="2024" count="30">
        <n v="1995"/>
        <n v="1996"/>
        <n v="1997"/>
        <n v="1998"/>
        <n v="1999"/>
        <n v="2000"/>
        <n v="2001"/>
        <n v="2002"/>
        <n v="2003"/>
        <n v="2004"/>
        <n v="2005"/>
        <n v="2006"/>
        <n v="2007"/>
        <n v="2008"/>
        <n v="2009"/>
        <n v="2010"/>
        <n v="2011"/>
        <n v="2012"/>
        <n v="2013"/>
        <n v="2014"/>
        <n v="2015"/>
        <n v="2016"/>
        <n v="2017"/>
        <n v="2018"/>
        <n v="2019"/>
        <n v="2020"/>
        <n v="2021"/>
        <n v="2022"/>
        <n v="2023"/>
        <n v="2024"/>
      </sharedItems>
    </cacheField>
    <cacheField name="Decade" numFmtId="0">
      <sharedItems count="4">
        <s v="1990s"/>
        <s v="2000s"/>
        <s v="2010s"/>
        <s v="2020s"/>
      </sharedItems>
    </cacheField>
    <cacheField name="Layoffs" numFmtId="0">
      <sharedItems containsSemiMixedTypes="0" containsString="0" containsNumber="1" containsInteger="1" minValue="50" maxValue="800"/>
    </cacheField>
    <cacheField name="Reason_For_Layoff" numFmtId="0">
      <sharedItems/>
    </cacheField>
    <cacheField name="Industry_Focus" numFmtId="0">
      <sharedItems/>
    </cacheField>
    <cacheField name="Global_Event" numFmtId="0">
      <sharedItems/>
    </cacheField>
    <cacheField name="Job_Sector_Growth(Millions)" numFmtId="1">
      <sharedItems containsSemiMixedTypes="0" containsString="0" containsNumber="1" containsInteger="1" minValue="5" maxValue="1052"/>
    </cacheField>
    <cacheField name="AI_Job_Percentage(%)" numFmtId="0">
      <sharedItems containsSemiMixedTypes="0" containsString="0" containsNumber="1" minValue="0.5" maxValue="60"/>
    </cacheField>
    <cacheField name="Future_Job_Trends" numFmtId="0">
      <sharedItems/>
    </cacheField>
  </cacheFields>
  <extLst>
    <ext xmlns:x14="http://schemas.microsoft.com/office/spreadsheetml/2009/9/main" uri="{725AE2AE-9491-48be-B2B4-4EB974FC3084}">
      <x14:pivotCacheDefinition pivotCacheId="6909886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2.567998148152" createdVersion="8" refreshedVersion="8" minRefreshableVersion="3" recordCount="32" xr:uid="{07380A7B-3F74-4F08-8D06-BDE8583259AF}">
  <cacheSource type="worksheet">
    <worksheetSource ref="A1:K1048576" sheet="Layoff_Trend_Analyzed_30_Years_"/>
  </cacheSource>
  <cacheFields count="10">
    <cacheField name="Year" numFmtId="0">
      <sharedItems containsString="0" containsBlank="1" containsNumber="1" containsInteger="1" minValue="1995" maxValue="2024"/>
    </cacheField>
    <cacheField name="Decade" numFmtId="0">
      <sharedItems containsBlank="1"/>
    </cacheField>
    <cacheField name="Layoffs" numFmtId="0">
      <sharedItems containsString="0" containsBlank="1" containsNumber="1" containsInteger="1" minValue="50" maxValue="800"/>
    </cacheField>
    <cacheField name="Reason_For_Layoff" numFmtId="0">
      <sharedItems containsBlank="1"/>
    </cacheField>
    <cacheField name="Industry_Focus" numFmtId="0">
      <sharedItems containsBlank="1"/>
    </cacheField>
    <cacheField name="Global_Event" numFmtId="0">
      <sharedItems containsBlank="1"/>
    </cacheField>
    <cacheField name="Job_Sector_Growth(Millions)" numFmtId="0">
      <sharedItems containsString="0" containsBlank="1" containsNumber="1" containsInteger="1" minValue="5" maxValue="1052" count="31">
        <n v="5"/>
        <n v="11"/>
        <n v="18"/>
        <n v="26"/>
        <n v="35"/>
        <n v="45"/>
        <n v="57"/>
        <n v="72"/>
        <n v="90"/>
        <n v="110"/>
        <n v="132"/>
        <n v="157"/>
        <n v="185"/>
        <n v="215"/>
        <n v="248"/>
        <n v="283"/>
        <n v="321"/>
        <n v="361"/>
        <n v="403"/>
        <n v="448"/>
        <n v="496"/>
        <n v="546"/>
        <n v="599"/>
        <n v="654"/>
        <n v="712"/>
        <n v="772"/>
        <n v="837"/>
        <n v="905"/>
        <n v="977"/>
        <n v="1052"/>
        <m/>
      </sharedItems>
    </cacheField>
    <cacheField name="AI_Job_Percentage(%)" numFmtId="0">
      <sharedItems containsString="0" containsBlank="1" containsNumber="1" minValue="0.5" maxValue="60" count="17">
        <n v="0.5"/>
        <n v="1"/>
        <n v="2"/>
        <n v="3"/>
        <n v="5"/>
        <n v="8"/>
        <n v="12"/>
        <n v="15"/>
        <n v="18"/>
        <n v="22"/>
        <n v="28"/>
        <n v="35"/>
        <n v="40"/>
        <n v="50"/>
        <n v="55"/>
        <n v="60"/>
        <m/>
      </sharedItems>
    </cacheField>
    <cacheField name="AI_BUCKET" numFmtId="0">
      <sharedItems containsBlank="1" count="5">
        <s v="0–5%"/>
        <s v="5–10%"/>
        <s v="10–15%"/>
        <s v="15%+"/>
        <m/>
      </sharedItems>
    </cacheField>
    <cacheField name="Future_Job_Trends" numFmtId="0">
      <sharedItems containsBlank="1"/>
    </cacheField>
  </cacheFields>
  <extLst>
    <ext xmlns:x14="http://schemas.microsoft.com/office/spreadsheetml/2009/9/main" uri="{725AE2AE-9491-48be-B2B4-4EB974FC3084}">
      <x14:pivotCacheDefinition pivotCacheId="190489718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2.606278125" backgroundQuery="1" createdVersion="8" refreshedVersion="8" minRefreshableVersion="3" recordCount="0" supportSubquery="1" supportAdvancedDrill="1" xr:uid="{FD6FF5B0-8C49-4C81-B2EB-101045FD7B18}">
  <cacheSource type="external" connectionId="1"/>
  <cacheFields count="2">
    <cacheField name="[Range].[GROWTH_MARKET].[GROWTH_MARKET]" caption="GROWTH_MARKET" numFmtId="0" hierarchy="9" level="1">
      <sharedItems count="1">
        <s v="&gt;2M"/>
      </sharedItems>
    </cacheField>
    <cacheField name="[Measures].[Sum of Layoffs]" caption="Sum of Layoffs" numFmtId="0" hierarchy="13" level="32767"/>
  </cacheFields>
  <cacheHierarchies count="14">
    <cacheHierarchy uniqueName="[Range].[Year]" caption="Year" attribute="1" defaultMemberUniqueName="[Range].[Year].[All]" allUniqueName="[Range].[Year].[All]" dimensionUniqueName="[Range]" displayFolder="" count="0" memberValueDatatype="20" unbalanced="0"/>
    <cacheHierarchy uniqueName="[Range].[Decade]" caption="Decade" attribute="1" defaultMemberUniqueName="[Range].[Decade].[All]" allUniqueName="[Range].[Decade].[All]" dimensionUniqueName="[Range]" displayFolder="" count="0" memberValueDatatype="130" unbalanced="0"/>
    <cacheHierarchy uniqueName="[Range].[Layoffs]" caption="Layoffs" attribute="1" defaultMemberUniqueName="[Range].[Layoffs].[All]" allUniqueName="[Range].[Layoffs].[All]" dimensionUniqueName="[Range]" displayFolder="" count="0" memberValueDatatype="20" unbalanced="0"/>
    <cacheHierarchy uniqueName="[Range].[Reason_For_Layoff]" caption="Reason_For_Layoff" attribute="1" defaultMemberUniqueName="[Range].[Reason_For_Layoff].[All]" allUniqueName="[Range].[Reason_For_Layoff].[All]" dimensionUniqueName="[Range]" displayFolder="" count="0" memberValueDatatype="130" unbalanced="0"/>
    <cacheHierarchy uniqueName="[Range].[Industry_Focus]" caption="Industry_Focus" attribute="1" defaultMemberUniqueName="[Range].[Industry_Focus].[All]" allUniqueName="[Range].[Industry_Focus].[All]" dimensionUniqueName="[Range]" displayFolder="" count="0" memberValueDatatype="130" unbalanced="0"/>
    <cacheHierarchy uniqueName="[Range].[Global_Event]" caption="Global_Event" attribute="1" defaultMemberUniqueName="[Range].[Global_Event].[All]" allUniqueName="[Range].[Global_Event].[All]" dimensionUniqueName="[Range]" displayFolder="" count="0" memberValueDatatype="130" unbalanced="0"/>
    <cacheHierarchy uniqueName="[Range].[Job_Sector_Growth(Millions)]" caption="Job_Sector_Growth(Millions)" attribute="1" defaultMemberUniqueName="[Range].[Job_Sector_Growth(Millions)].[All]" allUniqueName="[Range].[Job_Sector_Growth(Millions)].[All]" dimensionUniqueName="[Range]" displayFolder="" count="0" memberValueDatatype="20" unbalanced="0"/>
    <cacheHierarchy uniqueName="[Range].[AI_Job_Percentage(%)]" caption="AI_Job_Percentage(%)" attribute="1" defaultMemberUniqueName="[Range].[AI_Job_Percentage(%)].[All]" allUniqueName="[Range].[AI_Job_Percentage(%)].[All]" dimensionUniqueName="[Range]" displayFolder="" count="0" memberValueDatatype="5" unbalanced="0"/>
    <cacheHierarchy uniqueName="[Range].[AI_BUCKET]" caption="AI_BUCKET" attribute="1" defaultMemberUniqueName="[Range].[AI_BUCKET].[All]" allUniqueName="[Range].[AI_BUCKET].[All]" dimensionUniqueName="[Range]" displayFolder="" count="0" memberValueDatatype="130" unbalanced="0"/>
    <cacheHierarchy uniqueName="[Range].[GROWTH_MARKET]" caption="GROWTH_MARKET" attribute="1" defaultMemberUniqueName="[Range].[GROWTH_MARKET].[All]" allUniqueName="[Range].[GROWTH_MARKET].[All]" dimensionUniqueName="[Range]" displayFolder="" count="2" memberValueDatatype="130" unbalanced="0">
      <fieldsUsage count="2">
        <fieldUsage x="-1"/>
        <fieldUsage x="0"/>
      </fieldsUsage>
    </cacheHierarchy>
    <cacheHierarchy uniqueName="[Range].[Future_Job_Trends]" caption="Future_Job_Trends" attribute="1" defaultMemberUniqueName="[Range].[Future_Job_Trends].[All]" allUniqueName="[Range].[Future_Job_Trend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Layoffs]" caption="Sum of Layoffs"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50"/>
    <s v="Dot-Com Bubble Preparations, Low Layoffs"/>
    <s v="Technology"/>
    <s v="Pre-Dot-Com Boom"/>
    <n v="5"/>
    <n v="0.5"/>
    <s v="Technology, Finance"/>
  </r>
  <r>
    <x v="1"/>
    <x v="0"/>
    <n v="70"/>
    <s v="Rise Of Early Internet Companies"/>
    <s v="Technology"/>
    <s v="Rise Of Internet Startups"/>
    <n v="11"/>
    <n v="0.5"/>
    <s v="Technology"/>
  </r>
  <r>
    <x v="2"/>
    <x v="0"/>
    <n v="90"/>
    <s v="Growth In Tech Hiring"/>
    <s v="Technology"/>
    <s v="Dot-Com Buildup"/>
    <n v="18"/>
    <n v="0.5"/>
    <s v="Technology"/>
  </r>
  <r>
    <x v="3"/>
    <x v="0"/>
    <n v="120"/>
    <s v="Build-Up To Y2K, Increased Hiring"/>
    <s v="Technology"/>
    <s v="Y2K Preparations"/>
    <n v="26"/>
    <n v="0.5"/>
    <s v="Technology"/>
  </r>
  <r>
    <x v="4"/>
    <x v="0"/>
    <n v="150"/>
    <s v="Dot-Com Bubble Boom, Hiring Surge"/>
    <s v="Technology"/>
    <s v="Dot-Com Bubble Boom"/>
    <n v="35"/>
    <n v="0.5"/>
    <s v="Engineering, Technology"/>
  </r>
  <r>
    <x v="5"/>
    <x v="1"/>
    <n v="200"/>
    <s v="Dot-Com Bubble Peak, Layoffs Minimal"/>
    <s v="Technology"/>
    <s v="Dot-Com Bubble Peak"/>
    <n v="45"/>
    <n v="0.5"/>
    <s v="Technology"/>
  </r>
  <r>
    <x v="6"/>
    <x v="1"/>
    <n v="300"/>
    <s v="Burst Of Dot-Com Bubble, Massive Layoffs"/>
    <s v="Technology"/>
    <s v="Dot-Com Bubble Burst"/>
    <n v="57"/>
    <n v="0.5"/>
    <s v="AI and Software"/>
  </r>
  <r>
    <x v="7"/>
    <x v="1"/>
    <n v="250"/>
    <s v="Recovery From Bubble, Moderate Layoffs"/>
    <s v="Technology"/>
    <s v="Recovery From Dot-Com Crash"/>
    <n v="72"/>
    <n v="0.5"/>
    <s v="AI, Data Science"/>
  </r>
  <r>
    <x v="8"/>
    <x v="1"/>
    <n v="220"/>
    <s v="Early Tech Outsourcing To India And China"/>
    <s v="Technology"/>
    <s v="Early Outsourcing Surge"/>
    <n v="90"/>
    <n v="0.5"/>
    <s v="Healthcare Technology"/>
  </r>
  <r>
    <x v="9"/>
    <x v="1"/>
    <n v="180"/>
    <s v="Economic Growth Recovery"/>
    <s v="Finance"/>
    <s v="Economic Recovery"/>
    <n v="110"/>
    <n v="0.5"/>
    <s v="Technology"/>
  </r>
  <r>
    <x v="10"/>
    <x v="1"/>
    <n v="400"/>
    <s v="Global Financial Crisis Onset, Layoffs High"/>
    <s v="Finance, Technology"/>
    <s v="Global Financial Crisis"/>
    <n v="132"/>
    <n v="0.5"/>
    <s v="AI-driven industries"/>
  </r>
  <r>
    <x v="11"/>
    <x v="1"/>
    <n v="350"/>
    <s v="Post-Financial Crisis Recovery"/>
    <s v="Technology, Finance"/>
    <s v="Post-Crisis Recovery"/>
    <n v="157"/>
    <n v="0.5"/>
    <s v="AI, Cloud Computing"/>
  </r>
  <r>
    <x v="12"/>
    <x v="1"/>
    <n v="300"/>
    <s v="Adoption Of Cloud Computing, Steady Layoffs"/>
    <s v="Technology"/>
    <s v="Rise Of Cloud Computing"/>
    <n v="185"/>
    <n v="0.5"/>
    <s v="Social Media, Technology"/>
  </r>
  <r>
    <x v="13"/>
    <x v="1"/>
    <n v="280"/>
    <s v="Social Media Industry Growth"/>
    <s v="Social Media"/>
    <s v="Social Media Revolution"/>
    <n v="215"/>
    <n v="0.5"/>
    <s v="Big Data"/>
  </r>
  <r>
    <x v="14"/>
    <x v="1"/>
    <n v="250"/>
    <s v="Expansion Of Big Data Roles, Minimal Layoffs"/>
    <s v="Big Data, Technology"/>
    <s v="Big Data Expansion"/>
    <n v="248"/>
    <n v="0.5"/>
    <s v="AI and Automation"/>
  </r>
  <r>
    <x v="15"/>
    <x v="2"/>
    <n v="270"/>
    <s v="Automation Conversations, Slight Layoffs"/>
    <s v="Automation"/>
    <s v="Automation Talk Increases"/>
    <n v="283"/>
    <n v="1"/>
    <s v="Automation and Robotics"/>
  </r>
  <r>
    <x v="16"/>
    <x v="2"/>
    <n v="260"/>
    <s v="Early Ai And Automation Hiring Trends"/>
    <s v="AI, Automation"/>
    <s v="Ai Enters Mainstream Discussions"/>
    <n v="321"/>
    <n v="2"/>
    <s v="AI in Healthcare"/>
  </r>
  <r>
    <x v="17"/>
    <x v="2"/>
    <n v="300"/>
    <s v="Economic Slowdown Globally"/>
    <s v="Global Industries"/>
    <s v="Global Economic Slowdown"/>
    <n v="361"/>
    <n v="3"/>
    <s v="Sustainability Tech"/>
  </r>
  <r>
    <x v="18"/>
    <x v="2"/>
    <n v="320"/>
    <s v="Tech Industry Consolidation"/>
    <s v="Technology, Retail"/>
    <s v="Industry Consolidations"/>
    <n v="403"/>
    <n v="5"/>
    <s v="AI, E-commerce"/>
  </r>
  <r>
    <x v="19"/>
    <x v="2"/>
    <n v="340"/>
    <s v="Growth In E-Commerce, Market Saturation Layoffs"/>
    <s v="Retail, E-commerce"/>
    <s v="E-Commerce Expansion"/>
    <n v="448"/>
    <n v="8"/>
    <s v="Tech &amp; Remote Jobs"/>
  </r>
  <r>
    <x v="20"/>
    <x v="2"/>
    <n v="400"/>
    <s v="Global Financial Crisis, Impact On Industries"/>
    <s v="Global Industries"/>
    <s v="Global Financial Crisis"/>
    <n v="496"/>
    <n v="12"/>
    <s v="Healthcare &amp; AI"/>
  </r>
  <r>
    <x v="21"/>
    <x v="2"/>
    <n v="370"/>
    <s v="Increased Global Competition, Layoffs In Traditional Sectors"/>
    <s v="Traditional Industries"/>
    <s v="Global Competition Increase"/>
    <n v="546"/>
    <n v="15"/>
    <s v="AI in Retail"/>
  </r>
  <r>
    <x v="22"/>
    <x v="2"/>
    <n v="350"/>
    <s v="Corporate Downsizing, Focus On Profitability"/>
    <s v="Corporate, Technology"/>
    <s v="Corporate Downsizing"/>
    <n v="599"/>
    <n v="18"/>
    <s v="Tech, Corporate AI"/>
  </r>
  <r>
    <x v="23"/>
    <x v="2"/>
    <n v="380"/>
    <s v="Rising Automation Adoption Replacing Roles"/>
    <s v="Manufacturing, Technology"/>
    <s v="Automation Surge"/>
    <n v="654"/>
    <n v="22"/>
    <s v="AI in Education"/>
  </r>
  <r>
    <x v="24"/>
    <x v="2"/>
    <n v="450"/>
    <s v="Widespread Tech Upgrades, Upskilling Mismatches"/>
    <s v="Technology, Healthcare"/>
    <s v="Tech Upgrades"/>
    <n v="712"/>
    <n v="28"/>
    <s v="Healthcare, AI Expansion"/>
  </r>
  <r>
    <x v="25"/>
    <x v="3"/>
    <n v="500"/>
    <s v="Covid-19 Pandemic, Layoffs In Travel And Retail"/>
    <s v="Travel, Retail"/>
    <s v="Covid-19 Pandemic"/>
    <n v="772"/>
    <n v="35"/>
    <s v="AI Across All Sectors"/>
  </r>
  <r>
    <x v="26"/>
    <x v="3"/>
    <n v="550"/>
    <s v="Post-Pandemic Ai Transitions"/>
    <s v="Technology"/>
    <s v="Post-Pandemic Recovery"/>
    <n v="837"/>
    <n v="40"/>
    <s v="Generative AI Focus"/>
  </r>
  <r>
    <x v="27"/>
    <x v="3"/>
    <n v="600"/>
    <s v="Ai Boom Replacing Jobs In Content Creation"/>
    <s v="Technology, Content"/>
    <s v="Ai Boom In Tech"/>
    <n v="905"/>
    <n v="50"/>
    <s v="AI and Content Creation"/>
  </r>
  <r>
    <x v="28"/>
    <x v="3"/>
    <n v="700"/>
    <s v="Accelerated Adoption Of Generative Ai Tools"/>
    <s v="All Industries"/>
    <s v="Generative Ai Adoption"/>
    <n v="977"/>
    <n v="55"/>
    <s v="AI in Sustainability"/>
  </r>
  <r>
    <x v="29"/>
    <x v="3"/>
    <n v="800"/>
    <s v="All Industries Adopting Ai At Scale"/>
    <s v="All Industries"/>
    <s v="Full Ai Integration"/>
    <n v="1052"/>
    <n v="60"/>
    <s v="All Sectors AI Dominated"/>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n v="1995"/>
    <s v="1990s"/>
    <n v="50"/>
    <s v="Dot-Com Bubble Preparations, Low Layoffs"/>
    <s v="Technology"/>
    <s v="Pre-Dot-Com Boom"/>
    <x v="0"/>
    <x v="0"/>
    <x v="0"/>
    <s v="Technology, Finance"/>
  </r>
  <r>
    <n v="1996"/>
    <s v="1990s"/>
    <n v="70"/>
    <s v="Rise Of Early Internet Companies"/>
    <s v="Technology"/>
    <s v="Rise Of Internet Startups"/>
    <x v="1"/>
    <x v="0"/>
    <x v="0"/>
    <s v="Technology"/>
  </r>
  <r>
    <n v="1997"/>
    <s v="1990s"/>
    <n v="90"/>
    <s v="Growth In Tech Hiring"/>
    <s v="Technology"/>
    <s v="Dot-Com Buildup"/>
    <x v="2"/>
    <x v="0"/>
    <x v="0"/>
    <s v="Technology"/>
  </r>
  <r>
    <n v="1998"/>
    <s v="1990s"/>
    <n v="120"/>
    <s v="Build-Up To Y2K, Increased Hiring"/>
    <s v="Technology"/>
    <s v="Y2K Preparations"/>
    <x v="3"/>
    <x v="0"/>
    <x v="0"/>
    <s v="Technology"/>
  </r>
  <r>
    <n v="1999"/>
    <s v="1990s"/>
    <n v="150"/>
    <s v="Dot-Com Bubble Boom, Hiring Surge"/>
    <s v="Technology"/>
    <s v="Dot-Com Bubble Boom"/>
    <x v="4"/>
    <x v="0"/>
    <x v="0"/>
    <s v="Engineering, Technology"/>
  </r>
  <r>
    <n v="2000"/>
    <s v="2000s"/>
    <n v="200"/>
    <s v="Dot-Com Bubble Peak, Layoffs Minimal"/>
    <s v="Technology"/>
    <s v="Dot-Com Bubble Peak"/>
    <x v="5"/>
    <x v="0"/>
    <x v="0"/>
    <s v="Technology"/>
  </r>
  <r>
    <n v="2001"/>
    <s v="2000s"/>
    <n v="300"/>
    <s v="Burst Of Dot-Com Bubble, Massive Layoffs"/>
    <s v="Technology"/>
    <s v="Dot-Com Bubble Burst"/>
    <x v="6"/>
    <x v="0"/>
    <x v="0"/>
    <s v="AI and Software"/>
  </r>
  <r>
    <n v="2002"/>
    <s v="2000s"/>
    <n v="250"/>
    <s v="Recovery From Bubble, Moderate Layoffs"/>
    <s v="Technology"/>
    <s v="Recovery From Dot-Com Crash"/>
    <x v="7"/>
    <x v="0"/>
    <x v="0"/>
    <s v="AI, Data Science"/>
  </r>
  <r>
    <n v="2003"/>
    <s v="2000s"/>
    <n v="220"/>
    <s v="Early Tech Outsourcing To India And China"/>
    <s v="Technology"/>
    <s v="Early Outsourcing Surge"/>
    <x v="8"/>
    <x v="0"/>
    <x v="0"/>
    <s v="Healthcare Technology"/>
  </r>
  <r>
    <n v="2004"/>
    <s v="2000s"/>
    <n v="180"/>
    <s v="Economic Growth Recovery"/>
    <s v="Finance"/>
    <s v="Economic Recovery"/>
    <x v="9"/>
    <x v="0"/>
    <x v="0"/>
    <s v="Technology"/>
  </r>
  <r>
    <n v="2005"/>
    <s v="2000s"/>
    <n v="400"/>
    <s v="Global Financial Crisis Onset, Layoffs High"/>
    <s v="Finance, Technology"/>
    <s v="Global Financial Crisis"/>
    <x v="10"/>
    <x v="0"/>
    <x v="0"/>
    <s v="AI-driven industries"/>
  </r>
  <r>
    <n v="2006"/>
    <s v="2000s"/>
    <n v="350"/>
    <s v="Post-Financial Crisis Recovery"/>
    <s v="Technology, Finance"/>
    <s v="Post-Crisis Recovery"/>
    <x v="11"/>
    <x v="0"/>
    <x v="0"/>
    <s v="AI, Cloud Computing"/>
  </r>
  <r>
    <n v="2007"/>
    <s v="2000s"/>
    <n v="300"/>
    <s v="Adoption Of Cloud Computing, Steady Layoffs"/>
    <s v="Technology"/>
    <s v="Rise Of Cloud Computing"/>
    <x v="12"/>
    <x v="0"/>
    <x v="0"/>
    <s v="Social Media, Technology"/>
  </r>
  <r>
    <n v="2008"/>
    <s v="2000s"/>
    <n v="280"/>
    <s v="Social Media Industry Growth"/>
    <s v="Social Media"/>
    <s v="Social Media Revolution"/>
    <x v="13"/>
    <x v="0"/>
    <x v="0"/>
    <s v="Big Data"/>
  </r>
  <r>
    <n v="2009"/>
    <s v="2000s"/>
    <n v="250"/>
    <s v="Expansion Of Big Data Roles, Minimal Layoffs"/>
    <s v="Big Data, Technology"/>
    <s v="Big Data Expansion"/>
    <x v="14"/>
    <x v="0"/>
    <x v="0"/>
    <s v="AI and Automation"/>
  </r>
  <r>
    <n v="2010"/>
    <s v="2010s"/>
    <n v="270"/>
    <s v="Automation Conversations, Slight Layoffs"/>
    <s v="Automation"/>
    <s v="Automation Talk Increases"/>
    <x v="15"/>
    <x v="1"/>
    <x v="0"/>
    <s v="Automation and Robotics"/>
  </r>
  <r>
    <n v="2011"/>
    <s v="2010s"/>
    <n v="260"/>
    <s v="Early Ai And Automation Hiring Trends"/>
    <s v="AI, Automation"/>
    <s v="Ai Enters Mainstream Discussions"/>
    <x v="16"/>
    <x v="2"/>
    <x v="0"/>
    <s v="AI in Healthcare"/>
  </r>
  <r>
    <n v="2012"/>
    <s v="2010s"/>
    <n v="300"/>
    <s v="Economic Slowdown Globally"/>
    <s v="Global Industries"/>
    <s v="Global Economic Slowdown"/>
    <x v="17"/>
    <x v="3"/>
    <x v="0"/>
    <s v="Sustainability Tech"/>
  </r>
  <r>
    <n v="2013"/>
    <s v="2010s"/>
    <n v="320"/>
    <s v="Tech Industry Consolidation"/>
    <s v="Technology, Retail"/>
    <s v="Industry Consolidations"/>
    <x v="18"/>
    <x v="4"/>
    <x v="0"/>
    <s v="AI, E-commerce"/>
  </r>
  <r>
    <n v="2014"/>
    <s v="2010s"/>
    <n v="340"/>
    <s v="Growth In E-Commerce, Market Saturation Layoffs"/>
    <s v="Retail, E-commerce"/>
    <s v="E-Commerce Expansion"/>
    <x v="19"/>
    <x v="5"/>
    <x v="1"/>
    <s v="Tech &amp; Remote Jobs"/>
  </r>
  <r>
    <n v="2015"/>
    <s v="2010s"/>
    <n v="400"/>
    <s v="Global Financial Crisis, Impact On Industries"/>
    <s v="Global Industries"/>
    <s v="Global Financial Crisis"/>
    <x v="20"/>
    <x v="6"/>
    <x v="2"/>
    <s v="Healthcare &amp; AI"/>
  </r>
  <r>
    <n v="2016"/>
    <s v="2010s"/>
    <n v="370"/>
    <s v="Increased Global Competition, Layoffs In Traditional Sectors"/>
    <s v="Traditional Industries"/>
    <s v="Global Competition Increase"/>
    <x v="21"/>
    <x v="7"/>
    <x v="2"/>
    <s v="AI in Retail"/>
  </r>
  <r>
    <n v="2017"/>
    <s v="2010s"/>
    <n v="350"/>
    <s v="Corporate Downsizing, Focus On Profitability"/>
    <s v="Corporate, Technology"/>
    <s v="Corporate Downsizing"/>
    <x v="22"/>
    <x v="8"/>
    <x v="3"/>
    <s v="Tech, Corporate AI"/>
  </r>
  <r>
    <n v="2018"/>
    <s v="2010s"/>
    <n v="380"/>
    <s v="Rising Automation Adoption Replacing Roles"/>
    <s v="Manufacturing, Technology"/>
    <s v="Automation Surge"/>
    <x v="23"/>
    <x v="9"/>
    <x v="3"/>
    <s v="AI in Education"/>
  </r>
  <r>
    <n v="2019"/>
    <s v="2010s"/>
    <n v="450"/>
    <s v="Widespread Tech Upgrades, Upskilling Mismatches"/>
    <s v="Technology, Healthcare"/>
    <s v="Tech Upgrades"/>
    <x v="24"/>
    <x v="10"/>
    <x v="3"/>
    <s v="Healthcare, AI Expansion"/>
  </r>
  <r>
    <n v="2020"/>
    <s v="2020s"/>
    <n v="500"/>
    <s v="Covid-19 Pandemic, Layoffs In Travel And Retail"/>
    <s v="Travel, Retail"/>
    <s v="Covid-19 Pandemic"/>
    <x v="25"/>
    <x v="11"/>
    <x v="3"/>
    <s v="AI Across All Sectors"/>
  </r>
  <r>
    <n v="2021"/>
    <s v="2020s"/>
    <n v="550"/>
    <s v="Post-Pandemic Ai Transitions"/>
    <s v="Technology"/>
    <s v="Post-Pandemic Recovery"/>
    <x v="26"/>
    <x v="12"/>
    <x v="3"/>
    <s v="Generative AI Focus"/>
  </r>
  <r>
    <n v="2022"/>
    <s v="2020s"/>
    <n v="600"/>
    <s v="Ai Boom Replacing Jobs In Content Creation"/>
    <s v="Technology, Content"/>
    <s v="Ai Boom In Tech"/>
    <x v="27"/>
    <x v="13"/>
    <x v="3"/>
    <s v="AI and Content Creation"/>
  </r>
  <r>
    <n v="2023"/>
    <s v="2020s"/>
    <n v="700"/>
    <s v="Accelerated Adoption Of Generative Ai Tools"/>
    <s v="All Industries"/>
    <s v="Generative Ai Adoption"/>
    <x v="28"/>
    <x v="14"/>
    <x v="3"/>
    <s v="AI in Sustainability"/>
  </r>
  <r>
    <n v="2024"/>
    <s v="2020s"/>
    <n v="800"/>
    <s v="All Industries Adopting Ai At Scale"/>
    <s v="All Industries"/>
    <s v="Full Ai Integration"/>
    <x v="29"/>
    <x v="15"/>
    <x v="3"/>
    <s v="All Sectors AI Dominated"/>
  </r>
  <r>
    <m/>
    <m/>
    <m/>
    <m/>
    <m/>
    <m/>
    <x v="30"/>
    <x v="16"/>
    <x v="4"/>
    <m/>
  </r>
  <r>
    <m/>
    <m/>
    <m/>
    <m/>
    <m/>
    <m/>
    <x v="30"/>
    <x v="16"/>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0409BD-4A78-4CF4-9CF9-8EA021D2E85E}"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34" firstHeaderRow="1" firstDataRow="1" firstDataCol="1"/>
  <pivotFields count="9">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pivotField showAll="0"/>
    <pivotField showAll="0"/>
    <pivotField numFmtId="1" showAll="0"/>
    <pivotField dataField="1"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AI_Job_Percentage(%)" fld="7" baseField="0" baseItem="0"/>
  </dataFields>
  <chartFormats count="2">
    <chartFormat chart="0"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1D8F7E-F1A4-4508-ACCC-33884097B9B1}"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9">
    <pivotField showAll="0"/>
    <pivotField axis="axisRow" showAll="0">
      <items count="5">
        <item x="0"/>
        <item x="1"/>
        <item x="2"/>
        <item x="3"/>
        <item t="default"/>
      </items>
    </pivotField>
    <pivotField dataField="1" showAll="0"/>
    <pivotField showAll="0"/>
    <pivotField showAll="0"/>
    <pivotField showAll="0"/>
    <pivotField numFmtId="1" showAll="0"/>
    <pivotField showAll="0"/>
    <pivotField showAll="0"/>
  </pivotFields>
  <rowFields count="1">
    <field x="1"/>
  </rowFields>
  <rowItems count="5">
    <i>
      <x/>
    </i>
    <i>
      <x v="1"/>
    </i>
    <i>
      <x v="2"/>
    </i>
    <i>
      <x v="3"/>
    </i>
    <i t="grand">
      <x/>
    </i>
  </rowItems>
  <colItems count="1">
    <i/>
  </colItems>
  <dataFields count="1">
    <dataField name="Sum of Layoffs" fld="2"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445C99-2F53-4FBC-9D63-49E87C65DE2B}" name="PivotTable7"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0">
    <pivotField showAll="0"/>
    <pivotField showAll="0"/>
    <pivotField dataField="1" showAll="0"/>
    <pivotField showAll="0"/>
    <pivotField showAll="0"/>
    <pivotField showAll="0"/>
    <pivotField showAll="0"/>
    <pivotField showAll="0"/>
    <pivotField axis="axisRow" showAll="0">
      <items count="6">
        <item x="0"/>
        <item x="2"/>
        <item x="3"/>
        <item x="1"/>
        <item x="4"/>
        <item t="default"/>
      </items>
    </pivotField>
    <pivotField showAll="0"/>
  </pivotFields>
  <rowFields count="1">
    <field x="8"/>
  </rowFields>
  <rowItems count="6">
    <i>
      <x/>
    </i>
    <i>
      <x v="1"/>
    </i>
    <i>
      <x v="2"/>
    </i>
    <i>
      <x v="3"/>
    </i>
    <i>
      <x v="4"/>
    </i>
    <i t="grand">
      <x/>
    </i>
  </rowItems>
  <colItems count="1">
    <i/>
  </colItems>
  <dataFields count="1">
    <dataField name="Sum of Layoffs" fld="2" baseField="0" baseItem="0"/>
  </dataFields>
  <chartFormats count="2">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BFCFD1-AAA4-449A-8C51-F9FA55E258AE}" name="PivotTable10"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5"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Sum of Layoffs"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ayoff_Trend_Analyzed_30_Years_!$A:$K">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095F03-ED00-4C50-BD93-A81DD2008881}" name="PivotTable1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10">
    <pivotField showAll="0"/>
    <pivotField showAll="0"/>
    <pivotField showAll="0"/>
    <pivotField showAll="0"/>
    <pivotField showAll="0"/>
    <pivotField showAll="0"/>
    <pivotField dataFiel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8">
        <item x="0"/>
        <item x="1"/>
        <item x="2"/>
        <item x="3"/>
        <item x="4"/>
        <item x="5"/>
        <item x="6"/>
        <item x="7"/>
        <item x="8"/>
        <item x="9"/>
        <item x="10"/>
        <item x="11"/>
        <item x="12"/>
        <item x="13"/>
        <item x="14"/>
        <item x="15"/>
        <item x="16"/>
        <item t="default"/>
      </items>
    </pivotField>
    <pivotField axis="axisRow" showAll="0">
      <items count="6">
        <item x="0"/>
        <item x="2"/>
        <item x="3"/>
        <item x="1"/>
        <item x="4"/>
        <item t="default"/>
      </items>
    </pivotField>
    <pivotField showAll="0"/>
  </pivotFields>
  <rowFields count="1">
    <field x="8"/>
  </rowFields>
  <rowItems count="6">
    <i>
      <x/>
    </i>
    <i>
      <x v="1"/>
    </i>
    <i>
      <x v="2"/>
    </i>
    <i>
      <x v="3"/>
    </i>
    <i>
      <x v="4"/>
    </i>
    <i t="grand">
      <x/>
    </i>
  </rowItems>
  <colItems count="1">
    <i/>
  </colItems>
  <dataFields count="1">
    <dataField name="Sum of Job_Sector_Growth(Millions)" fld="6"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5C55C7D-1685-4AB1-A929-8ADAD267BBB2}" sourceName="Year">
  <pivotTables>
    <pivotTable tabId="5" name="PivotTable3"/>
  </pivotTables>
  <data>
    <tabular pivotCacheId="690988602">
      <items count="30">
        <i x="0" s="1"/>
        <i x="1" s="1"/>
        <i x="2" s="1"/>
        <i x="3" s="1"/>
        <i x="4" s="1"/>
        <i x="5" s="1"/>
        <i x="6" s="1"/>
        <i x="7" s="1"/>
        <i x="8" s="1"/>
        <i x="9" s="1"/>
        <i x="10" s="1"/>
        <i x="11" s="1"/>
        <i x="12" s="1"/>
        <i x="13" s="1"/>
        <i x="14" s="1"/>
        <i x="15" s="1"/>
        <i x="16" s="1"/>
        <i x="17" s="1"/>
        <i x="18" s="1"/>
        <i x="19" s="1"/>
        <i x="20" s="1"/>
        <i x="21" s="1"/>
        <i x="22" s="1"/>
        <i x="23" s="1"/>
        <i x="24" s="1"/>
        <i x="25" s="1"/>
        <i x="26" s="1"/>
        <i x="27" s="1"/>
        <i x="28" s="1"/>
        <i x="2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Sector_Growth_Millions" xr10:uid="{CFBFBF69-9D2E-4C41-A80B-23D987F5C5A3}" sourceName="Job_Sector_Growth(Millions)">
  <pivotTables>
    <pivotTable tabId="12" name="PivotTable11"/>
  </pivotTables>
  <data>
    <tabular pivotCacheId="1904897184">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_BUCKET" xr10:uid="{16756BD3-1053-4C75-AFD0-CC7BB47DCE3F}" sourceName="AI_BUCKET">
  <pivotTables>
    <pivotTable tabId="12" name="PivotTable11"/>
  </pivotTables>
  <data>
    <tabular pivotCacheId="1904897184">
      <items count="5">
        <i x="0" s="1"/>
        <i x="2" s="1"/>
        <i x="3" s="1"/>
        <i x="1"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32238ED-D4CB-4CFA-9B32-205503C5AB3D}" cache="Slicer_Year" caption="Year" startItem="16" rowHeight="234950"/>
  <slicer name="Job_Sector_Growth(Millions)" xr10:uid="{22A1B596-6C5D-4820-A408-CE7126DD83AC}" cache="Slicer_Job_Sector_Growth_Millions" caption="Job_Sector_Growth(Millions)" rowHeight="234950"/>
  <slicer name="AI_BUCKET" xr10:uid="{7402A55B-A042-4EC4-BC78-2F4BB9EF92C8}" cache="Slicer_AI_BUCKET" caption="AI_BUCKE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1A5F4-E7F7-4330-8564-73AD7A416C56}">
  <dimension ref="A3:B34"/>
  <sheetViews>
    <sheetView topLeftCell="A2" zoomScale="81" zoomScaleNormal="79" workbookViewId="0">
      <selection activeCell="V6" sqref="V6"/>
    </sheetView>
  </sheetViews>
  <sheetFormatPr defaultRowHeight="14.4" x14ac:dyDescent="0.3"/>
  <cols>
    <col min="1" max="1" width="13.109375" bestFit="1" customWidth="1"/>
    <col min="2" max="2" width="26.88671875" bestFit="1" customWidth="1"/>
  </cols>
  <sheetData>
    <row r="3" spans="1:2" x14ac:dyDescent="0.3">
      <c r="A3" s="4" t="s">
        <v>110</v>
      </c>
      <c r="B3" t="s">
        <v>115</v>
      </c>
    </row>
    <row r="4" spans="1:2" x14ac:dyDescent="0.3">
      <c r="A4" s="5">
        <v>1995</v>
      </c>
      <c r="B4" s="6">
        <v>0.5</v>
      </c>
    </row>
    <row r="5" spans="1:2" x14ac:dyDescent="0.3">
      <c r="A5" s="5">
        <v>1996</v>
      </c>
      <c r="B5" s="6">
        <v>0.5</v>
      </c>
    </row>
    <row r="6" spans="1:2" x14ac:dyDescent="0.3">
      <c r="A6" s="5">
        <v>1997</v>
      </c>
      <c r="B6" s="6">
        <v>0.5</v>
      </c>
    </row>
    <row r="7" spans="1:2" x14ac:dyDescent="0.3">
      <c r="A7" s="5">
        <v>1998</v>
      </c>
      <c r="B7" s="6">
        <v>0.5</v>
      </c>
    </row>
    <row r="8" spans="1:2" x14ac:dyDescent="0.3">
      <c r="A8" s="5">
        <v>1999</v>
      </c>
      <c r="B8" s="6">
        <v>0.5</v>
      </c>
    </row>
    <row r="9" spans="1:2" x14ac:dyDescent="0.3">
      <c r="A9" s="5">
        <v>2000</v>
      </c>
      <c r="B9" s="6">
        <v>0.5</v>
      </c>
    </row>
    <row r="10" spans="1:2" x14ac:dyDescent="0.3">
      <c r="A10" s="5">
        <v>2001</v>
      </c>
      <c r="B10" s="6">
        <v>0.5</v>
      </c>
    </row>
    <row r="11" spans="1:2" x14ac:dyDescent="0.3">
      <c r="A11" s="5">
        <v>2002</v>
      </c>
      <c r="B11" s="6">
        <v>0.5</v>
      </c>
    </row>
    <row r="12" spans="1:2" x14ac:dyDescent="0.3">
      <c r="A12" s="5">
        <v>2003</v>
      </c>
      <c r="B12" s="6">
        <v>0.5</v>
      </c>
    </row>
    <row r="13" spans="1:2" x14ac:dyDescent="0.3">
      <c r="A13" s="5">
        <v>2004</v>
      </c>
      <c r="B13" s="6">
        <v>0.5</v>
      </c>
    </row>
    <row r="14" spans="1:2" x14ac:dyDescent="0.3">
      <c r="A14" s="5">
        <v>2005</v>
      </c>
      <c r="B14" s="6">
        <v>0.5</v>
      </c>
    </row>
    <row r="15" spans="1:2" x14ac:dyDescent="0.3">
      <c r="A15" s="5">
        <v>2006</v>
      </c>
      <c r="B15" s="6">
        <v>0.5</v>
      </c>
    </row>
    <row r="16" spans="1:2" x14ac:dyDescent="0.3">
      <c r="A16" s="5">
        <v>2007</v>
      </c>
      <c r="B16" s="6">
        <v>0.5</v>
      </c>
    </row>
    <row r="17" spans="1:2" x14ac:dyDescent="0.3">
      <c r="A17" s="5">
        <v>2008</v>
      </c>
      <c r="B17" s="6">
        <v>0.5</v>
      </c>
    </row>
    <row r="18" spans="1:2" x14ac:dyDescent="0.3">
      <c r="A18" s="5">
        <v>2009</v>
      </c>
      <c r="B18" s="6">
        <v>0.5</v>
      </c>
    </row>
    <row r="19" spans="1:2" x14ac:dyDescent="0.3">
      <c r="A19" s="5">
        <v>2010</v>
      </c>
      <c r="B19" s="6">
        <v>1</v>
      </c>
    </row>
    <row r="20" spans="1:2" x14ac:dyDescent="0.3">
      <c r="A20" s="5">
        <v>2011</v>
      </c>
      <c r="B20" s="6">
        <v>2</v>
      </c>
    </row>
    <row r="21" spans="1:2" x14ac:dyDescent="0.3">
      <c r="A21" s="5">
        <v>2012</v>
      </c>
      <c r="B21" s="6">
        <v>3</v>
      </c>
    </row>
    <row r="22" spans="1:2" x14ac:dyDescent="0.3">
      <c r="A22" s="5">
        <v>2013</v>
      </c>
      <c r="B22" s="6">
        <v>5</v>
      </c>
    </row>
    <row r="23" spans="1:2" x14ac:dyDescent="0.3">
      <c r="A23" s="5">
        <v>2014</v>
      </c>
      <c r="B23" s="6">
        <v>8</v>
      </c>
    </row>
    <row r="24" spans="1:2" x14ac:dyDescent="0.3">
      <c r="A24" s="5">
        <v>2015</v>
      </c>
      <c r="B24" s="6">
        <v>12</v>
      </c>
    </row>
    <row r="25" spans="1:2" x14ac:dyDescent="0.3">
      <c r="A25" s="5">
        <v>2016</v>
      </c>
      <c r="B25" s="6">
        <v>15</v>
      </c>
    </row>
    <row r="26" spans="1:2" x14ac:dyDescent="0.3">
      <c r="A26" s="5">
        <v>2017</v>
      </c>
      <c r="B26" s="6">
        <v>18</v>
      </c>
    </row>
    <row r="27" spans="1:2" x14ac:dyDescent="0.3">
      <c r="A27" s="5">
        <v>2018</v>
      </c>
      <c r="B27" s="6">
        <v>22</v>
      </c>
    </row>
    <row r="28" spans="1:2" x14ac:dyDescent="0.3">
      <c r="A28" s="5">
        <v>2019</v>
      </c>
      <c r="B28" s="6">
        <v>28</v>
      </c>
    </row>
    <row r="29" spans="1:2" x14ac:dyDescent="0.3">
      <c r="A29" s="5">
        <v>2020</v>
      </c>
      <c r="B29" s="6">
        <v>35</v>
      </c>
    </row>
    <row r="30" spans="1:2" x14ac:dyDescent="0.3">
      <c r="A30" s="5">
        <v>2021</v>
      </c>
      <c r="B30" s="6">
        <v>40</v>
      </c>
    </row>
    <row r="31" spans="1:2" x14ac:dyDescent="0.3">
      <c r="A31" s="5">
        <v>2022</v>
      </c>
      <c r="B31" s="6">
        <v>50</v>
      </c>
    </row>
    <row r="32" spans="1:2" x14ac:dyDescent="0.3">
      <c r="A32" s="5">
        <v>2023</v>
      </c>
      <c r="B32" s="6">
        <v>55</v>
      </c>
    </row>
    <row r="33" spans="1:2" x14ac:dyDescent="0.3">
      <c r="A33" s="5">
        <v>2024</v>
      </c>
      <c r="B33" s="6">
        <v>60</v>
      </c>
    </row>
    <row r="34" spans="1:2" x14ac:dyDescent="0.3">
      <c r="A34" s="5" t="s">
        <v>111</v>
      </c>
      <c r="B34" s="6">
        <v>361.5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7F10E-D324-47E5-A367-E5261FFE7B98}">
  <dimension ref="A1"/>
  <sheetViews>
    <sheetView showGridLines="0" showRowColHeaders="0" tabSelected="1" zoomScale="56" zoomScaleNormal="36" workbookViewId="0">
      <selection activeCell="T24" sqref="T2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EAA9B-2FA8-4ECE-8EF6-DF3DCB98CA98}">
  <dimension ref="A3:B8"/>
  <sheetViews>
    <sheetView workbookViewId="0">
      <selection activeCell="K21" sqref="K21"/>
    </sheetView>
  </sheetViews>
  <sheetFormatPr defaultRowHeight="14.4" x14ac:dyDescent="0.3"/>
  <cols>
    <col min="1" max="1" width="12.5546875" bestFit="1" customWidth="1"/>
    <col min="2" max="2" width="13.6640625" bestFit="1" customWidth="1"/>
  </cols>
  <sheetData>
    <row r="3" spans="1:2" x14ac:dyDescent="0.3">
      <c r="A3" s="4" t="s">
        <v>110</v>
      </c>
      <c r="B3" t="s">
        <v>112</v>
      </c>
    </row>
    <row r="4" spans="1:2" x14ac:dyDescent="0.3">
      <c r="A4" s="5" t="s">
        <v>116</v>
      </c>
      <c r="B4" s="6">
        <v>480</v>
      </c>
    </row>
    <row r="5" spans="1:2" x14ac:dyDescent="0.3">
      <c r="A5" s="5" t="s">
        <v>117</v>
      </c>
      <c r="B5" s="6">
        <v>2730</v>
      </c>
    </row>
    <row r="6" spans="1:2" x14ac:dyDescent="0.3">
      <c r="A6" s="5" t="s">
        <v>118</v>
      </c>
      <c r="B6" s="6">
        <v>3440</v>
      </c>
    </row>
    <row r="7" spans="1:2" x14ac:dyDescent="0.3">
      <c r="A7" s="5" t="s">
        <v>119</v>
      </c>
      <c r="B7" s="6">
        <v>3150</v>
      </c>
    </row>
    <row r="8" spans="1:2" x14ac:dyDescent="0.3">
      <c r="A8" s="5" t="s">
        <v>111</v>
      </c>
      <c r="B8" s="6">
        <v>9800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1AB6B-4FC3-46B6-A42A-7DCA5FB5ACBF}">
  <dimension ref="A3:B9"/>
  <sheetViews>
    <sheetView workbookViewId="0">
      <selection activeCell="P16" sqref="P16"/>
    </sheetView>
  </sheetViews>
  <sheetFormatPr defaultRowHeight="14.4" x14ac:dyDescent="0.3"/>
  <cols>
    <col min="1" max="1" width="12.5546875" bestFit="1" customWidth="1"/>
    <col min="2" max="2" width="13.6640625" bestFit="1" customWidth="1"/>
  </cols>
  <sheetData>
    <row r="3" spans="1:2" x14ac:dyDescent="0.3">
      <c r="A3" s="4" t="s">
        <v>110</v>
      </c>
      <c r="B3" t="s">
        <v>112</v>
      </c>
    </row>
    <row r="4" spans="1:2" x14ac:dyDescent="0.3">
      <c r="A4" s="5" t="s">
        <v>122</v>
      </c>
      <c r="B4" s="6">
        <v>4360</v>
      </c>
    </row>
    <row r="5" spans="1:2" x14ac:dyDescent="0.3">
      <c r="A5" s="5" t="s">
        <v>123</v>
      </c>
      <c r="B5" s="6">
        <v>770</v>
      </c>
    </row>
    <row r="6" spans="1:2" x14ac:dyDescent="0.3">
      <c r="A6" s="5" t="s">
        <v>124</v>
      </c>
      <c r="B6" s="6">
        <v>4330</v>
      </c>
    </row>
    <row r="7" spans="1:2" x14ac:dyDescent="0.3">
      <c r="A7" s="5" t="s">
        <v>125</v>
      </c>
      <c r="B7" s="6">
        <v>340</v>
      </c>
    </row>
    <row r="8" spans="1:2" x14ac:dyDescent="0.3">
      <c r="A8" s="5" t="s">
        <v>113</v>
      </c>
      <c r="B8" s="6"/>
    </row>
    <row r="9" spans="1:2" x14ac:dyDescent="0.3">
      <c r="A9" s="5" t="s">
        <v>111</v>
      </c>
      <c r="B9" s="6">
        <v>9800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8CA7A-EA11-41C7-9D75-9E298D844EE8}">
  <dimension ref="A3:B5"/>
  <sheetViews>
    <sheetView workbookViewId="0">
      <selection activeCell="I13" sqref="I13"/>
    </sheetView>
  </sheetViews>
  <sheetFormatPr defaultRowHeight="14.4" x14ac:dyDescent="0.3"/>
  <cols>
    <col min="1" max="1" width="12.5546875" bestFit="1" customWidth="1"/>
    <col min="2" max="2" width="13.6640625" bestFit="1" customWidth="1"/>
  </cols>
  <sheetData>
    <row r="3" spans="1:2" x14ac:dyDescent="0.3">
      <c r="A3" s="4" t="s">
        <v>110</v>
      </c>
      <c r="B3" t="s">
        <v>112</v>
      </c>
    </row>
    <row r="4" spans="1:2" x14ac:dyDescent="0.3">
      <c r="A4" s="5" t="s">
        <v>127</v>
      </c>
      <c r="B4" s="6">
        <v>9800</v>
      </c>
    </row>
    <row r="5" spans="1:2" x14ac:dyDescent="0.3">
      <c r="A5" s="5" t="s">
        <v>111</v>
      </c>
      <c r="B5" s="6">
        <v>9800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3FBEB-D020-4CF3-BCCD-F332FEDAE9A2}">
  <dimension ref="A3:B9"/>
  <sheetViews>
    <sheetView workbookViewId="0">
      <selection activeCell="K19" sqref="K19"/>
    </sheetView>
  </sheetViews>
  <sheetFormatPr defaultRowHeight="14.4" x14ac:dyDescent="0.3"/>
  <cols>
    <col min="1" max="1" width="12.5546875" bestFit="1" customWidth="1"/>
    <col min="2" max="3" width="32.33203125" bestFit="1" customWidth="1"/>
  </cols>
  <sheetData>
    <row r="3" spans="1:2" x14ac:dyDescent="0.3">
      <c r="A3" s="4" t="s">
        <v>110</v>
      </c>
      <c r="B3" t="s">
        <v>120</v>
      </c>
    </row>
    <row r="4" spans="1:2" x14ac:dyDescent="0.3">
      <c r="A4" s="5" t="s">
        <v>122</v>
      </c>
      <c r="B4" s="6">
        <v>2774</v>
      </c>
    </row>
    <row r="5" spans="1:2" x14ac:dyDescent="0.3">
      <c r="A5" s="5" t="s">
        <v>123</v>
      </c>
      <c r="B5" s="6">
        <v>1042</v>
      </c>
    </row>
    <row r="6" spans="1:2" x14ac:dyDescent="0.3">
      <c r="A6" s="5" t="s">
        <v>124</v>
      </c>
      <c r="B6" s="6">
        <v>6508</v>
      </c>
    </row>
    <row r="7" spans="1:2" x14ac:dyDescent="0.3">
      <c r="A7" s="5" t="s">
        <v>125</v>
      </c>
      <c r="B7" s="6">
        <v>448</v>
      </c>
    </row>
    <row r="8" spans="1:2" x14ac:dyDescent="0.3">
      <c r="A8" s="5" t="s">
        <v>113</v>
      </c>
      <c r="B8" s="6"/>
    </row>
    <row r="9" spans="1:2" x14ac:dyDescent="0.3">
      <c r="A9" s="5" t="s">
        <v>111</v>
      </c>
      <c r="B9" s="6">
        <v>10772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BF2FF-7889-4928-86EB-1D12ECAA1FE4}">
  <dimension ref="A1:K31"/>
  <sheetViews>
    <sheetView workbookViewId="0">
      <selection activeCell="G2" sqref="G2"/>
    </sheetView>
  </sheetViews>
  <sheetFormatPr defaultRowHeight="14.4" x14ac:dyDescent="0.3"/>
  <cols>
    <col min="1" max="1" width="6.88671875" style="1" bestFit="1" customWidth="1"/>
    <col min="2" max="2" width="10.44140625" style="1" bestFit="1" customWidth="1"/>
    <col min="3" max="3" width="10.21875" style="1" bestFit="1" customWidth="1"/>
    <col min="4" max="4" width="50.77734375" style="1" bestFit="1" customWidth="1"/>
    <col min="5" max="5" width="23.44140625" style="1" bestFit="1" customWidth="1"/>
    <col min="6" max="6" width="28.44140625" style="1" bestFit="1" customWidth="1"/>
    <col min="7" max="7" width="38.5546875" style="1" bestFit="1" customWidth="1"/>
    <col min="8" max="8" width="29.33203125" style="1" bestFit="1" customWidth="1"/>
    <col min="9" max="9" width="15.109375" style="1" bestFit="1" customWidth="1"/>
    <col min="10" max="11" width="25.21875" style="1" bestFit="1" customWidth="1"/>
    <col min="12" max="16384" width="8.88671875" style="1"/>
  </cols>
  <sheetData>
    <row r="1" spans="1:11" ht="21" x14ac:dyDescent="0.4">
      <c r="A1" s="2" t="s">
        <v>0</v>
      </c>
      <c r="B1" s="2" t="s">
        <v>114</v>
      </c>
      <c r="C1" s="2" t="s">
        <v>1</v>
      </c>
      <c r="D1" s="2" t="s">
        <v>50</v>
      </c>
      <c r="E1" s="2" t="s">
        <v>2</v>
      </c>
      <c r="F1" s="2" t="s">
        <v>3</v>
      </c>
      <c r="G1" s="2" t="s">
        <v>4</v>
      </c>
      <c r="H1" s="2" t="s">
        <v>5</v>
      </c>
      <c r="I1" s="2" t="s">
        <v>121</v>
      </c>
      <c r="J1" s="2" t="s">
        <v>126</v>
      </c>
      <c r="K1" s="2" t="s">
        <v>6</v>
      </c>
    </row>
    <row r="2" spans="1:11" x14ac:dyDescent="0.3">
      <c r="A2" s="1">
        <v>1995</v>
      </c>
      <c r="B2" s="1" t="str">
        <f>IF(A2&lt;2000, "1990s", IF(A2&lt;2010, "2000s", IF(A2&lt;2020, "2010s", "2020s")))</f>
        <v>1990s</v>
      </c>
      <c r="C2" s="1">
        <v>50</v>
      </c>
      <c r="D2" s="1" t="s">
        <v>51</v>
      </c>
      <c r="E2" s="1" t="s">
        <v>7</v>
      </c>
      <c r="F2" s="1" t="s">
        <v>81</v>
      </c>
      <c r="G2" s="3">
        <v>5</v>
      </c>
      <c r="H2" s="1">
        <v>0.5</v>
      </c>
      <c r="I2" s="1" t="str">
        <f>IF(H2&lt;=5,"0–5%",IF(H2&lt;=10,"5–10%",IF(H2&lt;=15,"10–15%","15%+")))</f>
        <v>0–5%</v>
      </c>
      <c r="J2" s="1" t="str">
        <f>IF(G2&lt;1,"&lt;1M",IF(G2&lt;=2,"1M–2M","&gt;2M"))</f>
        <v>&gt;2M</v>
      </c>
      <c r="K2" s="1" t="s">
        <v>8</v>
      </c>
    </row>
    <row r="3" spans="1:11" x14ac:dyDescent="0.3">
      <c r="A3" s="1">
        <v>1996</v>
      </c>
      <c r="B3" s="1" t="str">
        <f t="shared" ref="B3:B32" si="0">IF(A3&lt;2000, "1990s", IF(A3&lt;2010, "2000s", IF(A3&lt;2020, "2010s", "2020s")))</f>
        <v>1990s</v>
      </c>
      <c r="C3" s="1">
        <v>70</v>
      </c>
      <c r="D3" s="1" t="s">
        <v>52</v>
      </c>
      <c r="E3" s="1" t="s">
        <v>7</v>
      </c>
      <c r="F3" s="1" t="s">
        <v>82</v>
      </c>
      <c r="G3" s="3">
        <v>11</v>
      </c>
      <c r="H3" s="1">
        <v>0.5</v>
      </c>
      <c r="I3" s="1" t="str">
        <f t="shared" ref="I3:I31" si="1">IF(H3&lt;=5,"0–5%",IF(H3&lt;=10,"5–10%",IF(H3&lt;=15,"10–15%","15%+")))</f>
        <v>0–5%</v>
      </c>
      <c r="J3" s="1" t="str">
        <f t="shared" ref="J3:J31" si="2">IF(G3&lt;1,"&lt;1M",IF(G3&lt;=2,"1M–2M","&gt;2M"))</f>
        <v>&gt;2M</v>
      </c>
      <c r="K3" s="1" t="s">
        <v>7</v>
      </c>
    </row>
    <row r="4" spans="1:11" x14ac:dyDescent="0.3">
      <c r="A4" s="1">
        <v>1997</v>
      </c>
      <c r="B4" s="1" t="str">
        <f t="shared" si="0"/>
        <v>1990s</v>
      </c>
      <c r="C4" s="1">
        <v>90</v>
      </c>
      <c r="D4" s="1" t="s">
        <v>53</v>
      </c>
      <c r="E4" s="1" t="s">
        <v>7</v>
      </c>
      <c r="F4" s="1" t="s">
        <v>83</v>
      </c>
      <c r="G4" s="3">
        <v>18</v>
      </c>
      <c r="H4" s="1">
        <v>0.5</v>
      </c>
      <c r="I4" s="1" t="str">
        <f t="shared" si="1"/>
        <v>0–5%</v>
      </c>
      <c r="J4" s="1" t="str">
        <f t="shared" si="2"/>
        <v>&gt;2M</v>
      </c>
      <c r="K4" s="1" t="s">
        <v>7</v>
      </c>
    </row>
    <row r="5" spans="1:11" x14ac:dyDescent="0.3">
      <c r="A5" s="1">
        <v>1998</v>
      </c>
      <c r="B5" s="1" t="str">
        <f t="shared" si="0"/>
        <v>1990s</v>
      </c>
      <c r="C5" s="1">
        <v>120</v>
      </c>
      <c r="D5" s="1" t="s">
        <v>54</v>
      </c>
      <c r="E5" s="1" t="s">
        <v>7</v>
      </c>
      <c r="F5" s="1" t="s">
        <v>84</v>
      </c>
      <c r="G5" s="3">
        <v>26</v>
      </c>
      <c r="H5" s="1">
        <v>0.5</v>
      </c>
      <c r="I5" s="1" t="str">
        <f t="shared" si="1"/>
        <v>0–5%</v>
      </c>
      <c r="J5" s="1" t="str">
        <f t="shared" si="2"/>
        <v>&gt;2M</v>
      </c>
      <c r="K5" s="1" t="s">
        <v>7</v>
      </c>
    </row>
    <row r="6" spans="1:11" x14ac:dyDescent="0.3">
      <c r="A6" s="1">
        <v>1999</v>
      </c>
      <c r="B6" s="1" t="str">
        <f t="shared" si="0"/>
        <v>1990s</v>
      </c>
      <c r="C6" s="1">
        <v>150</v>
      </c>
      <c r="D6" s="1" t="s">
        <v>55</v>
      </c>
      <c r="E6" s="1" t="s">
        <v>7</v>
      </c>
      <c r="F6" s="1" t="s">
        <v>85</v>
      </c>
      <c r="G6" s="3">
        <v>35</v>
      </c>
      <c r="H6" s="1">
        <v>0.5</v>
      </c>
      <c r="I6" s="1" t="str">
        <f t="shared" si="1"/>
        <v>0–5%</v>
      </c>
      <c r="J6" s="1" t="str">
        <f t="shared" si="2"/>
        <v>&gt;2M</v>
      </c>
      <c r="K6" s="1" t="s">
        <v>9</v>
      </c>
    </row>
    <row r="7" spans="1:11" x14ac:dyDescent="0.3">
      <c r="A7" s="1">
        <v>2000</v>
      </c>
      <c r="B7" s="1" t="str">
        <f t="shared" si="0"/>
        <v>2000s</v>
      </c>
      <c r="C7" s="1">
        <v>200</v>
      </c>
      <c r="D7" s="1" t="s">
        <v>56</v>
      </c>
      <c r="E7" s="1" t="s">
        <v>7</v>
      </c>
      <c r="F7" s="1" t="s">
        <v>86</v>
      </c>
      <c r="G7" s="3">
        <v>45</v>
      </c>
      <c r="H7" s="1">
        <v>0.5</v>
      </c>
      <c r="I7" s="1" t="str">
        <f t="shared" si="1"/>
        <v>0–5%</v>
      </c>
      <c r="J7" s="1" t="str">
        <f t="shared" si="2"/>
        <v>&gt;2M</v>
      </c>
      <c r="K7" s="1" t="s">
        <v>7</v>
      </c>
    </row>
    <row r="8" spans="1:11" x14ac:dyDescent="0.3">
      <c r="A8" s="1">
        <v>2001</v>
      </c>
      <c r="B8" s="1" t="str">
        <f t="shared" si="0"/>
        <v>2000s</v>
      </c>
      <c r="C8" s="1">
        <v>300</v>
      </c>
      <c r="D8" s="1" t="s">
        <v>57</v>
      </c>
      <c r="E8" s="1" t="s">
        <v>7</v>
      </c>
      <c r="F8" s="1" t="s">
        <v>87</v>
      </c>
      <c r="G8" s="3">
        <v>57</v>
      </c>
      <c r="H8" s="1">
        <v>0.5</v>
      </c>
      <c r="I8" s="1" t="str">
        <f t="shared" si="1"/>
        <v>0–5%</v>
      </c>
      <c r="J8" s="1" t="str">
        <f t="shared" si="2"/>
        <v>&gt;2M</v>
      </c>
      <c r="K8" s="1" t="s">
        <v>10</v>
      </c>
    </row>
    <row r="9" spans="1:11" x14ac:dyDescent="0.3">
      <c r="A9" s="1">
        <v>2002</v>
      </c>
      <c r="B9" s="1" t="str">
        <f t="shared" si="0"/>
        <v>2000s</v>
      </c>
      <c r="C9" s="1">
        <v>250</v>
      </c>
      <c r="D9" s="1" t="s">
        <v>58</v>
      </c>
      <c r="E9" s="1" t="s">
        <v>7</v>
      </c>
      <c r="F9" s="1" t="s">
        <v>88</v>
      </c>
      <c r="G9" s="3">
        <v>72</v>
      </c>
      <c r="H9" s="1">
        <v>0.5</v>
      </c>
      <c r="I9" s="1" t="str">
        <f t="shared" si="1"/>
        <v>0–5%</v>
      </c>
      <c r="J9" s="1" t="str">
        <f t="shared" si="2"/>
        <v>&gt;2M</v>
      </c>
      <c r="K9" s="1" t="s">
        <v>11</v>
      </c>
    </row>
    <row r="10" spans="1:11" x14ac:dyDescent="0.3">
      <c r="A10" s="1">
        <v>2003</v>
      </c>
      <c r="B10" s="1" t="str">
        <f t="shared" si="0"/>
        <v>2000s</v>
      </c>
      <c r="C10" s="1">
        <v>220</v>
      </c>
      <c r="D10" s="1" t="s">
        <v>59</v>
      </c>
      <c r="E10" s="1" t="s">
        <v>7</v>
      </c>
      <c r="F10" s="1" t="s">
        <v>89</v>
      </c>
      <c r="G10" s="3">
        <v>90</v>
      </c>
      <c r="H10" s="1">
        <v>0.5</v>
      </c>
      <c r="I10" s="1" t="str">
        <f t="shared" si="1"/>
        <v>0–5%</v>
      </c>
      <c r="J10" s="1" t="str">
        <f t="shared" si="2"/>
        <v>&gt;2M</v>
      </c>
      <c r="K10" s="1" t="s">
        <v>12</v>
      </c>
    </row>
    <row r="11" spans="1:11" x14ac:dyDescent="0.3">
      <c r="A11" s="1">
        <v>2004</v>
      </c>
      <c r="B11" s="1" t="str">
        <f t="shared" si="0"/>
        <v>2000s</v>
      </c>
      <c r="C11" s="1">
        <v>180</v>
      </c>
      <c r="D11" s="1" t="s">
        <v>60</v>
      </c>
      <c r="E11" s="1" t="s">
        <v>13</v>
      </c>
      <c r="F11" s="1" t="s">
        <v>90</v>
      </c>
      <c r="G11" s="3">
        <v>110</v>
      </c>
      <c r="H11" s="1">
        <v>0.5</v>
      </c>
      <c r="I11" s="1" t="str">
        <f t="shared" si="1"/>
        <v>0–5%</v>
      </c>
      <c r="J11" s="1" t="str">
        <f t="shared" si="2"/>
        <v>&gt;2M</v>
      </c>
      <c r="K11" s="1" t="s">
        <v>7</v>
      </c>
    </row>
    <row r="12" spans="1:11" x14ac:dyDescent="0.3">
      <c r="A12" s="1">
        <v>2005</v>
      </c>
      <c r="B12" s="1" t="str">
        <f t="shared" si="0"/>
        <v>2000s</v>
      </c>
      <c r="C12" s="1">
        <v>400</v>
      </c>
      <c r="D12" s="1" t="s">
        <v>61</v>
      </c>
      <c r="E12" s="1" t="s">
        <v>14</v>
      </c>
      <c r="F12" s="1" t="s">
        <v>91</v>
      </c>
      <c r="G12" s="3">
        <v>132</v>
      </c>
      <c r="H12" s="1">
        <v>0.5</v>
      </c>
      <c r="I12" s="1" t="str">
        <f t="shared" si="1"/>
        <v>0–5%</v>
      </c>
      <c r="J12" s="1" t="str">
        <f t="shared" si="2"/>
        <v>&gt;2M</v>
      </c>
      <c r="K12" s="1" t="s">
        <v>15</v>
      </c>
    </row>
    <row r="13" spans="1:11" x14ac:dyDescent="0.3">
      <c r="A13" s="1">
        <v>2006</v>
      </c>
      <c r="B13" s="1" t="str">
        <f t="shared" si="0"/>
        <v>2000s</v>
      </c>
      <c r="C13" s="1">
        <v>350</v>
      </c>
      <c r="D13" s="1" t="s">
        <v>62</v>
      </c>
      <c r="E13" s="1" t="s">
        <v>8</v>
      </c>
      <c r="F13" s="1" t="s">
        <v>92</v>
      </c>
      <c r="G13" s="3">
        <v>157</v>
      </c>
      <c r="H13" s="1">
        <v>0.5</v>
      </c>
      <c r="I13" s="1" t="str">
        <f t="shared" si="1"/>
        <v>0–5%</v>
      </c>
      <c r="J13" s="1" t="str">
        <f t="shared" si="2"/>
        <v>&gt;2M</v>
      </c>
      <c r="K13" s="1" t="s">
        <v>16</v>
      </c>
    </row>
    <row r="14" spans="1:11" x14ac:dyDescent="0.3">
      <c r="A14" s="1">
        <v>2007</v>
      </c>
      <c r="B14" s="1" t="str">
        <f t="shared" si="0"/>
        <v>2000s</v>
      </c>
      <c r="C14" s="1">
        <v>300</v>
      </c>
      <c r="D14" s="1" t="s">
        <v>63</v>
      </c>
      <c r="E14" s="1" t="s">
        <v>7</v>
      </c>
      <c r="F14" s="1" t="s">
        <v>93</v>
      </c>
      <c r="G14" s="3">
        <v>185</v>
      </c>
      <c r="H14" s="1">
        <v>0.5</v>
      </c>
      <c r="I14" s="1" t="str">
        <f t="shared" si="1"/>
        <v>0–5%</v>
      </c>
      <c r="J14" s="1" t="str">
        <f t="shared" si="2"/>
        <v>&gt;2M</v>
      </c>
      <c r="K14" s="1" t="s">
        <v>17</v>
      </c>
    </row>
    <row r="15" spans="1:11" x14ac:dyDescent="0.3">
      <c r="A15" s="1">
        <v>2008</v>
      </c>
      <c r="B15" s="1" t="str">
        <f t="shared" si="0"/>
        <v>2000s</v>
      </c>
      <c r="C15" s="1">
        <v>280</v>
      </c>
      <c r="D15" s="1" t="s">
        <v>64</v>
      </c>
      <c r="E15" s="1" t="s">
        <v>18</v>
      </c>
      <c r="F15" s="1" t="s">
        <v>94</v>
      </c>
      <c r="G15" s="3">
        <v>215</v>
      </c>
      <c r="H15" s="1">
        <v>0.5</v>
      </c>
      <c r="I15" s="1" t="str">
        <f t="shared" si="1"/>
        <v>0–5%</v>
      </c>
      <c r="J15" s="1" t="str">
        <f t="shared" si="2"/>
        <v>&gt;2M</v>
      </c>
      <c r="K15" s="1" t="s">
        <v>19</v>
      </c>
    </row>
    <row r="16" spans="1:11" x14ac:dyDescent="0.3">
      <c r="A16" s="1">
        <v>2009</v>
      </c>
      <c r="B16" s="1" t="str">
        <f t="shared" si="0"/>
        <v>2000s</v>
      </c>
      <c r="C16" s="1">
        <v>250</v>
      </c>
      <c r="D16" s="1" t="s">
        <v>65</v>
      </c>
      <c r="E16" s="1" t="s">
        <v>20</v>
      </c>
      <c r="F16" s="1" t="s">
        <v>95</v>
      </c>
      <c r="G16" s="3">
        <v>248</v>
      </c>
      <c r="H16" s="1">
        <v>0.5</v>
      </c>
      <c r="I16" s="1" t="str">
        <f t="shared" si="1"/>
        <v>0–5%</v>
      </c>
      <c r="J16" s="1" t="str">
        <f t="shared" si="2"/>
        <v>&gt;2M</v>
      </c>
      <c r="K16" s="1" t="s">
        <v>21</v>
      </c>
    </row>
    <row r="17" spans="1:11" x14ac:dyDescent="0.3">
      <c r="A17" s="1">
        <v>2010</v>
      </c>
      <c r="B17" s="1" t="str">
        <f t="shared" si="0"/>
        <v>2010s</v>
      </c>
      <c r="C17" s="1">
        <v>270</v>
      </c>
      <c r="D17" s="1" t="s">
        <v>66</v>
      </c>
      <c r="E17" s="1" t="s">
        <v>22</v>
      </c>
      <c r="F17" s="1" t="s">
        <v>96</v>
      </c>
      <c r="G17" s="3">
        <v>283</v>
      </c>
      <c r="H17" s="1">
        <v>1</v>
      </c>
      <c r="I17" s="1" t="str">
        <f t="shared" si="1"/>
        <v>0–5%</v>
      </c>
      <c r="J17" s="1" t="str">
        <f t="shared" si="2"/>
        <v>&gt;2M</v>
      </c>
      <c r="K17" s="1" t="s">
        <v>23</v>
      </c>
    </row>
    <row r="18" spans="1:11" x14ac:dyDescent="0.3">
      <c r="A18" s="1">
        <v>2011</v>
      </c>
      <c r="B18" s="1" t="str">
        <f t="shared" si="0"/>
        <v>2010s</v>
      </c>
      <c r="C18" s="1">
        <v>260</v>
      </c>
      <c r="D18" s="1" t="s">
        <v>67</v>
      </c>
      <c r="E18" s="1" t="s">
        <v>24</v>
      </c>
      <c r="F18" s="1" t="s">
        <v>97</v>
      </c>
      <c r="G18" s="3">
        <v>321</v>
      </c>
      <c r="H18" s="1">
        <v>2</v>
      </c>
      <c r="I18" s="1" t="str">
        <f t="shared" si="1"/>
        <v>0–5%</v>
      </c>
      <c r="J18" s="1" t="str">
        <f t="shared" si="2"/>
        <v>&gt;2M</v>
      </c>
      <c r="K18" s="1" t="s">
        <v>25</v>
      </c>
    </row>
    <row r="19" spans="1:11" x14ac:dyDescent="0.3">
      <c r="A19" s="1">
        <v>2012</v>
      </c>
      <c r="B19" s="1" t="str">
        <f t="shared" si="0"/>
        <v>2010s</v>
      </c>
      <c r="C19" s="1">
        <v>300</v>
      </c>
      <c r="D19" s="1" t="s">
        <v>68</v>
      </c>
      <c r="E19" s="1" t="s">
        <v>26</v>
      </c>
      <c r="F19" s="1" t="s">
        <v>98</v>
      </c>
      <c r="G19" s="3">
        <v>361</v>
      </c>
      <c r="H19" s="1">
        <v>3</v>
      </c>
      <c r="I19" s="1" t="str">
        <f t="shared" si="1"/>
        <v>0–5%</v>
      </c>
      <c r="J19" s="1" t="str">
        <f t="shared" si="2"/>
        <v>&gt;2M</v>
      </c>
      <c r="K19" s="1" t="s">
        <v>27</v>
      </c>
    </row>
    <row r="20" spans="1:11" x14ac:dyDescent="0.3">
      <c r="A20" s="1">
        <v>2013</v>
      </c>
      <c r="B20" s="1" t="str">
        <f t="shared" si="0"/>
        <v>2010s</v>
      </c>
      <c r="C20" s="1">
        <v>320</v>
      </c>
      <c r="D20" s="1" t="s">
        <v>69</v>
      </c>
      <c r="E20" s="1" t="s">
        <v>28</v>
      </c>
      <c r="F20" s="1" t="s">
        <v>99</v>
      </c>
      <c r="G20" s="3">
        <v>403</v>
      </c>
      <c r="H20" s="1">
        <v>5</v>
      </c>
      <c r="I20" s="1" t="str">
        <f t="shared" si="1"/>
        <v>0–5%</v>
      </c>
      <c r="J20" s="1" t="str">
        <f t="shared" si="2"/>
        <v>&gt;2M</v>
      </c>
      <c r="K20" s="1" t="s">
        <v>29</v>
      </c>
    </row>
    <row r="21" spans="1:11" x14ac:dyDescent="0.3">
      <c r="A21" s="1">
        <v>2014</v>
      </c>
      <c r="B21" s="1" t="str">
        <f t="shared" si="0"/>
        <v>2010s</v>
      </c>
      <c r="C21" s="1">
        <v>340</v>
      </c>
      <c r="D21" s="1" t="s">
        <v>70</v>
      </c>
      <c r="E21" s="1" t="s">
        <v>30</v>
      </c>
      <c r="F21" s="1" t="s">
        <v>100</v>
      </c>
      <c r="G21" s="3">
        <v>448</v>
      </c>
      <c r="H21" s="1">
        <v>8</v>
      </c>
      <c r="I21" s="1" t="str">
        <f t="shared" si="1"/>
        <v>5–10%</v>
      </c>
      <c r="J21" s="1" t="str">
        <f t="shared" si="2"/>
        <v>&gt;2M</v>
      </c>
      <c r="K21" s="1" t="s">
        <v>31</v>
      </c>
    </row>
    <row r="22" spans="1:11" x14ac:dyDescent="0.3">
      <c r="A22" s="1">
        <v>2015</v>
      </c>
      <c r="B22" s="1" t="str">
        <f t="shared" si="0"/>
        <v>2010s</v>
      </c>
      <c r="C22" s="1">
        <v>400</v>
      </c>
      <c r="D22" s="1" t="s">
        <v>71</v>
      </c>
      <c r="E22" s="1" t="s">
        <v>26</v>
      </c>
      <c r="F22" s="1" t="s">
        <v>91</v>
      </c>
      <c r="G22" s="3">
        <v>496</v>
      </c>
      <c r="H22" s="1">
        <v>12</v>
      </c>
      <c r="I22" s="1" t="str">
        <f t="shared" si="1"/>
        <v>10–15%</v>
      </c>
      <c r="J22" s="1" t="str">
        <f t="shared" si="2"/>
        <v>&gt;2M</v>
      </c>
      <c r="K22" s="1" t="s">
        <v>32</v>
      </c>
    </row>
    <row r="23" spans="1:11" x14ac:dyDescent="0.3">
      <c r="A23" s="1">
        <v>2016</v>
      </c>
      <c r="B23" s="1" t="str">
        <f t="shared" si="0"/>
        <v>2010s</v>
      </c>
      <c r="C23" s="1">
        <v>370</v>
      </c>
      <c r="D23" s="1" t="s">
        <v>72</v>
      </c>
      <c r="E23" s="1" t="s">
        <v>33</v>
      </c>
      <c r="F23" s="1" t="s">
        <v>101</v>
      </c>
      <c r="G23" s="3">
        <v>546</v>
      </c>
      <c r="H23" s="1">
        <v>15</v>
      </c>
      <c r="I23" s="1" t="str">
        <f t="shared" si="1"/>
        <v>10–15%</v>
      </c>
      <c r="J23" s="1" t="str">
        <f t="shared" si="2"/>
        <v>&gt;2M</v>
      </c>
      <c r="K23" s="1" t="s">
        <v>34</v>
      </c>
    </row>
    <row r="24" spans="1:11" x14ac:dyDescent="0.3">
      <c r="A24" s="1">
        <v>2017</v>
      </c>
      <c r="B24" s="1" t="str">
        <f t="shared" si="0"/>
        <v>2010s</v>
      </c>
      <c r="C24" s="1">
        <v>350</v>
      </c>
      <c r="D24" s="1" t="s">
        <v>73</v>
      </c>
      <c r="E24" s="1" t="s">
        <v>35</v>
      </c>
      <c r="F24" s="1" t="s">
        <v>102</v>
      </c>
      <c r="G24" s="3">
        <v>599</v>
      </c>
      <c r="H24" s="1">
        <v>18</v>
      </c>
      <c r="I24" s="1" t="str">
        <f t="shared" si="1"/>
        <v>15%+</v>
      </c>
      <c r="J24" s="1" t="str">
        <f t="shared" si="2"/>
        <v>&gt;2M</v>
      </c>
      <c r="K24" s="1" t="s">
        <v>36</v>
      </c>
    </row>
    <row r="25" spans="1:11" x14ac:dyDescent="0.3">
      <c r="A25" s="1">
        <v>2018</v>
      </c>
      <c r="B25" s="1" t="str">
        <f t="shared" si="0"/>
        <v>2010s</v>
      </c>
      <c r="C25" s="1">
        <v>380</v>
      </c>
      <c r="D25" s="1" t="s">
        <v>74</v>
      </c>
      <c r="E25" s="1" t="s">
        <v>37</v>
      </c>
      <c r="F25" s="1" t="s">
        <v>103</v>
      </c>
      <c r="G25" s="3">
        <v>654</v>
      </c>
      <c r="H25" s="1">
        <v>22</v>
      </c>
      <c r="I25" s="1" t="str">
        <f t="shared" si="1"/>
        <v>15%+</v>
      </c>
      <c r="J25" s="1" t="str">
        <f t="shared" si="2"/>
        <v>&gt;2M</v>
      </c>
      <c r="K25" s="1" t="s">
        <v>38</v>
      </c>
    </row>
    <row r="26" spans="1:11" x14ac:dyDescent="0.3">
      <c r="A26" s="1">
        <v>2019</v>
      </c>
      <c r="B26" s="1" t="str">
        <f t="shared" si="0"/>
        <v>2010s</v>
      </c>
      <c r="C26" s="1">
        <v>450</v>
      </c>
      <c r="D26" s="1" t="s">
        <v>75</v>
      </c>
      <c r="E26" s="1" t="s">
        <v>39</v>
      </c>
      <c r="F26" s="1" t="s">
        <v>104</v>
      </c>
      <c r="G26" s="3">
        <v>712</v>
      </c>
      <c r="H26" s="1">
        <v>28</v>
      </c>
      <c r="I26" s="1" t="str">
        <f t="shared" si="1"/>
        <v>15%+</v>
      </c>
      <c r="J26" s="1" t="str">
        <f t="shared" si="2"/>
        <v>&gt;2M</v>
      </c>
      <c r="K26" s="1" t="s">
        <v>40</v>
      </c>
    </row>
    <row r="27" spans="1:11" x14ac:dyDescent="0.3">
      <c r="A27" s="1">
        <v>2020</v>
      </c>
      <c r="B27" s="1" t="str">
        <f t="shared" si="0"/>
        <v>2020s</v>
      </c>
      <c r="C27" s="1">
        <v>500</v>
      </c>
      <c r="D27" s="1" t="s">
        <v>76</v>
      </c>
      <c r="E27" s="1" t="s">
        <v>41</v>
      </c>
      <c r="F27" s="1" t="s">
        <v>105</v>
      </c>
      <c r="G27" s="3">
        <v>772</v>
      </c>
      <c r="H27" s="1">
        <v>35</v>
      </c>
      <c r="I27" s="1" t="str">
        <f t="shared" si="1"/>
        <v>15%+</v>
      </c>
      <c r="J27" s="1" t="str">
        <f t="shared" si="2"/>
        <v>&gt;2M</v>
      </c>
      <c r="K27" s="1" t="s">
        <v>42</v>
      </c>
    </row>
    <row r="28" spans="1:11" x14ac:dyDescent="0.3">
      <c r="A28" s="1">
        <v>2021</v>
      </c>
      <c r="B28" s="1" t="str">
        <f t="shared" si="0"/>
        <v>2020s</v>
      </c>
      <c r="C28" s="1">
        <v>550</v>
      </c>
      <c r="D28" s="1" t="s">
        <v>77</v>
      </c>
      <c r="E28" s="1" t="s">
        <v>7</v>
      </c>
      <c r="F28" s="1" t="s">
        <v>106</v>
      </c>
      <c r="G28" s="3">
        <v>837</v>
      </c>
      <c r="H28" s="1">
        <v>40</v>
      </c>
      <c r="I28" s="1" t="str">
        <f t="shared" si="1"/>
        <v>15%+</v>
      </c>
      <c r="J28" s="1" t="str">
        <f t="shared" si="2"/>
        <v>&gt;2M</v>
      </c>
      <c r="K28" s="1" t="s">
        <v>43</v>
      </c>
    </row>
    <row r="29" spans="1:11" x14ac:dyDescent="0.3">
      <c r="A29" s="1">
        <v>2022</v>
      </c>
      <c r="B29" s="1" t="str">
        <f t="shared" si="0"/>
        <v>2020s</v>
      </c>
      <c r="C29" s="1">
        <v>600</v>
      </c>
      <c r="D29" s="1" t="s">
        <v>78</v>
      </c>
      <c r="E29" s="1" t="s">
        <v>44</v>
      </c>
      <c r="F29" s="1" t="s">
        <v>107</v>
      </c>
      <c r="G29" s="3">
        <v>905</v>
      </c>
      <c r="H29" s="1">
        <v>50</v>
      </c>
      <c r="I29" s="1" t="str">
        <f t="shared" si="1"/>
        <v>15%+</v>
      </c>
      <c r="J29" s="1" t="str">
        <f t="shared" si="2"/>
        <v>&gt;2M</v>
      </c>
      <c r="K29" s="1" t="s">
        <v>45</v>
      </c>
    </row>
    <row r="30" spans="1:11" x14ac:dyDescent="0.3">
      <c r="A30" s="1">
        <v>2023</v>
      </c>
      <c r="B30" s="1" t="str">
        <f t="shared" si="0"/>
        <v>2020s</v>
      </c>
      <c r="C30" s="1">
        <v>700</v>
      </c>
      <c r="D30" s="1" t="s">
        <v>79</v>
      </c>
      <c r="E30" s="1" t="s">
        <v>46</v>
      </c>
      <c r="F30" s="1" t="s">
        <v>108</v>
      </c>
      <c r="G30" s="3">
        <v>977</v>
      </c>
      <c r="H30" s="1">
        <v>55</v>
      </c>
      <c r="I30" s="1" t="str">
        <f t="shared" si="1"/>
        <v>15%+</v>
      </c>
      <c r="J30" s="1" t="str">
        <f t="shared" si="2"/>
        <v>&gt;2M</v>
      </c>
      <c r="K30" s="1" t="s">
        <v>47</v>
      </c>
    </row>
    <row r="31" spans="1:11" x14ac:dyDescent="0.3">
      <c r="A31" s="1">
        <v>2024</v>
      </c>
      <c r="B31" s="1" t="str">
        <f t="shared" si="0"/>
        <v>2020s</v>
      </c>
      <c r="C31" s="1">
        <v>800</v>
      </c>
      <c r="D31" s="1" t="s">
        <v>80</v>
      </c>
      <c r="E31" s="1" t="s">
        <v>46</v>
      </c>
      <c r="F31" s="1" t="s">
        <v>109</v>
      </c>
      <c r="G31" s="3">
        <v>1052</v>
      </c>
      <c r="H31" s="1">
        <v>60</v>
      </c>
      <c r="I31" s="1" t="str">
        <f t="shared" si="1"/>
        <v>15%+</v>
      </c>
      <c r="J31" s="1" t="str">
        <f t="shared" si="2"/>
        <v>&gt;2M</v>
      </c>
      <c r="K31" s="1" t="s">
        <v>48</v>
      </c>
    </row>
  </sheetData>
  <dataConsolid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AD147-2E01-4D24-BB64-A1DD7E81AA71}">
  <dimension ref="A1:A2"/>
  <sheetViews>
    <sheetView workbookViewId="0">
      <selection activeCell="D5" sqref="D5"/>
    </sheetView>
  </sheetViews>
  <sheetFormatPr defaultRowHeight="14.4" x14ac:dyDescent="0.3"/>
  <cols>
    <col min="1" max="1" width="12.21875" bestFit="1" customWidth="1"/>
  </cols>
  <sheetData>
    <row r="1" spans="1:1" x14ac:dyDescent="0.3">
      <c r="A1" t="s">
        <v>49</v>
      </c>
    </row>
    <row r="2" spans="1:1" x14ac:dyDescent="0.3">
      <c r="A2">
        <f>COUNTBLANK(Layoff_Trend_Analyzed_30_Years_!C4:C31)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YEAR VS AI PERCENTAGE</vt:lpstr>
      <vt:lpstr>layoff2025</vt:lpstr>
      <vt:lpstr>decade vs layoff</vt:lpstr>
      <vt:lpstr>AI vs Layoff</vt:lpstr>
      <vt:lpstr>GROWTH MARKET VS LAYOFF</vt:lpstr>
      <vt:lpstr>aI VS JOB SECTOR</vt:lpstr>
      <vt:lpstr>Layoff_Trend_Analyzed_30_Years_</vt:lpstr>
      <vt:lpstr>Missing 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prakash rana</cp:lastModifiedBy>
  <dcterms:created xsi:type="dcterms:W3CDTF">2025-06-24T12:12:44Z</dcterms:created>
  <dcterms:modified xsi:type="dcterms:W3CDTF">2025-06-25T07:16:52Z</dcterms:modified>
</cp:coreProperties>
</file>