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3\"/>
    </mc:Choice>
  </mc:AlternateContent>
  <xr:revisionPtr revIDLastSave="0" documentId="13_ncr:1_{8BF3DBEF-7BCF-4837-9859-64F01A32D0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6" i="1"/>
  <c r="S5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<sst xmlns="http://schemas.openxmlformats.org/spreadsheetml/2006/main" count="234" uniqueCount="171">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</sst>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I1" zoomScale="120" zoomScaleNormal="120" workbookViewId="0">
      <selection activeCell="R8" sqref="R8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3" t="s">
        <v>117</v>
      </c>
      <c r="O1" s="10" t="s">
        <v>160</v>
      </c>
      <c r="P1" s="11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8" t="s">
        <v>170</v>
      </c>
      <c r="S3" s="18"/>
    </row>
    <row r="4" spans="1:19" x14ac:dyDescent="0.3">
      <c r="A4" s="4" t="s">
        <v>8</v>
      </c>
      <c r="B4" t="s">
        <v>32</v>
      </c>
      <c r="C4" s="2" t="s">
        <v>34</v>
      </c>
      <c r="D4" s="14" t="s">
        <v>162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22.666666666666668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2">
        <f t="shared" ref="O4:O38" si="5">N4*Pension_Rate</f>
        <v>9126</v>
      </c>
      <c r="P4" s="12">
        <f>Annual_Salary+Pension</f>
        <v>110526</v>
      </c>
      <c r="R4" s="17" t="s">
        <v>168</v>
      </c>
      <c r="S4" s="16">
        <f>SUM(P4:P38)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4" t="s">
        <v>162</v>
      </c>
      <c r="E5" t="str">
        <f t="shared" si="0"/>
        <v>eric.chung@pushpin.com</v>
      </c>
      <c r="F5" s="7">
        <v>36949</v>
      </c>
      <c r="G5" s="5">
        <f t="shared" ca="1" si="1"/>
        <v>22.594444444444445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2">
        <f t="shared" si="5"/>
        <v>6327</v>
      </c>
      <c r="P5" s="12">
        <f>Annual_Salary+Pension</f>
        <v>76627</v>
      </c>
      <c r="R5" s="17" t="s">
        <v>169</v>
      </c>
      <c r="S5" s="16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4" t="s">
        <v>162</v>
      </c>
      <c r="E6" t="str">
        <f t="shared" si="0"/>
        <v>daniel.flanders@pushpin.com</v>
      </c>
      <c r="F6" s="7">
        <v>37510</v>
      </c>
      <c r="G6" s="5">
        <f t="shared" ca="1" si="1"/>
        <v>21.055555555555557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2">
        <f t="shared" si="5"/>
        <v>6192</v>
      </c>
      <c r="P6" s="12">
        <f>Annual_Salary+Pension</f>
        <v>74992</v>
      </c>
      <c r="R6" s="17" t="s">
        <v>165</v>
      </c>
      <c r="S6" s="15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4" t="s">
        <v>162</v>
      </c>
      <c r="E7" t="str">
        <f t="shared" si="0"/>
        <v>adam.barry@pushpin.com</v>
      </c>
      <c r="F7" s="7">
        <v>38099</v>
      </c>
      <c r="G7" s="5">
        <f t="shared" ca="1" si="1"/>
        <v>19.441666666666666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2">
        <f t="shared" si="5"/>
        <v>5328</v>
      </c>
      <c r="P7" s="12">
        <f>Annual_Salary+Pension</f>
        <v>64528</v>
      </c>
      <c r="R7" s="17" t="s">
        <v>164</v>
      </c>
      <c r="S7" s="15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4" t="s">
        <v>163</v>
      </c>
      <c r="E8" t="str">
        <f t="shared" si="0"/>
        <v>mary.ferris@pushpin.com</v>
      </c>
      <c r="F8" s="7">
        <v>38548</v>
      </c>
      <c r="G8" s="5">
        <f t="shared" ca="1" si="1"/>
        <v>18.211111111111112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2">
        <f t="shared" si="5"/>
        <v>5661</v>
      </c>
      <c r="P8" s="12">
        <f>Annual_Salary+Pension</f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4" t="s">
        <v>163</v>
      </c>
      <c r="E9" t="str">
        <f t="shared" si="0"/>
        <v>susan.filosa@pushpin.com</v>
      </c>
      <c r="F9" s="7">
        <v>38744</v>
      </c>
      <c r="G9" s="5">
        <f t="shared" ca="1" si="1"/>
        <v>17.677777777777777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2">
        <f t="shared" si="5"/>
        <v>5256</v>
      </c>
      <c r="P9" s="12">
        <f>Annual_Salary+Pension</f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4" t="s">
        <v>163</v>
      </c>
      <c r="E10" t="str">
        <f t="shared" si="0"/>
        <v>barbara.carlton@pushpin.com</v>
      </c>
      <c r="F10" s="7">
        <v>38798</v>
      </c>
      <c r="G10" s="5">
        <f t="shared" ca="1" si="1"/>
        <v>17.524999999999999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2">
        <f t="shared" si="5"/>
        <v>5328</v>
      </c>
      <c r="P10" s="12">
        <f>Annual_Salary+Pension</f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4" t="s">
        <v>162</v>
      </c>
      <c r="E11" t="str">
        <f t="shared" si="0"/>
        <v>nicholas.fernandes@pushpin.com</v>
      </c>
      <c r="F11" s="7">
        <v>39023</v>
      </c>
      <c r="G11" s="5">
        <f t="shared" ca="1" si="1"/>
        <v>16.913888888888888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2">
        <f t="shared" si="5"/>
        <v>4644</v>
      </c>
      <c r="P11" s="12">
        <f>Annual_Salary+Pension</f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4" t="s">
        <v>162</v>
      </c>
      <c r="E12" t="str">
        <f t="shared" si="0"/>
        <v>stevie.bacata@pushpin.com</v>
      </c>
      <c r="F12" s="7">
        <v>39551</v>
      </c>
      <c r="G12" s="5">
        <f t="shared" ca="1" si="1"/>
        <v>15.466666666666667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2">
        <f t="shared" si="5"/>
        <v>5238</v>
      </c>
      <c r="P12" s="12">
        <f>Annual_Salary+Pension</f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4" t="s">
        <v>163</v>
      </c>
      <c r="E13" t="str">
        <f t="shared" si="0"/>
        <v>janet.comuntzis@pushpin.com</v>
      </c>
      <c r="F13" s="7">
        <v>39686</v>
      </c>
      <c r="G13" s="5">
        <f t="shared" ca="1" si="1"/>
        <v>15.097222222222221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2">
        <f t="shared" si="5"/>
        <v>5022</v>
      </c>
      <c r="P13" s="12">
        <f>Annual_Salary+Pension</f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4" t="s">
        <v>162</v>
      </c>
      <c r="E14" t="str">
        <f t="shared" si="0"/>
        <v>mihael.khan@pushpin.com</v>
      </c>
      <c r="F14" s="7">
        <v>40160</v>
      </c>
      <c r="G14" s="5">
        <f t="shared" ca="1" si="1"/>
        <v>13.8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2">
        <f t="shared" si="5"/>
        <v>4995</v>
      </c>
      <c r="P14" s="12">
        <f>Annual_Salary+Pension</f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4" t="s">
        <v>163</v>
      </c>
      <c r="E15" t="str">
        <f t="shared" si="0"/>
        <v>elizabeth.chu@pushpin.com</v>
      </c>
      <c r="F15" s="7">
        <v>40220</v>
      </c>
      <c r="G15" s="5">
        <f t="shared" ca="1" si="1"/>
        <v>13.638888888888889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2">
        <f t="shared" si="5"/>
        <v>4356</v>
      </c>
      <c r="P15" s="12">
        <f>Annual_Salary+Pension</f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4" t="s">
        <v>163</v>
      </c>
      <c r="E16" t="str">
        <f t="shared" si="0"/>
        <v>samantha.chairs@pushpin.com</v>
      </c>
      <c r="F16" s="7">
        <v>40595</v>
      </c>
      <c r="G16" s="5">
        <f t="shared" ca="1" si="1"/>
        <v>12.611111111111111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2">
        <f t="shared" si="5"/>
        <v>5337</v>
      </c>
      <c r="P16" s="12">
        <f>Annual_Salary+Pension</f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4" t="s">
        <v>163</v>
      </c>
      <c r="E17" t="str">
        <f t="shared" si="0"/>
        <v>natasha.song@pushpin.com</v>
      </c>
      <c r="F17" s="7">
        <v>40713</v>
      </c>
      <c r="G17" s="5">
        <f t="shared" ca="1" si="1"/>
        <v>12.283333333333333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2">
        <f t="shared" si="5"/>
        <v>5040</v>
      </c>
      <c r="P17" s="12">
        <f>Annual_Salary+Pension</f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4" t="s">
        <v>163</v>
      </c>
      <c r="E18" t="str">
        <f t="shared" si="0"/>
        <v>uma.chaudri@pushpin.com</v>
      </c>
      <c r="F18" s="7">
        <v>40994</v>
      </c>
      <c r="G18" s="5">
        <f t="shared" ca="1" si="1"/>
        <v>11.513888888888889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2">
        <f t="shared" si="5"/>
        <v>5688</v>
      </c>
      <c r="P18" s="12">
        <f>Annual_Salary+Pension</f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4" t="s">
        <v>163</v>
      </c>
      <c r="E19" t="str">
        <f t="shared" si="0"/>
        <v>tina.desiato@pushpin.com</v>
      </c>
      <c r="F19" s="7">
        <v>41175</v>
      </c>
      <c r="G19" s="5">
        <f t="shared" ca="1" si="1"/>
        <v>11.022222222222222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2">
        <f t="shared" si="5"/>
        <v>4653</v>
      </c>
      <c r="P19" s="12">
        <f>Annual_Salary+Pension</f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4" t="s">
        <v>162</v>
      </c>
      <c r="E20" t="str">
        <f t="shared" si="0"/>
        <v>bob.decker@pushpin.com</v>
      </c>
      <c r="F20" s="7">
        <v>41210</v>
      </c>
      <c r="G20" s="5">
        <f t="shared" ca="1" si="1"/>
        <v>10.925000000000001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2">
        <f t="shared" si="5"/>
        <v>4464</v>
      </c>
      <c r="P20" s="12">
        <f>Annual_Salary+Pension</f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4" t="s">
        <v>163</v>
      </c>
      <c r="E21" t="str">
        <f t="shared" si="0"/>
        <v>sabrina.cole@pushpin.com</v>
      </c>
      <c r="F21" s="7">
        <v>41401</v>
      </c>
      <c r="G21" s="5">
        <f t="shared" ca="1" si="1"/>
        <v>10.4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2">
        <f t="shared" si="5"/>
        <v>4059</v>
      </c>
      <c r="P21" s="12">
        <f>Annual_Salary+Pension</f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4" t="s">
        <v>162</v>
      </c>
      <c r="E22" t="str">
        <f t="shared" si="0"/>
        <v>jim.chaffee@pushpin.com</v>
      </c>
      <c r="F22" s="7">
        <v>41787</v>
      </c>
      <c r="G22" s="5">
        <f t="shared" ca="1" si="1"/>
        <v>9.3416666666666668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2">
        <f t="shared" si="5"/>
        <v>3789</v>
      </c>
      <c r="P22" s="12">
        <f>Annual_Salary+Pension</f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4" t="s">
        <v>162</v>
      </c>
      <c r="E23" t="str">
        <f t="shared" si="0"/>
        <v>jim.boller@pushpin.com</v>
      </c>
      <c r="F23" s="7">
        <v>41893</v>
      </c>
      <c r="G23" s="5">
        <f t="shared" ca="1" si="1"/>
        <v>9.0555555555555554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2">
        <f t="shared" si="5"/>
        <v>5652</v>
      </c>
      <c r="P23" s="12">
        <f>Annual_Salary+Pension</f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4" t="s">
        <v>162</v>
      </c>
      <c r="E24" t="str">
        <f t="shared" si="0"/>
        <v>charlie.bui@pushpin.com</v>
      </c>
      <c r="F24" s="7">
        <v>41903</v>
      </c>
      <c r="G24" s="5">
        <f t="shared" ca="1" si="1"/>
        <v>9.0277777777777786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2">
        <f t="shared" si="5"/>
        <v>4923</v>
      </c>
      <c r="P24" s="12">
        <f>Annual_Salary+Pension</f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4" t="s">
        <v>162</v>
      </c>
      <c r="E25" t="str">
        <f t="shared" si="0"/>
        <v>connor.betts@pushpin.com</v>
      </c>
      <c r="F25" s="7">
        <v>41956</v>
      </c>
      <c r="G25" s="5">
        <f t="shared" ca="1" si="1"/>
        <v>8.8833333333333329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2">
        <f t="shared" si="5"/>
        <v>4734</v>
      </c>
      <c r="P25" s="12">
        <f>Annual_Salary+Pension</f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4" t="s">
        <v>163</v>
      </c>
      <c r="E26" t="str">
        <f t="shared" si="0"/>
        <v>anna.clark@pushpin.com</v>
      </c>
      <c r="F26" s="7">
        <v>41989</v>
      </c>
      <c r="G26" s="5">
        <f t="shared" ca="1" si="1"/>
        <v>8.7916666666666661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2">
        <f t="shared" si="5"/>
        <v>5265</v>
      </c>
      <c r="P26" s="12">
        <f>Annual_Salary+Pension</f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4" t="s">
        <v>163</v>
      </c>
      <c r="E27" t="str">
        <f t="shared" si="0"/>
        <v>aanya.zhang@pushpin.com</v>
      </c>
      <c r="F27" s="7">
        <v>42002</v>
      </c>
      <c r="G27" s="5">
        <f t="shared" ca="1" si="1"/>
        <v>8.7555555555555564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2">
        <f t="shared" si="5"/>
        <v>4185</v>
      </c>
      <c r="P27" s="12">
        <f>Annual_Salary+Pension</f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4" t="s">
        <v>162</v>
      </c>
      <c r="E28" t="str">
        <f t="shared" si="0"/>
        <v>leighton.forrest@pushpin.com</v>
      </c>
      <c r="F28" s="7">
        <v>42120</v>
      </c>
      <c r="G28" s="5">
        <f t="shared" ca="1" si="1"/>
        <v>8.4305555555555554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2">
        <f t="shared" si="5"/>
        <v>5058</v>
      </c>
      <c r="P28" s="12">
        <f>Annual_Salary+Pension</f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4" t="s">
        <v>163</v>
      </c>
      <c r="E29" t="str">
        <f t="shared" si="0"/>
        <v>alexandra.donnell@pushpin.com</v>
      </c>
      <c r="F29" s="7">
        <v>42228</v>
      </c>
      <c r="G29" s="5">
        <f t="shared" ca="1" si="1"/>
        <v>8.1361111111111111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2">
        <f t="shared" si="5"/>
        <v>4941</v>
      </c>
      <c r="P29" s="12">
        <f>Annual_Salary+Pension</f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4" t="s">
        <v>162</v>
      </c>
      <c r="E30" t="str">
        <f t="shared" si="0"/>
        <v>carlos.martinez@pushpin.com</v>
      </c>
      <c r="F30" s="7">
        <v>42229</v>
      </c>
      <c r="G30" s="5">
        <f t="shared" ca="1" si="1"/>
        <v>8.1333333333333329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2">
        <f t="shared" si="5"/>
        <v>4311</v>
      </c>
      <c r="P30" s="12">
        <f>Annual_Salary+Pension</f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4" t="s">
        <v>162</v>
      </c>
      <c r="E31" t="str">
        <f t="shared" si="0"/>
        <v>peter.staples@pushpin.com</v>
      </c>
      <c r="F31" s="7">
        <v>42321</v>
      </c>
      <c r="G31" s="5">
        <f t="shared" ca="1" si="1"/>
        <v>7.8833333333333337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2">
        <f t="shared" si="5"/>
        <v>4464</v>
      </c>
      <c r="P31" s="12">
        <f>Annual_Salary+Pension</f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4" t="s">
        <v>163</v>
      </c>
      <c r="E32" t="str">
        <f t="shared" si="0"/>
        <v>radhya.senome@pushpin.com</v>
      </c>
      <c r="F32" s="7">
        <v>42324</v>
      </c>
      <c r="G32" s="5">
        <f t="shared" ca="1" si="1"/>
        <v>7.875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2">
        <f t="shared" si="5"/>
        <v>3204</v>
      </c>
      <c r="P32" s="12">
        <f>Annual_Salary+Pension</f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4" t="s">
        <v>162</v>
      </c>
      <c r="E33" t="str">
        <f t="shared" si="0"/>
        <v>mark.ellis@pushpin.com</v>
      </c>
      <c r="F33" s="7">
        <v>42371</v>
      </c>
      <c r="G33" s="5">
        <f t="shared" ca="1" si="1"/>
        <v>7.7472222222222218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2">
        <f t="shared" si="5"/>
        <v>5265</v>
      </c>
      <c r="P33" s="12">
        <f>Annual_Salary+Pension</f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4" t="s">
        <v>163</v>
      </c>
      <c r="E34" t="str">
        <f t="shared" si="0"/>
        <v>yvette.biti@pushpin.com</v>
      </c>
      <c r="F34" s="7">
        <v>42384</v>
      </c>
      <c r="G34" s="5">
        <f t="shared" ca="1" si="1"/>
        <v>7.7111111111111112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2">
        <f t="shared" si="5"/>
        <v>4626</v>
      </c>
      <c r="P34" s="12">
        <f>Annual_Salary+Pension</f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4" t="s">
        <v>162</v>
      </c>
      <c r="E35" t="str">
        <f t="shared" si="0"/>
        <v>sean.sanders@pushpin.com</v>
      </c>
      <c r="F35" s="7">
        <v>42691</v>
      </c>
      <c r="G35" s="5">
        <f t="shared" ca="1" si="1"/>
        <v>6.8722222222222218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2">
        <f t="shared" si="5"/>
        <v>3474</v>
      </c>
      <c r="P35" s="12">
        <f>Annual_Salary+Pension</f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4" t="s">
        <v>163</v>
      </c>
      <c r="E36" t="str">
        <f t="shared" si="0"/>
        <v>phoebe.gour@pushpin.com</v>
      </c>
      <c r="F36" s="7">
        <v>42721</v>
      </c>
      <c r="G36" s="5">
        <f t="shared" ca="1" si="1"/>
        <v>6.7888888888888888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2">
        <f t="shared" si="5"/>
        <v>3645</v>
      </c>
      <c r="P36" s="12">
        <f>Annual_Salary+Pension</f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4" t="s">
        <v>163</v>
      </c>
      <c r="E37" t="str">
        <f t="shared" si="0"/>
        <v>mei.wang@pushpin.com</v>
      </c>
      <c r="F37" s="7">
        <v>40188</v>
      </c>
      <c r="G37" s="5">
        <f t="shared" ca="1" si="1"/>
        <v>13.725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2">
        <f t="shared" si="5"/>
        <v>8676</v>
      </c>
      <c r="P37" s="12">
        <f>Annual_Salary+Pension</f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4" t="s">
        <v>163</v>
      </c>
      <c r="E38" t="str">
        <f t="shared" si="0"/>
        <v>elizabeth.clark@pushpin.com</v>
      </c>
      <c r="F38" s="7">
        <v>42874</v>
      </c>
      <c r="G38" s="5">
        <f t="shared" ca="1" si="1"/>
        <v>6.3666666666666663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2">
        <f t="shared" si="5"/>
        <v>3330</v>
      </c>
      <c r="P38" s="12">
        <f>Annual_Salary+Pension</f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8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2023-10-01T10:27:45Z</dcterms:modified>
</cp:coreProperties>
</file>