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<sst xmlns="http://schemas.openxmlformats.org/spreadsheetml/2006/main" count="131" uniqueCount="121">
  <si>
    <t>Excel Skills for Business: Intermediate II</t>
  </si>
  <si>
    <t>Week 2: Conditional Logic</t>
  </si>
  <si>
    <t>Practice Challenge</t>
  </si>
  <si>
    <t>Week 2: Learning Objectives</t>
  </si>
  <si>
    <t>1. Explain the concept of conditional logic in formulas
2. Evaluate data in a cell using logical tests
3. Use conditional operations in functions (IF, AND, OR) 
4. Create formulas with nested IF functions</t>
  </si>
  <si>
    <t>Scenario</t>
  </si>
  <si>
    <t>The data behind each of the tasks have their corresponding values in the Data Sheet. Simply click on the "plus" to reveal each task as needed.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</si>
  <si>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</si>
  <si>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</si>
  <si>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</si>
  <si>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r>
      <rPr>
        <rFont val="Calibri"/>
        <color theme="1"/>
        <sz val="11.0"/>
      </rPr>
      <t xml:space="preserve">You are keenly interested in tracking the monthly performance of these stocks and have set up a </t>
    </r>
    <r>
      <rPr>
        <rFont val="Calibri"/>
        <b/>
        <color theme="1"/>
        <sz val="11.0"/>
      </rPr>
      <t>Last Price</t>
    </r>
    <r>
      <rPr>
        <rFont val="Calibri"/>
        <color theme="1"/>
        <sz val="11.0"/>
      </rPr>
      <t xml:space="preserve"> column so that you can see how each stock is performing.</t>
    </r>
  </si>
  <si>
    <r>
      <rPr>
        <rFont val="Calibri"/>
        <color theme="1"/>
        <sz val="11.0"/>
      </rPr>
      <t xml:space="preserve">a. </t>
    </r>
    <r>
      <rPr>
        <rFont val="Calibri"/>
        <b/>
        <color rgb="FFFF0000"/>
        <sz val="11.0"/>
      </rPr>
      <t>Complete</t>
    </r>
    <r>
      <rPr>
        <rFont val="Calibri"/>
        <color theme="1"/>
        <sz val="11.0"/>
      </rPr>
      <t xml:space="preserve"> the code in the </t>
    </r>
    <r>
      <rPr>
        <rFont val="Calibri"/>
        <b/>
        <color theme="1"/>
        <sz val="11.0"/>
      </rPr>
      <t>Purchase Value</t>
    </r>
    <r>
      <rPr>
        <rFont val="Calibri"/>
        <color theme="1"/>
        <sz val="11.0"/>
      </rPr>
      <t xml:space="preserve"> column for the amount paid for the stock (price paid x Volume)</t>
    </r>
  </si>
  <si>
    <r>
      <rPr>
        <rFont val="Calibri"/>
        <b/>
        <color rgb="FFFF0000"/>
        <sz val="11.0"/>
      </rPr>
      <t>State</t>
    </r>
    <r>
      <rPr>
        <rFont val="Calibri"/>
        <color theme="1"/>
        <sz val="11.0"/>
      </rPr>
      <t xml:space="preserve"> whether or not any of the conditional logic formulas was used here and </t>
    </r>
    <r>
      <rPr>
        <rFont val="Calibri"/>
        <b/>
        <color rgb="FFFF0000"/>
        <sz val="11.0"/>
      </rPr>
      <t>give a reason.</t>
    </r>
  </si>
  <si>
    <t>No</t>
  </si>
  <si>
    <t xml:space="preserve"> because</t>
  </si>
  <si>
    <t>The result does not depend on any conditions</t>
  </si>
  <si>
    <r>
      <rPr>
        <rFont val="Calibri"/>
        <color theme="1"/>
        <sz val="11.0"/>
      </rPr>
      <t xml:space="preserve">b. For the </t>
    </r>
    <r>
      <rPr>
        <rFont val="Calibri"/>
        <b/>
        <color theme="1"/>
        <sz val="11.0"/>
      </rPr>
      <t>Gain Value</t>
    </r>
    <r>
      <rPr>
        <rFont val="Calibri"/>
        <color theme="1"/>
        <sz val="11.0"/>
      </rPr>
      <t xml:space="preserve"> column, </t>
    </r>
    <r>
      <rPr>
        <rFont val="Calibri"/>
        <b/>
        <color rgb="FFFF0000"/>
        <sz val="11.0"/>
      </rPr>
      <t>report</t>
    </r>
    <r>
      <rPr>
        <rFont val="Calibri"/>
        <color theme="1"/>
        <sz val="11.0"/>
      </rPr>
      <t xml:space="preserve"> here the positive gain in value (Last price less Price Paid) x volume, otherwise, if not a gain report 0</t>
    </r>
  </si>
  <si>
    <r>
      <rPr>
        <rFont val="Calibri"/>
        <b/>
        <color rgb="FFFF0000"/>
        <sz val="11.0"/>
      </rPr>
      <t xml:space="preserve">Compute </t>
    </r>
    <r>
      <rPr>
        <rFont val="Calibri"/>
        <color theme="1"/>
        <sz val="11.0"/>
      </rPr>
      <t xml:space="preserve">the total of the </t>
    </r>
    <r>
      <rPr>
        <rFont val="Calibri"/>
        <b/>
        <color theme="1"/>
        <sz val="11.0"/>
      </rPr>
      <t>Gain Values</t>
    </r>
    <r>
      <rPr>
        <rFont val="Calibri"/>
        <color theme="1"/>
        <sz val="11.0"/>
      </rPr>
      <t xml:space="preserve"> and </t>
    </r>
    <r>
      <rPr>
        <rFont val="Calibri"/>
        <b/>
        <color rgb="FFFF0000"/>
        <sz val="11.0"/>
      </rPr>
      <t>record</t>
    </r>
    <r>
      <rPr>
        <rFont val="Calibri"/>
        <color theme="1"/>
        <sz val="11.0"/>
      </rPr>
      <t xml:space="preserve"> the answer here:</t>
    </r>
  </si>
  <si>
    <r>
      <rPr>
        <rFont val="Calibri"/>
        <color theme="1"/>
        <sz val="11.0"/>
      </rPr>
      <t xml:space="preserve">c. For the </t>
    </r>
    <r>
      <rPr>
        <rFont val="Calibri"/>
        <b/>
        <color theme="1"/>
        <sz val="11.0"/>
      </rPr>
      <t>Loss Value</t>
    </r>
    <r>
      <rPr>
        <rFont val="Calibri"/>
        <color theme="1"/>
        <sz val="11.0"/>
      </rPr>
      <t xml:space="preserve"> column, </t>
    </r>
    <r>
      <rPr>
        <rFont val="Calibri"/>
        <b/>
        <color rgb="FFFF0000"/>
        <sz val="11.0"/>
      </rPr>
      <t>report</t>
    </r>
    <r>
      <rPr>
        <rFont val="Calibri"/>
        <color theme="1"/>
        <sz val="11.0"/>
      </rPr>
      <t xml:space="preserve"> here the positive value of the loss in value otherwise, if not a loss report 0</t>
    </r>
  </si>
  <si>
    <r>
      <rPr>
        <rFont val="Calibri"/>
        <b/>
        <color rgb="FFFF0000"/>
        <sz val="11.0"/>
      </rPr>
      <t xml:space="preserve">Compute </t>
    </r>
    <r>
      <rPr>
        <rFont val="Calibri"/>
        <color theme="1"/>
        <sz val="11.0"/>
      </rPr>
      <t xml:space="preserve">the total of the </t>
    </r>
    <r>
      <rPr>
        <rFont val="Calibri"/>
        <b/>
        <color theme="1"/>
        <sz val="11.0"/>
      </rPr>
      <t>Loss Values</t>
    </r>
    <r>
      <rPr>
        <rFont val="Calibri"/>
        <color theme="1"/>
        <sz val="11.0"/>
      </rPr>
      <t xml:space="preserve"> and </t>
    </r>
    <r>
      <rPr>
        <rFont val="Calibri"/>
        <b/>
        <color rgb="FFFF0000"/>
        <sz val="11.0"/>
      </rPr>
      <t>record</t>
    </r>
    <r>
      <rPr>
        <rFont val="Calibri"/>
        <color theme="1"/>
        <sz val="11.0"/>
      </rPr>
      <t xml:space="preserve"> the answer here:</t>
    </r>
  </si>
  <si>
    <r>
      <rPr>
        <rFont val="Calibri"/>
        <b/>
        <color rgb="FFFF0000"/>
        <sz val="11.0"/>
      </rPr>
      <t xml:space="preserve">Compute </t>
    </r>
    <r>
      <rPr>
        <rFont val="Calibri"/>
        <color theme="1"/>
        <sz val="11.0"/>
      </rPr>
      <t xml:space="preserve">the </t>
    </r>
    <r>
      <rPr>
        <rFont val="Calibri"/>
        <b/>
        <color theme="1"/>
        <sz val="11.0"/>
      </rPr>
      <t>Net Gain (or Loss)</t>
    </r>
    <r>
      <rPr>
        <rFont val="Calibri"/>
        <color theme="1"/>
        <sz val="11.0"/>
      </rPr>
      <t xml:space="preserve"> and </t>
    </r>
    <r>
      <rPr>
        <rFont val="Calibri"/>
        <b/>
        <color rgb="FFFF0000"/>
        <sz val="11.0"/>
      </rPr>
      <t>record</t>
    </r>
    <r>
      <rPr>
        <rFont val="Calibri"/>
        <color theme="1"/>
        <sz val="11.0"/>
      </rPr>
      <t xml:space="preserve"> the answer here:</t>
    </r>
  </si>
  <si>
    <t>Task 2</t>
  </si>
  <si>
    <t>You have been asked to write a little grading routine that awards grades next to students who attended an EXCEL course according to their overall result sum total</t>
  </si>
  <si>
    <t>The grades and their defined ranges are shown in the Data Sheet.</t>
  </si>
  <si>
    <t>Furnish the data with a total sum for the determination of the final grades.</t>
  </si>
  <si>
    <t>Use nested logical statements to determine the final grade for each student.</t>
  </si>
  <si>
    <t>Which student scored the High Distinction for the EXCEL course?</t>
  </si>
  <si>
    <t>How many students failed?</t>
  </si>
  <si>
    <t>What three assessments did these students not perform well at that led to their failing?</t>
  </si>
  <si>
    <t>Attendance</t>
  </si>
  <si>
    <t>Challenge</t>
  </si>
  <si>
    <t>and</t>
  </si>
  <si>
    <t>Practice</t>
  </si>
  <si>
    <t>Task 3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</si>
  <si>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</si>
  <si>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</si>
  <si>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Complete the Delivery column, delivering as much of the clients order as possible according to the amounts in stock. Use an IF statement to achieve this</t>
  </si>
  <si>
    <r>
      <rPr>
        <rFont val="Calibri"/>
        <color theme="1"/>
        <sz val="11.0"/>
      </rPr>
      <t xml:space="preserve">In the </t>
    </r>
    <r>
      <rPr>
        <rFont val="Calibri"/>
        <b/>
        <color theme="1"/>
        <sz val="11.0"/>
      </rPr>
      <t>Comment</t>
    </r>
    <r>
      <rPr>
        <rFont val="Calibri"/>
        <color theme="1"/>
        <sz val="11.0"/>
      </rPr>
      <t xml:space="preserve"> column, place a comment for the items that could only be partly filled, due to not having enough in stock. </t>
    </r>
    <r>
      <rPr>
        <rFont val="Calibri"/>
        <b/>
        <color rgb="FFFF0000"/>
        <sz val="11.0"/>
      </rPr>
      <t>Report with the comment "Partial fill - out of stock"</t>
    </r>
  </si>
  <si>
    <r>
      <rPr>
        <rFont val="Calibri"/>
        <color theme="1"/>
        <sz val="11.0"/>
      </rPr>
      <t xml:space="preserve">The </t>
    </r>
    <r>
      <rPr>
        <rFont val="Calibri"/>
        <b/>
        <color theme="1"/>
        <sz val="11.0"/>
      </rPr>
      <t>Post Delivery Alerts</t>
    </r>
    <r>
      <rPr>
        <rFont val="Calibri"/>
        <color theme="1"/>
        <sz val="11.0"/>
      </rPr>
      <t xml:space="preserve"> column will be sent to the Sales team who will organise to buy more stock. They need to be alerted if a client is waiting for an item so that they can apply their best effort</t>
    </r>
  </si>
  <si>
    <r>
      <rPr>
        <rFont val="Calibri"/>
        <color theme="1"/>
        <sz val="11.0"/>
      </rPr>
      <t xml:space="preserve">to source the item. For this column, check whether the client is waiting on items and </t>
    </r>
    <r>
      <rPr>
        <rFont val="Calibri"/>
        <b/>
        <color rgb="FFFF0000"/>
        <sz val="11.0"/>
      </rPr>
      <t>report "Order immediately for client"</t>
    </r>
    <r>
      <rPr>
        <rFont val="Calibri"/>
        <color theme="1"/>
        <sz val="11.0"/>
      </rPr>
      <t>.</t>
    </r>
  </si>
  <si>
    <r>
      <rPr>
        <rFont val="Calibri"/>
        <b val="0"/>
        <color rgb="FFFF0000"/>
        <sz val="11.0"/>
      </rPr>
      <t xml:space="preserve">If the number of items remaining in stock after this order falls below the reorder level </t>
    </r>
    <r>
      <rPr>
        <rFont val="Calibri"/>
        <b val="0"/>
        <color theme="1"/>
        <sz val="11.0"/>
      </rPr>
      <t>report "Running low - think about reordering"</t>
    </r>
    <r>
      <rPr>
        <rFont val="Calibri"/>
        <b val="0"/>
        <color rgb="FFFF0000"/>
        <sz val="11.0"/>
      </rPr>
      <t>.</t>
    </r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</si>
  <si>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</si>
  <si>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</si>
  <si>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</si>
  <si>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Task 1</t>
  </si>
  <si>
    <t>Stock</t>
  </si>
  <si>
    <t>Volume</t>
  </si>
  <si>
    <t>Price Paid</t>
  </si>
  <si>
    <t>Last Price</t>
  </si>
  <si>
    <t>Purchase Value</t>
  </si>
  <si>
    <t>Gain Value</t>
  </si>
  <si>
    <t>Loss Value</t>
  </si>
  <si>
    <t>Grade Table</t>
  </si>
  <si>
    <t>AAA</t>
  </si>
  <si>
    <t>Min</t>
  </si>
  <si>
    <t>Max</t>
  </si>
  <si>
    <t>Grade</t>
  </si>
  <si>
    <t>Item</t>
  </si>
  <si>
    <t>units in stock</t>
  </si>
  <si>
    <t>Minimum</t>
  </si>
  <si>
    <t>New</t>
  </si>
  <si>
    <t>Delivery</t>
  </si>
  <si>
    <t>Comment</t>
  </si>
  <si>
    <t>Post Delivery</t>
  </si>
  <si>
    <t>BBB</t>
  </si>
  <si>
    <t>Fail</t>
  </si>
  <si>
    <t>(boxes/packets)</t>
  </si>
  <si>
    <t>Held before</t>
  </si>
  <si>
    <t>Order</t>
  </si>
  <si>
    <t>Alerts</t>
  </si>
  <si>
    <t>CCC</t>
  </si>
  <si>
    <t>Pass</t>
  </si>
  <si>
    <t>Reordering</t>
  </si>
  <si>
    <t>DDD</t>
  </si>
  <si>
    <t>Credit</t>
  </si>
  <si>
    <t>pencils</t>
  </si>
  <si>
    <t>EEE</t>
  </si>
  <si>
    <t>Distinction</t>
  </si>
  <si>
    <t>erasors</t>
  </si>
  <si>
    <t>FFF</t>
  </si>
  <si>
    <t>High Distinction</t>
  </si>
  <si>
    <t>pens</t>
  </si>
  <si>
    <t>GGG</t>
  </si>
  <si>
    <t>rulers</t>
  </si>
  <si>
    <t>HHH</t>
  </si>
  <si>
    <t>Student Name</t>
  </si>
  <si>
    <t>Quiz no1</t>
  </si>
  <si>
    <t>Quiz no2</t>
  </si>
  <si>
    <t>Quiz no3</t>
  </si>
  <si>
    <t>Quiz no4</t>
  </si>
  <si>
    <t>Attendence</t>
  </si>
  <si>
    <t>Total</t>
  </si>
  <si>
    <t>notepads</t>
  </si>
  <si>
    <t>III</t>
  </si>
  <si>
    <t>/10</t>
  </si>
  <si>
    <t>/20</t>
  </si>
  <si>
    <t>/100</t>
  </si>
  <si>
    <t>scissors</t>
  </si>
  <si>
    <t>JJJ</t>
  </si>
  <si>
    <t>Theresa Green</t>
  </si>
  <si>
    <t>exercise books</t>
  </si>
  <si>
    <t>Jim Nazium</t>
  </si>
  <si>
    <t>highlighters</t>
  </si>
  <si>
    <t>Net Gain</t>
  </si>
  <si>
    <t>Sarah Bellum</t>
  </si>
  <si>
    <t>whiteboard markers</t>
  </si>
  <si>
    <t>Bill Overdue</t>
  </si>
  <si>
    <t>protractors</t>
  </si>
  <si>
    <t>Justin Case</t>
  </si>
  <si>
    <t>compasses</t>
  </si>
  <si>
    <t>Marcus Absent</t>
  </si>
  <si>
    <t>gridpaper</t>
  </si>
  <si>
    <t>I. P. Freely</t>
  </si>
  <si>
    <t>cardboard</t>
  </si>
  <si>
    <t>Rosanne Kollums</t>
  </si>
  <si>
    <t>copy paper</t>
  </si>
  <si>
    <t>Owen D. Banks</t>
  </si>
  <si>
    <t>stapler</t>
  </si>
  <si>
    <t>Lotta Zitz</t>
  </si>
  <si>
    <t>staples</t>
  </si>
  <si>
    <t>Jerry Attrik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</si>
</sst>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_-&quot;$&quot;* #,##0_-;\-&quot;$&quot;* #,##0_-;_-&quot;$&quot;* &quot;-&quot;??_-;_-@"/>
    <numFmt numFmtId="166" formatCode="0.000%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28.0"/>
      <color theme="1"/>
      <name val="Arial"/>
    </font>
    <font>
      <sz val="24.0"/>
      <color theme="1"/>
      <name val="Arial"/>
    </font>
    <font>
      <b/>
      <i/>
      <sz val="24.0"/>
      <color theme="1"/>
      <name val="Calibri"/>
    </font>
    <font/>
    <font>
      <sz val="12.0"/>
      <color theme="1"/>
      <name val="Calibri"/>
    </font>
    <font>
      <b/>
      <sz val="14.0"/>
      <color theme="1"/>
      <name val="Arial"/>
    </font>
    <font>
      <sz val="14.0"/>
      <color theme="1"/>
      <name val="Arial"/>
    </font>
    <font>
      <sz val="11.0"/>
      <color theme="1"/>
      <name val="Arial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9">
    <border/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ck">
        <color theme="1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double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2" fillId="2" fontId="4" numFmtId="0" xfId="0" applyAlignment="1" applyBorder="1" applyFill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5" fillId="0" fontId="8" numFmtId="0" xfId="0" applyAlignment="1" applyBorder="1" applyFont="1">
      <alignment horizontal="left"/>
    </xf>
    <xf borderId="5" fillId="0" fontId="8" numFmtId="0" xfId="0" applyBorder="1" applyFont="1"/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9" numFmtId="0" xfId="0" applyFont="1"/>
    <xf borderId="0" fillId="0" fontId="1" numFmtId="0" xfId="0" applyAlignment="1" applyFont="1">
      <alignment shrinkToFit="0" wrapText="1"/>
    </xf>
    <xf borderId="6" fillId="3" fontId="1" numFmtId="0" xfId="0" applyBorder="1" applyFill="1" applyFont="1"/>
    <xf borderId="6" fillId="3" fontId="1" numFmtId="164" xfId="0" applyBorder="1" applyFont="1" applyNumberFormat="1"/>
    <xf borderId="2" fillId="3" fontId="1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0" fillId="0" fontId="10" numFmtId="0" xfId="0" applyFont="1"/>
    <xf borderId="0" fillId="0" fontId="10" numFmtId="0" xfId="0" applyAlignment="1" applyFont="1">
      <alignment horizontal="left"/>
    </xf>
    <xf borderId="6" fillId="3" fontId="1" numFmtId="0" xfId="0" applyAlignment="1" applyBorder="1" applyFont="1">
      <alignment horizontal="center"/>
    </xf>
    <xf borderId="0" fillId="0" fontId="11" numFmtId="0" xfId="0" applyFont="1"/>
    <xf borderId="0" fillId="0" fontId="1" numFmtId="165" xfId="0" applyFont="1" applyNumberFormat="1"/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9" fillId="0" fontId="1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0" fillId="0" fontId="1" numFmtId="164" xfId="0" applyFont="1" applyNumberFormat="1"/>
    <xf borderId="14" fillId="3" fontId="1" numFmtId="164" xfId="0" applyBorder="1" applyFont="1" applyNumberForma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15" fillId="0" fontId="1" numFmtId="0" xfId="0" applyBorder="1" applyFont="1"/>
    <xf borderId="15" fillId="0" fontId="1" numFmtId="0" xfId="0" applyAlignment="1" applyBorder="1" applyFont="1">
      <alignment horizontal="center"/>
    </xf>
    <xf borderId="0" fillId="0" fontId="1" numFmtId="166" xfId="0" applyFont="1" applyNumberFormat="1"/>
    <xf borderId="11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6" fillId="0" fontId="1" numFmtId="0" xfId="0" applyBorder="1" applyFont="1"/>
    <xf borderId="17" fillId="0" fontId="1" numFmtId="0" xfId="0" applyBorder="1" applyFont="1"/>
    <xf borderId="1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8" fillId="0" fontId="1" numFmtId="0" xfId="0" applyBorder="1" applyFont="1"/>
    <xf borderId="18" fillId="0" fontId="1" numFmtId="0" xfId="0" applyAlignment="1" applyBorder="1" applyFont="1">
      <alignment horizontal="center"/>
    </xf>
    <xf borderId="19" fillId="0" fontId="1" numFmtId="0" xfId="0" applyBorder="1" applyFont="1"/>
    <xf borderId="20" fillId="3" fontId="1" numFmtId="0" xfId="0" applyAlignment="1" applyBorder="1" applyFont="1">
      <alignment horizontal="center"/>
    </xf>
    <xf borderId="20" fillId="3" fontId="1" numFmtId="0" xfId="0" applyBorder="1" applyFont="1"/>
    <xf borderId="21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/>
    </xf>
    <xf borderId="22" fillId="0" fontId="1" numFmtId="0" xfId="0" applyBorder="1" applyFont="1"/>
    <xf borderId="23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4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26" fillId="0" fontId="1" numFmtId="0" xfId="0" applyBorder="1" applyFont="1"/>
    <xf quotePrefix="1" borderId="27" fillId="0" fontId="1" numFmtId="0" xfId="0" applyAlignment="1" applyBorder="1" applyFont="1">
      <alignment horizontal="center"/>
    </xf>
    <xf borderId="27" fillId="0" fontId="1" numFmtId="0" xfId="0" applyBorder="1" applyFont="1"/>
    <xf quotePrefix="1" borderId="28" fillId="0" fontId="1" numFmtId="0" xfId="0" applyAlignment="1" applyBorder="1" applyFont="1">
      <alignment horizontal="center"/>
    </xf>
    <xf borderId="29" fillId="0" fontId="1" numFmtId="0" xfId="0" applyBorder="1" applyFont="1"/>
    <xf borderId="27" fillId="0" fontId="1" numFmtId="164" xfId="0" applyBorder="1" applyFont="1" applyNumberFormat="1"/>
    <xf borderId="30" fillId="0" fontId="1" numFmtId="0" xfId="0" applyBorder="1" applyFont="1"/>
    <xf borderId="31" fillId="3" fontId="1" numFmtId="0" xfId="0" applyAlignment="1" applyBorder="1" applyFont="1">
      <alignment horizontal="center"/>
    </xf>
    <xf borderId="32" fillId="3" fontId="1" numFmtId="0" xfId="0" applyBorder="1" applyFont="1"/>
    <xf borderId="33" fillId="3" fontId="1" numFmtId="164" xfId="0" applyBorder="1" applyFont="1" applyNumberFormat="1"/>
    <xf borderId="6" fillId="0" fontId="1" numFmtId="0" xfId="0" applyAlignment="1" applyBorder="1" applyFont="1">
      <alignment horizontal="center"/>
    </xf>
    <xf borderId="34" fillId="3" fontId="1" numFmtId="164" xfId="0" applyAlignment="1" applyBorder="1" applyFont="1" applyNumberFormat="1">
      <alignment horizontal="center" vertical="center"/>
    </xf>
    <xf borderId="35" fillId="0" fontId="5" numFmtId="0" xfId="0" applyBorder="1" applyFont="1"/>
    <xf borderId="7" fillId="3" fontId="1" numFmtId="0" xfId="0" applyBorder="1" applyFont="1"/>
    <xf borderId="36" fillId="0" fontId="1" numFmtId="0" xfId="0" applyBorder="1" applyFont="1"/>
    <xf borderId="37" fillId="3" fontId="1" numFmtId="0" xfId="0" applyAlignment="1" applyBorder="1" applyFont="1">
      <alignment horizontal="center"/>
    </xf>
    <xf borderId="38" fillId="3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</xdr:rowOff>
    </xdr:from>
    <xdr:ext cx="4705350" cy="1171575"/>
    <xdr:pic>
      <xdr:nvPicPr>
        <xdr:cNvPr id="0" name="image1.png" title="Macquarie University Logo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86"/>
    <col customWidth="1" min="3" max="3" width="15.86"/>
    <col customWidth="1" min="4" max="4" width="12.71"/>
    <col customWidth="1" min="5" max="6" width="9.86"/>
    <col customWidth="1" min="7" max="7" width="11.0"/>
    <col customWidth="1" min="8" max="8" width="19.14"/>
    <col customWidth="1" min="9" max="9" width="3.71"/>
    <col customWidth="1" min="10" max="10" width="3.86"/>
    <col customWidth="1" min="11" max="12" width="12.29"/>
    <col customWidth="1" min="13" max="13" width="47.43"/>
    <col customWidth="1" min="14" max="14" width="4.43"/>
    <col customWidth="1" min="15" max="15" width="4.0"/>
    <col customWidth="1" min="16" max="16" width="12.29"/>
    <col customWidth="1" min="17" max="26" width="9.86"/>
  </cols>
  <sheetData>
    <row r="1" ht="14.25" customHeight="1">
      <c r="A1" s="1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/>
      <c r="B2" s="2"/>
      <c r="C2" s="2"/>
      <c r="D2" s="2"/>
      <c r="E2" s="2"/>
      <c r="F2" s="2"/>
      <c r="G2" s="2"/>
      <c r="H2" s="4" t="s">
        <v>0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/>
      <c r="B3" s="2"/>
      <c r="C3" s="2"/>
      <c r="D3" s="2"/>
      <c r="E3" s="2"/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/>
      <c r="B4" s="2"/>
      <c r="C4" s="2"/>
      <c r="D4" s="2"/>
      <c r="E4" s="2"/>
      <c r="F4" s="2"/>
      <c r="G4" s="2"/>
      <c r="H4" s="5" t="s">
        <v>1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/>
      <c r="B5" s="2"/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/>
      <c r="B6" s="2"/>
      <c r="C6" s="2"/>
      <c r="D6" s="2"/>
      <c r="E6" s="2"/>
      <c r="F6" s="2"/>
      <c r="G6" s="2"/>
      <c r="H6" s="3"/>
      <c r="I6" s="6" t="s">
        <v>2</v>
      </c>
      <c r="J6" s="7"/>
      <c r="K6" s="7"/>
      <c r="L6" s="7"/>
      <c r="M6" s="7"/>
      <c r="N6" s="7"/>
      <c r="O6" s="8"/>
      <c r="P6" s="9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0" t="s">
        <v>3</v>
      </c>
      <c r="B10" s="11"/>
      <c r="C10" s="11"/>
      <c r="D10" s="11"/>
      <c r="E10" s="11"/>
      <c r="F10" s="11"/>
      <c r="G10" s="11"/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12"/>
      <c r="B11" s="13"/>
      <c r="C11" s="13"/>
      <c r="D11" s="13"/>
      <c r="E11" s="13"/>
      <c r="F11" s="13"/>
      <c r="G11" s="13"/>
      <c r="H11" s="1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65.25" customHeight="1">
      <c r="A12" s="1"/>
      <c r="B12" s="14" t="s">
        <v>4</v>
      </c>
      <c r="I12" s="15"/>
      <c r="J12" s="15"/>
      <c r="K12" s="15"/>
      <c r="L12" s="15"/>
      <c r="M12" s="15"/>
      <c r="N12" s="15"/>
      <c r="O12" s="1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9.0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.2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0" t="s">
        <v>5</v>
      </c>
      <c r="B15" s="11"/>
      <c r="C15" s="11"/>
      <c r="D15" s="11"/>
      <c r="E15" s="11"/>
      <c r="F15" s="11"/>
      <c r="G15" s="11"/>
      <c r="H15" s="9"/>
      <c r="I15" s="16"/>
      <c r="J15" s="2"/>
      <c r="K15" s="2"/>
      <c r="L15" s="2"/>
      <c r="M15" s="1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0.5" customHeight="1">
      <c r="A16" s="12"/>
      <c r="B16" s="13"/>
      <c r="C16" s="13"/>
      <c r="D16" s="13"/>
      <c r="E16" s="13"/>
      <c r="F16" s="13"/>
      <c r="G16" s="13"/>
      <c r="H16" s="13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 t="s">
        <v>7</v>
      </c>
      <c r="B19" s="2" t="s">
        <v>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 t="s">
        <v>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 t="s">
        <v>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 t="s">
        <v>11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1" t="s">
        <v>12</v>
      </c>
      <c r="C23" s="2"/>
      <c r="D23" s="2"/>
      <c r="E23" s="2"/>
      <c r="F23" s="2"/>
      <c r="G23" s="2"/>
      <c r="H23" s="2"/>
      <c r="I23" s="2"/>
      <c r="J23" s="2"/>
      <c r="K23" s="18" t="s">
        <v>13</v>
      </c>
      <c r="L23" s="2" t="s">
        <v>14</v>
      </c>
      <c r="M23" s="18" t="s">
        <v>15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 t="s">
        <v>16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1" t="s">
        <v>17</v>
      </c>
      <c r="C25" s="2"/>
      <c r="D25" s="2"/>
      <c r="E25" s="2"/>
      <c r="F25" s="2"/>
      <c r="G25" s="2"/>
      <c r="H25" s="19">
        <f>Data!G13</f>
        <v>16088.03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 t="s">
        <v>18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1" t="s">
        <v>19</v>
      </c>
      <c r="C27" s="2"/>
      <c r="D27" s="2"/>
      <c r="E27" s="2"/>
      <c r="F27" s="2"/>
      <c r="G27" s="2"/>
      <c r="H27" s="19">
        <f>Data!H13</f>
        <v>41728.93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1" t="s">
        <v>20</v>
      </c>
      <c r="C28" s="2"/>
      <c r="D28" s="2"/>
      <c r="E28" s="2"/>
      <c r="F28" s="2"/>
      <c r="G28" s="2"/>
      <c r="H28" s="19">
        <f>Data!G14</f>
        <v>-25640.9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 t="s">
        <v>21</v>
      </c>
      <c r="B30" s="2" t="s">
        <v>22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 t="s">
        <v>23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 t="s">
        <v>24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 t="s">
        <v>25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 t="s">
        <v>26</v>
      </c>
      <c r="C34" s="2"/>
      <c r="D34" s="2"/>
      <c r="E34" s="2"/>
      <c r="F34" s="2"/>
      <c r="G34" s="2"/>
      <c r="H34" s="20" t="str">
        <f>Data!K19</f>
        <v>Rosanne Kollums</v>
      </c>
      <c r="I34" s="7"/>
      <c r="J34" s="7"/>
      <c r="K34" s="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 t="s">
        <v>27</v>
      </c>
      <c r="C35" s="2"/>
      <c r="D35" s="2"/>
      <c r="E35" s="2"/>
      <c r="F35" s="2"/>
      <c r="G35" s="2"/>
      <c r="H35" s="21">
        <v>3.0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 t="s">
        <v>28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0" t="s">
        <v>29</v>
      </c>
      <c r="I37" s="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0" t="s">
        <v>30</v>
      </c>
      <c r="I39" s="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 t="s">
        <v>31</v>
      </c>
      <c r="H41" s="20" t="s">
        <v>32</v>
      </c>
      <c r="I41" s="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 t="s">
        <v>33</v>
      </c>
      <c r="B43" s="2" t="s">
        <v>34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 t="s">
        <v>35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2" t="s">
        <v>36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 t="s">
        <v>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 t="s">
        <v>38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1" t="s">
        <v>39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3" t="s">
        <v>40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 t="s">
        <v>41</v>
      </c>
      <c r="C50" s="2"/>
      <c r="D50" s="2"/>
      <c r="E50" s="2"/>
      <c r="F50" s="2"/>
      <c r="G50" s="2"/>
      <c r="H50" s="2"/>
      <c r="I50" s="2"/>
      <c r="J50" s="2"/>
      <c r="K50" s="24">
        <v>3.0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 t="s">
        <v>42</v>
      </c>
      <c r="C51" s="2"/>
      <c r="D51" s="2"/>
      <c r="E51" s="2"/>
      <c r="F51" s="2"/>
      <c r="G51" s="2"/>
      <c r="H51" s="2"/>
      <c r="I51" s="2"/>
      <c r="J51" s="2"/>
      <c r="K51" s="24">
        <v>1.0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 t="s">
        <v>43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H2:P2"/>
    <mergeCell ref="H4:P4"/>
    <mergeCell ref="I6:O6"/>
    <mergeCell ref="B12:H12"/>
    <mergeCell ref="H34:K34"/>
    <mergeCell ref="H37:I37"/>
    <mergeCell ref="H39:I39"/>
    <mergeCell ref="H41:I41"/>
  </mergeCells>
  <conditionalFormatting sqref="H25">
    <cfRule type="cellIs" dxfId="0" priority="1" operator="between">
      <formula>16088</formula>
      <formula>16089</formula>
    </cfRule>
  </conditionalFormatting>
  <conditionalFormatting sqref="H27">
    <cfRule type="cellIs" dxfId="0" priority="2" operator="between">
      <formula>41728</formula>
      <formula>41729</formula>
    </cfRule>
  </conditionalFormatting>
  <conditionalFormatting sqref="H28">
    <cfRule type="cellIs" dxfId="0" priority="3" operator="between">
      <formula>-25641</formula>
      <formula>-25640</formula>
    </cfRule>
  </conditionalFormatting>
  <conditionalFormatting sqref="H34:K34">
    <cfRule type="cellIs" dxfId="0" priority="4" operator="equal">
      <formula>"Rosanne Kollums"</formula>
    </cfRule>
  </conditionalFormatting>
  <conditionalFormatting sqref="H35">
    <cfRule type="cellIs" dxfId="0" priority="5" operator="equal">
      <formula>3</formula>
    </cfRule>
  </conditionalFormatting>
  <conditionalFormatting sqref="H37:I37">
    <cfRule type="expression" dxfId="0" priority="6">
      <formula>AND(OR(H37="Challenge",H37="Practice",H37="Attendance"),H37&lt;&gt;H39,H37&lt;&gt;H41)</formula>
    </cfRule>
  </conditionalFormatting>
  <conditionalFormatting sqref="H39:I39">
    <cfRule type="expression" dxfId="0" priority="7">
      <formula>AND(OR(H39="Challenge",H39="Practice",H39="Attendance"),H37&lt;&gt;H39,H39&lt;&gt;H41)</formula>
    </cfRule>
  </conditionalFormatting>
  <conditionalFormatting sqref="H41:I41">
    <cfRule type="expression" dxfId="0" priority="8">
      <formula>AND(OR(H41="Challenge",H41="Practice",H41="Attendance"),H37&lt;&gt;H41,H39&lt;&gt;H41)</formula>
    </cfRule>
  </conditionalFormatting>
  <conditionalFormatting sqref="K50">
    <cfRule type="cellIs" dxfId="0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>
    <dataValidation type="list" allowBlank="1" showErrorMessage="1" sqref="H37 H39 H41">
      <formula1>"Quiz no1,Quiz no2,Quiz no3,Quiz no4,Challenge,Practice,Attendance"</formula1>
    </dataValidation>
  </dataValidations>
  <printOptions horizontalCentered="1" verticalCentered="1"/>
  <pageMargins bottom="0.7480314960629921" footer="0.0" header="0.0" left="0.2362204724409449" right="0.2362204724409449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 outlineLevelCol="1"/>
  <cols>
    <col customWidth="1" min="1" max="1" width="8.43"/>
    <col customWidth="1" min="2" max="3" width="8.43" outlineLevel="1"/>
    <col customWidth="1" min="4" max="4" width="11.14" outlineLevel="1"/>
    <col customWidth="1" min="5" max="5" width="10.29" outlineLevel="1"/>
    <col customWidth="1" min="6" max="6" width="16.86" outlineLevel="1"/>
    <col customWidth="1" min="7" max="8" width="21.29" outlineLevel="1"/>
    <col customWidth="1" min="9" max="9" width="9.14"/>
    <col customWidth="1" min="10" max="10" width="8.71"/>
    <col customWidth="1" min="11" max="11" width="19.14" outlineLevel="1"/>
    <col customWidth="1" min="12" max="18" width="9.14" outlineLevel="1"/>
    <col customWidth="1" min="19" max="19" width="2.43" outlineLevel="1"/>
    <col customWidth="1" min="20" max="20" width="9.14" outlineLevel="1"/>
    <col customWidth="1" min="21" max="21" width="15.43" outlineLevel="1"/>
    <col customWidth="1" min="22" max="22" width="2.57" outlineLevel="1"/>
    <col customWidth="1" min="23" max="23" width="9.14"/>
    <col customWidth="1" min="24" max="24" width="8.71"/>
    <col customWidth="1" min="25" max="25" width="19.14" outlineLevel="1"/>
    <col customWidth="1" min="26" max="26" width="15.43" outlineLevel="1"/>
    <col customWidth="1" min="27" max="27" width="11.86" outlineLevel="1"/>
    <col customWidth="1" min="28" max="28" width="3.0" outlineLevel="1"/>
    <col customWidth="1" min="29" max="30" width="9.14" outlineLevel="1"/>
    <col customWidth="1" min="31" max="31" width="22.43" outlineLevel="1"/>
    <col customWidth="1" min="32" max="32" width="3.14" outlineLevel="1"/>
    <col customWidth="1" min="33" max="33" width="34.14" outlineLevel="1"/>
  </cols>
  <sheetData>
    <row r="1" ht="14.25" customHeight="1">
      <c r="A1" s="25" t="s">
        <v>44</v>
      </c>
      <c r="D1" s="26"/>
      <c r="J1" s="25" t="s">
        <v>21</v>
      </c>
      <c r="X1" s="25" t="s">
        <v>33</v>
      </c>
    </row>
    <row r="2" ht="14.25" customHeight="1">
      <c r="B2" s="27" t="s">
        <v>45</v>
      </c>
      <c r="C2" s="28" t="s">
        <v>46</v>
      </c>
      <c r="D2" s="29" t="s">
        <v>47</v>
      </c>
      <c r="E2" s="28" t="s">
        <v>48</v>
      </c>
      <c r="F2" s="28" t="s">
        <v>49</v>
      </c>
      <c r="G2" s="28" t="s">
        <v>50</v>
      </c>
      <c r="H2" s="30" t="s">
        <v>51</v>
      </c>
      <c r="O2" s="31" t="s">
        <v>52</v>
      </c>
      <c r="P2" s="32"/>
      <c r="Q2" s="32"/>
      <c r="R2" s="33"/>
    </row>
    <row r="3" ht="14.25" customHeight="1">
      <c r="B3" s="25" t="s">
        <v>53</v>
      </c>
      <c r="C3" s="25">
        <v>12653.0</v>
      </c>
      <c r="D3" s="34">
        <v>1.45</v>
      </c>
      <c r="E3" s="34">
        <v>1.52</v>
      </c>
      <c r="F3" s="35">
        <f t="shared" ref="F3:F12" si="1">C3*D3</f>
        <v>18346.85</v>
      </c>
      <c r="G3" s="35">
        <f t="shared" ref="G3:G12" si="2">IF(E3&gt;D3,(E3-D3)*C3,0)</f>
        <v>885.71</v>
      </c>
      <c r="H3" s="35">
        <f t="shared" ref="H3:H12" si="3">IF(D3&gt;E3,(D3-E3)*C3,0)</f>
        <v>0</v>
      </c>
      <c r="O3" s="36" t="s">
        <v>54</v>
      </c>
      <c r="P3" s="37" t="s">
        <v>55</v>
      </c>
      <c r="Q3" s="36" t="s">
        <v>56</v>
      </c>
      <c r="R3" s="38"/>
      <c r="Y3" s="39" t="s">
        <v>57</v>
      </c>
      <c r="Z3" s="40" t="s">
        <v>58</v>
      </c>
      <c r="AA3" s="40" t="s">
        <v>59</v>
      </c>
      <c r="AB3" s="32"/>
      <c r="AC3" s="40" t="s">
        <v>60</v>
      </c>
      <c r="AD3" s="40" t="s">
        <v>61</v>
      </c>
      <c r="AE3" s="39" t="s">
        <v>62</v>
      </c>
      <c r="AF3" s="32"/>
      <c r="AG3" s="39" t="s">
        <v>63</v>
      </c>
    </row>
    <row r="4" ht="14.25" customHeight="1">
      <c r="B4" s="25" t="s">
        <v>64</v>
      </c>
      <c r="C4" s="25">
        <v>451.0</v>
      </c>
      <c r="D4" s="34">
        <v>152.5</v>
      </c>
      <c r="E4" s="34">
        <v>130.0</v>
      </c>
      <c r="F4" s="35">
        <f t="shared" si="1"/>
        <v>68777.5</v>
      </c>
      <c r="G4" s="35">
        <f t="shared" si="2"/>
        <v>0</v>
      </c>
      <c r="H4" s="35">
        <f t="shared" si="3"/>
        <v>10147.5</v>
      </c>
      <c r="L4" s="41"/>
      <c r="O4" s="42">
        <v>0.0</v>
      </c>
      <c r="P4" s="43">
        <v>49.0</v>
      </c>
      <c r="Q4" s="2" t="s">
        <v>65</v>
      </c>
      <c r="R4" s="44"/>
      <c r="Y4" s="45"/>
      <c r="Z4" s="46" t="s">
        <v>66</v>
      </c>
      <c r="AA4" s="46" t="s">
        <v>67</v>
      </c>
      <c r="AB4" s="2"/>
      <c r="AC4" s="46" t="s">
        <v>68</v>
      </c>
      <c r="AD4" s="46"/>
      <c r="AE4" s="45"/>
      <c r="AF4" s="2"/>
      <c r="AG4" s="45" t="s">
        <v>69</v>
      </c>
    </row>
    <row r="5" ht="14.25" customHeight="1">
      <c r="B5" s="25" t="s">
        <v>70</v>
      </c>
      <c r="C5" s="25">
        <v>78495.0</v>
      </c>
      <c r="D5" s="34">
        <v>0.89</v>
      </c>
      <c r="E5" s="34">
        <v>0.92</v>
      </c>
      <c r="F5" s="35">
        <f t="shared" si="1"/>
        <v>69860.55</v>
      </c>
      <c r="G5" s="35">
        <f t="shared" si="2"/>
        <v>2354.85</v>
      </c>
      <c r="H5" s="35">
        <f t="shared" si="3"/>
        <v>0</v>
      </c>
      <c r="L5" s="41"/>
      <c r="O5" s="47">
        <v>50.0</v>
      </c>
      <c r="P5" s="48">
        <v>64.0</v>
      </c>
      <c r="Q5" s="2" t="s">
        <v>71</v>
      </c>
      <c r="R5" s="44"/>
      <c r="Y5" s="49"/>
      <c r="Z5" s="50"/>
      <c r="AA5" s="50" t="s">
        <v>72</v>
      </c>
      <c r="AB5" s="51"/>
      <c r="AC5" s="50"/>
      <c r="AD5" s="50"/>
      <c r="AE5" s="49"/>
      <c r="AF5" s="51"/>
      <c r="AG5" s="49"/>
    </row>
    <row r="6" ht="14.25" customHeight="1">
      <c r="B6" s="25" t="s">
        <v>73</v>
      </c>
      <c r="C6" s="25">
        <v>2265.0</v>
      </c>
      <c r="D6" s="34">
        <v>1.45</v>
      </c>
      <c r="E6" s="34">
        <v>1.36</v>
      </c>
      <c r="F6" s="35">
        <f t="shared" si="1"/>
        <v>3284.25</v>
      </c>
      <c r="G6" s="35">
        <f t="shared" si="2"/>
        <v>0</v>
      </c>
      <c r="H6" s="35">
        <f t="shared" si="3"/>
        <v>203.85</v>
      </c>
      <c r="L6" s="41"/>
      <c r="O6" s="47">
        <v>65.0</v>
      </c>
      <c r="P6" s="48">
        <v>74.0</v>
      </c>
      <c r="Q6" s="2" t="s">
        <v>74</v>
      </c>
      <c r="R6" s="44"/>
      <c r="Y6" s="45" t="s">
        <v>75</v>
      </c>
      <c r="Z6" s="46">
        <v>25.0</v>
      </c>
      <c r="AA6" s="46">
        <v>5.0</v>
      </c>
      <c r="AC6" s="46">
        <v>6.0</v>
      </c>
      <c r="AD6" s="52">
        <f t="shared" ref="AD6:AD21" si="4">IF(AC6&lt;=Z6,AC6,Z6)</f>
        <v>6</v>
      </c>
      <c r="AE6" s="53" t="str">
        <f t="shared" ref="AE6:AE21" si="5">IF(AD6&lt;&gt;AC6,"Partial fill - out of stock","")</f>
        <v/>
      </c>
      <c r="AG6" s="53" t="str">
        <f t="shared" ref="AG6:AG21" si="6">IF(AD6&lt;&gt;AC6,"Order immediately for client",IF((Z6-AD6)&lt;AA6,"Running low - think about reordering",""))</f>
        <v/>
      </c>
    </row>
    <row r="7" ht="14.25" customHeight="1">
      <c r="B7" s="25" t="s">
        <v>76</v>
      </c>
      <c r="C7" s="25">
        <v>14775.0</v>
      </c>
      <c r="D7" s="34">
        <v>2.15</v>
      </c>
      <c r="E7" s="34">
        <v>2.27</v>
      </c>
      <c r="F7" s="35">
        <f t="shared" si="1"/>
        <v>31766.25</v>
      </c>
      <c r="G7" s="35">
        <f t="shared" si="2"/>
        <v>1773</v>
      </c>
      <c r="H7" s="35">
        <f t="shared" si="3"/>
        <v>0</v>
      </c>
      <c r="L7" s="41"/>
      <c r="O7" s="47">
        <v>75.0</v>
      </c>
      <c r="P7" s="48">
        <v>84.0</v>
      </c>
      <c r="Q7" s="2" t="s">
        <v>77</v>
      </c>
      <c r="R7" s="44"/>
      <c r="Y7" s="45" t="s">
        <v>78</v>
      </c>
      <c r="Z7" s="46">
        <v>15.0</v>
      </c>
      <c r="AA7" s="46">
        <v>5.0</v>
      </c>
      <c r="AC7" s="46">
        <v>6.0</v>
      </c>
      <c r="AD7" s="52">
        <f t="shared" si="4"/>
        <v>6</v>
      </c>
      <c r="AE7" s="53" t="str">
        <f t="shared" si="5"/>
        <v/>
      </c>
      <c r="AG7" s="53" t="str">
        <f t="shared" si="6"/>
        <v/>
      </c>
    </row>
    <row r="8" ht="14.25" customHeight="1">
      <c r="B8" s="25" t="s">
        <v>79</v>
      </c>
      <c r="C8" s="25">
        <v>35356.0</v>
      </c>
      <c r="D8" s="34">
        <v>3.6</v>
      </c>
      <c r="E8" s="34">
        <v>3.52</v>
      </c>
      <c r="F8" s="35">
        <f t="shared" si="1"/>
        <v>127281.6</v>
      </c>
      <c r="G8" s="35">
        <f t="shared" si="2"/>
        <v>0</v>
      </c>
      <c r="H8" s="35">
        <f t="shared" si="3"/>
        <v>2828.48</v>
      </c>
      <c r="O8" s="54">
        <v>85.0</v>
      </c>
      <c r="P8" s="55">
        <v>100.0</v>
      </c>
      <c r="Q8" s="51" t="s">
        <v>80</v>
      </c>
      <c r="R8" s="56"/>
      <c r="Y8" s="45" t="s">
        <v>81</v>
      </c>
      <c r="Z8" s="46">
        <v>16.0</v>
      </c>
      <c r="AA8" s="46">
        <v>5.0</v>
      </c>
      <c r="AC8" s="46">
        <v>6.0</v>
      </c>
      <c r="AD8" s="52">
        <f t="shared" si="4"/>
        <v>6</v>
      </c>
      <c r="AE8" s="53" t="str">
        <f t="shared" si="5"/>
        <v/>
      </c>
      <c r="AG8" s="53" t="str">
        <f t="shared" si="6"/>
        <v/>
      </c>
    </row>
    <row r="9" ht="14.25" customHeight="1">
      <c r="B9" s="25" t="s">
        <v>82</v>
      </c>
      <c r="C9" s="25">
        <v>9977.0</v>
      </c>
      <c r="D9" s="34">
        <v>8.15</v>
      </c>
      <c r="E9" s="34">
        <v>9.26</v>
      </c>
      <c r="F9" s="35">
        <f t="shared" si="1"/>
        <v>81312.55</v>
      </c>
      <c r="G9" s="35">
        <f t="shared" si="2"/>
        <v>11074.47</v>
      </c>
      <c r="H9" s="35">
        <f t="shared" si="3"/>
        <v>0</v>
      </c>
      <c r="Y9" s="45" t="s">
        <v>83</v>
      </c>
      <c r="Z9" s="46">
        <v>4.0</v>
      </c>
      <c r="AA9" s="46">
        <v>2.0</v>
      </c>
      <c r="AC9" s="46">
        <v>6.0</v>
      </c>
      <c r="AD9" s="52">
        <f t="shared" si="4"/>
        <v>4</v>
      </c>
      <c r="AE9" s="53" t="str">
        <f t="shared" si="5"/>
        <v>Partial fill - out of stock</v>
      </c>
      <c r="AG9" s="53" t="str">
        <f t="shared" si="6"/>
        <v>Order immediately for client</v>
      </c>
    </row>
    <row r="10" ht="14.25" customHeight="1">
      <c r="B10" s="25" t="s">
        <v>84</v>
      </c>
      <c r="C10" s="25">
        <v>1000.0</v>
      </c>
      <c r="D10" s="34">
        <v>30.05</v>
      </c>
      <c r="E10" s="34">
        <v>29.8</v>
      </c>
      <c r="F10" s="35">
        <f t="shared" si="1"/>
        <v>30050</v>
      </c>
      <c r="G10" s="35">
        <f t="shared" si="2"/>
        <v>0</v>
      </c>
      <c r="H10" s="35">
        <f t="shared" si="3"/>
        <v>250</v>
      </c>
      <c r="K10" s="57" t="s">
        <v>85</v>
      </c>
      <c r="L10" s="58" t="s">
        <v>86</v>
      </c>
      <c r="M10" s="58" t="s">
        <v>87</v>
      </c>
      <c r="N10" s="58" t="s">
        <v>88</v>
      </c>
      <c r="O10" s="58" t="s">
        <v>89</v>
      </c>
      <c r="P10" s="58" t="s">
        <v>30</v>
      </c>
      <c r="Q10" s="58" t="s">
        <v>32</v>
      </c>
      <c r="R10" s="58" t="s">
        <v>90</v>
      </c>
      <c r="S10" s="2"/>
      <c r="T10" s="59" t="s">
        <v>91</v>
      </c>
      <c r="U10" s="60" t="s">
        <v>56</v>
      </c>
      <c r="Y10" s="45" t="s">
        <v>92</v>
      </c>
      <c r="Z10" s="46">
        <v>9.0</v>
      </c>
      <c r="AA10" s="46">
        <v>5.0</v>
      </c>
      <c r="AC10" s="46">
        <v>6.0</v>
      </c>
      <c r="AD10" s="52">
        <f t="shared" si="4"/>
        <v>6</v>
      </c>
      <c r="AE10" s="53" t="str">
        <f t="shared" si="5"/>
        <v/>
      </c>
      <c r="AG10" s="53" t="str">
        <f t="shared" si="6"/>
        <v>Running low - think about reordering</v>
      </c>
    </row>
    <row r="11" ht="14.25" customHeight="1">
      <c r="B11" s="25" t="s">
        <v>93</v>
      </c>
      <c r="C11" s="25">
        <v>589.0</v>
      </c>
      <c r="D11" s="34">
        <v>58.9</v>
      </c>
      <c r="E11" s="34">
        <v>15.0</v>
      </c>
      <c r="F11" s="35">
        <f t="shared" si="1"/>
        <v>34692.1</v>
      </c>
      <c r="G11" s="35">
        <f t="shared" si="2"/>
        <v>0</v>
      </c>
      <c r="H11" s="35">
        <f t="shared" si="3"/>
        <v>25857.1</v>
      </c>
      <c r="K11" s="61"/>
      <c r="L11" s="62" t="s">
        <v>94</v>
      </c>
      <c r="M11" s="62" t="s">
        <v>94</v>
      </c>
      <c r="N11" s="62" t="s">
        <v>94</v>
      </c>
      <c r="O11" s="62" t="s">
        <v>94</v>
      </c>
      <c r="P11" s="62" t="s">
        <v>95</v>
      </c>
      <c r="Q11" s="62" t="s">
        <v>95</v>
      </c>
      <c r="R11" s="62" t="s">
        <v>95</v>
      </c>
      <c r="S11" s="63"/>
      <c r="T11" s="64" t="s">
        <v>96</v>
      </c>
      <c r="U11" s="65"/>
      <c r="Y11" s="45" t="s">
        <v>97</v>
      </c>
      <c r="Z11" s="46">
        <v>3.0</v>
      </c>
      <c r="AA11" s="46">
        <v>2.0</v>
      </c>
      <c r="AC11" s="46">
        <v>6.0</v>
      </c>
      <c r="AD11" s="52">
        <f t="shared" si="4"/>
        <v>3</v>
      </c>
      <c r="AE11" s="53" t="str">
        <f t="shared" si="5"/>
        <v>Partial fill - out of stock</v>
      </c>
      <c r="AG11" s="53" t="str">
        <f t="shared" si="6"/>
        <v>Order immediately for client</v>
      </c>
    </row>
    <row r="12" ht="14.25" customHeight="1">
      <c r="B12" s="63" t="s">
        <v>98</v>
      </c>
      <c r="C12" s="63">
        <v>222.0</v>
      </c>
      <c r="D12" s="66">
        <v>111.0</v>
      </c>
      <c r="E12" s="66">
        <v>100.0</v>
      </c>
      <c r="F12" s="35">
        <f t="shared" si="1"/>
        <v>24642</v>
      </c>
      <c r="G12" s="35">
        <f t="shared" si="2"/>
        <v>0</v>
      </c>
      <c r="H12" s="35">
        <f t="shared" si="3"/>
        <v>2442</v>
      </c>
      <c r="K12" s="67" t="s">
        <v>99</v>
      </c>
      <c r="L12" s="25">
        <v>8.0</v>
      </c>
      <c r="M12" s="25">
        <v>7.0</v>
      </c>
      <c r="N12" s="25">
        <v>8.0</v>
      </c>
      <c r="O12" s="25">
        <v>9.0</v>
      </c>
      <c r="P12" s="25">
        <v>11.0</v>
      </c>
      <c r="Q12" s="25">
        <v>12.0</v>
      </c>
      <c r="R12" s="25">
        <v>20.0</v>
      </c>
      <c r="T12" s="68">
        <f t="shared" ref="T12:T22" si="8">SUM(L12:R12)</f>
        <v>75</v>
      </c>
      <c r="U12" s="69" t="str">
        <f t="shared" ref="U12:U22" si="9">IF(T12&lt;$O$5,$Q$4,IF(T12&lt;$O$6,$Q$5,IF(T12&lt;$O$7,$Q$6,IF(T12&lt;$O$8,$Q$7,$Q$8))))</f>
        <v>Distinction</v>
      </c>
      <c r="Y12" s="45" t="s">
        <v>100</v>
      </c>
      <c r="Z12" s="46">
        <v>14.0</v>
      </c>
      <c r="AA12" s="46">
        <v>5.0</v>
      </c>
      <c r="AC12" s="46">
        <v>6.0</v>
      </c>
      <c r="AD12" s="52">
        <f t="shared" si="4"/>
        <v>6</v>
      </c>
      <c r="AE12" s="53" t="str">
        <f t="shared" si="5"/>
        <v/>
      </c>
      <c r="AG12" s="53" t="str">
        <f t="shared" si="6"/>
        <v/>
      </c>
    </row>
    <row r="13" ht="14.25" customHeight="1">
      <c r="D13" s="34"/>
      <c r="E13" s="34"/>
      <c r="F13" s="70">
        <f t="shared" ref="F13:H13" si="7">SUM(F3:F12)</f>
        <v>490013.65</v>
      </c>
      <c r="G13" s="70">
        <f t="shared" si="7"/>
        <v>16088.03</v>
      </c>
      <c r="H13" s="70">
        <f t="shared" si="7"/>
        <v>41728.93</v>
      </c>
      <c r="K13" s="67" t="s">
        <v>101</v>
      </c>
      <c r="L13" s="25">
        <v>6.0</v>
      </c>
      <c r="M13" s="25">
        <v>10.0</v>
      </c>
      <c r="N13" s="25">
        <v>7.0</v>
      </c>
      <c r="O13" s="25">
        <v>3.0</v>
      </c>
      <c r="P13" s="25">
        <v>18.0</v>
      </c>
      <c r="Q13" s="25">
        <v>13.0</v>
      </c>
      <c r="R13" s="25">
        <v>13.0</v>
      </c>
      <c r="T13" s="68">
        <f t="shared" si="8"/>
        <v>70</v>
      </c>
      <c r="U13" s="69" t="str">
        <f t="shared" si="9"/>
        <v>Credit</v>
      </c>
      <c r="Y13" s="45" t="s">
        <v>102</v>
      </c>
      <c r="Z13" s="46">
        <v>5.0</v>
      </c>
      <c r="AA13" s="46">
        <v>2.0</v>
      </c>
      <c r="AC13" s="46">
        <v>6.0</v>
      </c>
      <c r="AD13" s="52">
        <f t="shared" si="4"/>
        <v>5</v>
      </c>
      <c r="AE13" s="53" t="str">
        <f t="shared" si="5"/>
        <v>Partial fill - out of stock</v>
      </c>
      <c r="AG13" s="53" t="str">
        <f t="shared" si="6"/>
        <v>Order immediately for client</v>
      </c>
    </row>
    <row r="14" ht="14.25" customHeight="1">
      <c r="D14" s="26"/>
      <c r="F14" s="71" t="s">
        <v>103</v>
      </c>
      <c r="G14" s="72">
        <f>G13-H13</f>
        <v>-25640.9</v>
      </c>
      <c r="H14" s="73"/>
      <c r="K14" s="67" t="s">
        <v>104</v>
      </c>
      <c r="L14" s="25">
        <v>9.0</v>
      </c>
      <c r="M14" s="25">
        <v>5.0</v>
      </c>
      <c r="N14" s="25">
        <v>10.0</v>
      </c>
      <c r="O14" s="25">
        <v>3.0</v>
      </c>
      <c r="P14" s="25">
        <v>12.0</v>
      </c>
      <c r="Q14" s="25">
        <v>15.0</v>
      </c>
      <c r="R14" s="25">
        <v>18.0</v>
      </c>
      <c r="T14" s="68">
        <f t="shared" si="8"/>
        <v>72</v>
      </c>
      <c r="U14" s="69" t="str">
        <f t="shared" si="9"/>
        <v>Credit</v>
      </c>
      <c r="Y14" s="45" t="s">
        <v>105</v>
      </c>
      <c r="Z14" s="46">
        <v>7.0</v>
      </c>
      <c r="AA14" s="46">
        <v>5.0</v>
      </c>
      <c r="AC14" s="46">
        <v>1.0</v>
      </c>
      <c r="AD14" s="52">
        <f t="shared" si="4"/>
        <v>1</v>
      </c>
      <c r="AE14" s="53" t="str">
        <f t="shared" si="5"/>
        <v/>
      </c>
      <c r="AG14" s="53" t="str">
        <f t="shared" si="6"/>
        <v/>
      </c>
    </row>
    <row r="15" ht="14.25" customHeight="1">
      <c r="D15" s="26"/>
      <c r="K15" s="67" t="s">
        <v>106</v>
      </c>
      <c r="L15" s="25">
        <v>9.0</v>
      </c>
      <c r="M15" s="25">
        <v>3.0</v>
      </c>
      <c r="N15" s="25">
        <v>10.0</v>
      </c>
      <c r="O15" s="25">
        <v>3.0</v>
      </c>
      <c r="P15" s="25">
        <v>20.0</v>
      </c>
      <c r="Q15" s="25">
        <v>17.0</v>
      </c>
      <c r="R15" s="25">
        <v>17.0</v>
      </c>
      <c r="T15" s="68">
        <f t="shared" si="8"/>
        <v>79</v>
      </c>
      <c r="U15" s="69" t="str">
        <f t="shared" si="9"/>
        <v>Distinction</v>
      </c>
      <c r="Y15" s="45" t="s">
        <v>107</v>
      </c>
      <c r="Z15" s="46">
        <v>3.0</v>
      </c>
      <c r="AA15" s="46">
        <v>2.0</v>
      </c>
      <c r="AC15" s="46">
        <v>0.0</v>
      </c>
      <c r="AD15" s="52">
        <f t="shared" si="4"/>
        <v>0</v>
      </c>
      <c r="AE15" s="53" t="str">
        <f t="shared" si="5"/>
        <v/>
      </c>
      <c r="AG15" s="53" t="str">
        <f t="shared" si="6"/>
        <v/>
      </c>
    </row>
    <row r="16" ht="14.25" customHeight="1">
      <c r="D16" s="26"/>
      <c r="K16" s="67" t="s">
        <v>108</v>
      </c>
      <c r="L16" s="25">
        <v>4.0</v>
      </c>
      <c r="M16" s="25">
        <v>4.0</v>
      </c>
      <c r="N16" s="25">
        <v>6.0</v>
      </c>
      <c r="O16" s="25">
        <v>8.0</v>
      </c>
      <c r="P16" s="25">
        <v>11.0</v>
      </c>
      <c r="Q16" s="25">
        <v>20.0</v>
      </c>
      <c r="R16" s="25">
        <v>19.0</v>
      </c>
      <c r="T16" s="68">
        <f t="shared" si="8"/>
        <v>72</v>
      </c>
      <c r="U16" s="69" t="str">
        <f t="shared" si="9"/>
        <v>Credit</v>
      </c>
      <c r="Y16" s="45" t="s">
        <v>109</v>
      </c>
      <c r="Z16" s="46">
        <v>7.0</v>
      </c>
      <c r="AA16" s="46">
        <v>2.0</v>
      </c>
      <c r="AC16" s="46">
        <v>0.0</v>
      </c>
      <c r="AD16" s="52">
        <f t="shared" si="4"/>
        <v>0</v>
      </c>
      <c r="AE16" s="53" t="str">
        <f t="shared" si="5"/>
        <v/>
      </c>
      <c r="AG16" s="53" t="str">
        <f t="shared" si="6"/>
        <v/>
      </c>
    </row>
    <row r="17" ht="14.25" customHeight="1">
      <c r="D17" s="26"/>
      <c r="K17" s="67" t="s">
        <v>110</v>
      </c>
      <c r="L17" s="25">
        <v>5.0</v>
      </c>
      <c r="M17" s="25">
        <v>10.0</v>
      </c>
      <c r="N17" s="25">
        <v>4.0</v>
      </c>
      <c r="O17" s="25">
        <v>3.0</v>
      </c>
      <c r="P17" s="25">
        <v>20.0</v>
      </c>
      <c r="Q17" s="25">
        <v>18.0</v>
      </c>
      <c r="R17" s="25">
        <v>15.0</v>
      </c>
      <c r="T17" s="68">
        <f t="shared" si="8"/>
        <v>75</v>
      </c>
      <c r="U17" s="69" t="str">
        <f t="shared" si="9"/>
        <v>Distinction</v>
      </c>
      <c r="Y17" s="45" t="s">
        <v>111</v>
      </c>
      <c r="Z17" s="46">
        <v>14.0</v>
      </c>
      <c r="AA17" s="46">
        <v>5.0</v>
      </c>
      <c r="AC17" s="46">
        <v>6.0</v>
      </c>
      <c r="AD17" s="52">
        <f t="shared" si="4"/>
        <v>6</v>
      </c>
      <c r="AE17" s="53" t="str">
        <f t="shared" si="5"/>
        <v/>
      </c>
      <c r="AG17" s="53" t="str">
        <f t="shared" si="6"/>
        <v/>
      </c>
    </row>
    <row r="18" ht="14.25" customHeight="1">
      <c r="D18" s="26"/>
      <c r="K18" s="67" t="s">
        <v>112</v>
      </c>
      <c r="L18" s="25">
        <v>8.0</v>
      </c>
      <c r="M18" s="25">
        <v>3.0</v>
      </c>
      <c r="N18" s="25">
        <v>5.0</v>
      </c>
      <c r="O18" s="25">
        <v>3.0</v>
      </c>
      <c r="P18" s="25">
        <v>20.0</v>
      </c>
      <c r="Q18" s="25">
        <v>17.0</v>
      </c>
      <c r="R18" s="25">
        <v>13.0</v>
      </c>
      <c r="T18" s="68">
        <f t="shared" si="8"/>
        <v>69</v>
      </c>
      <c r="U18" s="69" t="str">
        <f t="shared" si="9"/>
        <v>Credit</v>
      </c>
      <c r="Y18" s="45" t="s">
        <v>113</v>
      </c>
      <c r="Z18" s="46">
        <v>16.0</v>
      </c>
      <c r="AA18" s="46">
        <v>5.0</v>
      </c>
      <c r="AC18" s="46">
        <v>3.0</v>
      </c>
      <c r="AD18" s="52">
        <f t="shared" si="4"/>
        <v>3</v>
      </c>
      <c r="AE18" s="53" t="str">
        <f t="shared" si="5"/>
        <v/>
      </c>
      <c r="AG18" s="53" t="str">
        <f t="shared" si="6"/>
        <v/>
      </c>
    </row>
    <row r="19" ht="14.25" customHeight="1">
      <c r="D19" s="26"/>
      <c r="K19" s="67" t="s">
        <v>114</v>
      </c>
      <c r="L19" s="25">
        <v>9.0</v>
      </c>
      <c r="M19" s="25">
        <v>8.0</v>
      </c>
      <c r="N19" s="25">
        <v>9.0</v>
      </c>
      <c r="O19" s="25">
        <v>10.0</v>
      </c>
      <c r="P19" s="25">
        <v>19.0</v>
      </c>
      <c r="Q19" s="25">
        <v>20.0</v>
      </c>
      <c r="R19" s="25">
        <v>20.0</v>
      </c>
      <c r="T19" s="68">
        <f t="shared" si="8"/>
        <v>95</v>
      </c>
      <c r="U19" s="69" t="str">
        <f t="shared" si="9"/>
        <v>High Distinction</v>
      </c>
      <c r="Y19" s="45" t="s">
        <v>115</v>
      </c>
      <c r="Z19" s="46">
        <v>18.0</v>
      </c>
      <c r="AA19" s="46">
        <v>5.0</v>
      </c>
      <c r="AC19" s="46">
        <v>3.0</v>
      </c>
      <c r="AD19" s="52">
        <f t="shared" si="4"/>
        <v>3</v>
      </c>
      <c r="AE19" s="53" t="str">
        <f t="shared" si="5"/>
        <v/>
      </c>
      <c r="AG19" s="53" t="str">
        <f t="shared" si="6"/>
        <v/>
      </c>
    </row>
    <row r="20" ht="14.25" customHeight="1">
      <c r="D20" s="26"/>
      <c r="K20" s="67" t="s">
        <v>116</v>
      </c>
      <c r="L20" s="25">
        <v>5.0</v>
      </c>
      <c r="M20" s="25">
        <v>7.0</v>
      </c>
      <c r="N20" s="25">
        <v>6.0</v>
      </c>
      <c r="O20" s="25">
        <v>8.0</v>
      </c>
      <c r="P20" s="25">
        <v>11.0</v>
      </c>
      <c r="Q20" s="25">
        <v>6.0</v>
      </c>
      <c r="R20" s="25">
        <v>2.0</v>
      </c>
      <c r="T20" s="68">
        <f t="shared" si="8"/>
        <v>45</v>
      </c>
      <c r="U20" s="69" t="str">
        <f t="shared" si="9"/>
        <v>Fail</v>
      </c>
      <c r="Y20" s="45" t="s">
        <v>117</v>
      </c>
      <c r="Z20" s="46">
        <v>5.0</v>
      </c>
      <c r="AA20" s="46">
        <v>2.0</v>
      </c>
      <c r="AC20" s="46">
        <v>1.0</v>
      </c>
      <c r="AD20" s="52">
        <f t="shared" si="4"/>
        <v>1</v>
      </c>
      <c r="AE20" s="53" t="str">
        <f t="shared" si="5"/>
        <v/>
      </c>
      <c r="AG20" s="53" t="str">
        <f t="shared" si="6"/>
        <v/>
      </c>
    </row>
    <row r="21" ht="14.25" customHeight="1">
      <c r="D21" s="26"/>
      <c r="K21" s="67" t="s">
        <v>118</v>
      </c>
      <c r="L21" s="25">
        <v>7.0</v>
      </c>
      <c r="M21" s="25">
        <v>6.0</v>
      </c>
      <c r="N21" s="25">
        <v>5.0</v>
      </c>
      <c r="O21" s="25">
        <v>7.0</v>
      </c>
      <c r="P21" s="25">
        <v>3.0</v>
      </c>
      <c r="Q21" s="25">
        <v>10.0</v>
      </c>
      <c r="R21" s="25">
        <v>10.0</v>
      </c>
      <c r="T21" s="68">
        <f t="shared" si="8"/>
        <v>48</v>
      </c>
      <c r="U21" s="69" t="str">
        <f t="shared" si="9"/>
        <v>Fail</v>
      </c>
      <c r="Y21" s="49" t="s">
        <v>119</v>
      </c>
      <c r="Z21" s="50">
        <v>14.0</v>
      </c>
      <c r="AA21" s="50">
        <v>5.0</v>
      </c>
      <c r="AC21" s="50">
        <v>2.0</v>
      </c>
      <c r="AD21" s="21">
        <f t="shared" si="4"/>
        <v>2</v>
      </c>
      <c r="AE21" s="74" t="str">
        <f t="shared" si="5"/>
        <v/>
      </c>
      <c r="AG21" s="74" t="str">
        <f t="shared" si="6"/>
        <v/>
      </c>
    </row>
    <row r="22" ht="14.25" customHeight="1">
      <c r="D22" s="26"/>
      <c r="K22" s="75" t="s">
        <v>120</v>
      </c>
      <c r="L22" s="25">
        <v>10.0</v>
      </c>
      <c r="M22" s="25">
        <v>6.0</v>
      </c>
      <c r="N22" s="25">
        <v>5.0</v>
      </c>
      <c r="O22" s="25">
        <v>7.0</v>
      </c>
      <c r="P22" s="25">
        <v>13.0</v>
      </c>
      <c r="Q22" s="25">
        <v>5.0</v>
      </c>
      <c r="R22" s="25">
        <v>3.0</v>
      </c>
      <c r="T22" s="76">
        <f t="shared" si="8"/>
        <v>49</v>
      </c>
      <c r="U22" s="77" t="str">
        <f t="shared" si="9"/>
        <v>Fail</v>
      </c>
    </row>
    <row r="23" ht="14.25" customHeight="1">
      <c r="D23" s="26"/>
    </row>
    <row r="24" ht="14.25" customHeight="1">
      <c r="D24" s="26"/>
    </row>
    <row r="25" ht="14.25" customHeight="1">
      <c r="D25" s="26"/>
    </row>
    <row r="26" ht="14.25" customHeight="1">
      <c r="D26" s="26"/>
    </row>
    <row r="27" ht="14.25" customHeight="1">
      <c r="D27" s="26"/>
    </row>
    <row r="28" ht="14.25" customHeight="1">
      <c r="D28" s="26"/>
    </row>
    <row r="29" ht="14.25" customHeight="1">
      <c r="D29" s="26"/>
    </row>
    <row r="30" ht="14.25" customHeight="1">
      <c r="D30" s="26"/>
    </row>
    <row r="31" ht="14.25" customHeight="1">
      <c r="D31" s="26"/>
    </row>
    <row r="32" ht="14.25" customHeight="1">
      <c r="D32" s="26"/>
    </row>
    <row r="33" ht="14.25" customHeight="1">
      <c r="D33" s="26"/>
    </row>
    <row r="34" ht="14.25" customHeight="1">
      <c r="D34" s="26"/>
    </row>
    <row r="35" ht="14.25" customHeight="1">
      <c r="D35" s="26"/>
    </row>
    <row r="36" ht="14.25" customHeight="1">
      <c r="D36" s="26"/>
    </row>
    <row r="37" ht="14.25" customHeight="1">
      <c r="D37" s="26"/>
    </row>
    <row r="38" ht="14.25" customHeight="1">
      <c r="D38" s="26"/>
    </row>
    <row r="39" ht="14.25" customHeight="1">
      <c r="D39" s="26"/>
    </row>
    <row r="40" ht="14.25" customHeight="1">
      <c r="D40" s="26"/>
    </row>
    <row r="41" ht="14.25" customHeight="1">
      <c r="D41" s="26"/>
    </row>
    <row r="42" ht="14.25" customHeight="1">
      <c r="D42" s="26"/>
    </row>
    <row r="43" ht="14.25" customHeight="1">
      <c r="D43" s="26"/>
    </row>
    <row r="44" ht="14.25" customHeight="1">
      <c r="D44" s="26"/>
    </row>
    <row r="45" ht="14.25" customHeight="1">
      <c r="D45" s="26"/>
    </row>
    <row r="46" ht="14.25" customHeight="1">
      <c r="D46" s="26"/>
    </row>
    <row r="47" ht="14.25" customHeight="1">
      <c r="D47" s="26"/>
    </row>
    <row r="48" ht="14.25" customHeight="1">
      <c r="D48" s="26"/>
    </row>
    <row r="49" ht="14.25" customHeight="1">
      <c r="D49" s="26"/>
    </row>
    <row r="50" ht="14.25" customHeight="1">
      <c r="D50" s="26"/>
    </row>
    <row r="51" ht="14.25" customHeight="1">
      <c r="D51" s="26"/>
    </row>
    <row r="52" ht="14.25" customHeight="1">
      <c r="D52" s="26"/>
    </row>
    <row r="53" ht="14.25" customHeight="1">
      <c r="D53" s="26"/>
    </row>
    <row r="54" ht="14.25" customHeight="1">
      <c r="D54" s="26"/>
    </row>
    <row r="55" ht="14.25" customHeight="1">
      <c r="D55" s="26"/>
    </row>
    <row r="56" ht="14.25" customHeight="1">
      <c r="D56" s="26"/>
    </row>
    <row r="57" ht="14.25" customHeight="1">
      <c r="D57" s="26"/>
    </row>
    <row r="58" ht="14.25" customHeight="1">
      <c r="D58" s="26"/>
    </row>
    <row r="59" ht="14.25" customHeight="1">
      <c r="D59" s="26"/>
    </row>
    <row r="60" ht="14.25" customHeight="1">
      <c r="D60" s="26"/>
    </row>
    <row r="61" ht="14.25" customHeight="1">
      <c r="D61" s="26"/>
    </row>
    <row r="62" ht="14.25" customHeight="1">
      <c r="D62" s="26"/>
    </row>
    <row r="63" ht="14.25" customHeight="1">
      <c r="D63" s="26"/>
    </row>
    <row r="64" ht="14.25" customHeight="1">
      <c r="D64" s="26"/>
    </row>
    <row r="65" ht="14.25" customHeight="1">
      <c r="D65" s="26"/>
    </row>
    <row r="66" ht="14.25" customHeight="1">
      <c r="D66" s="26"/>
    </row>
    <row r="67" ht="14.25" customHeight="1">
      <c r="D67" s="26"/>
    </row>
    <row r="68" ht="14.25" customHeight="1">
      <c r="D68" s="26"/>
    </row>
    <row r="69" ht="14.25" customHeight="1">
      <c r="D69" s="26"/>
    </row>
    <row r="70" ht="14.25" customHeight="1">
      <c r="D70" s="26"/>
    </row>
    <row r="71" ht="14.25" customHeight="1">
      <c r="D71" s="26"/>
    </row>
    <row r="72" ht="14.25" customHeight="1">
      <c r="D72" s="26"/>
    </row>
    <row r="73" ht="14.25" customHeight="1">
      <c r="D73" s="26"/>
    </row>
    <row r="74" ht="14.25" customHeight="1">
      <c r="D74" s="26"/>
    </row>
    <row r="75" ht="14.25" customHeight="1">
      <c r="D75" s="26"/>
    </row>
    <row r="76" ht="14.25" customHeight="1">
      <c r="D76" s="26"/>
    </row>
    <row r="77" ht="14.25" customHeight="1">
      <c r="D77" s="26"/>
    </row>
    <row r="78" ht="14.25" customHeight="1">
      <c r="D78" s="26"/>
    </row>
    <row r="79" ht="14.25" customHeight="1">
      <c r="D79" s="26"/>
    </row>
    <row r="80" ht="14.25" customHeight="1">
      <c r="D80" s="26"/>
    </row>
    <row r="81" ht="14.25" customHeight="1">
      <c r="D81" s="26"/>
    </row>
    <row r="82" ht="14.25" customHeight="1">
      <c r="D82" s="26"/>
    </row>
    <row r="83" ht="14.25" customHeight="1">
      <c r="D83" s="26"/>
    </row>
    <row r="84" ht="14.25" customHeight="1">
      <c r="D84" s="26"/>
    </row>
    <row r="85" ht="14.25" customHeight="1">
      <c r="D85" s="26"/>
    </row>
    <row r="86" ht="14.25" customHeight="1">
      <c r="D86" s="26"/>
    </row>
    <row r="87" ht="14.25" customHeight="1">
      <c r="D87" s="26"/>
    </row>
    <row r="88" ht="14.25" customHeight="1">
      <c r="D88" s="26"/>
    </row>
    <row r="89" ht="14.25" customHeight="1">
      <c r="D89" s="26"/>
    </row>
    <row r="90" ht="14.25" customHeight="1">
      <c r="D90" s="26"/>
    </row>
    <row r="91" ht="14.25" customHeight="1">
      <c r="D91" s="26"/>
    </row>
    <row r="92" ht="14.25" customHeight="1">
      <c r="D92" s="26"/>
    </row>
    <row r="93" ht="14.25" customHeight="1">
      <c r="D93" s="26"/>
    </row>
    <row r="94" ht="14.25" customHeight="1">
      <c r="D94" s="26"/>
    </row>
    <row r="95" ht="14.25" customHeight="1">
      <c r="D95" s="26"/>
    </row>
    <row r="96" ht="14.25" customHeight="1">
      <c r="D96" s="26"/>
    </row>
    <row r="97" ht="14.25" customHeight="1">
      <c r="D97" s="26"/>
    </row>
    <row r="98" ht="14.25" customHeight="1">
      <c r="D98" s="26"/>
    </row>
    <row r="99" ht="14.25" customHeight="1">
      <c r="D99" s="26"/>
    </row>
    <row r="100" ht="14.25" customHeight="1">
      <c r="D100" s="26"/>
    </row>
    <row r="101" ht="14.25" customHeight="1">
      <c r="D101" s="26"/>
    </row>
    <row r="102" ht="14.25" customHeight="1">
      <c r="D102" s="26"/>
    </row>
    <row r="103" ht="14.25" customHeight="1">
      <c r="D103" s="26"/>
    </row>
    <row r="104" ht="14.25" customHeight="1">
      <c r="D104" s="26"/>
    </row>
    <row r="105" ht="14.25" customHeight="1">
      <c r="D105" s="26"/>
    </row>
    <row r="106" ht="14.25" customHeight="1">
      <c r="D106" s="26"/>
    </row>
    <row r="107" ht="14.25" customHeight="1">
      <c r="D107" s="26"/>
    </row>
    <row r="108" ht="14.25" customHeight="1">
      <c r="D108" s="26"/>
    </row>
    <row r="109" ht="14.25" customHeight="1">
      <c r="D109" s="26"/>
    </row>
    <row r="110" ht="14.25" customHeight="1">
      <c r="D110" s="26"/>
    </row>
    <row r="111" ht="14.25" customHeight="1">
      <c r="D111" s="26"/>
    </row>
    <row r="112" ht="14.25" customHeight="1">
      <c r="D112" s="26"/>
    </row>
    <row r="113" ht="14.25" customHeight="1">
      <c r="D113" s="26"/>
    </row>
    <row r="114" ht="14.25" customHeight="1">
      <c r="D114" s="26"/>
    </row>
    <row r="115" ht="14.25" customHeight="1">
      <c r="D115" s="26"/>
    </row>
    <row r="116" ht="14.25" customHeight="1">
      <c r="D116" s="26"/>
    </row>
    <row r="117" ht="14.25" customHeight="1">
      <c r="D117" s="26"/>
    </row>
    <row r="118" ht="14.25" customHeight="1">
      <c r="D118" s="26"/>
    </row>
    <row r="119" ht="14.25" customHeight="1">
      <c r="D119" s="26"/>
    </row>
    <row r="120" ht="14.25" customHeight="1">
      <c r="D120" s="26"/>
    </row>
    <row r="121" ht="14.25" customHeight="1">
      <c r="D121" s="26"/>
    </row>
    <row r="122" ht="14.25" customHeight="1">
      <c r="D122" s="26"/>
    </row>
    <row r="123" ht="14.25" customHeight="1">
      <c r="D123" s="26"/>
    </row>
    <row r="124" ht="14.25" customHeight="1">
      <c r="D124" s="26"/>
    </row>
    <row r="125" ht="14.25" customHeight="1">
      <c r="D125" s="26"/>
    </row>
    <row r="126" ht="14.25" customHeight="1">
      <c r="D126" s="26"/>
    </row>
    <row r="127" ht="14.25" customHeight="1">
      <c r="D127" s="26"/>
    </row>
    <row r="128" ht="14.25" customHeight="1">
      <c r="D128" s="26"/>
    </row>
    <row r="129" ht="14.25" customHeight="1">
      <c r="D129" s="26"/>
    </row>
    <row r="130" ht="14.25" customHeight="1">
      <c r="D130" s="26"/>
    </row>
    <row r="131" ht="14.25" customHeight="1">
      <c r="D131" s="26"/>
    </row>
    <row r="132" ht="14.25" customHeight="1">
      <c r="D132" s="26"/>
    </row>
    <row r="133" ht="14.25" customHeight="1">
      <c r="D133" s="26"/>
    </row>
    <row r="134" ht="14.25" customHeight="1">
      <c r="D134" s="26"/>
    </row>
    <row r="135" ht="14.25" customHeight="1">
      <c r="D135" s="26"/>
    </row>
    <row r="136" ht="14.25" customHeight="1">
      <c r="D136" s="26"/>
    </row>
    <row r="137" ht="14.25" customHeight="1">
      <c r="D137" s="26"/>
    </row>
    <row r="138" ht="14.25" customHeight="1">
      <c r="D138" s="26"/>
    </row>
    <row r="139" ht="14.25" customHeight="1">
      <c r="D139" s="26"/>
    </row>
    <row r="140" ht="14.25" customHeight="1">
      <c r="D140" s="26"/>
    </row>
    <row r="141" ht="14.25" customHeight="1">
      <c r="D141" s="26"/>
    </row>
    <row r="142" ht="14.25" customHeight="1">
      <c r="D142" s="26"/>
    </row>
    <row r="143" ht="14.25" customHeight="1">
      <c r="D143" s="26"/>
    </row>
    <row r="144" ht="14.25" customHeight="1">
      <c r="D144" s="26"/>
    </row>
    <row r="145" ht="14.25" customHeight="1">
      <c r="D145" s="26"/>
    </row>
    <row r="146" ht="14.25" customHeight="1">
      <c r="D146" s="26"/>
    </row>
    <row r="147" ht="14.25" customHeight="1">
      <c r="D147" s="26"/>
    </row>
    <row r="148" ht="14.25" customHeight="1">
      <c r="D148" s="26"/>
    </row>
    <row r="149" ht="14.25" customHeight="1">
      <c r="D149" s="26"/>
    </row>
    <row r="150" ht="14.25" customHeight="1">
      <c r="D150" s="26"/>
    </row>
    <row r="151" ht="14.25" customHeight="1">
      <c r="D151" s="26"/>
    </row>
    <row r="152" ht="14.25" customHeight="1">
      <c r="D152" s="26"/>
    </row>
    <row r="153" ht="14.25" customHeight="1">
      <c r="D153" s="26"/>
    </row>
    <row r="154" ht="14.25" customHeight="1">
      <c r="D154" s="26"/>
    </row>
    <row r="155" ht="14.25" customHeight="1">
      <c r="D155" s="26"/>
    </row>
    <row r="156" ht="14.25" customHeight="1">
      <c r="D156" s="26"/>
    </row>
    <row r="157" ht="14.25" customHeight="1">
      <c r="D157" s="26"/>
    </row>
    <row r="158" ht="14.25" customHeight="1">
      <c r="D158" s="26"/>
    </row>
    <row r="159" ht="14.25" customHeight="1">
      <c r="D159" s="26"/>
    </row>
    <row r="160" ht="14.25" customHeight="1">
      <c r="D160" s="26"/>
    </row>
    <row r="161" ht="14.25" customHeight="1">
      <c r="D161" s="26"/>
    </row>
    <row r="162" ht="14.25" customHeight="1">
      <c r="D162" s="26"/>
    </row>
    <row r="163" ht="14.25" customHeight="1">
      <c r="D163" s="26"/>
    </row>
    <row r="164" ht="14.25" customHeight="1">
      <c r="D164" s="26"/>
    </row>
    <row r="165" ht="14.25" customHeight="1">
      <c r="D165" s="26"/>
    </row>
    <row r="166" ht="14.25" customHeight="1">
      <c r="D166" s="26"/>
    </row>
    <row r="167" ht="14.25" customHeight="1">
      <c r="D167" s="26"/>
    </row>
    <row r="168" ht="14.25" customHeight="1">
      <c r="D168" s="26"/>
    </row>
    <row r="169" ht="14.25" customHeight="1">
      <c r="D169" s="26"/>
    </row>
    <row r="170" ht="14.25" customHeight="1">
      <c r="D170" s="26"/>
    </row>
    <row r="171" ht="14.25" customHeight="1">
      <c r="D171" s="26"/>
    </row>
    <row r="172" ht="14.25" customHeight="1">
      <c r="D172" s="26"/>
    </row>
    <row r="173" ht="14.25" customHeight="1">
      <c r="D173" s="26"/>
    </row>
    <row r="174" ht="14.25" customHeight="1">
      <c r="D174" s="26"/>
    </row>
    <row r="175" ht="14.25" customHeight="1">
      <c r="D175" s="26"/>
    </row>
    <row r="176" ht="14.25" customHeight="1">
      <c r="D176" s="26"/>
    </row>
    <row r="177" ht="14.25" customHeight="1">
      <c r="D177" s="26"/>
    </row>
    <row r="178" ht="14.25" customHeight="1">
      <c r="D178" s="26"/>
    </row>
    <row r="179" ht="14.25" customHeight="1">
      <c r="D179" s="26"/>
    </row>
    <row r="180" ht="14.25" customHeight="1">
      <c r="D180" s="26"/>
    </row>
    <row r="181" ht="14.25" customHeight="1">
      <c r="D181" s="26"/>
    </row>
    <row r="182" ht="14.25" customHeight="1">
      <c r="D182" s="26"/>
    </row>
    <row r="183" ht="14.25" customHeight="1">
      <c r="D183" s="26"/>
    </row>
    <row r="184" ht="14.25" customHeight="1">
      <c r="D184" s="26"/>
    </row>
    <row r="185" ht="14.25" customHeight="1">
      <c r="D185" s="26"/>
    </row>
    <row r="186" ht="14.25" customHeight="1">
      <c r="D186" s="26"/>
    </row>
    <row r="187" ht="14.25" customHeight="1">
      <c r="D187" s="26"/>
    </row>
    <row r="188" ht="14.25" customHeight="1">
      <c r="D188" s="26"/>
    </row>
    <row r="189" ht="14.25" customHeight="1">
      <c r="D189" s="26"/>
    </row>
    <row r="190" ht="14.25" customHeight="1">
      <c r="D190" s="26"/>
    </row>
    <row r="191" ht="14.25" customHeight="1">
      <c r="D191" s="26"/>
    </row>
    <row r="192" ht="14.25" customHeight="1">
      <c r="D192" s="26"/>
    </row>
    <row r="193" ht="14.25" customHeight="1">
      <c r="D193" s="26"/>
    </row>
    <row r="194" ht="14.25" customHeight="1">
      <c r="D194" s="26"/>
    </row>
    <row r="195" ht="14.25" customHeight="1">
      <c r="D195" s="26"/>
    </row>
    <row r="196" ht="14.25" customHeight="1">
      <c r="D196" s="26"/>
    </row>
    <row r="197" ht="14.25" customHeight="1">
      <c r="D197" s="26"/>
    </row>
    <row r="198" ht="14.25" customHeight="1">
      <c r="D198" s="26"/>
    </row>
    <row r="199" ht="14.25" customHeight="1">
      <c r="D199" s="26"/>
    </row>
    <row r="200" ht="14.25" customHeight="1">
      <c r="D200" s="26"/>
    </row>
    <row r="201" ht="14.25" customHeight="1">
      <c r="D201" s="26"/>
    </row>
    <row r="202" ht="14.25" customHeight="1">
      <c r="D202" s="26"/>
    </row>
    <row r="203" ht="14.25" customHeight="1">
      <c r="D203" s="26"/>
    </row>
    <row r="204" ht="14.25" customHeight="1">
      <c r="D204" s="26"/>
    </row>
    <row r="205" ht="14.25" customHeight="1">
      <c r="D205" s="26"/>
    </row>
    <row r="206" ht="14.25" customHeight="1">
      <c r="D206" s="26"/>
    </row>
    <row r="207" ht="14.25" customHeight="1">
      <c r="D207" s="26"/>
    </row>
    <row r="208" ht="14.25" customHeight="1">
      <c r="D208" s="26"/>
    </row>
    <row r="209" ht="14.25" customHeight="1">
      <c r="D209" s="26"/>
    </row>
    <row r="210" ht="14.25" customHeight="1">
      <c r="D210" s="26"/>
    </row>
    <row r="211" ht="14.25" customHeight="1">
      <c r="D211" s="26"/>
    </row>
    <row r="212" ht="14.25" customHeight="1">
      <c r="D212" s="26"/>
    </row>
    <row r="213" ht="14.25" customHeight="1">
      <c r="D213" s="26"/>
    </row>
    <row r="214" ht="14.25" customHeight="1">
      <c r="D214" s="26"/>
    </row>
    <row r="215" ht="14.25" customHeight="1">
      <c r="D215" s="26"/>
    </row>
    <row r="216" ht="14.25" customHeight="1">
      <c r="D216" s="26"/>
    </row>
    <row r="217" ht="14.25" customHeight="1">
      <c r="D217" s="26"/>
    </row>
    <row r="218" ht="14.25" customHeight="1">
      <c r="D218" s="26"/>
    </row>
    <row r="219" ht="14.25" customHeight="1">
      <c r="D219" s="26"/>
    </row>
    <row r="220" ht="14.25" customHeight="1">
      <c r="D220" s="26"/>
    </row>
    <row r="221" ht="14.25" customHeight="1">
      <c r="D221" s="26"/>
    </row>
    <row r="222" ht="14.25" customHeight="1">
      <c r="D222" s="26"/>
    </row>
    <row r="223" ht="14.25" customHeight="1">
      <c r="D223" s="26"/>
    </row>
    <row r="224" ht="14.25" customHeight="1">
      <c r="D224" s="26"/>
    </row>
    <row r="225" ht="14.25" customHeight="1">
      <c r="D225" s="26"/>
    </row>
    <row r="226" ht="14.25" customHeight="1">
      <c r="D226" s="26"/>
    </row>
    <row r="227" ht="14.25" customHeight="1">
      <c r="D227" s="26"/>
    </row>
    <row r="228" ht="14.25" customHeight="1">
      <c r="D228" s="26"/>
    </row>
    <row r="229" ht="14.25" customHeight="1">
      <c r="D229" s="26"/>
    </row>
    <row r="230" ht="14.25" customHeight="1">
      <c r="D230" s="26"/>
    </row>
    <row r="231" ht="14.25" customHeight="1">
      <c r="D231" s="26"/>
    </row>
    <row r="232" ht="14.25" customHeight="1">
      <c r="D232" s="26"/>
    </row>
    <row r="233" ht="14.25" customHeight="1">
      <c r="D233" s="26"/>
    </row>
    <row r="234" ht="14.25" customHeight="1">
      <c r="D234" s="26"/>
    </row>
    <row r="235" ht="14.25" customHeight="1">
      <c r="D235" s="26"/>
    </row>
    <row r="236" ht="14.25" customHeight="1">
      <c r="D236" s="26"/>
    </row>
    <row r="237" ht="14.25" customHeight="1">
      <c r="D237" s="26"/>
    </row>
    <row r="238" ht="14.25" customHeight="1">
      <c r="D238" s="26"/>
    </row>
    <row r="239" ht="14.25" customHeight="1">
      <c r="D239" s="26"/>
    </row>
    <row r="240" ht="14.25" customHeight="1">
      <c r="D240" s="26"/>
    </row>
    <row r="241" ht="14.25" customHeight="1">
      <c r="D241" s="26"/>
    </row>
    <row r="242" ht="14.25" customHeight="1">
      <c r="D242" s="26"/>
    </row>
    <row r="243" ht="14.25" customHeight="1">
      <c r="D243" s="26"/>
    </row>
    <row r="244" ht="14.25" customHeight="1">
      <c r="D244" s="26"/>
    </row>
    <row r="245" ht="14.25" customHeight="1">
      <c r="D245" s="26"/>
    </row>
    <row r="246" ht="14.25" customHeight="1">
      <c r="D246" s="26"/>
    </row>
    <row r="247" ht="14.25" customHeight="1">
      <c r="D247" s="26"/>
    </row>
    <row r="248" ht="14.25" customHeight="1">
      <c r="D248" s="26"/>
    </row>
    <row r="249" ht="14.25" customHeight="1">
      <c r="D249" s="26"/>
    </row>
    <row r="250" ht="14.25" customHeight="1">
      <c r="D250" s="26"/>
    </row>
    <row r="251" ht="14.25" customHeight="1">
      <c r="D251" s="26"/>
    </row>
    <row r="252" ht="14.25" customHeight="1">
      <c r="D252" s="26"/>
    </row>
    <row r="253" ht="14.25" customHeight="1">
      <c r="D253" s="26"/>
    </row>
    <row r="254" ht="14.25" customHeight="1">
      <c r="D254" s="26"/>
    </row>
    <row r="255" ht="14.25" customHeight="1">
      <c r="D255" s="26"/>
    </row>
    <row r="256" ht="14.25" customHeight="1">
      <c r="D256" s="26"/>
    </row>
    <row r="257" ht="14.25" customHeight="1">
      <c r="D257" s="26"/>
    </row>
    <row r="258" ht="14.25" customHeight="1">
      <c r="D258" s="26"/>
    </row>
    <row r="259" ht="14.25" customHeight="1">
      <c r="D259" s="26"/>
    </row>
    <row r="260" ht="14.25" customHeight="1">
      <c r="D260" s="26"/>
    </row>
    <row r="261" ht="14.25" customHeight="1">
      <c r="D261" s="26"/>
    </row>
    <row r="262" ht="14.25" customHeight="1">
      <c r="D262" s="26"/>
    </row>
    <row r="263" ht="14.25" customHeight="1">
      <c r="D263" s="26"/>
    </row>
    <row r="264" ht="14.25" customHeight="1">
      <c r="D264" s="26"/>
    </row>
    <row r="265" ht="14.25" customHeight="1">
      <c r="D265" s="26"/>
    </row>
    <row r="266" ht="14.25" customHeight="1">
      <c r="D266" s="26"/>
    </row>
    <row r="267" ht="14.25" customHeight="1">
      <c r="D267" s="26"/>
    </row>
    <row r="268" ht="14.25" customHeight="1">
      <c r="D268" s="26"/>
    </row>
    <row r="269" ht="14.25" customHeight="1">
      <c r="D269" s="26"/>
    </row>
    <row r="270" ht="14.25" customHeight="1">
      <c r="D270" s="26"/>
    </row>
    <row r="271" ht="14.25" customHeight="1">
      <c r="D271" s="26"/>
    </row>
    <row r="272" ht="14.25" customHeight="1">
      <c r="D272" s="26"/>
    </row>
    <row r="273" ht="14.25" customHeight="1">
      <c r="D273" s="26"/>
    </row>
    <row r="274" ht="14.25" customHeight="1">
      <c r="D274" s="26"/>
    </row>
    <row r="275" ht="14.25" customHeight="1">
      <c r="D275" s="26"/>
    </row>
    <row r="276" ht="14.25" customHeight="1">
      <c r="D276" s="26"/>
    </row>
    <row r="277" ht="14.25" customHeight="1">
      <c r="D277" s="26"/>
    </row>
    <row r="278" ht="14.25" customHeight="1">
      <c r="D278" s="26"/>
    </row>
    <row r="279" ht="14.25" customHeight="1">
      <c r="D279" s="26"/>
    </row>
    <row r="280" ht="14.25" customHeight="1">
      <c r="D280" s="26"/>
    </row>
    <row r="281" ht="14.25" customHeight="1">
      <c r="D281" s="26"/>
    </row>
    <row r="282" ht="14.25" customHeight="1">
      <c r="D282" s="26"/>
    </row>
    <row r="283" ht="14.25" customHeight="1">
      <c r="D283" s="26"/>
    </row>
    <row r="284" ht="14.25" customHeight="1">
      <c r="D284" s="26"/>
    </row>
    <row r="285" ht="14.25" customHeight="1">
      <c r="D285" s="26"/>
    </row>
    <row r="286" ht="14.25" customHeight="1">
      <c r="D286" s="26"/>
    </row>
    <row r="287" ht="14.25" customHeight="1">
      <c r="D287" s="26"/>
    </row>
    <row r="288" ht="14.25" customHeight="1">
      <c r="D288" s="26"/>
    </row>
    <row r="289" ht="14.25" customHeight="1">
      <c r="D289" s="26"/>
    </row>
    <row r="290" ht="14.25" customHeight="1">
      <c r="D290" s="26"/>
    </row>
    <row r="291" ht="14.25" customHeight="1">
      <c r="D291" s="26"/>
    </row>
    <row r="292" ht="14.25" customHeight="1">
      <c r="D292" s="26"/>
    </row>
    <row r="293" ht="14.25" customHeight="1">
      <c r="D293" s="26"/>
    </row>
    <row r="294" ht="14.25" customHeight="1">
      <c r="D294" s="26"/>
    </row>
    <row r="295" ht="14.25" customHeight="1">
      <c r="D295" s="26"/>
    </row>
    <row r="296" ht="14.25" customHeight="1">
      <c r="D296" s="26"/>
    </row>
    <row r="297" ht="14.25" customHeight="1">
      <c r="D297" s="26"/>
    </row>
    <row r="298" ht="14.25" customHeight="1">
      <c r="D298" s="26"/>
    </row>
    <row r="299" ht="14.25" customHeight="1">
      <c r="D299" s="26"/>
    </row>
    <row r="300" ht="14.25" customHeight="1">
      <c r="D300" s="26"/>
    </row>
    <row r="301" ht="14.25" customHeight="1">
      <c r="D301" s="26"/>
    </row>
    <row r="302" ht="14.25" customHeight="1">
      <c r="D302" s="26"/>
    </row>
    <row r="303" ht="14.25" customHeight="1">
      <c r="D303" s="26"/>
    </row>
    <row r="304" ht="14.25" customHeight="1">
      <c r="D304" s="26"/>
    </row>
    <row r="305" ht="14.25" customHeight="1">
      <c r="D305" s="26"/>
    </row>
    <row r="306" ht="14.25" customHeight="1">
      <c r="D306" s="26"/>
    </row>
    <row r="307" ht="14.25" customHeight="1">
      <c r="D307" s="26"/>
    </row>
    <row r="308" ht="14.25" customHeight="1">
      <c r="D308" s="26"/>
    </row>
    <row r="309" ht="14.25" customHeight="1">
      <c r="D309" s="26"/>
    </row>
    <row r="310" ht="14.25" customHeight="1">
      <c r="D310" s="26"/>
    </row>
    <row r="311" ht="14.25" customHeight="1">
      <c r="D311" s="26"/>
    </row>
    <row r="312" ht="14.25" customHeight="1">
      <c r="D312" s="26"/>
    </row>
    <row r="313" ht="14.25" customHeight="1">
      <c r="D313" s="26"/>
    </row>
    <row r="314" ht="14.25" customHeight="1">
      <c r="D314" s="26"/>
    </row>
    <row r="315" ht="14.25" customHeight="1">
      <c r="D315" s="26"/>
    </row>
    <row r="316" ht="14.25" customHeight="1">
      <c r="D316" s="26"/>
    </row>
    <row r="317" ht="14.25" customHeight="1">
      <c r="D317" s="26"/>
    </row>
    <row r="318" ht="14.25" customHeight="1">
      <c r="D318" s="26"/>
    </row>
    <row r="319" ht="14.25" customHeight="1">
      <c r="D319" s="26"/>
    </row>
    <row r="320" ht="14.25" customHeight="1">
      <c r="D320" s="26"/>
    </row>
    <row r="321" ht="14.25" customHeight="1">
      <c r="D321" s="26"/>
    </row>
    <row r="322" ht="14.25" customHeight="1">
      <c r="D322" s="26"/>
    </row>
    <row r="323" ht="14.25" customHeight="1">
      <c r="D323" s="26"/>
    </row>
    <row r="324" ht="14.25" customHeight="1">
      <c r="D324" s="26"/>
    </row>
    <row r="325" ht="14.25" customHeight="1">
      <c r="D325" s="26"/>
    </row>
    <row r="326" ht="14.25" customHeight="1">
      <c r="D326" s="26"/>
    </row>
    <row r="327" ht="14.25" customHeight="1">
      <c r="D327" s="26"/>
    </row>
    <row r="328" ht="14.25" customHeight="1">
      <c r="D328" s="26"/>
    </row>
    <row r="329" ht="14.25" customHeight="1">
      <c r="D329" s="26"/>
    </row>
    <row r="330" ht="14.25" customHeight="1">
      <c r="D330" s="26"/>
    </row>
    <row r="331" ht="14.25" customHeight="1">
      <c r="D331" s="26"/>
    </row>
    <row r="332" ht="14.25" customHeight="1">
      <c r="D332" s="26"/>
    </row>
    <row r="333" ht="14.25" customHeight="1">
      <c r="D333" s="26"/>
    </row>
    <row r="334" ht="14.25" customHeight="1">
      <c r="D334" s="26"/>
    </row>
    <row r="335" ht="14.25" customHeight="1">
      <c r="D335" s="26"/>
    </row>
    <row r="336" ht="14.25" customHeight="1">
      <c r="D336" s="26"/>
    </row>
    <row r="337" ht="14.25" customHeight="1">
      <c r="D337" s="26"/>
    </row>
    <row r="338" ht="14.25" customHeight="1">
      <c r="D338" s="26"/>
    </row>
    <row r="339" ht="14.25" customHeight="1">
      <c r="D339" s="26"/>
    </row>
    <row r="340" ht="14.25" customHeight="1">
      <c r="D340" s="26"/>
    </row>
    <row r="341" ht="14.25" customHeight="1">
      <c r="D341" s="26"/>
    </row>
    <row r="342" ht="14.25" customHeight="1">
      <c r="D342" s="26"/>
    </row>
    <row r="343" ht="14.25" customHeight="1">
      <c r="D343" s="26"/>
    </row>
    <row r="344" ht="14.25" customHeight="1">
      <c r="D344" s="26"/>
    </row>
    <row r="345" ht="14.25" customHeight="1">
      <c r="D345" s="26"/>
    </row>
    <row r="346" ht="14.25" customHeight="1">
      <c r="D346" s="26"/>
    </row>
    <row r="347" ht="14.25" customHeight="1">
      <c r="D347" s="26"/>
    </row>
    <row r="348" ht="14.25" customHeight="1">
      <c r="D348" s="26"/>
    </row>
    <row r="349" ht="14.25" customHeight="1">
      <c r="D349" s="26"/>
    </row>
    <row r="350" ht="14.25" customHeight="1">
      <c r="D350" s="26"/>
    </row>
    <row r="351" ht="14.25" customHeight="1">
      <c r="D351" s="26"/>
    </row>
    <row r="352" ht="14.25" customHeight="1">
      <c r="D352" s="26"/>
    </row>
    <row r="353" ht="14.25" customHeight="1">
      <c r="D353" s="26"/>
    </row>
    <row r="354" ht="14.25" customHeight="1">
      <c r="D354" s="26"/>
    </row>
    <row r="355" ht="14.25" customHeight="1">
      <c r="D355" s="26"/>
    </row>
    <row r="356" ht="14.25" customHeight="1">
      <c r="D356" s="26"/>
    </row>
    <row r="357" ht="14.25" customHeight="1">
      <c r="D357" s="26"/>
    </row>
    <row r="358" ht="14.25" customHeight="1">
      <c r="D358" s="26"/>
    </row>
    <row r="359" ht="14.25" customHeight="1">
      <c r="D359" s="26"/>
    </row>
    <row r="360" ht="14.25" customHeight="1">
      <c r="D360" s="26"/>
    </row>
    <row r="361" ht="14.25" customHeight="1">
      <c r="D361" s="26"/>
    </row>
    <row r="362" ht="14.25" customHeight="1">
      <c r="D362" s="26"/>
    </row>
    <row r="363" ht="14.25" customHeight="1">
      <c r="D363" s="26"/>
    </row>
    <row r="364" ht="14.25" customHeight="1">
      <c r="D364" s="26"/>
    </row>
    <row r="365" ht="14.25" customHeight="1">
      <c r="D365" s="26"/>
    </row>
    <row r="366" ht="14.25" customHeight="1">
      <c r="D366" s="26"/>
    </row>
    <row r="367" ht="14.25" customHeight="1">
      <c r="D367" s="26"/>
    </row>
    <row r="368" ht="14.25" customHeight="1">
      <c r="D368" s="26"/>
    </row>
    <row r="369" ht="14.25" customHeight="1">
      <c r="D369" s="26"/>
    </row>
    <row r="370" ht="14.25" customHeight="1">
      <c r="D370" s="26"/>
    </row>
    <row r="371" ht="14.25" customHeight="1">
      <c r="D371" s="26"/>
    </row>
    <row r="372" ht="14.25" customHeight="1">
      <c r="D372" s="26"/>
    </row>
    <row r="373" ht="14.25" customHeight="1">
      <c r="D373" s="26"/>
    </row>
    <row r="374" ht="14.25" customHeight="1">
      <c r="D374" s="26"/>
    </row>
    <row r="375" ht="14.25" customHeight="1">
      <c r="D375" s="26"/>
    </row>
    <row r="376" ht="14.25" customHeight="1">
      <c r="D376" s="26"/>
    </row>
    <row r="377" ht="14.25" customHeight="1">
      <c r="D377" s="26"/>
    </row>
    <row r="378" ht="14.25" customHeight="1">
      <c r="D378" s="26"/>
    </row>
    <row r="379" ht="14.25" customHeight="1">
      <c r="D379" s="26"/>
    </row>
    <row r="380" ht="14.25" customHeight="1">
      <c r="D380" s="26"/>
    </row>
    <row r="381" ht="14.25" customHeight="1">
      <c r="D381" s="26"/>
    </row>
    <row r="382" ht="14.25" customHeight="1">
      <c r="D382" s="26"/>
    </row>
    <row r="383" ht="14.25" customHeight="1">
      <c r="D383" s="26"/>
    </row>
    <row r="384" ht="14.25" customHeight="1">
      <c r="D384" s="26"/>
    </row>
    <row r="385" ht="14.25" customHeight="1">
      <c r="D385" s="26"/>
    </row>
    <row r="386" ht="14.25" customHeight="1">
      <c r="D386" s="26"/>
    </row>
    <row r="387" ht="14.25" customHeight="1">
      <c r="D387" s="26"/>
    </row>
    <row r="388" ht="14.25" customHeight="1">
      <c r="D388" s="26"/>
    </row>
    <row r="389" ht="14.25" customHeight="1">
      <c r="D389" s="26"/>
    </row>
    <row r="390" ht="14.25" customHeight="1">
      <c r="D390" s="26"/>
    </row>
    <row r="391" ht="14.25" customHeight="1">
      <c r="D391" s="26"/>
    </row>
    <row r="392" ht="14.25" customHeight="1">
      <c r="D392" s="26"/>
    </row>
    <row r="393" ht="14.25" customHeight="1">
      <c r="D393" s="26"/>
    </row>
    <row r="394" ht="14.25" customHeight="1">
      <c r="D394" s="26"/>
    </row>
    <row r="395" ht="14.25" customHeight="1">
      <c r="D395" s="26"/>
    </row>
    <row r="396" ht="14.25" customHeight="1">
      <c r="D396" s="26"/>
    </row>
    <row r="397" ht="14.25" customHeight="1">
      <c r="D397" s="26"/>
    </row>
    <row r="398" ht="14.25" customHeight="1">
      <c r="D398" s="26"/>
    </row>
    <row r="399" ht="14.25" customHeight="1">
      <c r="D399" s="26"/>
    </row>
    <row r="400" ht="14.25" customHeight="1">
      <c r="D400" s="26"/>
    </row>
    <row r="401" ht="14.25" customHeight="1">
      <c r="D401" s="26"/>
    </row>
    <row r="402" ht="14.25" customHeight="1">
      <c r="D402" s="26"/>
    </row>
    <row r="403" ht="14.25" customHeight="1">
      <c r="D403" s="26"/>
    </row>
    <row r="404" ht="14.25" customHeight="1">
      <c r="D404" s="26"/>
    </row>
    <row r="405" ht="14.25" customHeight="1">
      <c r="D405" s="26"/>
    </row>
    <row r="406" ht="14.25" customHeight="1">
      <c r="D406" s="26"/>
    </row>
    <row r="407" ht="14.25" customHeight="1">
      <c r="D407" s="26"/>
    </row>
    <row r="408" ht="14.25" customHeight="1">
      <c r="D408" s="26"/>
    </row>
    <row r="409" ht="14.25" customHeight="1">
      <c r="D409" s="26"/>
    </row>
    <row r="410" ht="14.25" customHeight="1">
      <c r="D410" s="26"/>
    </row>
    <row r="411" ht="14.25" customHeight="1">
      <c r="D411" s="26"/>
    </row>
    <row r="412" ht="14.25" customHeight="1">
      <c r="D412" s="26"/>
    </row>
    <row r="413" ht="14.25" customHeight="1">
      <c r="D413" s="26"/>
    </row>
    <row r="414" ht="14.25" customHeight="1">
      <c r="D414" s="26"/>
    </row>
    <row r="415" ht="14.25" customHeight="1">
      <c r="D415" s="26"/>
    </row>
    <row r="416" ht="14.25" customHeight="1">
      <c r="D416" s="26"/>
    </row>
    <row r="417" ht="14.25" customHeight="1">
      <c r="D417" s="26"/>
    </row>
    <row r="418" ht="14.25" customHeight="1">
      <c r="D418" s="26"/>
    </row>
    <row r="419" ht="14.25" customHeight="1">
      <c r="D419" s="26"/>
    </row>
    <row r="420" ht="14.25" customHeight="1">
      <c r="D420" s="26"/>
    </row>
    <row r="421" ht="14.25" customHeight="1">
      <c r="D421" s="26"/>
    </row>
    <row r="422" ht="14.25" customHeight="1">
      <c r="D422" s="26"/>
    </row>
    <row r="423" ht="14.25" customHeight="1">
      <c r="D423" s="26"/>
    </row>
    <row r="424" ht="14.25" customHeight="1">
      <c r="D424" s="26"/>
    </row>
    <row r="425" ht="14.25" customHeight="1">
      <c r="D425" s="26"/>
    </row>
    <row r="426" ht="14.25" customHeight="1">
      <c r="D426" s="26"/>
    </row>
    <row r="427" ht="14.25" customHeight="1">
      <c r="D427" s="26"/>
    </row>
    <row r="428" ht="14.25" customHeight="1">
      <c r="D428" s="26"/>
    </row>
    <row r="429" ht="14.25" customHeight="1">
      <c r="D429" s="26"/>
    </row>
    <row r="430" ht="14.25" customHeight="1">
      <c r="D430" s="26"/>
    </row>
    <row r="431" ht="14.25" customHeight="1">
      <c r="D431" s="26"/>
    </row>
    <row r="432" ht="14.25" customHeight="1">
      <c r="D432" s="26"/>
    </row>
    <row r="433" ht="14.25" customHeight="1">
      <c r="D433" s="26"/>
    </row>
    <row r="434" ht="14.25" customHeight="1">
      <c r="D434" s="26"/>
    </row>
    <row r="435" ht="14.25" customHeight="1">
      <c r="D435" s="26"/>
    </row>
    <row r="436" ht="14.25" customHeight="1">
      <c r="D436" s="26"/>
    </row>
    <row r="437" ht="14.25" customHeight="1">
      <c r="D437" s="26"/>
    </row>
    <row r="438" ht="14.25" customHeight="1">
      <c r="D438" s="26"/>
    </row>
    <row r="439" ht="14.25" customHeight="1">
      <c r="D439" s="26"/>
    </row>
    <row r="440" ht="14.25" customHeight="1">
      <c r="D440" s="26"/>
    </row>
    <row r="441" ht="14.25" customHeight="1">
      <c r="D441" s="26"/>
    </row>
    <row r="442" ht="14.25" customHeight="1">
      <c r="D442" s="26"/>
    </row>
    <row r="443" ht="14.25" customHeight="1">
      <c r="D443" s="26"/>
    </row>
    <row r="444" ht="14.25" customHeight="1">
      <c r="D444" s="26"/>
    </row>
    <row r="445" ht="14.25" customHeight="1">
      <c r="D445" s="26"/>
    </row>
    <row r="446" ht="14.25" customHeight="1">
      <c r="D446" s="26"/>
    </row>
    <row r="447" ht="14.25" customHeight="1">
      <c r="D447" s="26"/>
    </row>
    <row r="448" ht="14.25" customHeight="1">
      <c r="D448" s="26"/>
    </row>
    <row r="449" ht="14.25" customHeight="1">
      <c r="D449" s="26"/>
    </row>
    <row r="450" ht="14.25" customHeight="1">
      <c r="D450" s="26"/>
    </row>
    <row r="451" ht="14.25" customHeight="1">
      <c r="D451" s="26"/>
    </row>
    <row r="452" ht="14.25" customHeight="1">
      <c r="D452" s="26"/>
    </row>
    <row r="453" ht="14.25" customHeight="1">
      <c r="D453" s="26"/>
    </row>
    <row r="454" ht="14.25" customHeight="1">
      <c r="D454" s="26"/>
    </row>
    <row r="455" ht="14.25" customHeight="1">
      <c r="D455" s="26"/>
    </row>
    <row r="456" ht="14.25" customHeight="1">
      <c r="D456" s="26"/>
    </row>
    <row r="457" ht="14.25" customHeight="1">
      <c r="D457" s="26"/>
    </row>
    <row r="458" ht="14.25" customHeight="1">
      <c r="D458" s="26"/>
    </row>
    <row r="459" ht="14.25" customHeight="1">
      <c r="D459" s="26"/>
    </row>
    <row r="460" ht="14.25" customHeight="1">
      <c r="D460" s="26"/>
    </row>
    <row r="461" ht="14.25" customHeight="1">
      <c r="D461" s="26"/>
    </row>
    <row r="462" ht="14.25" customHeight="1">
      <c r="D462" s="26"/>
    </row>
    <row r="463" ht="14.25" customHeight="1">
      <c r="D463" s="26"/>
    </row>
    <row r="464" ht="14.25" customHeight="1">
      <c r="D464" s="26"/>
    </row>
    <row r="465" ht="14.25" customHeight="1">
      <c r="D465" s="26"/>
    </row>
    <row r="466" ht="14.25" customHeight="1">
      <c r="D466" s="26"/>
    </row>
    <row r="467" ht="14.25" customHeight="1">
      <c r="D467" s="26"/>
    </row>
    <row r="468" ht="14.25" customHeight="1">
      <c r="D468" s="26"/>
    </row>
    <row r="469" ht="14.25" customHeight="1">
      <c r="D469" s="26"/>
    </row>
    <row r="470" ht="14.25" customHeight="1">
      <c r="D470" s="26"/>
    </row>
    <row r="471" ht="14.25" customHeight="1">
      <c r="D471" s="26"/>
    </row>
    <row r="472" ht="14.25" customHeight="1">
      <c r="D472" s="26"/>
    </row>
    <row r="473" ht="14.25" customHeight="1">
      <c r="D473" s="26"/>
    </row>
    <row r="474" ht="14.25" customHeight="1">
      <c r="D474" s="26"/>
    </row>
    <row r="475" ht="14.25" customHeight="1">
      <c r="D475" s="26"/>
    </row>
    <row r="476" ht="14.25" customHeight="1">
      <c r="D476" s="26"/>
    </row>
    <row r="477" ht="14.25" customHeight="1">
      <c r="D477" s="26"/>
    </row>
    <row r="478" ht="14.25" customHeight="1">
      <c r="D478" s="26"/>
    </row>
    <row r="479" ht="14.25" customHeight="1">
      <c r="D479" s="26"/>
    </row>
    <row r="480" ht="14.25" customHeight="1">
      <c r="D480" s="26"/>
    </row>
    <row r="481" ht="14.25" customHeight="1">
      <c r="D481" s="26"/>
    </row>
    <row r="482" ht="14.25" customHeight="1">
      <c r="D482" s="26"/>
    </row>
    <row r="483" ht="14.25" customHeight="1">
      <c r="D483" s="26"/>
    </row>
    <row r="484" ht="14.25" customHeight="1">
      <c r="D484" s="26"/>
    </row>
    <row r="485" ht="14.25" customHeight="1">
      <c r="D485" s="26"/>
    </row>
    <row r="486" ht="14.25" customHeight="1">
      <c r="D486" s="26"/>
    </row>
    <row r="487" ht="14.25" customHeight="1">
      <c r="D487" s="26"/>
    </row>
    <row r="488" ht="14.25" customHeight="1">
      <c r="D488" s="26"/>
    </row>
    <row r="489" ht="14.25" customHeight="1">
      <c r="D489" s="26"/>
    </row>
    <row r="490" ht="14.25" customHeight="1">
      <c r="D490" s="26"/>
    </row>
    <row r="491" ht="14.25" customHeight="1">
      <c r="D491" s="26"/>
    </row>
    <row r="492" ht="14.25" customHeight="1">
      <c r="D492" s="26"/>
    </row>
    <row r="493" ht="14.25" customHeight="1">
      <c r="D493" s="26"/>
    </row>
    <row r="494" ht="14.25" customHeight="1">
      <c r="D494" s="26"/>
    </row>
    <row r="495" ht="14.25" customHeight="1">
      <c r="D495" s="26"/>
    </row>
    <row r="496" ht="14.25" customHeight="1">
      <c r="D496" s="26"/>
    </row>
    <row r="497" ht="14.25" customHeight="1">
      <c r="D497" s="26"/>
    </row>
    <row r="498" ht="14.25" customHeight="1">
      <c r="D498" s="26"/>
    </row>
    <row r="499" ht="14.25" customHeight="1">
      <c r="D499" s="26"/>
    </row>
    <row r="500" ht="14.25" customHeight="1">
      <c r="D500" s="26"/>
    </row>
    <row r="501" ht="14.25" customHeight="1">
      <c r="D501" s="26"/>
    </row>
    <row r="502" ht="14.25" customHeight="1">
      <c r="D502" s="26"/>
    </row>
    <row r="503" ht="14.25" customHeight="1">
      <c r="D503" s="26"/>
    </row>
    <row r="504" ht="14.25" customHeight="1">
      <c r="D504" s="26"/>
    </row>
    <row r="505" ht="14.25" customHeight="1">
      <c r="D505" s="26"/>
    </row>
    <row r="506" ht="14.25" customHeight="1">
      <c r="D506" s="26"/>
    </row>
    <row r="507" ht="14.25" customHeight="1">
      <c r="D507" s="26"/>
    </row>
    <row r="508" ht="14.25" customHeight="1">
      <c r="D508" s="26"/>
    </row>
    <row r="509" ht="14.25" customHeight="1">
      <c r="D509" s="26"/>
    </row>
    <row r="510" ht="14.25" customHeight="1">
      <c r="D510" s="26"/>
    </row>
    <row r="511" ht="14.25" customHeight="1">
      <c r="D511" s="26"/>
    </row>
    <row r="512" ht="14.25" customHeight="1">
      <c r="D512" s="26"/>
    </row>
    <row r="513" ht="14.25" customHeight="1">
      <c r="D513" s="26"/>
    </row>
    <row r="514" ht="14.25" customHeight="1">
      <c r="D514" s="26"/>
    </row>
    <row r="515" ht="14.25" customHeight="1">
      <c r="D515" s="26"/>
    </row>
    <row r="516" ht="14.25" customHeight="1">
      <c r="D516" s="26"/>
    </row>
    <row r="517" ht="14.25" customHeight="1">
      <c r="D517" s="26"/>
    </row>
    <row r="518" ht="14.25" customHeight="1">
      <c r="D518" s="26"/>
    </row>
    <row r="519" ht="14.25" customHeight="1">
      <c r="D519" s="26"/>
    </row>
    <row r="520" ht="14.25" customHeight="1">
      <c r="D520" s="26"/>
    </row>
    <row r="521" ht="14.25" customHeight="1">
      <c r="D521" s="26"/>
    </row>
    <row r="522" ht="14.25" customHeight="1">
      <c r="D522" s="26"/>
    </row>
    <row r="523" ht="14.25" customHeight="1">
      <c r="D523" s="26"/>
    </row>
    <row r="524" ht="14.25" customHeight="1">
      <c r="D524" s="26"/>
    </row>
    <row r="525" ht="14.25" customHeight="1">
      <c r="D525" s="26"/>
    </row>
    <row r="526" ht="14.25" customHeight="1">
      <c r="D526" s="26"/>
    </row>
    <row r="527" ht="14.25" customHeight="1">
      <c r="D527" s="26"/>
    </row>
    <row r="528" ht="14.25" customHeight="1">
      <c r="D528" s="26"/>
    </row>
    <row r="529" ht="14.25" customHeight="1">
      <c r="D529" s="26"/>
    </row>
    <row r="530" ht="14.25" customHeight="1">
      <c r="D530" s="26"/>
    </row>
    <row r="531" ht="14.25" customHeight="1">
      <c r="D531" s="26"/>
    </row>
    <row r="532" ht="14.25" customHeight="1">
      <c r="D532" s="26"/>
    </row>
    <row r="533" ht="14.25" customHeight="1">
      <c r="D533" s="26"/>
    </row>
    <row r="534" ht="14.25" customHeight="1">
      <c r="D534" s="26"/>
    </row>
    <row r="535" ht="14.25" customHeight="1">
      <c r="D535" s="26"/>
    </row>
    <row r="536" ht="14.25" customHeight="1">
      <c r="D536" s="26"/>
    </row>
    <row r="537" ht="14.25" customHeight="1">
      <c r="D537" s="26"/>
    </row>
    <row r="538" ht="14.25" customHeight="1">
      <c r="D538" s="26"/>
    </row>
    <row r="539" ht="14.25" customHeight="1">
      <c r="D539" s="26"/>
    </row>
    <row r="540" ht="14.25" customHeight="1">
      <c r="D540" s="26"/>
    </row>
    <row r="541" ht="14.25" customHeight="1">
      <c r="D541" s="26"/>
    </row>
    <row r="542" ht="14.25" customHeight="1">
      <c r="D542" s="26"/>
    </row>
    <row r="543" ht="14.25" customHeight="1">
      <c r="D543" s="26"/>
    </row>
    <row r="544" ht="14.25" customHeight="1">
      <c r="D544" s="26"/>
    </row>
    <row r="545" ht="14.25" customHeight="1">
      <c r="D545" s="26"/>
    </row>
    <row r="546" ht="14.25" customHeight="1">
      <c r="D546" s="26"/>
    </row>
    <row r="547" ht="14.25" customHeight="1">
      <c r="D547" s="26"/>
    </row>
    <row r="548" ht="14.25" customHeight="1">
      <c r="D548" s="26"/>
    </row>
    <row r="549" ht="14.25" customHeight="1">
      <c r="D549" s="26"/>
    </row>
    <row r="550" ht="14.25" customHeight="1">
      <c r="D550" s="26"/>
    </row>
    <row r="551" ht="14.25" customHeight="1">
      <c r="D551" s="26"/>
    </row>
    <row r="552" ht="14.25" customHeight="1">
      <c r="D552" s="26"/>
    </row>
    <row r="553" ht="14.25" customHeight="1">
      <c r="D553" s="26"/>
    </row>
    <row r="554" ht="14.25" customHeight="1">
      <c r="D554" s="26"/>
    </row>
    <row r="555" ht="14.25" customHeight="1">
      <c r="D555" s="26"/>
    </row>
    <row r="556" ht="14.25" customHeight="1">
      <c r="D556" s="26"/>
    </row>
    <row r="557" ht="14.25" customHeight="1">
      <c r="D557" s="26"/>
    </row>
    <row r="558" ht="14.25" customHeight="1">
      <c r="D558" s="26"/>
    </row>
    <row r="559" ht="14.25" customHeight="1">
      <c r="D559" s="26"/>
    </row>
    <row r="560" ht="14.25" customHeight="1">
      <c r="D560" s="26"/>
    </row>
    <row r="561" ht="14.25" customHeight="1">
      <c r="D561" s="26"/>
    </row>
    <row r="562" ht="14.25" customHeight="1">
      <c r="D562" s="26"/>
    </row>
    <row r="563" ht="14.25" customHeight="1">
      <c r="D563" s="26"/>
    </row>
    <row r="564" ht="14.25" customHeight="1">
      <c r="D564" s="26"/>
    </row>
    <row r="565" ht="14.25" customHeight="1">
      <c r="D565" s="26"/>
    </row>
    <row r="566" ht="14.25" customHeight="1">
      <c r="D566" s="26"/>
    </row>
    <row r="567" ht="14.25" customHeight="1">
      <c r="D567" s="26"/>
    </row>
    <row r="568" ht="14.25" customHeight="1">
      <c r="D568" s="26"/>
    </row>
    <row r="569" ht="14.25" customHeight="1">
      <c r="D569" s="26"/>
    </row>
    <row r="570" ht="14.25" customHeight="1">
      <c r="D570" s="26"/>
    </row>
    <row r="571" ht="14.25" customHeight="1">
      <c r="D571" s="26"/>
    </row>
    <row r="572" ht="14.25" customHeight="1">
      <c r="D572" s="26"/>
    </row>
    <row r="573" ht="14.25" customHeight="1">
      <c r="D573" s="26"/>
    </row>
    <row r="574" ht="14.25" customHeight="1">
      <c r="D574" s="26"/>
    </row>
    <row r="575" ht="14.25" customHeight="1">
      <c r="D575" s="26"/>
    </row>
    <row r="576" ht="14.25" customHeight="1">
      <c r="D576" s="26"/>
    </row>
    <row r="577" ht="14.25" customHeight="1">
      <c r="D577" s="26"/>
    </row>
    <row r="578" ht="14.25" customHeight="1">
      <c r="D578" s="26"/>
    </row>
    <row r="579" ht="14.25" customHeight="1">
      <c r="D579" s="26"/>
    </row>
    <row r="580" ht="14.25" customHeight="1">
      <c r="D580" s="26"/>
    </row>
    <row r="581" ht="14.25" customHeight="1">
      <c r="D581" s="26"/>
    </row>
    <row r="582" ht="14.25" customHeight="1">
      <c r="D582" s="26"/>
    </row>
    <row r="583" ht="14.25" customHeight="1">
      <c r="D583" s="26"/>
    </row>
    <row r="584" ht="14.25" customHeight="1">
      <c r="D584" s="26"/>
    </row>
    <row r="585" ht="14.25" customHeight="1">
      <c r="D585" s="26"/>
    </row>
    <row r="586" ht="14.25" customHeight="1">
      <c r="D586" s="26"/>
    </row>
    <row r="587" ht="14.25" customHeight="1">
      <c r="D587" s="26"/>
    </row>
    <row r="588" ht="14.25" customHeight="1">
      <c r="D588" s="26"/>
    </row>
    <row r="589" ht="14.25" customHeight="1">
      <c r="D589" s="26"/>
    </row>
    <row r="590" ht="14.25" customHeight="1">
      <c r="D590" s="26"/>
    </row>
    <row r="591" ht="14.25" customHeight="1">
      <c r="D591" s="26"/>
    </row>
    <row r="592" ht="14.25" customHeight="1">
      <c r="D592" s="26"/>
    </row>
    <row r="593" ht="14.25" customHeight="1">
      <c r="D593" s="26"/>
    </row>
    <row r="594" ht="14.25" customHeight="1">
      <c r="D594" s="26"/>
    </row>
    <row r="595" ht="14.25" customHeight="1">
      <c r="D595" s="26"/>
    </row>
    <row r="596" ht="14.25" customHeight="1">
      <c r="D596" s="26"/>
    </row>
    <row r="597" ht="14.25" customHeight="1">
      <c r="D597" s="26"/>
    </row>
    <row r="598" ht="14.25" customHeight="1">
      <c r="D598" s="26"/>
    </row>
    <row r="599" ht="14.25" customHeight="1">
      <c r="D599" s="26"/>
    </row>
    <row r="600" ht="14.25" customHeight="1">
      <c r="D600" s="26"/>
    </row>
    <row r="601" ht="14.25" customHeight="1">
      <c r="D601" s="26"/>
    </row>
    <row r="602" ht="14.25" customHeight="1">
      <c r="D602" s="26"/>
    </row>
    <row r="603" ht="14.25" customHeight="1">
      <c r="D603" s="26"/>
    </row>
    <row r="604" ht="14.25" customHeight="1">
      <c r="D604" s="26"/>
    </row>
    <row r="605" ht="14.25" customHeight="1">
      <c r="D605" s="26"/>
    </row>
    <row r="606" ht="14.25" customHeight="1">
      <c r="D606" s="26"/>
    </row>
    <row r="607" ht="14.25" customHeight="1">
      <c r="D607" s="26"/>
    </row>
    <row r="608" ht="14.25" customHeight="1">
      <c r="D608" s="26"/>
    </row>
    <row r="609" ht="14.25" customHeight="1">
      <c r="D609" s="26"/>
    </row>
    <row r="610" ht="14.25" customHeight="1">
      <c r="D610" s="26"/>
    </row>
    <row r="611" ht="14.25" customHeight="1">
      <c r="D611" s="26"/>
    </row>
    <row r="612" ht="14.25" customHeight="1">
      <c r="D612" s="26"/>
    </row>
    <row r="613" ht="14.25" customHeight="1">
      <c r="D613" s="26"/>
    </row>
    <row r="614" ht="14.25" customHeight="1">
      <c r="D614" s="26"/>
    </row>
    <row r="615" ht="14.25" customHeight="1">
      <c r="D615" s="26"/>
    </row>
    <row r="616" ht="14.25" customHeight="1">
      <c r="D616" s="26"/>
    </row>
    <row r="617" ht="14.25" customHeight="1">
      <c r="D617" s="26"/>
    </row>
    <row r="618" ht="14.25" customHeight="1">
      <c r="D618" s="26"/>
    </row>
    <row r="619" ht="14.25" customHeight="1">
      <c r="D619" s="26"/>
    </row>
    <row r="620" ht="14.25" customHeight="1">
      <c r="D620" s="26"/>
    </row>
    <row r="621" ht="14.25" customHeight="1">
      <c r="D621" s="26"/>
    </row>
    <row r="622" ht="14.25" customHeight="1">
      <c r="D622" s="26"/>
    </row>
    <row r="623" ht="14.25" customHeight="1">
      <c r="D623" s="26"/>
    </row>
    <row r="624" ht="14.25" customHeight="1">
      <c r="D624" s="26"/>
    </row>
    <row r="625" ht="14.25" customHeight="1">
      <c r="D625" s="26"/>
    </row>
    <row r="626" ht="14.25" customHeight="1">
      <c r="D626" s="26"/>
    </row>
    <row r="627" ht="14.25" customHeight="1">
      <c r="D627" s="26"/>
    </row>
    <row r="628" ht="14.25" customHeight="1">
      <c r="D628" s="26"/>
    </row>
    <row r="629" ht="14.25" customHeight="1">
      <c r="D629" s="26"/>
    </row>
    <row r="630" ht="14.25" customHeight="1">
      <c r="D630" s="26"/>
    </row>
    <row r="631" ht="14.25" customHeight="1">
      <c r="D631" s="26"/>
    </row>
    <row r="632" ht="14.25" customHeight="1">
      <c r="D632" s="26"/>
    </row>
    <row r="633" ht="14.25" customHeight="1">
      <c r="D633" s="26"/>
    </row>
    <row r="634" ht="14.25" customHeight="1">
      <c r="D634" s="26"/>
    </row>
    <row r="635" ht="14.25" customHeight="1">
      <c r="D635" s="26"/>
    </row>
    <row r="636" ht="14.25" customHeight="1">
      <c r="D636" s="26"/>
    </row>
    <row r="637" ht="14.25" customHeight="1">
      <c r="D637" s="26"/>
    </row>
    <row r="638" ht="14.25" customHeight="1">
      <c r="D638" s="26"/>
    </row>
    <row r="639" ht="14.25" customHeight="1">
      <c r="D639" s="26"/>
    </row>
    <row r="640" ht="14.25" customHeight="1">
      <c r="D640" s="26"/>
    </row>
    <row r="641" ht="14.25" customHeight="1">
      <c r="D641" s="26"/>
    </row>
    <row r="642" ht="14.25" customHeight="1">
      <c r="D642" s="26"/>
    </row>
    <row r="643" ht="14.25" customHeight="1">
      <c r="D643" s="26"/>
    </row>
    <row r="644" ht="14.25" customHeight="1">
      <c r="D644" s="26"/>
    </row>
    <row r="645" ht="14.25" customHeight="1">
      <c r="D645" s="26"/>
    </row>
    <row r="646" ht="14.25" customHeight="1">
      <c r="D646" s="26"/>
    </row>
    <row r="647" ht="14.25" customHeight="1">
      <c r="D647" s="26"/>
    </row>
    <row r="648" ht="14.25" customHeight="1">
      <c r="D648" s="26"/>
    </row>
    <row r="649" ht="14.25" customHeight="1">
      <c r="D649" s="26"/>
    </row>
    <row r="650" ht="14.25" customHeight="1">
      <c r="D650" s="26"/>
    </row>
    <row r="651" ht="14.25" customHeight="1">
      <c r="D651" s="26"/>
    </row>
    <row r="652" ht="14.25" customHeight="1">
      <c r="D652" s="26"/>
    </row>
    <row r="653" ht="14.25" customHeight="1">
      <c r="D653" s="26"/>
    </row>
    <row r="654" ht="14.25" customHeight="1">
      <c r="D654" s="26"/>
    </row>
    <row r="655" ht="14.25" customHeight="1">
      <c r="D655" s="26"/>
    </row>
    <row r="656" ht="14.25" customHeight="1">
      <c r="D656" s="26"/>
    </row>
    <row r="657" ht="14.25" customHeight="1">
      <c r="D657" s="26"/>
    </row>
    <row r="658" ht="14.25" customHeight="1">
      <c r="D658" s="26"/>
    </row>
    <row r="659" ht="14.25" customHeight="1">
      <c r="D659" s="26"/>
    </row>
    <row r="660" ht="14.25" customHeight="1">
      <c r="D660" s="26"/>
    </row>
    <row r="661" ht="14.25" customHeight="1">
      <c r="D661" s="26"/>
    </row>
    <row r="662" ht="14.25" customHeight="1">
      <c r="D662" s="26"/>
    </row>
    <row r="663" ht="14.25" customHeight="1">
      <c r="D663" s="26"/>
    </row>
    <row r="664" ht="14.25" customHeight="1">
      <c r="D664" s="26"/>
    </row>
    <row r="665" ht="14.25" customHeight="1">
      <c r="D665" s="26"/>
    </row>
    <row r="666" ht="14.25" customHeight="1">
      <c r="D666" s="26"/>
    </row>
    <row r="667" ht="14.25" customHeight="1">
      <c r="D667" s="26"/>
    </row>
    <row r="668" ht="14.25" customHeight="1">
      <c r="D668" s="26"/>
    </row>
    <row r="669" ht="14.25" customHeight="1">
      <c r="D669" s="26"/>
    </row>
    <row r="670" ht="14.25" customHeight="1">
      <c r="D670" s="26"/>
    </row>
    <row r="671" ht="14.25" customHeight="1">
      <c r="D671" s="26"/>
    </row>
    <row r="672" ht="14.25" customHeight="1">
      <c r="D672" s="26"/>
    </row>
    <row r="673" ht="14.25" customHeight="1">
      <c r="D673" s="26"/>
    </row>
    <row r="674" ht="14.25" customHeight="1">
      <c r="D674" s="26"/>
    </row>
    <row r="675" ht="14.25" customHeight="1">
      <c r="D675" s="26"/>
    </row>
    <row r="676" ht="14.25" customHeight="1">
      <c r="D676" s="26"/>
    </row>
    <row r="677" ht="14.25" customHeight="1">
      <c r="D677" s="26"/>
    </row>
    <row r="678" ht="14.25" customHeight="1">
      <c r="D678" s="26"/>
    </row>
    <row r="679" ht="14.25" customHeight="1">
      <c r="D679" s="26"/>
    </row>
    <row r="680" ht="14.25" customHeight="1">
      <c r="D680" s="26"/>
    </row>
    <row r="681" ht="14.25" customHeight="1">
      <c r="D681" s="26"/>
    </row>
    <row r="682" ht="14.25" customHeight="1">
      <c r="D682" s="26"/>
    </row>
    <row r="683" ht="14.25" customHeight="1">
      <c r="D683" s="26"/>
    </row>
    <row r="684" ht="14.25" customHeight="1">
      <c r="D684" s="26"/>
    </row>
    <row r="685" ht="14.25" customHeight="1">
      <c r="D685" s="26"/>
    </row>
    <row r="686" ht="14.25" customHeight="1">
      <c r="D686" s="26"/>
    </row>
    <row r="687" ht="14.25" customHeight="1">
      <c r="D687" s="26"/>
    </row>
    <row r="688" ht="14.25" customHeight="1">
      <c r="D688" s="26"/>
    </row>
    <row r="689" ht="14.25" customHeight="1">
      <c r="D689" s="26"/>
    </row>
    <row r="690" ht="14.25" customHeight="1">
      <c r="D690" s="26"/>
    </row>
    <row r="691" ht="14.25" customHeight="1">
      <c r="D691" s="26"/>
    </row>
    <row r="692" ht="14.25" customHeight="1">
      <c r="D692" s="26"/>
    </row>
    <row r="693" ht="14.25" customHeight="1">
      <c r="D693" s="26"/>
    </row>
    <row r="694" ht="14.25" customHeight="1">
      <c r="D694" s="26"/>
    </row>
    <row r="695" ht="14.25" customHeight="1">
      <c r="D695" s="26"/>
    </row>
    <row r="696" ht="14.25" customHeight="1">
      <c r="D696" s="26"/>
    </row>
    <row r="697" ht="14.25" customHeight="1">
      <c r="D697" s="26"/>
    </row>
    <row r="698" ht="14.25" customHeight="1">
      <c r="D698" s="26"/>
    </row>
    <row r="699" ht="14.25" customHeight="1">
      <c r="D699" s="26"/>
    </row>
    <row r="700" ht="14.25" customHeight="1">
      <c r="D700" s="26"/>
    </row>
    <row r="701" ht="14.25" customHeight="1">
      <c r="D701" s="26"/>
    </row>
    <row r="702" ht="14.25" customHeight="1">
      <c r="D702" s="26"/>
    </row>
    <row r="703" ht="14.25" customHeight="1">
      <c r="D703" s="26"/>
    </row>
    <row r="704" ht="14.25" customHeight="1">
      <c r="D704" s="26"/>
    </row>
    <row r="705" ht="14.25" customHeight="1">
      <c r="D705" s="26"/>
    </row>
    <row r="706" ht="14.25" customHeight="1">
      <c r="D706" s="26"/>
    </row>
    <row r="707" ht="14.25" customHeight="1">
      <c r="D707" s="26"/>
    </row>
    <row r="708" ht="14.25" customHeight="1">
      <c r="D708" s="26"/>
    </row>
    <row r="709" ht="14.25" customHeight="1">
      <c r="D709" s="26"/>
    </row>
    <row r="710" ht="14.25" customHeight="1">
      <c r="D710" s="26"/>
    </row>
    <row r="711" ht="14.25" customHeight="1">
      <c r="D711" s="26"/>
    </row>
    <row r="712" ht="14.25" customHeight="1">
      <c r="D712" s="26"/>
    </row>
    <row r="713" ht="14.25" customHeight="1">
      <c r="D713" s="26"/>
    </row>
    <row r="714" ht="14.25" customHeight="1">
      <c r="D714" s="26"/>
    </row>
    <row r="715" ht="14.25" customHeight="1">
      <c r="D715" s="26"/>
    </row>
    <row r="716" ht="14.25" customHeight="1">
      <c r="D716" s="26"/>
    </row>
    <row r="717" ht="14.25" customHeight="1">
      <c r="D717" s="26"/>
    </row>
    <row r="718" ht="14.25" customHeight="1">
      <c r="D718" s="26"/>
    </row>
    <row r="719" ht="14.25" customHeight="1">
      <c r="D719" s="26"/>
    </row>
    <row r="720" ht="14.25" customHeight="1">
      <c r="D720" s="26"/>
    </row>
    <row r="721" ht="14.25" customHeight="1">
      <c r="D721" s="26"/>
    </row>
    <row r="722" ht="14.25" customHeight="1">
      <c r="D722" s="26"/>
    </row>
    <row r="723" ht="14.25" customHeight="1">
      <c r="D723" s="26"/>
    </row>
    <row r="724" ht="14.25" customHeight="1">
      <c r="D724" s="26"/>
    </row>
    <row r="725" ht="14.25" customHeight="1">
      <c r="D725" s="26"/>
    </row>
    <row r="726" ht="14.25" customHeight="1">
      <c r="D726" s="26"/>
    </row>
    <row r="727" ht="14.25" customHeight="1">
      <c r="D727" s="26"/>
    </row>
    <row r="728" ht="14.25" customHeight="1">
      <c r="D728" s="26"/>
    </row>
    <row r="729" ht="14.25" customHeight="1">
      <c r="D729" s="26"/>
    </row>
    <row r="730" ht="14.25" customHeight="1">
      <c r="D730" s="26"/>
    </row>
    <row r="731" ht="14.25" customHeight="1">
      <c r="D731" s="26"/>
    </row>
    <row r="732" ht="14.25" customHeight="1">
      <c r="D732" s="26"/>
    </row>
    <row r="733" ht="14.25" customHeight="1">
      <c r="D733" s="26"/>
    </row>
    <row r="734" ht="14.25" customHeight="1">
      <c r="D734" s="26"/>
    </row>
    <row r="735" ht="14.25" customHeight="1">
      <c r="D735" s="26"/>
    </row>
    <row r="736" ht="14.25" customHeight="1">
      <c r="D736" s="26"/>
    </row>
    <row r="737" ht="14.25" customHeight="1">
      <c r="D737" s="26"/>
    </row>
    <row r="738" ht="14.25" customHeight="1">
      <c r="D738" s="26"/>
    </row>
    <row r="739" ht="14.25" customHeight="1">
      <c r="D739" s="26"/>
    </row>
    <row r="740" ht="14.25" customHeight="1">
      <c r="D740" s="26"/>
    </row>
    <row r="741" ht="14.25" customHeight="1">
      <c r="D741" s="26"/>
    </row>
    <row r="742" ht="14.25" customHeight="1">
      <c r="D742" s="26"/>
    </row>
    <row r="743" ht="14.25" customHeight="1">
      <c r="D743" s="26"/>
    </row>
    <row r="744" ht="14.25" customHeight="1">
      <c r="D744" s="26"/>
    </row>
    <row r="745" ht="14.25" customHeight="1">
      <c r="D745" s="26"/>
    </row>
    <row r="746" ht="14.25" customHeight="1">
      <c r="D746" s="26"/>
    </row>
    <row r="747" ht="14.25" customHeight="1">
      <c r="D747" s="26"/>
    </row>
    <row r="748" ht="14.25" customHeight="1">
      <c r="D748" s="26"/>
    </row>
    <row r="749" ht="14.25" customHeight="1">
      <c r="D749" s="26"/>
    </row>
    <row r="750" ht="14.25" customHeight="1">
      <c r="D750" s="26"/>
    </row>
    <row r="751" ht="14.25" customHeight="1">
      <c r="D751" s="26"/>
    </row>
    <row r="752" ht="14.25" customHeight="1">
      <c r="D752" s="26"/>
    </row>
    <row r="753" ht="14.25" customHeight="1">
      <c r="D753" s="26"/>
    </row>
    <row r="754" ht="14.25" customHeight="1">
      <c r="D754" s="26"/>
    </row>
    <row r="755" ht="14.25" customHeight="1">
      <c r="D755" s="26"/>
    </row>
    <row r="756" ht="14.25" customHeight="1">
      <c r="D756" s="26"/>
    </row>
    <row r="757" ht="14.25" customHeight="1">
      <c r="D757" s="26"/>
    </row>
    <row r="758" ht="14.25" customHeight="1">
      <c r="D758" s="26"/>
    </row>
    <row r="759" ht="14.25" customHeight="1">
      <c r="D759" s="26"/>
    </row>
    <row r="760" ht="14.25" customHeight="1">
      <c r="D760" s="26"/>
    </row>
    <row r="761" ht="14.25" customHeight="1">
      <c r="D761" s="26"/>
    </row>
    <row r="762" ht="14.25" customHeight="1">
      <c r="D762" s="26"/>
    </row>
    <row r="763" ht="14.25" customHeight="1">
      <c r="D763" s="26"/>
    </row>
    <row r="764" ht="14.25" customHeight="1">
      <c r="D764" s="26"/>
    </row>
    <row r="765" ht="14.25" customHeight="1">
      <c r="D765" s="26"/>
    </row>
    <row r="766" ht="14.25" customHeight="1">
      <c r="D766" s="26"/>
    </row>
    <row r="767" ht="14.25" customHeight="1">
      <c r="D767" s="26"/>
    </row>
    <row r="768" ht="14.25" customHeight="1">
      <c r="D768" s="26"/>
    </row>
    <row r="769" ht="14.25" customHeight="1">
      <c r="D769" s="26"/>
    </row>
    <row r="770" ht="14.25" customHeight="1">
      <c r="D770" s="26"/>
    </row>
    <row r="771" ht="14.25" customHeight="1">
      <c r="D771" s="26"/>
    </row>
    <row r="772" ht="14.25" customHeight="1">
      <c r="D772" s="26"/>
    </row>
    <row r="773" ht="14.25" customHeight="1">
      <c r="D773" s="26"/>
    </row>
    <row r="774" ht="14.25" customHeight="1">
      <c r="D774" s="26"/>
    </row>
    <row r="775" ht="14.25" customHeight="1">
      <c r="D775" s="26"/>
    </row>
    <row r="776" ht="14.25" customHeight="1">
      <c r="D776" s="26"/>
    </row>
    <row r="777" ht="14.25" customHeight="1">
      <c r="D777" s="26"/>
    </row>
    <row r="778" ht="14.25" customHeight="1">
      <c r="D778" s="26"/>
    </row>
    <row r="779" ht="14.25" customHeight="1">
      <c r="D779" s="26"/>
    </row>
    <row r="780" ht="14.25" customHeight="1">
      <c r="D780" s="26"/>
    </row>
    <row r="781" ht="14.25" customHeight="1">
      <c r="D781" s="26"/>
    </row>
    <row r="782" ht="14.25" customHeight="1">
      <c r="D782" s="26"/>
    </row>
    <row r="783" ht="14.25" customHeight="1">
      <c r="D783" s="26"/>
    </row>
    <row r="784" ht="14.25" customHeight="1">
      <c r="D784" s="26"/>
    </row>
    <row r="785" ht="14.25" customHeight="1">
      <c r="D785" s="26"/>
    </row>
    <row r="786" ht="14.25" customHeight="1">
      <c r="D786" s="26"/>
    </row>
    <row r="787" ht="14.25" customHeight="1">
      <c r="D787" s="26"/>
    </row>
    <row r="788" ht="14.25" customHeight="1">
      <c r="D788" s="26"/>
    </row>
    <row r="789" ht="14.25" customHeight="1">
      <c r="D789" s="26"/>
    </row>
    <row r="790" ht="14.25" customHeight="1">
      <c r="D790" s="26"/>
    </row>
    <row r="791" ht="14.25" customHeight="1">
      <c r="D791" s="26"/>
    </row>
    <row r="792" ht="14.25" customHeight="1">
      <c r="D792" s="26"/>
    </row>
    <row r="793" ht="14.25" customHeight="1">
      <c r="D793" s="26"/>
    </row>
    <row r="794" ht="14.25" customHeight="1">
      <c r="D794" s="26"/>
    </row>
    <row r="795" ht="14.25" customHeight="1">
      <c r="D795" s="26"/>
    </row>
    <row r="796" ht="14.25" customHeight="1">
      <c r="D796" s="26"/>
    </row>
    <row r="797" ht="14.25" customHeight="1">
      <c r="D797" s="26"/>
    </row>
    <row r="798" ht="14.25" customHeight="1">
      <c r="D798" s="26"/>
    </row>
    <row r="799" ht="14.25" customHeight="1">
      <c r="D799" s="26"/>
    </row>
    <row r="800" ht="14.25" customHeight="1">
      <c r="D800" s="26"/>
    </row>
    <row r="801" ht="14.25" customHeight="1">
      <c r="D801" s="26"/>
    </row>
    <row r="802" ht="14.25" customHeight="1">
      <c r="D802" s="26"/>
    </row>
    <row r="803" ht="14.25" customHeight="1">
      <c r="D803" s="26"/>
    </row>
    <row r="804" ht="14.25" customHeight="1">
      <c r="D804" s="26"/>
    </row>
    <row r="805" ht="14.25" customHeight="1">
      <c r="D805" s="26"/>
    </row>
    <row r="806" ht="14.25" customHeight="1">
      <c r="D806" s="26"/>
    </row>
    <row r="807" ht="14.25" customHeight="1">
      <c r="D807" s="26"/>
    </row>
    <row r="808" ht="14.25" customHeight="1">
      <c r="D808" s="26"/>
    </row>
    <row r="809" ht="14.25" customHeight="1">
      <c r="D809" s="26"/>
    </row>
    <row r="810" ht="14.25" customHeight="1">
      <c r="D810" s="26"/>
    </row>
    <row r="811" ht="14.25" customHeight="1">
      <c r="D811" s="26"/>
    </row>
    <row r="812" ht="14.25" customHeight="1">
      <c r="D812" s="26"/>
    </row>
    <row r="813" ht="14.25" customHeight="1">
      <c r="D813" s="26"/>
    </row>
    <row r="814" ht="14.25" customHeight="1">
      <c r="D814" s="26"/>
    </row>
    <row r="815" ht="14.25" customHeight="1">
      <c r="D815" s="26"/>
    </row>
    <row r="816" ht="14.25" customHeight="1">
      <c r="D816" s="26"/>
    </row>
    <row r="817" ht="14.25" customHeight="1">
      <c r="D817" s="26"/>
    </row>
    <row r="818" ht="14.25" customHeight="1">
      <c r="D818" s="26"/>
    </row>
    <row r="819" ht="14.25" customHeight="1">
      <c r="D819" s="26"/>
    </row>
    <row r="820" ht="14.25" customHeight="1">
      <c r="D820" s="26"/>
    </row>
    <row r="821" ht="14.25" customHeight="1">
      <c r="D821" s="26"/>
    </row>
    <row r="822" ht="14.25" customHeight="1">
      <c r="D822" s="26"/>
    </row>
    <row r="823" ht="14.25" customHeight="1">
      <c r="D823" s="26"/>
    </row>
    <row r="824" ht="14.25" customHeight="1">
      <c r="D824" s="26"/>
    </row>
    <row r="825" ht="14.25" customHeight="1">
      <c r="D825" s="26"/>
    </row>
    <row r="826" ht="14.25" customHeight="1">
      <c r="D826" s="26"/>
    </row>
    <row r="827" ht="14.25" customHeight="1">
      <c r="D827" s="26"/>
    </row>
    <row r="828" ht="14.25" customHeight="1">
      <c r="D828" s="26"/>
    </row>
    <row r="829" ht="14.25" customHeight="1">
      <c r="D829" s="26"/>
    </row>
    <row r="830" ht="14.25" customHeight="1">
      <c r="D830" s="26"/>
    </row>
    <row r="831" ht="14.25" customHeight="1">
      <c r="D831" s="26"/>
    </row>
    <row r="832" ht="14.25" customHeight="1">
      <c r="D832" s="26"/>
    </row>
    <row r="833" ht="14.25" customHeight="1">
      <c r="D833" s="26"/>
    </row>
    <row r="834" ht="14.25" customHeight="1">
      <c r="D834" s="26"/>
    </row>
    <row r="835" ht="14.25" customHeight="1">
      <c r="D835" s="26"/>
    </row>
    <row r="836" ht="14.25" customHeight="1">
      <c r="D836" s="26"/>
    </row>
    <row r="837" ht="14.25" customHeight="1">
      <c r="D837" s="26"/>
    </row>
    <row r="838" ht="14.25" customHeight="1">
      <c r="D838" s="26"/>
    </row>
    <row r="839" ht="14.25" customHeight="1">
      <c r="D839" s="26"/>
    </row>
    <row r="840" ht="14.25" customHeight="1">
      <c r="D840" s="26"/>
    </row>
    <row r="841" ht="14.25" customHeight="1">
      <c r="D841" s="26"/>
    </row>
    <row r="842" ht="14.25" customHeight="1">
      <c r="D842" s="26"/>
    </row>
    <row r="843" ht="14.25" customHeight="1">
      <c r="D843" s="26"/>
    </row>
    <row r="844" ht="14.25" customHeight="1">
      <c r="D844" s="26"/>
    </row>
    <row r="845" ht="14.25" customHeight="1">
      <c r="D845" s="26"/>
    </row>
    <row r="846" ht="14.25" customHeight="1">
      <c r="D846" s="26"/>
    </row>
    <row r="847" ht="14.25" customHeight="1">
      <c r="D847" s="26"/>
    </row>
    <row r="848" ht="14.25" customHeight="1">
      <c r="D848" s="26"/>
    </row>
    <row r="849" ht="14.25" customHeight="1">
      <c r="D849" s="26"/>
    </row>
    <row r="850" ht="14.25" customHeight="1">
      <c r="D850" s="26"/>
    </row>
    <row r="851" ht="14.25" customHeight="1">
      <c r="D851" s="26"/>
    </row>
    <row r="852" ht="14.25" customHeight="1">
      <c r="D852" s="26"/>
    </row>
    <row r="853" ht="14.25" customHeight="1">
      <c r="D853" s="26"/>
    </row>
    <row r="854" ht="14.25" customHeight="1">
      <c r="D854" s="26"/>
    </row>
    <row r="855" ht="14.25" customHeight="1">
      <c r="D855" s="26"/>
    </row>
    <row r="856" ht="14.25" customHeight="1">
      <c r="D856" s="26"/>
    </row>
    <row r="857" ht="14.25" customHeight="1">
      <c r="D857" s="26"/>
    </row>
    <row r="858" ht="14.25" customHeight="1">
      <c r="D858" s="26"/>
    </row>
    <row r="859" ht="14.25" customHeight="1">
      <c r="D859" s="26"/>
    </row>
    <row r="860" ht="14.25" customHeight="1">
      <c r="D860" s="26"/>
    </row>
    <row r="861" ht="14.25" customHeight="1">
      <c r="D861" s="26"/>
    </row>
    <row r="862" ht="14.25" customHeight="1">
      <c r="D862" s="26"/>
    </row>
    <row r="863" ht="14.25" customHeight="1">
      <c r="D863" s="26"/>
    </row>
    <row r="864" ht="14.25" customHeight="1">
      <c r="D864" s="26"/>
    </row>
    <row r="865" ht="14.25" customHeight="1">
      <c r="D865" s="26"/>
    </row>
    <row r="866" ht="14.25" customHeight="1">
      <c r="D866" s="26"/>
    </row>
    <row r="867" ht="14.25" customHeight="1">
      <c r="D867" s="26"/>
    </row>
    <row r="868" ht="14.25" customHeight="1">
      <c r="D868" s="26"/>
    </row>
    <row r="869" ht="14.25" customHeight="1">
      <c r="D869" s="26"/>
    </row>
    <row r="870" ht="14.25" customHeight="1">
      <c r="D870" s="26"/>
    </row>
    <row r="871" ht="14.25" customHeight="1">
      <c r="D871" s="26"/>
    </row>
    <row r="872" ht="14.25" customHeight="1">
      <c r="D872" s="26"/>
    </row>
    <row r="873" ht="14.25" customHeight="1">
      <c r="D873" s="26"/>
    </row>
    <row r="874" ht="14.25" customHeight="1">
      <c r="D874" s="26"/>
    </row>
    <row r="875" ht="14.25" customHeight="1">
      <c r="D875" s="26"/>
    </row>
    <row r="876" ht="14.25" customHeight="1">
      <c r="D876" s="26"/>
    </row>
    <row r="877" ht="14.25" customHeight="1">
      <c r="D877" s="26"/>
    </row>
    <row r="878" ht="14.25" customHeight="1">
      <c r="D878" s="26"/>
    </row>
    <row r="879" ht="14.25" customHeight="1">
      <c r="D879" s="26"/>
    </row>
    <row r="880" ht="14.25" customHeight="1">
      <c r="D880" s="26"/>
    </row>
    <row r="881" ht="14.25" customHeight="1">
      <c r="D881" s="26"/>
    </row>
    <row r="882" ht="14.25" customHeight="1">
      <c r="D882" s="26"/>
    </row>
    <row r="883" ht="14.25" customHeight="1">
      <c r="D883" s="26"/>
    </row>
    <row r="884" ht="14.25" customHeight="1">
      <c r="D884" s="26"/>
    </row>
    <row r="885" ht="14.25" customHeight="1">
      <c r="D885" s="26"/>
    </row>
    <row r="886" ht="14.25" customHeight="1">
      <c r="D886" s="26"/>
    </row>
    <row r="887" ht="14.25" customHeight="1">
      <c r="D887" s="26"/>
    </row>
    <row r="888" ht="14.25" customHeight="1">
      <c r="D888" s="26"/>
    </row>
    <row r="889" ht="14.25" customHeight="1">
      <c r="D889" s="26"/>
    </row>
    <row r="890" ht="14.25" customHeight="1">
      <c r="D890" s="26"/>
    </row>
    <row r="891" ht="14.25" customHeight="1">
      <c r="D891" s="26"/>
    </row>
    <row r="892" ht="14.25" customHeight="1">
      <c r="D892" s="26"/>
    </row>
    <row r="893" ht="14.25" customHeight="1">
      <c r="D893" s="26"/>
    </row>
    <row r="894" ht="14.25" customHeight="1">
      <c r="D894" s="26"/>
    </row>
    <row r="895" ht="14.25" customHeight="1">
      <c r="D895" s="26"/>
    </row>
    <row r="896" ht="14.25" customHeight="1">
      <c r="D896" s="26"/>
    </row>
    <row r="897" ht="14.25" customHeight="1">
      <c r="D897" s="26"/>
    </row>
    <row r="898" ht="14.25" customHeight="1">
      <c r="D898" s="26"/>
    </row>
    <row r="899" ht="14.25" customHeight="1">
      <c r="D899" s="26"/>
    </row>
    <row r="900" ht="14.25" customHeight="1">
      <c r="D900" s="26"/>
    </row>
    <row r="901" ht="14.25" customHeight="1">
      <c r="D901" s="26"/>
    </row>
    <row r="902" ht="14.25" customHeight="1">
      <c r="D902" s="26"/>
    </row>
    <row r="903" ht="14.25" customHeight="1">
      <c r="D903" s="26"/>
    </row>
    <row r="904" ht="14.25" customHeight="1">
      <c r="D904" s="26"/>
    </row>
    <row r="905" ht="14.25" customHeight="1">
      <c r="D905" s="26"/>
    </row>
    <row r="906" ht="14.25" customHeight="1">
      <c r="D906" s="26"/>
    </row>
    <row r="907" ht="14.25" customHeight="1">
      <c r="D907" s="26"/>
    </row>
    <row r="908" ht="14.25" customHeight="1">
      <c r="D908" s="26"/>
    </row>
    <row r="909" ht="14.25" customHeight="1">
      <c r="D909" s="26"/>
    </row>
    <row r="910" ht="14.25" customHeight="1">
      <c r="D910" s="26"/>
    </row>
    <row r="911" ht="14.25" customHeight="1">
      <c r="D911" s="26"/>
    </row>
    <row r="912" ht="14.25" customHeight="1">
      <c r="D912" s="26"/>
    </row>
    <row r="913" ht="14.25" customHeight="1">
      <c r="D913" s="26"/>
    </row>
    <row r="914" ht="14.25" customHeight="1">
      <c r="D914" s="26"/>
    </row>
    <row r="915" ht="14.25" customHeight="1">
      <c r="D915" s="26"/>
    </row>
    <row r="916" ht="14.25" customHeight="1">
      <c r="D916" s="26"/>
    </row>
    <row r="917" ht="14.25" customHeight="1">
      <c r="D917" s="26"/>
    </row>
    <row r="918" ht="14.25" customHeight="1">
      <c r="D918" s="26"/>
    </row>
    <row r="919" ht="14.25" customHeight="1">
      <c r="D919" s="26"/>
    </row>
    <row r="920" ht="14.25" customHeight="1">
      <c r="D920" s="26"/>
    </row>
    <row r="921" ht="14.25" customHeight="1">
      <c r="D921" s="26"/>
    </row>
    <row r="922" ht="14.25" customHeight="1">
      <c r="D922" s="26"/>
    </row>
    <row r="923" ht="14.25" customHeight="1">
      <c r="D923" s="26"/>
    </row>
    <row r="924" ht="14.25" customHeight="1">
      <c r="D924" s="26"/>
    </row>
    <row r="925" ht="14.25" customHeight="1">
      <c r="D925" s="26"/>
    </row>
    <row r="926" ht="14.25" customHeight="1">
      <c r="D926" s="26"/>
    </row>
    <row r="927" ht="14.25" customHeight="1">
      <c r="D927" s="26"/>
    </row>
    <row r="928" ht="14.25" customHeight="1">
      <c r="D928" s="26"/>
    </row>
    <row r="929" ht="14.25" customHeight="1">
      <c r="D929" s="26"/>
    </row>
    <row r="930" ht="14.25" customHeight="1">
      <c r="D930" s="26"/>
    </row>
    <row r="931" ht="14.25" customHeight="1">
      <c r="D931" s="26"/>
    </row>
    <row r="932" ht="14.25" customHeight="1">
      <c r="D932" s="26"/>
    </row>
    <row r="933" ht="14.25" customHeight="1">
      <c r="D933" s="26"/>
    </row>
    <row r="934" ht="14.25" customHeight="1">
      <c r="D934" s="26"/>
    </row>
    <row r="935" ht="14.25" customHeight="1">
      <c r="D935" s="26"/>
    </row>
    <row r="936" ht="14.25" customHeight="1">
      <c r="D936" s="26"/>
    </row>
    <row r="937" ht="14.25" customHeight="1">
      <c r="D937" s="26"/>
    </row>
    <row r="938" ht="14.25" customHeight="1">
      <c r="D938" s="26"/>
    </row>
    <row r="939" ht="14.25" customHeight="1">
      <c r="D939" s="26"/>
    </row>
    <row r="940" ht="14.25" customHeight="1">
      <c r="D940" s="26"/>
    </row>
    <row r="941" ht="14.25" customHeight="1">
      <c r="D941" s="26"/>
    </row>
    <row r="942" ht="14.25" customHeight="1">
      <c r="D942" s="26"/>
    </row>
    <row r="943" ht="14.25" customHeight="1">
      <c r="D943" s="26"/>
    </row>
    <row r="944" ht="14.25" customHeight="1">
      <c r="D944" s="26"/>
    </row>
    <row r="945" ht="14.25" customHeight="1">
      <c r="D945" s="26"/>
    </row>
    <row r="946" ht="14.25" customHeight="1">
      <c r="D946" s="26"/>
    </row>
    <row r="947" ht="14.25" customHeight="1">
      <c r="D947" s="26"/>
    </row>
    <row r="948" ht="14.25" customHeight="1">
      <c r="D948" s="26"/>
    </row>
    <row r="949" ht="14.25" customHeight="1">
      <c r="D949" s="26"/>
    </row>
    <row r="950" ht="14.25" customHeight="1">
      <c r="D950" s="26"/>
    </row>
    <row r="951" ht="14.25" customHeight="1">
      <c r="D951" s="26"/>
    </row>
    <row r="952" ht="14.25" customHeight="1">
      <c r="D952" s="26"/>
    </row>
    <row r="953" ht="14.25" customHeight="1">
      <c r="D953" s="26"/>
    </row>
    <row r="954" ht="14.25" customHeight="1">
      <c r="D954" s="26"/>
    </row>
    <row r="955" ht="14.25" customHeight="1">
      <c r="D955" s="26"/>
    </row>
    <row r="956" ht="14.25" customHeight="1">
      <c r="D956" s="26"/>
    </row>
    <row r="957" ht="14.25" customHeight="1">
      <c r="D957" s="26"/>
    </row>
    <row r="958" ht="14.25" customHeight="1">
      <c r="D958" s="26"/>
    </row>
    <row r="959" ht="14.25" customHeight="1">
      <c r="D959" s="26"/>
    </row>
    <row r="960" ht="14.25" customHeight="1">
      <c r="D960" s="26"/>
    </row>
    <row r="961" ht="14.25" customHeight="1">
      <c r="D961" s="26"/>
    </row>
    <row r="962" ht="14.25" customHeight="1">
      <c r="D962" s="26"/>
    </row>
    <row r="963" ht="14.25" customHeight="1">
      <c r="D963" s="26"/>
    </row>
    <row r="964" ht="14.25" customHeight="1">
      <c r="D964" s="26"/>
    </row>
    <row r="965" ht="14.25" customHeight="1">
      <c r="D965" s="26"/>
    </row>
    <row r="966" ht="14.25" customHeight="1">
      <c r="D966" s="26"/>
    </row>
    <row r="967" ht="14.25" customHeight="1">
      <c r="D967" s="26"/>
    </row>
    <row r="968" ht="14.25" customHeight="1">
      <c r="D968" s="26"/>
    </row>
    <row r="969" ht="14.25" customHeight="1">
      <c r="D969" s="26"/>
    </row>
    <row r="970" ht="14.25" customHeight="1">
      <c r="D970" s="26"/>
    </row>
    <row r="971" ht="14.25" customHeight="1">
      <c r="D971" s="26"/>
    </row>
    <row r="972" ht="14.25" customHeight="1">
      <c r="D972" s="26"/>
    </row>
    <row r="973" ht="14.25" customHeight="1">
      <c r="D973" s="26"/>
    </row>
    <row r="974" ht="14.25" customHeight="1">
      <c r="D974" s="26"/>
    </row>
    <row r="975" ht="14.25" customHeight="1">
      <c r="D975" s="26"/>
    </row>
    <row r="976" ht="14.25" customHeight="1">
      <c r="D976" s="26"/>
    </row>
    <row r="977" ht="14.25" customHeight="1">
      <c r="D977" s="26"/>
    </row>
    <row r="978" ht="14.25" customHeight="1">
      <c r="D978" s="26"/>
    </row>
    <row r="979" ht="14.25" customHeight="1">
      <c r="D979" s="26"/>
    </row>
    <row r="980" ht="14.25" customHeight="1">
      <c r="D980" s="26"/>
    </row>
    <row r="981" ht="14.25" customHeight="1">
      <c r="D981" s="26"/>
    </row>
    <row r="982" ht="14.25" customHeight="1">
      <c r="D982" s="26"/>
    </row>
    <row r="983" ht="14.25" customHeight="1">
      <c r="D983" s="26"/>
    </row>
    <row r="984" ht="14.25" customHeight="1">
      <c r="D984" s="26"/>
    </row>
    <row r="985" ht="14.25" customHeight="1">
      <c r="D985" s="26"/>
    </row>
    <row r="986" ht="14.25" customHeight="1">
      <c r="D986" s="26"/>
    </row>
    <row r="987" ht="14.25" customHeight="1">
      <c r="D987" s="26"/>
    </row>
    <row r="988" ht="14.25" customHeight="1">
      <c r="D988" s="26"/>
    </row>
    <row r="989" ht="14.25" customHeight="1">
      <c r="D989" s="26"/>
    </row>
    <row r="990" ht="14.25" customHeight="1">
      <c r="D990" s="26"/>
    </row>
    <row r="991" ht="14.25" customHeight="1">
      <c r="D991" s="26"/>
    </row>
    <row r="992" ht="14.25" customHeight="1">
      <c r="D992" s="26"/>
    </row>
    <row r="993" ht="14.25" customHeight="1">
      <c r="D993" s="26"/>
    </row>
    <row r="994" ht="14.25" customHeight="1">
      <c r="D994" s="26"/>
    </row>
    <row r="995" ht="14.25" customHeight="1">
      <c r="D995" s="26"/>
    </row>
    <row r="996" ht="14.25" customHeight="1">
      <c r="D996" s="26"/>
    </row>
    <row r="997" ht="14.25" customHeight="1">
      <c r="D997" s="26"/>
    </row>
    <row r="998" ht="14.25" customHeight="1">
      <c r="D998" s="26"/>
    </row>
    <row r="999" ht="14.25" customHeight="1">
      <c r="D999" s="26"/>
    </row>
    <row r="1000" ht="14.25" customHeight="1">
      <c r="D1000" s="26"/>
    </row>
  </sheetData>
  <mergeCells count="1">
    <mergeCell ref="G14:H14"/>
  </mergeCells>
  <printOptions/>
  <pageMargins bottom="0.75" footer="0.0" header="0.0" left="0.7" right="0.7" top="0.75"/>
  <pageSetup orientation="landscape"/>
  <drawing r:id="rId1"/>
</worksheet>
</file>