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Data" sheetId="2" r:id="rId5"/>
  </sheets>
  <definedNames>
    <definedName name="ColourMatrix">Data!$AC$3:$AI$9</definedName>
    <definedName name="Colours">Data!$AB$3:$AB$9</definedName>
    <definedName name="Month">Data!$M$8:$Y$8</definedName>
    <definedName name="Fish">Data!$M$9:$M$41</definedName>
  </definedNames>
  <calcPr/>
</workbook>
</file>

<file path=xl/sharedStrings.xml><?xml version="1.0" encoding="utf-8"?>
<sst xmlns="http://schemas.openxmlformats.org/spreadsheetml/2006/main" count="588" uniqueCount="153">
  <si>
    <t>Excel Skills for Business: Intermediate II</t>
  </si>
  <si>
    <t>Week 3: Automating Lookups</t>
  </si>
  <si>
    <t>Practice Challenge</t>
  </si>
  <si>
    <t>Week 2: Learning Objectives</t>
  </si>
  <si>
    <t>Use the CHOOSE function to report on the value of a cell in a particular position in an array
Use the VLOOKUP function to find and display the contents of a cell
Identify the use and requirements of the range lookup feature
Look up data using the INDEX and MATCH functions</t>
  </si>
  <si>
    <t>Scenario</t>
  </si>
  <si>
    <t>The data behind each of the tasks have their corresponding values in the Data Sheet. Simply click on the "plus" to reveal each task as needed.</t>
  </si>
  <si>
    <t>Task 1.</t>
  </si>
  <si>
    <t>The CHOOSE function</t>
  </si>
  <si>
    <t>You are running a Fine Dining Restaurant and are keen to ensure customers are happy with all aspects of the service you are providing.</t>
  </si>
  <si>
    <t>You ask each customer to complete a survey, rating each aspect of the service to monitor how each member of the team is performing</t>
  </si>
  <si>
    <t>so that the Tip Jar is distributed according to the rating received and retraining offered to the lesser performing staff members.</t>
  </si>
  <si>
    <t>The CHOOSE function will truncate the first input (the index value) so that for example a 4.5 rated item is counted as only a 4.</t>
  </si>
  <si>
    <t>Use the following categories to classify the star rating given in column C according to the following table:-</t>
  </si>
  <si>
    <t>Star Rating</t>
  </si>
  <si>
    <t>Category</t>
  </si>
  <si>
    <t>Which team member excelled in their role in the service provided?</t>
  </si>
  <si>
    <t>Very Bad</t>
  </si>
  <si>
    <t>Food Runner</t>
  </si>
  <si>
    <t>Bad</t>
  </si>
  <si>
    <t>Which team member could do with some re-training in performing their role?</t>
  </si>
  <si>
    <t>OK</t>
  </si>
  <si>
    <t>Reception</t>
  </si>
  <si>
    <t>Good</t>
  </si>
  <si>
    <t>Of the two roles, Bar Service and Waiter, who performed better?</t>
  </si>
  <si>
    <t>Very Good</t>
  </si>
  <si>
    <t>Waiter</t>
  </si>
  <si>
    <t>Excellent</t>
  </si>
  <si>
    <t>Task 2.</t>
  </si>
  <si>
    <t>Range VLOOKUP</t>
  </si>
  <si>
    <t>Use the VLOOKUP function to perform the grading of students who took a Basic Excel course.</t>
  </si>
  <si>
    <t>The Grade Table appears underneath the dataset.</t>
  </si>
  <si>
    <t>Who received the High Distinction?</t>
  </si>
  <si>
    <t>Rosanne Kollums</t>
  </si>
  <si>
    <t>How many students failed the course?</t>
  </si>
  <si>
    <t>What grade did Otto Mattek achieve?</t>
  </si>
  <si>
    <t>Distinction</t>
  </si>
  <si>
    <t>Task 3</t>
  </si>
  <si>
    <t>Exact Match VLOOKUP and MATCH</t>
  </si>
  <si>
    <t>Brad is a keen fisherman who lives in Cairns (Queensland, Australia). He has constructed a table of when to fish for his favourite fish at various times in the year.</t>
  </si>
  <si>
    <t>Source</t>
  </si>
  <si>
    <t>http://www.fishingcairns.com.au/page2-1.html</t>
  </si>
  <si>
    <t>Use an exact match VLOOKUP to gauge the success of Brad's fishing expedition he is planning in March</t>
  </si>
  <si>
    <t xml:space="preserve">(Note for this a handy named range has been set up for the month dropdown in column M </t>
  </si>
  <si>
    <t>and the fish species). Complete 3 rows for Brad's favourite fish species.</t>
  </si>
  <si>
    <t>Of the 3 species, Bream, Fingermark, and Grunter / Javelin, which would be Brad's most successful catch?</t>
  </si>
  <si>
    <t>Fingermark</t>
  </si>
  <si>
    <t>Which species should he not even try for?</t>
  </si>
  <si>
    <t>Bream</t>
  </si>
  <si>
    <t>Task 4</t>
  </si>
  <si>
    <t>INDEX and MATCH</t>
  </si>
  <si>
    <t>Valarie is an interior designer and has come up with a colour scheme chart which rates colour combinations chosen to paint a room.</t>
  </si>
  <si>
    <t>A chart displaying basic wall colours and ceiling colours is presented based on her research over the years. There is a rating system from 1=Worst to 6=Best.</t>
  </si>
  <si>
    <t>Use the INDEX function and the MATCH function for the client who has several combinations in mind to help them choose the highest rated</t>
  </si>
  <si>
    <t>colour combination (taste rating) for their room.</t>
  </si>
  <si>
    <t>Of the 4 colour schemes in mind, what is the most tastefully rated?</t>
  </si>
  <si>
    <t>Wall colour</t>
  </si>
  <si>
    <t>Red</t>
  </si>
  <si>
    <t>Ceiling colour</t>
  </si>
  <si>
    <t>Orange</t>
  </si>
  <si>
    <t>Which combination would not be tasteful according to Valarie's research?</t>
  </si>
  <si>
    <t>Yellow</t>
  </si>
  <si>
    <t>Brown</t>
  </si>
  <si>
    <t>What rating would a room whose walls are painted in blue, and whose ceiling is green?</t>
  </si>
  <si>
    <t>Well done! Don't forget to save your workbook.</t>
  </si>
  <si>
    <t>Task 1</t>
  </si>
  <si>
    <t>Task 2</t>
  </si>
  <si>
    <t>Item</t>
  </si>
  <si>
    <t>Service Team Member</t>
  </si>
  <si>
    <t>Star Rating out of 6</t>
  </si>
  <si>
    <t>Description</t>
  </si>
  <si>
    <t>Student</t>
  </si>
  <si>
    <t>Final Mark (%)</t>
  </si>
  <si>
    <t>Grade</t>
  </si>
  <si>
    <t>Species</t>
  </si>
  <si>
    <t>Month</t>
  </si>
  <si>
    <t>Result</t>
  </si>
  <si>
    <t>Blue</t>
  </si>
  <si>
    <t>Green</t>
  </si>
  <si>
    <t>Purple</t>
  </si>
  <si>
    <t>Reception Greeting</t>
  </si>
  <si>
    <t>Phil O'Dendron</t>
  </si>
  <si>
    <t>Grunter / Javelin</t>
  </si>
  <si>
    <t>Mar</t>
  </si>
  <si>
    <t>Usher to Table</t>
  </si>
  <si>
    <t>Anne Teek</t>
  </si>
  <si>
    <t>Bar Service</t>
  </si>
  <si>
    <t>Iris Pektyu</t>
  </si>
  <si>
    <t>Food Ordering Service</t>
  </si>
  <si>
    <t>Tim Burr</t>
  </si>
  <si>
    <t>Discussion of chef's offerings</t>
  </si>
  <si>
    <t>Beau Napateet</t>
  </si>
  <si>
    <t>Fishing Season Table</t>
  </si>
  <si>
    <t>Timing and Presentation of the food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</si>
  <si>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</si>
  <si>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</si>
  <si>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</si>
  <si>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</si>
  <si>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</si>
  <si>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</si>
  <si>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</si>
  <si>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</si>
  <si>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</si>
  <si>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</si>
  <si>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</si>
  <si>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Monitoring of Service</t>
  </si>
  <si>
    <t>Otto Mattek</t>
  </si>
  <si>
    <t>Black Marlin #</t>
  </si>
  <si>
    <t>Average</t>
  </si>
  <si>
    <t>Go Home</t>
  </si>
  <si>
    <t>Best</t>
  </si>
  <si>
    <t>Cashier Service</t>
  </si>
  <si>
    <t>Helen Back</t>
  </si>
  <si>
    <t>Blue Marlin</t>
  </si>
  <si>
    <t>Overall Rating</t>
  </si>
  <si>
    <t>Seymour Butts</t>
  </si>
  <si>
    <t>Small Marlin #</t>
  </si>
  <si>
    <t>Colour Schemes in mind</t>
  </si>
  <si>
    <t>Sailfish</t>
  </si>
  <si>
    <t>Wall</t>
  </si>
  <si>
    <t>Ceiling</t>
  </si>
  <si>
    <t>Taste Rating</t>
  </si>
  <si>
    <t>Grade Table</t>
  </si>
  <si>
    <t>Dolphin Fish #</t>
  </si>
  <si>
    <t>Fail</t>
  </si>
  <si>
    <t>Yellowfin Tuna</t>
  </si>
  <si>
    <t>Pass</t>
  </si>
  <si>
    <t>Dogtooth Tuna #</t>
  </si>
  <si>
    <t>Credit</t>
  </si>
  <si>
    <t>Spanish Mackerel</t>
  </si>
  <si>
    <t>Wahoo</t>
  </si>
  <si>
    <t>High Distinction</t>
  </si>
  <si>
    <t>Spotted Mackerel #</t>
  </si>
  <si>
    <t>Tiger Shark #</t>
  </si>
  <si>
    <t>Barracuda #</t>
  </si>
  <si>
    <t>Giant Trevally #</t>
  </si>
  <si>
    <t>Coral Trout</t>
  </si>
  <si>
    <t>Red Emperor</t>
  </si>
  <si>
    <t>Nannygai</t>
  </si>
  <si>
    <t>Tricky Snapper</t>
  </si>
  <si>
    <t>Barramundi #</t>
  </si>
  <si>
    <t>Mangrove Jack</t>
  </si>
  <si>
    <t>Queenfish</t>
  </si>
  <si>
    <t>School Trevally</t>
  </si>
  <si>
    <t>Golden Trevally</t>
  </si>
  <si>
    <t>Estuary Cod</t>
  </si>
  <si>
    <t>Salmon</t>
  </si>
  <si>
    <t>Flathead</t>
  </si>
  <si>
    <t>Tarpon</t>
  </si>
  <si>
    <t>Catfish</t>
  </si>
  <si>
    <t>Whiting</t>
  </si>
  <si>
    <t>Jungle Perch</t>
  </si>
  <si>
    <t>Sooty Grunter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</si>
</sst>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sz val="28.0"/>
      <color theme="1"/>
      <name val="Arial"/>
    </font>
    <font>
      <sz val="24.0"/>
      <color theme="1"/>
      <name val="Arial"/>
    </font>
    <font>
      <b/>
      <i/>
      <sz val="24.0"/>
      <color theme="1"/>
      <name val="Calibri"/>
    </font>
    <font/>
    <font>
      <sz val="12.0"/>
      <color theme="1"/>
      <name val="Calibri"/>
    </font>
    <font>
      <b/>
      <sz val="14.0"/>
      <color theme="1"/>
      <name val="Arial"/>
    </font>
    <font>
      <sz val="14.0"/>
      <color theme="1"/>
      <name val="Arial"/>
    </font>
    <font>
      <sz val="11.0"/>
      <color theme="1"/>
      <name val="Arial"/>
    </font>
    <font>
      <b/>
      <sz val="13.0"/>
      <color rgb="FF44546A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4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theme="1"/>
      </top>
    </border>
    <border>
      <bottom style="thick">
        <color rgb="FFACCCE9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bottom style="double">
        <color rgb="FF000000"/>
      </bottom>
    </border>
    <border>
      <left/>
      <right/>
      <top/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2" fontId="4" numFmtId="0" xfId="0" applyAlignment="1" applyBorder="1" applyFill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0" fillId="0" fontId="6" numFmtId="0" xfId="0" applyFont="1"/>
    <xf borderId="0" fillId="0" fontId="7" numFmtId="0" xfId="0" applyAlignment="1" applyFont="1">
      <alignment horizontal="left"/>
    </xf>
    <xf borderId="0" fillId="0" fontId="7" numFmtId="0" xfId="0" applyFont="1"/>
    <xf borderId="5" fillId="0" fontId="8" numFmtId="0" xfId="0" applyAlignment="1" applyBorder="1" applyFont="1">
      <alignment horizontal="left"/>
    </xf>
    <xf borderId="5" fillId="0" fontId="8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9" numFmtId="0" xfId="0" applyFont="1"/>
    <xf borderId="0" fillId="0" fontId="1" numFmtId="0" xfId="0" applyAlignment="1" applyFont="1">
      <alignment shrinkToFit="0" wrapText="1"/>
    </xf>
    <xf borderId="6" fillId="0" fontId="10" numFmtId="0" xfId="0" applyBorder="1" applyFont="1"/>
    <xf borderId="7" fillId="0" fontId="11" numFmtId="0" xfId="0" applyAlignment="1" applyBorder="1" applyFont="1">
      <alignment horizontal="center"/>
    </xf>
    <xf borderId="8" fillId="0" fontId="11" numFmtId="0" xfId="0" applyBorder="1" applyFont="1"/>
    <xf borderId="7" fillId="0" fontId="1" numFmtId="0" xfId="0" applyAlignment="1" applyBorder="1" applyFont="1">
      <alignment horizontal="center"/>
    </xf>
    <xf borderId="8" fillId="0" fontId="1" numFmtId="0" xfId="0" applyBorder="1" applyFont="1"/>
    <xf borderId="2" fillId="3" fontId="1" numFmtId="0" xfId="0" applyAlignment="1" applyBorder="1" applyFill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Alignment="1" applyBorder="1" applyFont="1">
      <alignment horizontal="center"/>
    </xf>
    <xf borderId="12" fillId="0" fontId="1" numFmtId="0" xfId="0" applyBorder="1" applyFont="1"/>
    <xf borderId="0" fillId="0" fontId="12" numFmtId="0" xfId="0" applyFont="1"/>
    <xf borderId="13" fillId="0" fontId="13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14" fillId="0" fontId="13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3" fontId="1" numFmtId="0" xfId="0" applyBorder="1" applyFont="1"/>
    <xf borderId="0" fillId="0" fontId="1" numFmtId="0" xfId="0" applyAlignment="1" applyFont="1">
      <alignment horizontal="center" vertical="center"/>
    </xf>
    <xf borderId="11" fillId="0" fontId="1" numFmtId="0" xfId="0" applyBorder="1" applyFont="1"/>
    <xf borderId="14" fillId="3" fontId="1" numFmtId="0" xfId="0" applyBorder="1" applyFont="1"/>
    <xf borderId="17" fillId="0" fontId="1" numFmtId="0" xfId="0" applyBorder="1" applyFont="1"/>
    <xf borderId="0" fillId="0" fontId="13" numFmtId="0" xfId="0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3" fontId="1" numFmtId="0" xfId="0" applyBorder="1" applyFont="1"/>
    <xf borderId="20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right"/>
    </xf>
    <xf borderId="9" fillId="0" fontId="1" numFmtId="0" xfId="0" applyBorder="1" applyFont="1"/>
    <xf borderId="22" fillId="3" fontId="1" numFmtId="0" xfId="0" applyBorder="1" applyFont="1"/>
    <xf borderId="8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23" fillId="3" fontId="1" numFmtId="0" xfId="0" applyBorder="1" applyFont="1"/>
    <xf borderId="12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E2EFD9"/>
          <bgColor rgb="FFE2EF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4705350" cy="1171575"/>
    <xdr:pic>
      <xdr:nvPicPr>
        <xdr:cNvPr id="0" name="image1.png" title="Macquarie University Logo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43</xdr:row>
      <xdr:rowOff>123825</xdr:rowOff>
    </xdr:from>
    <xdr:ext cx="5191125" cy="5410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19050</xdr:colOff>
      <xdr:row>1</xdr:row>
      <xdr:rowOff>152400</xdr:rowOff>
    </xdr:from>
    <xdr:ext cx="657225" cy="209550"/>
    <xdr:sp>
      <xdr:nvSpPr>
        <xdr:cNvPr id="3" name="Shape 3"/>
        <xdr:cNvSpPr txBox="1"/>
      </xdr:nvSpPr>
      <xdr:spPr>
        <a:xfrm>
          <a:off x="5022150" y="3679988"/>
          <a:ext cx="647700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wall</a:t>
          </a:r>
          <a:endParaRPr sz="1400"/>
        </a:p>
      </xdr:txBody>
    </xdr:sp>
    <xdr:clientData fLocksWithSheet="0"/>
  </xdr:oneCellAnchor>
  <xdr:oneCellAnchor>
    <xdr:from>
      <xdr:col>27</xdr:col>
      <xdr:colOff>285750</xdr:colOff>
      <xdr:row>1</xdr:row>
      <xdr:rowOff>0</xdr:rowOff>
    </xdr:from>
    <xdr:ext cx="666750" cy="209550"/>
    <xdr:sp>
      <xdr:nvSpPr>
        <xdr:cNvPr id="4" name="Shape 4"/>
        <xdr:cNvSpPr txBox="1"/>
      </xdr:nvSpPr>
      <xdr:spPr>
        <a:xfrm>
          <a:off x="5017388" y="3679988"/>
          <a:ext cx="657225" cy="2000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ceiling</a:t>
          </a:r>
          <a:endParaRPr sz="1100"/>
        </a:p>
      </xdr:txBody>
    </xdr:sp>
    <xdr:clientData fLocksWithSheet="0"/>
  </xdr:oneCellAnchor>
  <xdr:oneCellAnchor>
    <xdr:from>
      <xdr:col>27</xdr:col>
      <xdr:colOff>0</xdr:colOff>
      <xdr:row>1</xdr:row>
      <xdr:rowOff>9525</xdr:rowOff>
    </xdr:from>
    <xdr:ext cx="866775" cy="371475"/>
    <xdr:grpSp>
      <xdr:nvGrpSpPr>
        <xdr:cNvPr id="2" name="Shape 2"/>
        <xdr:cNvGrpSpPr/>
      </xdr:nvGrpSpPr>
      <xdr:grpSpPr>
        <a:xfrm>
          <a:off x="4917375" y="3599025"/>
          <a:ext cx="857250" cy="361950"/>
          <a:chOff x="4917375" y="3599025"/>
          <a:chExt cx="857250" cy="361950"/>
        </a:xfrm>
      </xdr:grpSpPr>
      <xdr:cxnSp>
        <xdr:nvCxnSpPr>
          <xdr:cNvPr id="5" name="Shape 5"/>
          <xdr:cNvCxnSpPr/>
        </xdr:nvCxnSpPr>
        <xdr:spPr>
          <a:xfrm>
            <a:off x="4917375" y="3599025"/>
            <a:ext cx="857250" cy="361950"/>
          </a:xfrm>
          <a:prstGeom prst="straightConnector1">
            <a:avLst/>
          </a:prstGeom>
          <a:noFill/>
          <a:ln cap="flat" cmpd="sng" w="12700">
            <a:solidFill>
              <a:srgbClr val="00206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86"/>
    <col customWidth="1" min="2" max="2" width="13.86"/>
    <col customWidth="1" min="3" max="3" width="15.86"/>
    <col customWidth="1" min="4" max="4" width="12.71"/>
    <col customWidth="1" min="5" max="6" width="9.86"/>
    <col customWidth="1" min="7" max="7" width="11.0"/>
    <col customWidth="1" min="8" max="8" width="19.14"/>
    <col customWidth="1" min="9" max="9" width="3.71"/>
    <col customWidth="1" min="10" max="10" width="3.86"/>
    <col customWidth="1" min="11" max="12" width="12.29"/>
    <col customWidth="1" min="13" max="13" width="47.43"/>
    <col customWidth="1" min="14" max="14" width="4.43"/>
    <col customWidth="1" min="15" max="15" width="4.0"/>
    <col customWidth="1" min="16" max="16" width="12.29"/>
    <col customWidth="1" min="17" max="26" width="9.86"/>
  </cols>
  <sheetData>
    <row r="1" ht="14.25" customHeight="1">
      <c r="A1" s="1"/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/>
      <c r="B2" s="2"/>
      <c r="C2" s="2"/>
      <c r="D2" s="2"/>
      <c r="E2" s="2"/>
      <c r="F2" s="2"/>
      <c r="G2" s="2"/>
      <c r="H2" s="4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/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/>
      <c r="B4" s="2"/>
      <c r="C4" s="2"/>
      <c r="D4" s="2"/>
      <c r="E4" s="2"/>
      <c r="F4" s="2"/>
      <c r="G4" s="2"/>
      <c r="H4" s="5" t="s">
        <v>1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/>
      <c r="B5" s="2"/>
      <c r="C5" s="2"/>
      <c r="D5" s="2"/>
      <c r="E5" s="2"/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/>
      <c r="B6" s="2"/>
      <c r="C6" s="2"/>
      <c r="D6" s="2"/>
      <c r="E6" s="2"/>
      <c r="F6" s="2"/>
      <c r="G6" s="2"/>
      <c r="H6" s="3"/>
      <c r="I6" s="6" t="s">
        <v>2</v>
      </c>
      <c r="J6" s="7"/>
      <c r="K6" s="7"/>
      <c r="L6" s="7"/>
      <c r="M6" s="7"/>
      <c r="N6" s="7"/>
      <c r="O6" s="8"/>
      <c r="P6" s="9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0" t="s">
        <v>3</v>
      </c>
      <c r="B10" s="11"/>
      <c r="C10" s="11"/>
      <c r="D10" s="11"/>
      <c r="E10" s="11"/>
      <c r="F10" s="11"/>
      <c r="G10" s="11"/>
      <c r="H10" s="9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2"/>
      <c r="B11" s="13"/>
      <c r="C11" s="13"/>
      <c r="D11" s="13"/>
      <c r="E11" s="13"/>
      <c r="F11" s="13"/>
      <c r="G11" s="13"/>
      <c r="H11" s="13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5.25" customHeight="1">
      <c r="A12" s="1"/>
      <c r="B12" s="14" t="s">
        <v>4</v>
      </c>
      <c r="I12" s="15"/>
      <c r="J12" s="15"/>
      <c r="K12" s="15"/>
      <c r="L12" s="15"/>
      <c r="M12" s="15"/>
      <c r="N12" s="15"/>
      <c r="O12" s="1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0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.2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0" t="s">
        <v>5</v>
      </c>
      <c r="B15" s="11"/>
      <c r="C15" s="11"/>
      <c r="D15" s="11"/>
      <c r="E15" s="11"/>
      <c r="F15" s="11"/>
      <c r="G15" s="11"/>
      <c r="H15" s="9"/>
      <c r="I15" s="16"/>
      <c r="J15" s="2"/>
      <c r="K15" s="2"/>
      <c r="L15" s="2"/>
      <c r="M15" s="1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.5" customHeight="1">
      <c r="A16" s="12"/>
      <c r="B16" s="13"/>
      <c r="C16" s="13"/>
      <c r="D16" s="13"/>
      <c r="E16" s="13"/>
      <c r="F16" s="13"/>
      <c r="G16" s="13"/>
      <c r="H16" s="13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8" t="s">
        <v>7</v>
      </c>
      <c r="B19" s="18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/>
      <c r="B20" s="2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/>
      <c r="B21" s="2" t="s">
        <v>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/>
      <c r="B22" s="2" t="s">
        <v>11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/>
      <c r="B23" s="2" t="s">
        <v>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/>
      <c r="B24" s="2" t="s">
        <v>13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/>
      <c r="B26" s="19" t="s">
        <v>14</v>
      </c>
      <c r="C26" s="20" t="s">
        <v>15</v>
      </c>
      <c r="D26" s="2"/>
      <c r="E26" s="2" t="s">
        <v>16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/>
      <c r="B27" s="21">
        <v>1.0</v>
      </c>
      <c r="C27" s="22" t="s">
        <v>17</v>
      </c>
      <c r="D27" s="2"/>
      <c r="E27" s="23" t="s">
        <v>18</v>
      </c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/>
      <c r="B28" s="24">
        <v>2.0</v>
      </c>
      <c r="C28" s="25" t="s">
        <v>19</v>
      </c>
      <c r="D28" s="2"/>
      <c r="E28" s="2" t="s">
        <v>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/>
      <c r="B29" s="24">
        <v>3.0</v>
      </c>
      <c r="C29" s="25" t="s">
        <v>21</v>
      </c>
      <c r="D29" s="2"/>
      <c r="E29" s="23" t="s">
        <v>22</v>
      </c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/>
      <c r="B30" s="24">
        <v>4.0</v>
      </c>
      <c r="C30" s="25" t="s">
        <v>23</v>
      </c>
      <c r="D30" s="2"/>
      <c r="E30" s="2" t="s">
        <v>24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/>
      <c r="B31" s="24">
        <v>5.0</v>
      </c>
      <c r="C31" s="25" t="s">
        <v>25</v>
      </c>
      <c r="D31" s="2"/>
      <c r="E31" s="23" t="s">
        <v>26</v>
      </c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/>
      <c r="B32" s="26">
        <v>6.0</v>
      </c>
      <c r="C32" s="27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8" t="s">
        <v>28</v>
      </c>
      <c r="B34" s="18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/>
      <c r="B35" s="28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/>
      <c r="B36" s="28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/>
      <c r="B37" s="28" t="s">
        <v>32</v>
      </c>
      <c r="C37" s="2"/>
      <c r="D37" s="2"/>
      <c r="E37" s="23" t="s">
        <v>33</v>
      </c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/>
      <c r="B38" s="28" t="s">
        <v>34</v>
      </c>
      <c r="C38" s="2"/>
      <c r="D38" s="2"/>
      <c r="E38" s="23">
        <v>2.0</v>
      </c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/>
      <c r="B39" s="28" t="s">
        <v>35</v>
      </c>
      <c r="C39" s="2"/>
      <c r="D39" s="2"/>
      <c r="E39" s="23" t="s">
        <v>36</v>
      </c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8" t="s">
        <v>37</v>
      </c>
      <c r="B42" s="18" t="s">
        <v>38</v>
      </c>
      <c r="C42" s="16"/>
      <c r="D42" s="1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6"/>
      <c r="B43" s="2" t="s">
        <v>39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6"/>
      <c r="C46" s="2"/>
      <c r="D46" s="2"/>
      <c r="E46" s="2"/>
      <c r="F46" s="2"/>
      <c r="G46" s="2"/>
      <c r="H46" s="2" t="s">
        <v>40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6"/>
      <c r="B47" s="2"/>
      <c r="C47" s="2"/>
      <c r="D47" s="2"/>
      <c r="E47" s="2"/>
      <c r="F47" s="2"/>
      <c r="G47" s="2"/>
      <c r="H47" s="2" t="s">
        <v>41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6"/>
      <c r="B49" s="2"/>
      <c r="C49" s="2"/>
      <c r="D49" s="2"/>
      <c r="E49" s="2"/>
      <c r="F49" s="2"/>
      <c r="G49" s="2"/>
      <c r="H49" s="2" t="s">
        <v>42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6"/>
      <c r="B50" s="2"/>
      <c r="C50" s="2"/>
      <c r="D50" s="2"/>
      <c r="E50" s="2"/>
      <c r="F50" s="2"/>
      <c r="G50" s="2"/>
      <c r="H50" s="2" t="s">
        <v>43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6"/>
      <c r="B51" s="2"/>
      <c r="C51" s="2"/>
      <c r="D51" s="2"/>
      <c r="E51" s="2"/>
      <c r="F51" s="2"/>
      <c r="G51" s="2"/>
      <c r="H51" s="1" t="s">
        <v>44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6"/>
      <c r="B53" s="2"/>
      <c r="C53" s="2"/>
      <c r="D53" s="2"/>
      <c r="E53" s="2"/>
      <c r="F53" s="2"/>
      <c r="G53" s="2"/>
      <c r="H53" s="2" t="s">
        <v>45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6"/>
      <c r="B54" s="2"/>
      <c r="C54" s="2"/>
      <c r="D54" s="2"/>
      <c r="E54" s="2"/>
      <c r="F54" s="2"/>
      <c r="G54" s="2"/>
      <c r="H54" s="23" t="s">
        <v>46</v>
      </c>
      <c r="I54" s="8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6"/>
      <c r="B55" s="2"/>
      <c r="C55" s="2"/>
      <c r="D55" s="2"/>
      <c r="E55" s="2"/>
      <c r="F55" s="2"/>
      <c r="G55" s="2"/>
      <c r="H55" s="2" t="s">
        <v>47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6"/>
      <c r="B56" s="2"/>
      <c r="C56" s="2"/>
      <c r="D56" s="2"/>
      <c r="E56" s="2"/>
      <c r="F56" s="2"/>
      <c r="G56" s="2"/>
      <c r="H56" s="23" t="s">
        <v>48</v>
      </c>
      <c r="I56" s="8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8" t="s">
        <v>49</v>
      </c>
      <c r="B75" s="18" t="s">
        <v>50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/>
      <c r="B76" s="2" t="s">
        <v>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/>
      <c r="B77" s="2" t="s">
        <v>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/>
      <c r="B78" s="2" t="s">
        <v>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/>
      <c r="B79" s="1" t="s">
        <v>54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/>
      <c r="B80" s="2" t="s">
        <v>55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/>
      <c r="B81" s="2"/>
      <c r="C81" s="2" t="s">
        <v>56</v>
      </c>
      <c r="D81" s="23" t="s">
        <v>57</v>
      </c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/>
      <c r="B82" s="2"/>
      <c r="C82" s="2" t="s">
        <v>58</v>
      </c>
      <c r="D82" s="23" t="s">
        <v>59</v>
      </c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/>
      <c r="B83" s="2" t="s">
        <v>60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/>
      <c r="B84" s="2"/>
      <c r="C84" s="2" t="s">
        <v>56</v>
      </c>
      <c r="D84" s="23" t="s">
        <v>61</v>
      </c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/>
      <c r="B85" s="2"/>
      <c r="C85" s="2" t="s">
        <v>58</v>
      </c>
      <c r="D85" s="23" t="s">
        <v>62</v>
      </c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/>
      <c r="B86" s="2" t="s">
        <v>63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/>
      <c r="B87" s="2"/>
      <c r="C87" s="2"/>
      <c r="D87" s="23">
        <v>4.0</v>
      </c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8" t="s">
        <v>64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H2:P2"/>
    <mergeCell ref="H4:P4"/>
    <mergeCell ref="I6:O6"/>
    <mergeCell ref="B12:H12"/>
    <mergeCell ref="E27:F27"/>
    <mergeCell ref="E29:F29"/>
    <mergeCell ref="E31:F31"/>
    <mergeCell ref="D84:E84"/>
    <mergeCell ref="D85:E85"/>
    <mergeCell ref="D87:E87"/>
    <mergeCell ref="E37:F37"/>
    <mergeCell ref="E38:F38"/>
    <mergeCell ref="E39:F39"/>
    <mergeCell ref="H54:I54"/>
    <mergeCell ref="H56:I56"/>
    <mergeCell ref="D81:E81"/>
    <mergeCell ref="D82:E82"/>
  </mergeCells>
  <conditionalFormatting sqref="E27:F27">
    <cfRule type="cellIs" dxfId="0" priority="1" operator="equal">
      <formula>"Food Runner"</formula>
    </cfRule>
  </conditionalFormatting>
  <conditionalFormatting sqref="E29:F29">
    <cfRule type="cellIs" dxfId="0" priority="2" operator="equal">
      <formula>"Reception"</formula>
    </cfRule>
  </conditionalFormatting>
  <conditionalFormatting sqref="E31:F31">
    <cfRule type="cellIs" dxfId="0" priority="3" operator="equal">
      <formula>"Waiter"</formula>
    </cfRule>
  </conditionalFormatting>
  <conditionalFormatting sqref="E37:F37">
    <cfRule type="cellIs" dxfId="0" priority="4" operator="equal">
      <formula>"Rosanne Kollums"</formula>
    </cfRule>
  </conditionalFormatting>
  <conditionalFormatting sqref="E38:F38">
    <cfRule type="cellIs" dxfId="0" priority="5" operator="equal">
      <formula>2</formula>
    </cfRule>
  </conditionalFormatting>
  <conditionalFormatting sqref="E39:F39">
    <cfRule type="cellIs" dxfId="0" priority="6" operator="equal">
      <formula>"Distinction"</formula>
    </cfRule>
  </conditionalFormatting>
  <conditionalFormatting sqref="H54:I54">
    <cfRule type="cellIs" dxfId="0" priority="7" operator="equal">
      <formula>"Fingermark"</formula>
    </cfRule>
  </conditionalFormatting>
  <conditionalFormatting sqref="H56:I56">
    <cfRule type="cellIs" dxfId="0" priority="8" operator="equal">
      <formula>"Bream"</formula>
    </cfRule>
  </conditionalFormatting>
  <conditionalFormatting sqref="D81:E81">
    <cfRule type="cellIs" dxfId="0" priority="9" operator="equal">
      <formula>"Red"</formula>
    </cfRule>
  </conditionalFormatting>
  <conditionalFormatting sqref="D82:E82">
    <cfRule type="cellIs" dxfId="0" priority="10" operator="equal">
      <formula>"Orange"</formula>
    </cfRule>
  </conditionalFormatting>
  <conditionalFormatting sqref="D84:E84">
    <cfRule type="cellIs" dxfId="0" priority="11" operator="equal">
      <formula>"Yellow"</formula>
    </cfRule>
  </conditionalFormatting>
  <conditionalFormatting sqref="D85:E85">
    <cfRule type="cellIs" dxfId="0" priority="12" operator="equal">
      <formula>"Brown"</formula>
    </cfRule>
  </conditionalFormatting>
  <conditionalFormatting sqref="D87:E87">
    <cfRule type="cellIs" dxfId="0" priority="13" operator="equal">
      <formula>4</formula>
    </cfRule>
  </conditionalFormatting>
  <dataValidations>
    <dataValidation type="list" allowBlank="1" showErrorMessage="1" sqref="D81:D82 D84:D85">
      <formula1>Colours</formula1>
    </dataValidation>
    <dataValidation type="list" allowBlank="1" showErrorMessage="1" sqref="E39">
      <formula1>Data!$J$14:$J$18</formula1>
    </dataValidation>
    <dataValidation type="list" allowBlank="1" showErrorMessage="1" sqref="E37">
      <formula1>Data!$H$3:$H$11</formula1>
    </dataValidation>
    <dataValidation type="list" allowBlank="1" showErrorMessage="1" sqref="E31">
      <formula1>"Bar Service,Waiter"</formula1>
    </dataValidation>
    <dataValidation type="list" allowBlank="1" showErrorMessage="1" sqref="E27 E29">
      <formula1>"Bar Service,Food Runner,Reception,Waiter"</formula1>
    </dataValidation>
    <dataValidation type="list" allowBlank="1" showErrorMessage="1" sqref="H54 H56">
      <formula1>"Bream,Fingermark,Grunter / Javelin"</formula1>
    </dataValidation>
  </dataValidations>
  <printOptions horizontalCentered="1" verticalCentered="1"/>
  <pageMargins bottom="0.7480314960629921" footer="0.0" header="0.0" left="0.2362204724409449" right="0.2362204724409449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 outlineLevelCol="1"/>
  <cols>
    <col customWidth="1" min="1" max="1" width="8.86"/>
    <col customWidth="1" min="2" max="2" width="33.57" outlineLevel="1"/>
    <col customWidth="1" min="3" max="3" width="15.0" outlineLevel="1"/>
    <col customWidth="1" min="4" max="4" width="13.14" outlineLevel="1"/>
    <col customWidth="1" min="5" max="5" width="11.14" outlineLevel="1"/>
    <col customWidth="1" min="6" max="7" width="8.86"/>
    <col customWidth="1" min="8" max="8" width="27.57" outlineLevel="1"/>
    <col customWidth="1" min="9" max="9" width="13.71" outlineLevel="1"/>
    <col customWidth="1" min="10" max="10" width="14.29" outlineLevel="1"/>
    <col customWidth="1" min="11" max="11" width="14.29"/>
    <col customWidth="1" min="12" max="12" width="8.86"/>
    <col customWidth="1" min="13" max="13" width="18.29" outlineLevel="1"/>
    <col customWidth="1" min="14" max="14" width="7.71" outlineLevel="1"/>
    <col customWidth="1" min="15" max="15" width="9.0" outlineLevel="1"/>
    <col customWidth="1" min="16" max="25" width="7.71" outlineLevel="1"/>
    <col customWidth="1" min="26" max="27" width="8.86"/>
    <col customWidth="1" min="28" max="28" width="13.14" outlineLevel="1"/>
    <col customWidth="1" min="29" max="29" width="9.14" outlineLevel="1"/>
    <col customWidth="1" min="30" max="30" width="11.0" outlineLevel="1"/>
    <col customWidth="1" min="31" max="35" width="9.14" outlineLevel="1"/>
  </cols>
  <sheetData>
    <row r="1" ht="14.25" customHeight="1">
      <c r="A1" s="2" t="s">
        <v>65</v>
      </c>
      <c r="B1" s="2"/>
      <c r="C1" s="2"/>
      <c r="D1" s="2"/>
      <c r="E1" s="2"/>
      <c r="F1" s="2"/>
      <c r="G1" s="2" t="s">
        <v>66</v>
      </c>
      <c r="H1" s="2"/>
      <c r="I1" s="2"/>
      <c r="J1" s="2"/>
      <c r="K1" s="2"/>
      <c r="L1" s="2" t="s">
        <v>37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49</v>
      </c>
      <c r="AB1" s="2"/>
      <c r="AC1" s="2"/>
      <c r="AD1" s="2"/>
      <c r="AE1" s="2"/>
      <c r="AF1" s="2"/>
      <c r="AG1" s="2"/>
      <c r="AH1" s="2"/>
      <c r="AI1" s="2"/>
    </row>
    <row r="2" ht="14.25" customHeight="1">
      <c r="A2" s="2"/>
      <c r="B2" s="29" t="s">
        <v>67</v>
      </c>
      <c r="C2" s="30" t="s">
        <v>68</v>
      </c>
      <c r="D2" s="30" t="s">
        <v>69</v>
      </c>
      <c r="E2" s="29" t="s">
        <v>70</v>
      </c>
      <c r="F2" s="2"/>
      <c r="G2" s="2"/>
      <c r="H2" s="29" t="s">
        <v>71</v>
      </c>
      <c r="I2" s="30" t="s">
        <v>72</v>
      </c>
      <c r="J2" s="30" t="s">
        <v>73</v>
      </c>
      <c r="K2" s="31"/>
      <c r="L2" s="2"/>
      <c r="M2" s="32" t="s">
        <v>74</v>
      </c>
      <c r="N2" s="32" t="s">
        <v>75</v>
      </c>
      <c r="O2" s="32" t="s">
        <v>76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3"/>
      <c r="AC2" s="34" t="s">
        <v>77</v>
      </c>
      <c r="AD2" s="34" t="s">
        <v>57</v>
      </c>
      <c r="AE2" s="34" t="s">
        <v>78</v>
      </c>
      <c r="AF2" s="34" t="s">
        <v>59</v>
      </c>
      <c r="AG2" s="34" t="s">
        <v>79</v>
      </c>
      <c r="AH2" s="34" t="s">
        <v>61</v>
      </c>
      <c r="AI2" s="22" t="s">
        <v>62</v>
      </c>
    </row>
    <row r="3" ht="14.25" customHeight="1">
      <c r="A3" s="2"/>
      <c r="B3" s="2" t="s">
        <v>80</v>
      </c>
      <c r="C3" s="2" t="s">
        <v>22</v>
      </c>
      <c r="D3" s="2">
        <v>1.5</v>
      </c>
      <c r="E3" s="35" t="str">
        <f>CHOOSE(D3,Instructions!$C$27,Instructions!$C$28,Instructions!$C$29,Instructions!$C$30,Instructions!$C$31,Instructions!$C$32)</f>
        <v>Very Bad</v>
      </c>
      <c r="F3" s="2"/>
      <c r="G3" s="2"/>
      <c r="H3" s="2" t="s">
        <v>81</v>
      </c>
      <c r="I3" s="36">
        <v>65.0</v>
      </c>
      <c r="J3" s="35" t="str">
        <f t="shared" ref="J3:J11" si="1">VLOOKUP(I3,$H$14:$J$18,3,TRUE)</f>
        <v>Credit</v>
      </c>
      <c r="K3" s="2"/>
      <c r="L3" s="2"/>
      <c r="M3" s="37" t="s">
        <v>82</v>
      </c>
      <c r="N3" s="37" t="s">
        <v>83</v>
      </c>
      <c r="O3" s="38" t="str">
        <f>VLOOKUP(M3,$M$8:$Y$41,MATCH(N3,Month,0),FALSE)</f>
        <v>Average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 t="s">
        <v>77</v>
      </c>
      <c r="AC3" s="39">
        <v>1.0</v>
      </c>
      <c r="AD3" s="34">
        <v>5.0</v>
      </c>
      <c r="AE3" s="34">
        <v>4.0</v>
      </c>
      <c r="AF3" s="34">
        <v>2.0</v>
      </c>
      <c r="AG3" s="34">
        <v>3.0</v>
      </c>
      <c r="AH3" s="34">
        <v>4.0</v>
      </c>
      <c r="AI3" s="22">
        <v>5.0</v>
      </c>
    </row>
    <row r="4" ht="14.25" customHeight="1">
      <c r="A4" s="2"/>
      <c r="B4" s="2" t="s">
        <v>84</v>
      </c>
      <c r="C4" s="2" t="s">
        <v>22</v>
      </c>
      <c r="D4" s="2">
        <v>2.0</v>
      </c>
      <c r="E4" s="35" t="str">
        <f>CHOOSE(D4,Instructions!$C$27,Instructions!$C$28,Instructions!$C$29,Instructions!$C$30,Instructions!$C$31,Instructions!$C$32)</f>
        <v>Bad</v>
      </c>
      <c r="F4" s="2"/>
      <c r="G4" s="2"/>
      <c r="H4" s="2" t="s">
        <v>85</v>
      </c>
      <c r="I4" s="36">
        <v>84.0</v>
      </c>
      <c r="J4" s="35" t="str">
        <f t="shared" si="1"/>
        <v>Distinction</v>
      </c>
      <c r="K4" s="2"/>
      <c r="L4" s="2"/>
      <c r="M4" s="37" t="s">
        <v>48</v>
      </c>
      <c r="N4" s="37" t="s">
        <v>83</v>
      </c>
      <c r="O4" s="38" t="str">
        <f>VLOOKUP(M4,$M$8:$Y$41,MATCH(N4,Month,0),FALSE)</f>
        <v>Go Home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 t="s">
        <v>57</v>
      </c>
      <c r="AC4" s="3">
        <v>2.0</v>
      </c>
      <c r="AD4" s="2">
        <v>1.0</v>
      </c>
      <c r="AE4" s="2">
        <v>2.0</v>
      </c>
      <c r="AF4" s="2">
        <v>6.0</v>
      </c>
      <c r="AG4" s="2">
        <v>2.0</v>
      </c>
      <c r="AH4" s="2">
        <v>4.0</v>
      </c>
      <c r="AI4" s="25">
        <v>6.0</v>
      </c>
    </row>
    <row r="5" ht="14.25" customHeight="1">
      <c r="A5" s="2"/>
      <c r="B5" s="2" t="s">
        <v>86</v>
      </c>
      <c r="C5" s="2" t="s">
        <v>86</v>
      </c>
      <c r="D5" s="2">
        <v>3.0</v>
      </c>
      <c r="E5" s="35" t="str">
        <f>CHOOSE(D5,Instructions!$C$27,Instructions!$C$28,Instructions!$C$29,Instructions!$C$30,Instructions!$C$31,Instructions!$C$32)</f>
        <v>OK</v>
      </c>
      <c r="F5" s="2"/>
      <c r="G5" s="2"/>
      <c r="H5" s="2" t="s">
        <v>87</v>
      </c>
      <c r="I5" s="36">
        <v>47.0</v>
      </c>
      <c r="J5" s="35" t="str">
        <f t="shared" si="1"/>
        <v>Fail</v>
      </c>
      <c r="K5" s="2"/>
      <c r="L5" s="2"/>
      <c r="M5" s="37" t="s">
        <v>46</v>
      </c>
      <c r="N5" s="37" t="s">
        <v>83</v>
      </c>
      <c r="O5" s="38" t="str">
        <f>VLOOKUP(M5,$M$8:$Y$41,MATCH(N5,Month,0),FALSE)</f>
        <v>Best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 t="s">
        <v>78</v>
      </c>
      <c r="AC5" s="3">
        <v>4.0</v>
      </c>
      <c r="AD5" s="2">
        <v>6.0</v>
      </c>
      <c r="AE5" s="2">
        <v>1.0</v>
      </c>
      <c r="AF5" s="2">
        <v>1.0</v>
      </c>
      <c r="AG5" s="2">
        <v>5.0</v>
      </c>
      <c r="AH5" s="2">
        <v>5.0</v>
      </c>
      <c r="AI5" s="25">
        <v>2.0</v>
      </c>
    </row>
    <row r="6" ht="14.25" customHeight="1">
      <c r="A6" s="2"/>
      <c r="B6" s="2" t="s">
        <v>88</v>
      </c>
      <c r="C6" s="2" t="s">
        <v>26</v>
      </c>
      <c r="D6" s="2">
        <v>4.0</v>
      </c>
      <c r="E6" s="35" t="str">
        <f>CHOOSE(D6,Instructions!$C$27,Instructions!$C$28,Instructions!$C$29,Instructions!$C$30,Instructions!$C$31,Instructions!$C$32)</f>
        <v>Good</v>
      </c>
      <c r="F6" s="2"/>
      <c r="G6" s="2"/>
      <c r="H6" s="2" t="s">
        <v>89</v>
      </c>
      <c r="I6" s="36">
        <v>53.0</v>
      </c>
      <c r="J6" s="35" t="str">
        <f t="shared" si="1"/>
        <v>Pass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 t="s">
        <v>59</v>
      </c>
      <c r="AC6" s="3">
        <v>5.0</v>
      </c>
      <c r="AD6" s="2">
        <v>2.0</v>
      </c>
      <c r="AE6" s="2">
        <v>1.0</v>
      </c>
      <c r="AF6" s="2">
        <v>1.0</v>
      </c>
      <c r="AG6" s="2">
        <v>5.0</v>
      </c>
      <c r="AH6" s="2">
        <v>2.0</v>
      </c>
      <c r="AI6" s="25">
        <v>3.0</v>
      </c>
    </row>
    <row r="7" ht="14.25" customHeight="1">
      <c r="A7" s="2"/>
      <c r="B7" s="2" t="s">
        <v>90</v>
      </c>
      <c r="C7" s="2" t="s">
        <v>26</v>
      </c>
      <c r="D7" s="2">
        <v>5.5</v>
      </c>
      <c r="E7" s="35" t="str">
        <f>CHOOSE(D7,Instructions!$C$27,Instructions!$C$28,Instructions!$C$29,Instructions!$C$30,Instructions!$C$31,Instructions!$C$32)</f>
        <v>Very Good</v>
      </c>
      <c r="F7" s="2"/>
      <c r="G7" s="2"/>
      <c r="H7" s="2" t="s">
        <v>91</v>
      </c>
      <c r="I7" s="36">
        <v>82.0</v>
      </c>
      <c r="J7" s="35" t="str">
        <f t="shared" si="1"/>
        <v>Distinction</v>
      </c>
      <c r="K7" s="2"/>
      <c r="L7" s="2"/>
      <c r="M7" s="2" t="s">
        <v>92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 t="s">
        <v>79</v>
      </c>
      <c r="AC7" s="3">
        <v>2.0</v>
      </c>
      <c r="AD7" s="2">
        <v>6.0</v>
      </c>
      <c r="AE7" s="2">
        <v>5.0</v>
      </c>
      <c r="AF7" s="2">
        <v>5.0</v>
      </c>
      <c r="AG7" s="2">
        <v>1.0</v>
      </c>
      <c r="AH7" s="2">
        <v>2.0</v>
      </c>
      <c r="AI7" s="25">
        <v>6.0</v>
      </c>
    </row>
    <row r="8" ht="14.25" customHeight="1">
      <c r="A8" s="2"/>
      <c r="B8" s="2" t="s">
        <v>93</v>
      </c>
      <c r="C8" s="2" t="s">
        <v>18</v>
      </c>
      <c r="D8" s="2">
        <v>6.0</v>
      </c>
      <c r="E8" s="35" t="str">
        <f>CHOOSE(D8,Instructions!$C$27,Instructions!$C$28,Instructions!$C$29,Instructions!$C$30,Instructions!$C$31,Instructions!$C$32)</f>
        <v>Excellent</v>
      </c>
      <c r="F8" s="2"/>
      <c r="G8" s="2"/>
      <c r="H8" s="2" t="s">
        <v>33</v>
      </c>
      <c r="I8" s="36">
        <v>95.0</v>
      </c>
      <c r="J8" s="35" t="str">
        <f t="shared" si="1"/>
        <v>High Distinction</v>
      </c>
      <c r="K8" s="2"/>
      <c r="L8" s="2"/>
      <c r="M8" s="40" t="s">
        <v>74</v>
      </c>
      <c r="N8" s="40" t="s">
        <v>94</v>
      </c>
      <c r="O8" s="40" t="s">
        <v>95</v>
      </c>
      <c r="P8" s="40" t="s">
        <v>83</v>
      </c>
      <c r="Q8" s="40" t="s">
        <v>96</v>
      </c>
      <c r="R8" s="40" t="s">
        <v>97</v>
      </c>
      <c r="S8" s="40" t="s">
        <v>98</v>
      </c>
      <c r="T8" s="40" t="s">
        <v>99</v>
      </c>
      <c r="U8" s="40" t="s">
        <v>100</v>
      </c>
      <c r="V8" s="40" t="s">
        <v>101</v>
      </c>
      <c r="W8" s="40" t="s">
        <v>102</v>
      </c>
      <c r="X8" s="40" t="s">
        <v>103</v>
      </c>
      <c r="Y8" s="40" t="s">
        <v>104</v>
      </c>
      <c r="Z8" s="2"/>
      <c r="AA8" s="2"/>
      <c r="AB8" s="3" t="s">
        <v>61</v>
      </c>
      <c r="AC8" s="3">
        <v>3.0</v>
      </c>
      <c r="AD8" s="2">
        <v>1.0</v>
      </c>
      <c r="AE8" s="2">
        <v>1.0</v>
      </c>
      <c r="AF8" s="2">
        <v>6.0</v>
      </c>
      <c r="AG8" s="2">
        <v>6.0</v>
      </c>
      <c r="AH8" s="2">
        <v>1.0</v>
      </c>
      <c r="AI8" s="25">
        <v>1.0</v>
      </c>
    </row>
    <row r="9" ht="14.25" customHeight="1">
      <c r="A9" s="2"/>
      <c r="B9" s="2" t="s">
        <v>105</v>
      </c>
      <c r="C9" s="2" t="s">
        <v>26</v>
      </c>
      <c r="D9" s="2">
        <v>5.0</v>
      </c>
      <c r="E9" s="35" t="str">
        <f>CHOOSE(D9,Instructions!$C$27,Instructions!$C$28,Instructions!$C$29,Instructions!$C$30,Instructions!$C$31,Instructions!$C$32)</f>
        <v>Very Good</v>
      </c>
      <c r="F9" s="2"/>
      <c r="G9" s="2"/>
      <c r="H9" s="2" t="s">
        <v>106</v>
      </c>
      <c r="I9" s="36">
        <v>84.0</v>
      </c>
      <c r="J9" s="35" t="str">
        <f t="shared" si="1"/>
        <v>Distinction</v>
      </c>
      <c r="K9" s="2"/>
      <c r="L9" s="2"/>
      <c r="M9" s="2" t="s">
        <v>107</v>
      </c>
      <c r="N9" s="2" t="s">
        <v>108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108</v>
      </c>
      <c r="V9" s="2" t="s">
        <v>110</v>
      </c>
      <c r="W9" s="2" t="s">
        <v>110</v>
      </c>
      <c r="X9" s="2" t="s">
        <v>110</v>
      </c>
      <c r="Y9" s="2" t="s">
        <v>110</v>
      </c>
      <c r="Z9" s="2"/>
      <c r="AA9" s="2"/>
      <c r="AB9" s="41" t="s">
        <v>62</v>
      </c>
      <c r="AC9" s="41">
        <v>5.0</v>
      </c>
      <c r="AD9" s="42">
        <v>3.0</v>
      </c>
      <c r="AE9" s="42">
        <v>5.0</v>
      </c>
      <c r="AF9" s="42">
        <v>3.0</v>
      </c>
      <c r="AG9" s="42">
        <v>6.0</v>
      </c>
      <c r="AH9" s="42">
        <v>6.0</v>
      </c>
      <c r="AI9" s="27">
        <v>1.0</v>
      </c>
    </row>
    <row r="10" ht="14.25" customHeight="1">
      <c r="A10" s="2"/>
      <c r="B10" s="2" t="s">
        <v>111</v>
      </c>
      <c r="C10" s="2" t="s">
        <v>22</v>
      </c>
      <c r="D10" s="2">
        <v>4.5</v>
      </c>
      <c r="E10" s="35" t="str">
        <f>CHOOSE(D10,Instructions!$C$27,Instructions!$C$28,Instructions!$C$29,Instructions!$C$30,Instructions!$C$31,Instructions!$C$32)</f>
        <v>Good</v>
      </c>
      <c r="F10" s="2"/>
      <c r="G10" s="2"/>
      <c r="H10" s="2" t="s">
        <v>112</v>
      </c>
      <c r="I10" s="36">
        <v>63.0</v>
      </c>
      <c r="J10" s="35" t="str">
        <f t="shared" si="1"/>
        <v>Pass</v>
      </c>
      <c r="K10" s="2"/>
      <c r="L10" s="2"/>
      <c r="M10" s="2" t="s">
        <v>113</v>
      </c>
      <c r="N10" s="2" t="s">
        <v>110</v>
      </c>
      <c r="O10" s="2" t="s">
        <v>110</v>
      </c>
      <c r="P10" s="2" t="s">
        <v>110</v>
      </c>
      <c r="Q10" s="2" t="s">
        <v>108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109</v>
      </c>
      <c r="X10" s="2" t="s">
        <v>109</v>
      </c>
      <c r="Y10" s="2" t="s">
        <v>110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4.25" customHeight="1">
      <c r="A11" s="2"/>
      <c r="B11" s="43" t="s">
        <v>114</v>
      </c>
      <c r="C11" s="43"/>
      <c r="D11" s="43">
        <v>5.0</v>
      </c>
      <c r="E11" s="44" t="str">
        <f>CHOOSE(D11,Instructions!$C$27,Instructions!$C$28,Instructions!$C$29,Instructions!$C$30,Instructions!$C$31,Instructions!$C$32)</f>
        <v>Very Good</v>
      </c>
      <c r="F11" s="2"/>
      <c r="G11" s="2"/>
      <c r="H11" s="43" t="s">
        <v>115</v>
      </c>
      <c r="I11" s="45">
        <v>37.0</v>
      </c>
      <c r="J11" s="44" t="str">
        <f t="shared" si="1"/>
        <v>Fail</v>
      </c>
      <c r="K11" s="2"/>
      <c r="L11" s="2"/>
      <c r="M11" s="2" t="s">
        <v>116</v>
      </c>
      <c r="N11" s="2" t="s">
        <v>108</v>
      </c>
      <c r="O11" s="2" t="s">
        <v>109</v>
      </c>
      <c r="P11" s="2" t="s">
        <v>109</v>
      </c>
      <c r="Q11" s="2" t="s">
        <v>109</v>
      </c>
      <c r="R11" s="2" t="s">
        <v>108</v>
      </c>
      <c r="S11" s="2" t="s">
        <v>108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110</v>
      </c>
      <c r="Y11" s="2" t="s">
        <v>110</v>
      </c>
      <c r="Z11" s="2"/>
      <c r="AA11" s="2"/>
      <c r="AB11" s="39" t="s">
        <v>117</v>
      </c>
      <c r="AC11" s="34"/>
      <c r="AD11" s="22"/>
      <c r="AE11" s="2"/>
      <c r="AF11" s="2"/>
      <c r="AG11" s="2"/>
      <c r="AH11" s="2"/>
      <c r="AI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118</v>
      </c>
      <c r="N12" s="2" t="s">
        <v>110</v>
      </c>
      <c r="O12" s="2" t="s">
        <v>110</v>
      </c>
      <c r="P12" s="2" t="s">
        <v>108</v>
      </c>
      <c r="Q12" s="2" t="s">
        <v>108</v>
      </c>
      <c r="R12" s="2" t="s">
        <v>109</v>
      </c>
      <c r="S12" s="2" t="s">
        <v>109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110</v>
      </c>
      <c r="Y12" s="2" t="s">
        <v>110</v>
      </c>
      <c r="Z12" s="2"/>
      <c r="AA12" s="2"/>
      <c r="AB12" s="33" t="s">
        <v>119</v>
      </c>
      <c r="AC12" s="33" t="s">
        <v>120</v>
      </c>
      <c r="AD12" s="33" t="s">
        <v>121</v>
      </c>
      <c r="AE12" s="2"/>
      <c r="AF12" s="2"/>
      <c r="AG12" s="2"/>
      <c r="AH12" s="2"/>
      <c r="AI12" s="2"/>
    </row>
    <row r="13" ht="14.25" customHeight="1">
      <c r="A13" s="2"/>
      <c r="B13" s="2"/>
      <c r="C13" s="2"/>
      <c r="D13" s="2"/>
      <c r="E13" s="2"/>
      <c r="F13" s="2"/>
      <c r="G13" s="2"/>
      <c r="H13" s="46" t="s">
        <v>122</v>
      </c>
      <c r="I13" s="2"/>
      <c r="J13" s="2"/>
      <c r="K13" s="2"/>
      <c r="L13" s="2"/>
      <c r="M13" s="2" t="s">
        <v>123</v>
      </c>
      <c r="N13" s="2" t="s">
        <v>110</v>
      </c>
      <c r="O13" s="2" t="s">
        <v>108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110</v>
      </c>
      <c r="W13" s="2" t="s">
        <v>110</v>
      </c>
      <c r="X13" s="2" t="s">
        <v>110</v>
      </c>
      <c r="Y13" s="2" t="s">
        <v>110</v>
      </c>
      <c r="Z13" s="2"/>
      <c r="AA13" s="2"/>
      <c r="AB13" s="47" t="s">
        <v>57</v>
      </c>
      <c r="AC13" s="47" t="s">
        <v>59</v>
      </c>
      <c r="AD13" s="48">
        <f t="array" ref="AD13">INDEX(ColourMatrix,MATCH(AB13,Colours,0),MATCH(AC13,$AC$2:$AI$2,0))</f>
        <v>6</v>
      </c>
      <c r="AE13" s="2"/>
      <c r="AF13" s="2"/>
      <c r="AG13" s="2"/>
      <c r="AH13" s="2"/>
      <c r="AI13" s="2"/>
    </row>
    <row r="14" ht="14.25" customHeight="1">
      <c r="A14" s="2"/>
      <c r="B14" s="2"/>
      <c r="C14" s="2"/>
      <c r="D14" s="2"/>
      <c r="E14" s="2"/>
      <c r="F14" s="2"/>
      <c r="G14" s="2"/>
      <c r="H14" s="39">
        <v>0.0</v>
      </c>
      <c r="I14" s="49">
        <v>49.0</v>
      </c>
      <c r="J14" s="22" t="s">
        <v>124</v>
      </c>
      <c r="K14" s="2"/>
      <c r="L14" s="2"/>
      <c r="M14" s="2" t="s">
        <v>125</v>
      </c>
      <c r="N14" s="2" t="s">
        <v>110</v>
      </c>
      <c r="O14" s="2" t="s">
        <v>110</v>
      </c>
      <c r="P14" s="2" t="s">
        <v>110</v>
      </c>
      <c r="Q14" s="2" t="s">
        <v>110</v>
      </c>
      <c r="R14" s="2" t="s">
        <v>108</v>
      </c>
      <c r="S14" s="2" t="s">
        <v>108</v>
      </c>
      <c r="T14" s="2" t="s">
        <v>108</v>
      </c>
      <c r="U14" s="2" t="s">
        <v>108</v>
      </c>
      <c r="V14" s="2" t="s">
        <v>108</v>
      </c>
      <c r="W14" s="2" t="s">
        <v>110</v>
      </c>
      <c r="X14" s="2" t="s">
        <v>110</v>
      </c>
      <c r="Y14" s="2" t="s">
        <v>110</v>
      </c>
      <c r="Z14" s="2"/>
      <c r="AA14" s="2"/>
      <c r="AB14" s="47" t="s">
        <v>59</v>
      </c>
      <c r="AC14" s="47" t="s">
        <v>79</v>
      </c>
      <c r="AD14" s="48">
        <f t="array" ref="AD14">INDEX(ColourMatrix,MATCH(AB14,Colours,0),MATCH(AC14,$AC$2:$AI$2,0))</f>
        <v>5</v>
      </c>
      <c r="AE14" s="2"/>
      <c r="AF14" s="2"/>
      <c r="AG14" s="2"/>
      <c r="AH14" s="2"/>
      <c r="AI14" s="2"/>
    </row>
    <row r="15" ht="14.25" customHeight="1">
      <c r="A15" s="2"/>
      <c r="B15" s="2"/>
      <c r="C15" s="2"/>
      <c r="D15" s="2"/>
      <c r="E15" s="2"/>
      <c r="F15" s="2"/>
      <c r="G15" s="2"/>
      <c r="H15" s="3">
        <v>50.0</v>
      </c>
      <c r="I15" s="50">
        <v>64.0</v>
      </c>
      <c r="J15" s="25" t="s">
        <v>126</v>
      </c>
      <c r="K15" s="2"/>
      <c r="L15" s="2"/>
      <c r="M15" s="2" t="s">
        <v>127</v>
      </c>
      <c r="N15" s="2" t="s">
        <v>108</v>
      </c>
      <c r="O15" s="2" t="s">
        <v>108</v>
      </c>
      <c r="P15" s="2" t="s">
        <v>109</v>
      </c>
      <c r="Q15" s="2" t="s">
        <v>109</v>
      </c>
      <c r="R15" s="2" t="s">
        <v>109</v>
      </c>
      <c r="S15" s="2" t="s">
        <v>108</v>
      </c>
      <c r="T15" s="2" t="s">
        <v>108</v>
      </c>
      <c r="U15" s="2" t="s">
        <v>108</v>
      </c>
      <c r="V15" s="2" t="s">
        <v>110</v>
      </c>
      <c r="W15" s="2" t="s">
        <v>110</v>
      </c>
      <c r="X15" s="2" t="s">
        <v>110</v>
      </c>
      <c r="Y15" s="2" t="s">
        <v>110</v>
      </c>
      <c r="Z15" s="2"/>
      <c r="AA15" s="2"/>
      <c r="AB15" s="47" t="s">
        <v>61</v>
      </c>
      <c r="AC15" s="47" t="s">
        <v>62</v>
      </c>
      <c r="AD15" s="48">
        <f t="array" ref="AD15">INDEX(ColourMatrix,MATCH(AB15,Colours,0),MATCH(AC15,$AC$2:$AI$2,0))</f>
        <v>1</v>
      </c>
      <c r="AE15" s="2"/>
      <c r="AF15" s="2"/>
      <c r="AG15" s="2"/>
      <c r="AH15" s="2"/>
      <c r="AI15" s="2"/>
    </row>
    <row r="16" ht="14.25" customHeight="1">
      <c r="A16" s="2"/>
      <c r="B16" s="2"/>
      <c r="C16" s="2"/>
      <c r="D16" s="2"/>
      <c r="E16" s="2"/>
      <c r="F16" s="2"/>
      <c r="G16" s="2"/>
      <c r="H16" s="3">
        <v>65.0</v>
      </c>
      <c r="I16" s="50">
        <v>74.0</v>
      </c>
      <c r="J16" s="25" t="s">
        <v>128</v>
      </c>
      <c r="K16" s="2"/>
      <c r="L16" s="2"/>
      <c r="M16" s="2" t="s">
        <v>129</v>
      </c>
      <c r="N16" s="2" t="s">
        <v>108</v>
      </c>
      <c r="O16" s="2" t="s">
        <v>108</v>
      </c>
      <c r="P16" s="2" t="s">
        <v>108</v>
      </c>
      <c r="Q16" s="2" t="s">
        <v>108</v>
      </c>
      <c r="R16" s="2" t="s">
        <v>110</v>
      </c>
      <c r="S16" s="2" t="s">
        <v>110</v>
      </c>
      <c r="T16" s="2" t="s">
        <v>110</v>
      </c>
      <c r="U16" s="2" t="s">
        <v>110</v>
      </c>
      <c r="V16" s="2" t="s">
        <v>110</v>
      </c>
      <c r="W16" s="2" t="s">
        <v>110</v>
      </c>
      <c r="X16" s="2" t="s">
        <v>110</v>
      </c>
      <c r="Y16" s="2" t="s">
        <v>108</v>
      </c>
      <c r="Z16" s="2"/>
      <c r="AA16" s="2"/>
      <c r="AB16" s="37" t="s">
        <v>77</v>
      </c>
      <c r="AC16" s="37" t="s">
        <v>78</v>
      </c>
      <c r="AD16" s="51">
        <f t="array" ref="AD16">INDEX(ColourMatrix,MATCH(AB16,Colours,0),MATCH(AC16,$AC$2:$AI$2,0))</f>
        <v>4</v>
      </c>
      <c r="AE16" s="2"/>
      <c r="AF16" s="2"/>
      <c r="AG16" s="2"/>
      <c r="AH16" s="2"/>
      <c r="AI16" s="2"/>
    </row>
    <row r="17" ht="14.25" customHeight="1">
      <c r="A17" s="2"/>
      <c r="B17" s="2"/>
      <c r="C17" s="2"/>
      <c r="D17" s="2"/>
      <c r="E17" s="2"/>
      <c r="F17" s="2"/>
      <c r="G17" s="2"/>
      <c r="H17" s="3">
        <v>75.0</v>
      </c>
      <c r="I17" s="50">
        <v>84.0</v>
      </c>
      <c r="J17" s="25" t="s">
        <v>36</v>
      </c>
      <c r="K17" s="2"/>
      <c r="L17" s="2"/>
      <c r="M17" s="2" t="s">
        <v>130</v>
      </c>
      <c r="N17" s="2" t="s">
        <v>110</v>
      </c>
      <c r="O17" s="2" t="s">
        <v>108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110</v>
      </c>
      <c r="V17" s="2" t="s">
        <v>110</v>
      </c>
      <c r="W17" s="2" t="s">
        <v>110</v>
      </c>
      <c r="X17" s="2" t="s">
        <v>110</v>
      </c>
      <c r="Y17" s="2" t="s">
        <v>110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14.25" customHeight="1">
      <c r="A18" s="2"/>
      <c r="B18" s="2"/>
      <c r="C18" s="2"/>
      <c r="D18" s="2"/>
      <c r="E18" s="2"/>
      <c r="F18" s="2"/>
      <c r="G18" s="2"/>
      <c r="H18" s="41">
        <v>85.0</v>
      </c>
      <c r="I18" s="52">
        <v>100.0</v>
      </c>
      <c r="J18" s="27" t="s">
        <v>131</v>
      </c>
      <c r="K18" s="2"/>
      <c r="L18" s="2"/>
      <c r="M18" s="2" t="s">
        <v>132</v>
      </c>
      <c r="N18" s="2" t="s">
        <v>109</v>
      </c>
      <c r="O18" s="2" t="s">
        <v>109</v>
      </c>
      <c r="P18" s="2" t="s">
        <v>109</v>
      </c>
      <c r="Q18" s="2" t="s">
        <v>108</v>
      </c>
      <c r="R18" s="2" t="s">
        <v>108</v>
      </c>
      <c r="S18" s="2" t="s">
        <v>110</v>
      </c>
      <c r="T18" s="2" t="s">
        <v>110</v>
      </c>
      <c r="U18" s="2" t="s">
        <v>110</v>
      </c>
      <c r="V18" s="2" t="s">
        <v>110</v>
      </c>
      <c r="W18" s="2" t="s">
        <v>110</v>
      </c>
      <c r="X18" s="2" t="s">
        <v>108</v>
      </c>
      <c r="Y18" s="2" t="s">
        <v>109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133</v>
      </c>
      <c r="N19" s="2" t="s">
        <v>108</v>
      </c>
      <c r="O19" s="2" t="s">
        <v>108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108</v>
      </c>
      <c r="V19" s="2" t="s">
        <v>110</v>
      </c>
      <c r="W19" s="2" t="s">
        <v>110</v>
      </c>
      <c r="X19" s="2" t="s">
        <v>110</v>
      </c>
      <c r="Y19" s="2" t="s">
        <v>110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134</v>
      </c>
      <c r="N20" s="2" t="s">
        <v>110</v>
      </c>
      <c r="O20" s="2" t="s">
        <v>110</v>
      </c>
      <c r="P20" s="2" t="s">
        <v>108</v>
      </c>
      <c r="Q20" s="2" t="s">
        <v>108</v>
      </c>
      <c r="R20" s="2" t="s">
        <v>108</v>
      </c>
      <c r="S20" s="2" t="s">
        <v>108</v>
      </c>
      <c r="T20" s="2" t="s">
        <v>110</v>
      </c>
      <c r="U20" s="2" t="s">
        <v>110</v>
      </c>
      <c r="V20" s="2" t="s">
        <v>110</v>
      </c>
      <c r="W20" s="2" t="s">
        <v>110</v>
      </c>
      <c r="X20" s="2" t="s">
        <v>110</v>
      </c>
      <c r="Y20" s="2" t="s">
        <v>110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135</v>
      </c>
      <c r="N21" s="2" t="s">
        <v>110</v>
      </c>
      <c r="O21" s="2" t="s">
        <v>110</v>
      </c>
      <c r="P21" s="2" t="s">
        <v>110</v>
      </c>
      <c r="Q21" s="2" t="s">
        <v>108</v>
      </c>
      <c r="R21" s="2" t="s">
        <v>108</v>
      </c>
      <c r="S21" s="2" t="s">
        <v>108</v>
      </c>
      <c r="T21" s="2" t="s">
        <v>108</v>
      </c>
      <c r="U21" s="2" t="s">
        <v>108</v>
      </c>
      <c r="V21" s="2" t="s">
        <v>108</v>
      </c>
      <c r="W21" s="2" t="s">
        <v>110</v>
      </c>
      <c r="X21" s="2" t="s">
        <v>110</v>
      </c>
      <c r="Y21" s="2" t="s">
        <v>110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136</v>
      </c>
      <c r="N22" s="2" t="s">
        <v>108</v>
      </c>
      <c r="O22" s="2" t="s">
        <v>108</v>
      </c>
      <c r="P22" s="2" t="s">
        <v>108</v>
      </c>
      <c r="Q22" s="2" t="s">
        <v>110</v>
      </c>
      <c r="R22" s="2" t="s">
        <v>110</v>
      </c>
      <c r="S22" s="2" t="s">
        <v>110</v>
      </c>
      <c r="T22" s="2" t="s">
        <v>110</v>
      </c>
      <c r="U22" s="2" t="s">
        <v>110</v>
      </c>
      <c r="V22" s="2" t="s">
        <v>110</v>
      </c>
      <c r="W22" s="2" t="s">
        <v>110</v>
      </c>
      <c r="X22" s="2" t="s">
        <v>110</v>
      </c>
      <c r="Y22" s="2" t="s">
        <v>108</v>
      </c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137</v>
      </c>
      <c r="N23" s="2" t="s">
        <v>108</v>
      </c>
      <c r="O23" s="2" t="s">
        <v>108</v>
      </c>
      <c r="P23" s="2" t="s">
        <v>108</v>
      </c>
      <c r="Q23" s="2" t="s">
        <v>108</v>
      </c>
      <c r="R23" s="2" t="s">
        <v>110</v>
      </c>
      <c r="S23" s="2" t="s">
        <v>110</v>
      </c>
      <c r="T23" s="2" t="s">
        <v>110</v>
      </c>
      <c r="U23" s="2" t="s">
        <v>110</v>
      </c>
      <c r="V23" s="2" t="s">
        <v>110</v>
      </c>
      <c r="W23" s="2" t="s">
        <v>108</v>
      </c>
      <c r="X23" s="2" t="s">
        <v>108</v>
      </c>
      <c r="Y23" s="2" t="s">
        <v>108</v>
      </c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138</v>
      </c>
      <c r="N24" s="2" t="s">
        <v>108</v>
      </c>
      <c r="O24" s="2" t="s">
        <v>108</v>
      </c>
      <c r="P24" s="2" t="s">
        <v>108</v>
      </c>
      <c r="Q24" s="2" t="s">
        <v>108</v>
      </c>
      <c r="R24" s="2" t="s">
        <v>110</v>
      </c>
      <c r="S24" s="2" t="s">
        <v>110</v>
      </c>
      <c r="T24" s="2" t="s">
        <v>110</v>
      </c>
      <c r="U24" s="2" t="s">
        <v>110</v>
      </c>
      <c r="V24" s="2" t="s">
        <v>110</v>
      </c>
      <c r="W24" s="2" t="s">
        <v>108</v>
      </c>
      <c r="X24" s="2" t="s">
        <v>108</v>
      </c>
      <c r="Y24" s="2" t="s">
        <v>108</v>
      </c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139</v>
      </c>
      <c r="N25" s="2" t="s">
        <v>108</v>
      </c>
      <c r="O25" s="2" t="s">
        <v>108</v>
      </c>
      <c r="P25" s="2" t="s">
        <v>108</v>
      </c>
      <c r="Q25" s="2" t="s">
        <v>108</v>
      </c>
      <c r="R25" s="2" t="s">
        <v>108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108</v>
      </c>
      <c r="X25" s="2" t="s">
        <v>108</v>
      </c>
      <c r="Y25" s="2" t="s">
        <v>108</v>
      </c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140</v>
      </c>
      <c r="N26" s="2" t="s">
        <v>110</v>
      </c>
      <c r="O26" s="2" t="s">
        <v>110</v>
      </c>
      <c r="P26" s="2" t="s">
        <v>110</v>
      </c>
      <c r="Q26" s="2" t="s">
        <v>108</v>
      </c>
      <c r="R26" s="2" t="s">
        <v>108</v>
      </c>
      <c r="S26" s="2" t="s">
        <v>108</v>
      </c>
      <c r="T26" s="2" t="s">
        <v>108</v>
      </c>
      <c r="U26" s="2" t="s">
        <v>108</v>
      </c>
      <c r="V26" s="2" t="s">
        <v>110</v>
      </c>
      <c r="W26" s="2" t="s">
        <v>110</v>
      </c>
      <c r="X26" s="2" t="s">
        <v>110</v>
      </c>
      <c r="Y26" s="2" t="s">
        <v>110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141</v>
      </c>
      <c r="N27" s="2" t="s">
        <v>110</v>
      </c>
      <c r="O27" s="2" t="s">
        <v>110</v>
      </c>
      <c r="P27" s="2" t="s">
        <v>110</v>
      </c>
      <c r="Q27" s="2" t="s">
        <v>108</v>
      </c>
      <c r="R27" s="2" t="s">
        <v>108</v>
      </c>
      <c r="S27" s="2" t="s">
        <v>108</v>
      </c>
      <c r="T27" s="2" t="s">
        <v>108</v>
      </c>
      <c r="U27" s="2" t="s">
        <v>108</v>
      </c>
      <c r="V27" s="2" t="s">
        <v>110</v>
      </c>
      <c r="W27" s="2" t="s">
        <v>110</v>
      </c>
      <c r="X27" s="2" t="s">
        <v>110</v>
      </c>
      <c r="Y27" s="2" t="s">
        <v>110</v>
      </c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142</v>
      </c>
      <c r="N28" s="2" t="s">
        <v>109</v>
      </c>
      <c r="O28" s="2" t="s">
        <v>109</v>
      </c>
      <c r="P28" s="2" t="s">
        <v>108</v>
      </c>
      <c r="Q28" s="2" t="s">
        <v>110</v>
      </c>
      <c r="R28" s="2" t="s">
        <v>110</v>
      </c>
      <c r="S28" s="2" t="s">
        <v>110</v>
      </c>
      <c r="T28" s="2" t="s">
        <v>110</v>
      </c>
      <c r="U28" s="2" t="s">
        <v>110</v>
      </c>
      <c r="V28" s="2" t="s">
        <v>110</v>
      </c>
      <c r="W28" s="2" t="s">
        <v>108</v>
      </c>
      <c r="X28" s="2" t="s">
        <v>108</v>
      </c>
      <c r="Y28" s="2" t="s">
        <v>109</v>
      </c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143</v>
      </c>
      <c r="N29" s="2" t="s">
        <v>108</v>
      </c>
      <c r="O29" s="2" t="s">
        <v>109</v>
      </c>
      <c r="P29" s="2" t="s">
        <v>109</v>
      </c>
      <c r="Q29" s="2" t="s">
        <v>108</v>
      </c>
      <c r="R29" s="2" t="s">
        <v>108</v>
      </c>
      <c r="S29" s="2" t="s">
        <v>108</v>
      </c>
      <c r="T29" s="2" t="s">
        <v>110</v>
      </c>
      <c r="U29" s="2" t="s">
        <v>110</v>
      </c>
      <c r="V29" s="2" t="s">
        <v>110</v>
      </c>
      <c r="W29" s="2" t="s">
        <v>110</v>
      </c>
      <c r="X29" s="2" t="s">
        <v>110</v>
      </c>
      <c r="Y29" s="2" t="s">
        <v>108</v>
      </c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144</v>
      </c>
      <c r="N30" s="2" t="s">
        <v>109</v>
      </c>
      <c r="O30" s="2" t="s">
        <v>109</v>
      </c>
      <c r="P30" s="2" t="s">
        <v>109</v>
      </c>
      <c r="Q30" s="2" t="s">
        <v>108</v>
      </c>
      <c r="R30" s="2" t="s">
        <v>108</v>
      </c>
      <c r="S30" s="2" t="s">
        <v>108</v>
      </c>
      <c r="T30" s="2" t="s">
        <v>108</v>
      </c>
      <c r="U30" s="2" t="s">
        <v>110</v>
      </c>
      <c r="V30" s="2" t="s">
        <v>110</v>
      </c>
      <c r="W30" s="2" t="s">
        <v>110</v>
      </c>
      <c r="X30" s="2" t="s">
        <v>108</v>
      </c>
      <c r="Y30" s="2" t="s">
        <v>109</v>
      </c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145</v>
      </c>
      <c r="N31" s="2" t="s">
        <v>109</v>
      </c>
      <c r="O31" s="2" t="s">
        <v>109</v>
      </c>
      <c r="P31" s="2" t="s">
        <v>109</v>
      </c>
      <c r="Q31" s="2" t="s">
        <v>108</v>
      </c>
      <c r="R31" s="2" t="s">
        <v>108</v>
      </c>
      <c r="S31" s="2" t="s">
        <v>108</v>
      </c>
      <c r="T31" s="2" t="s">
        <v>110</v>
      </c>
      <c r="U31" s="2" t="s">
        <v>110</v>
      </c>
      <c r="V31" s="2" t="s">
        <v>110</v>
      </c>
      <c r="W31" s="2" t="s">
        <v>108</v>
      </c>
      <c r="X31" s="2" t="s">
        <v>108</v>
      </c>
      <c r="Y31" s="2" t="s">
        <v>109</v>
      </c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146</v>
      </c>
      <c r="N32" s="2" t="s">
        <v>108</v>
      </c>
      <c r="O32" s="2" t="s">
        <v>109</v>
      </c>
      <c r="P32" s="2" t="s">
        <v>109</v>
      </c>
      <c r="Q32" s="2" t="s">
        <v>108</v>
      </c>
      <c r="R32" s="2" t="s">
        <v>108</v>
      </c>
      <c r="S32" s="2" t="s">
        <v>108</v>
      </c>
      <c r="T32" s="2" t="s">
        <v>108</v>
      </c>
      <c r="U32" s="2" t="s">
        <v>110</v>
      </c>
      <c r="V32" s="2" t="s">
        <v>110</v>
      </c>
      <c r="W32" s="2" t="s">
        <v>110</v>
      </c>
      <c r="X32" s="2" t="s">
        <v>108</v>
      </c>
      <c r="Y32" s="2" t="s">
        <v>108</v>
      </c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46</v>
      </c>
      <c r="N33" s="2" t="s">
        <v>110</v>
      </c>
      <c r="O33" s="2" t="s">
        <v>110</v>
      </c>
      <c r="P33" s="2" t="s">
        <v>110</v>
      </c>
      <c r="Q33" s="2" t="s">
        <v>108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108</v>
      </c>
      <c r="W33" s="2" t="s">
        <v>110</v>
      </c>
      <c r="X33" s="2" t="s">
        <v>110</v>
      </c>
      <c r="Y33" s="2" t="s">
        <v>110</v>
      </c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147</v>
      </c>
      <c r="N34" s="2" t="s">
        <v>109</v>
      </c>
      <c r="O34" s="2" t="s">
        <v>109</v>
      </c>
      <c r="P34" s="2" t="s">
        <v>109</v>
      </c>
      <c r="Q34" s="2" t="s">
        <v>108</v>
      </c>
      <c r="R34" s="2" t="s">
        <v>108</v>
      </c>
      <c r="S34" s="2" t="s">
        <v>110</v>
      </c>
      <c r="T34" s="2" t="s">
        <v>110</v>
      </c>
      <c r="U34" s="2" t="s">
        <v>110</v>
      </c>
      <c r="V34" s="2" t="s">
        <v>110</v>
      </c>
      <c r="W34" s="2" t="s">
        <v>108</v>
      </c>
      <c r="X34" s="2" t="s">
        <v>108</v>
      </c>
      <c r="Y34" s="2" t="s">
        <v>108</v>
      </c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82</v>
      </c>
      <c r="N35" s="2" t="s">
        <v>108</v>
      </c>
      <c r="O35" s="2" t="s">
        <v>108</v>
      </c>
      <c r="P35" s="2" t="s">
        <v>108</v>
      </c>
      <c r="Q35" s="2" t="s">
        <v>108</v>
      </c>
      <c r="R35" s="2" t="s">
        <v>108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108</v>
      </c>
      <c r="Y35" s="2" t="s">
        <v>108</v>
      </c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148</v>
      </c>
      <c r="N36" s="2" t="s">
        <v>108</v>
      </c>
      <c r="O36" s="2" t="s">
        <v>108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108</v>
      </c>
      <c r="U36" s="2" t="s">
        <v>108</v>
      </c>
      <c r="V36" s="2" t="s">
        <v>110</v>
      </c>
      <c r="W36" s="2" t="s">
        <v>110</v>
      </c>
      <c r="X36" s="2" t="s">
        <v>110</v>
      </c>
      <c r="Y36" s="2" t="s">
        <v>110</v>
      </c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48</v>
      </c>
      <c r="N37" s="2" t="s">
        <v>108</v>
      </c>
      <c r="O37" s="2" t="s">
        <v>109</v>
      </c>
      <c r="P37" s="2" t="s">
        <v>109</v>
      </c>
      <c r="Q37" s="2" t="s">
        <v>108</v>
      </c>
      <c r="R37" s="2" t="s">
        <v>108</v>
      </c>
      <c r="S37" s="2" t="s">
        <v>110</v>
      </c>
      <c r="T37" s="2" t="s">
        <v>110</v>
      </c>
      <c r="U37" s="2" t="s">
        <v>110</v>
      </c>
      <c r="V37" s="2" t="s">
        <v>110</v>
      </c>
      <c r="W37" s="2" t="s">
        <v>108</v>
      </c>
      <c r="X37" s="2" t="s">
        <v>108</v>
      </c>
      <c r="Y37" s="2" t="s">
        <v>108</v>
      </c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149</v>
      </c>
      <c r="N38" s="2" t="s">
        <v>110</v>
      </c>
      <c r="O38" s="2" t="s">
        <v>110</v>
      </c>
      <c r="P38" s="2" t="s">
        <v>110</v>
      </c>
      <c r="Q38" s="2" t="s">
        <v>108</v>
      </c>
      <c r="R38" s="2" t="s">
        <v>108</v>
      </c>
      <c r="S38" s="2" t="s">
        <v>109</v>
      </c>
      <c r="T38" s="2" t="s">
        <v>109</v>
      </c>
      <c r="U38" s="2" t="s">
        <v>109</v>
      </c>
      <c r="V38" s="2" t="s">
        <v>108</v>
      </c>
      <c r="W38" s="2" t="s">
        <v>108</v>
      </c>
      <c r="X38" s="2" t="s">
        <v>110</v>
      </c>
      <c r="Y38" s="2" t="s">
        <v>110</v>
      </c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150</v>
      </c>
      <c r="N39" s="2" t="s">
        <v>109</v>
      </c>
      <c r="O39" s="2" t="s">
        <v>109</v>
      </c>
      <c r="P39" s="2" t="s">
        <v>109</v>
      </c>
      <c r="Q39" s="2" t="s">
        <v>108</v>
      </c>
      <c r="R39" s="2" t="s">
        <v>108</v>
      </c>
      <c r="S39" s="2" t="s">
        <v>110</v>
      </c>
      <c r="T39" s="2" t="s">
        <v>110</v>
      </c>
      <c r="U39" s="2" t="s">
        <v>110</v>
      </c>
      <c r="V39" s="2" t="s">
        <v>110</v>
      </c>
      <c r="W39" s="2" t="s">
        <v>108</v>
      </c>
      <c r="X39" s="2" t="s">
        <v>108</v>
      </c>
      <c r="Y39" s="2" t="s">
        <v>109</v>
      </c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 t="s">
        <v>151</v>
      </c>
      <c r="N40" s="2" t="s">
        <v>110</v>
      </c>
      <c r="O40" s="2" t="s">
        <v>110</v>
      </c>
      <c r="P40" s="2" t="s">
        <v>110</v>
      </c>
      <c r="Q40" s="2" t="s">
        <v>108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108</v>
      </c>
      <c r="W40" s="2" t="s">
        <v>108</v>
      </c>
      <c r="X40" s="2" t="s">
        <v>110</v>
      </c>
      <c r="Y40" s="2" t="s">
        <v>110</v>
      </c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152</v>
      </c>
      <c r="N41" s="2" t="s">
        <v>110</v>
      </c>
      <c r="O41" s="2" t="s">
        <v>110</v>
      </c>
      <c r="P41" s="2" t="s">
        <v>108</v>
      </c>
      <c r="Q41" s="2" t="s">
        <v>108</v>
      </c>
      <c r="R41" s="2" t="s">
        <v>108</v>
      </c>
      <c r="S41" s="2" t="s">
        <v>108</v>
      </c>
      <c r="T41" s="2" t="s">
        <v>108</v>
      </c>
      <c r="U41" s="2" t="s">
        <v>108</v>
      </c>
      <c r="V41" s="2" t="s">
        <v>108</v>
      </c>
      <c r="W41" s="2" t="s">
        <v>110</v>
      </c>
      <c r="X41" s="2" t="s">
        <v>110</v>
      </c>
      <c r="Y41" s="2" t="s">
        <v>110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dataValidations>
    <dataValidation type="list" allowBlank="1" showErrorMessage="1" sqref="AB13:AC16">
      <formula1>Colours</formula1>
    </dataValidation>
    <dataValidation type="list" allowBlank="1" showErrorMessage="1" sqref="N3:N5">
      <formula1>Month</formula1>
    </dataValidation>
    <dataValidation type="list" allowBlank="1" showErrorMessage="1" sqref="M3:M5">
      <formula1>Fish</formula1>
    </dataValidation>
  </dataValidations>
  <printOptions/>
  <pageMargins bottom="0.75" footer="0.0" header="0.0" left="0.7" right="0.7" top="0.75"/>
  <pageSetup orientation="landscape"/>
  <drawing r:id="rId1"/>
</worksheet>
</file>