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04" windowWidth="28476" windowHeight="1422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22" i="1" l="1"/>
  <c r="M19" i="1"/>
  <c r="M13" i="1"/>
  <c r="M10" i="1"/>
  <c r="M7" i="1"/>
  <c r="H22" i="1"/>
  <c r="H19" i="1"/>
  <c r="H16" i="1"/>
  <c r="H10" i="1"/>
  <c r="H13" i="1"/>
</calcChain>
</file>

<file path=xl/sharedStrings.xml><?xml version="1.0" encoding="utf-8"?>
<sst xmlns="http://schemas.openxmlformats.org/spreadsheetml/2006/main" count="20" uniqueCount="20">
  <si>
    <t>Number of hops</t>
  </si>
  <si>
    <t>No.of hops inside local ISP</t>
  </si>
  <si>
    <t>% Age of hops inside local ISP</t>
  </si>
  <si>
    <t>%Age of latency  inside local ISP</t>
  </si>
  <si>
    <t>Destination Probed</t>
  </si>
  <si>
    <t>ETHZ (Switzerland):</t>
  </si>
  <si>
    <t>129.132.19.216</t>
  </si>
  <si>
    <t>University of Waterloo (Canada east):</t>
  </si>
  <si>
    <t>129.97.208.23</t>
  </si>
  <si>
    <t>University of Cape Town (South)</t>
  </si>
  <si>
    <t>137.158.158.44</t>
  </si>
  <si>
    <t>BITS Pilani (India):</t>
  </si>
  <si>
    <t>14.139.243.30</t>
  </si>
  <si>
    <t>Google</t>
  </si>
  <si>
    <t>216.58.219.196</t>
  </si>
  <si>
    <t>Facebook</t>
  </si>
  <si>
    <t>31.13.75.36</t>
  </si>
  <si>
    <t>Latency inside local ISP (ms)</t>
  </si>
  <si>
    <t>Total latency (ms)</t>
  </si>
  <si>
    <t>Latency Table for local ISP using cellular data connection  (in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</si>
</sst>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2" fillId="0" borderId="7" xfId="0" applyFont="1" applyBorder="1"/>
    <xf numFmtId="0" fontId="2" fillId="0" borderId="4" xfId="0" applyFont="1" applyBorder="1" applyAlignment="1"/>
    <xf numFmtId="0" fontId="2" fillId="0" borderId="4" xfId="0" applyFont="1" applyBorder="1"/>
    <xf numFmtId="0" fontId="2" fillId="0" borderId="8" xfId="0" applyFont="1" applyBorder="1"/>
    <xf numFmtId="0" fontId="2" fillId="0" borderId="9" xfId="0" applyFont="1" applyBorder="1" applyAlignment="1"/>
    <xf numFmtId="0" fontId="2" fillId="0" borderId="10" xfId="0" applyFont="1" applyBorder="1"/>
    <xf numFmtId="0" fontId="2" fillId="0" borderId="10" xfId="0" applyFont="1" applyBorder="1" applyAlignment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14" xfId="0" applyFont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N24"/>
  <sheetViews>
    <sheetView tabSelected="1" workbookViewId="0">
      <selection activeCell="P19" sqref="P19"/>
    </sheetView>
  </sheetViews>
  <sheetFormatPr defaultColWidth="14.44140625" defaultRowHeight="15.75" customHeight="1" x14ac:dyDescent="0.25"/>
  <sheetData>
    <row r="2" spans="2:14" ht="15.75" customHeight="1" x14ac:dyDescent="0.3">
      <c r="E2" s="1" t="s">
        <v>19</v>
      </c>
    </row>
    <row r="4" spans="2:14" ht="13.2" x14ac:dyDescent="0.25">
      <c r="B4" s="14"/>
      <c r="C4" s="11"/>
      <c r="D4" s="12" t="s">
        <v>0</v>
      </c>
      <c r="E4" s="13"/>
      <c r="F4" s="12" t="s">
        <v>1</v>
      </c>
      <c r="G4" s="13"/>
      <c r="H4" s="12" t="s">
        <v>2</v>
      </c>
      <c r="I4" s="13"/>
      <c r="J4" s="12" t="s">
        <v>18</v>
      </c>
      <c r="K4" s="13" t="s">
        <v>17</v>
      </c>
      <c r="L4" s="5"/>
      <c r="M4" s="12" t="s">
        <v>3</v>
      </c>
      <c r="N4" s="6"/>
    </row>
    <row r="5" spans="2:14" ht="13.2" x14ac:dyDescent="0.25">
      <c r="B5" s="15" t="s">
        <v>4</v>
      </c>
      <c r="C5" s="2"/>
      <c r="D5" s="3"/>
      <c r="E5" s="3"/>
      <c r="F5" s="3"/>
      <c r="G5" s="3"/>
      <c r="H5" s="3"/>
      <c r="I5" s="3"/>
      <c r="J5" s="3"/>
      <c r="K5" s="3"/>
      <c r="L5" s="3"/>
      <c r="M5" s="20"/>
      <c r="N5" s="21"/>
    </row>
    <row r="6" spans="2:14" ht="13.2" x14ac:dyDescent="0.25">
      <c r="B6" s="16"/>
      <c r="C6" s="4"/>
      <c r="D6" s="7"/>
      <c r="E6" s="7"/>
      <c r="F6" s="7"/>
      <c r="G6" s="7"/>
      <c r="H6" s="7"/>
      <c r="I6" s="7"/>
      <c r="J6" s="7"/>
      <c r="K6" s="7"/>
      <c r="L6" s="7"/>
      <c r="M6" s="10"/>
      <c r="N6" s="8"/>
    </row>
    <row r="7" spans="2:14" ht="13.2" x14ac:dyDescent="0.25">
      <c r="B7" s="17" t="s">
        <v>5</v>
      </c>
      <c r="C7" s="4"/>
      <c r="D7" s="9">
        <v>22</v>
      </c>
      <c r="E7" s="7"/>
      <c r="F7" s="9">
        <v>5</v>
      </c>
      <c r="G7" s="7"/>
      <c r="H7" s="9">
        <v>22.72</v>
      </c>
      <c r="I7" s="7"/>
      <c r="J7" s="9">
        <v>3819.7660000000001</v>
      </c>
      <c r="K7" s="7">
        <v>459.46</v>
      </c>
      <c r="L7" s="7"/>
      <c r="M7" s="10">
        <f>459.46/3819.766*100</f>
        <v>12.028485514557698</v>
      </c>
      <c r="N7" s="8"/>
    </row>
    <row r="8" spans="2:14" ht="13.2" x14ac:dyDescent="0.25">
      <c r="B8" s="17" t="s">
        <v>6</v>
      </c>
      <c r="C8" s="4"/>
      <c r="D8" s="7"/>
      <c r="E8" s="7"/>
      <c r="F8" s="7"/>
      <c r="G8" s="7"/>
      <c r="H8" s="7"/>
      <c r="I8" s="7"/>
      <c r="J8" s="7"/>
      <c r="K8" s="7"/>
      <c r="L8" s="7"/>
      <c r="M8" s="10"/>
      <c r="N8" s="8"/>
    </row>
    <row r="9" spans="2:14" ht="13.2" x14ac:dyDescent="0.25">
      <c r="B9" s="16"/>
      <c r="C9" s="4"/>
      <c r="D9" s="7"/>
      <c r="E9" s="7"/>
      <c r="F9" s="7"/>
      <c r="G9" s="7"/>
      <c r="H9" s="7"/>
      <c r="I9" s="7"/>
      <c r="J9" s="7"/>
      <c r="K9" s="7"/>
      <c r="L9" s="7"/>
      <c r="M9" s="10"/>
      <c r="N9" s="8"/>
    </row>
    <row r="10" spans="2:14" ht="13.2" x14ac:dyDescent="0.25">
      <c r="B10" s="17" t="s">
        <v>7</v>
      </c>
      <c r="C10" s="4"/>
      <c r="D10" s="7">
        <v>30</v>
      </c>
      <c r="E10" s="7"/>
      <c r="F10" s="7">
        <v>10</v>
      </c>
      <c r="G10" s="7"/>
      <c r="H10" s="7">
        <f>10/30*100</f>
        <v>33.333333333333329</v>
      </c>
      <c r="I10" s="7"/>
      <c r="J10" s="22">
        <v>7240.1</v>
      </c>
      <c r="K10" s="7">
        <v>407.8</v>
      </c>
      <c r="L10" s="7"/>
      <c r="M10" s="10">
        <f>407.8/7240.1*100</f>
        <v>5.6325188878606651</v>
      </c>
      <c r="N10" s="8"/>
    </row>
    <row r="11" spans="2:14" ht="13.2" x14ac:dyDescent="0.25">
      <c r="B11" s="17" t="s">
        <v>8</v>
      </c>
      <c r="C11" s="4"/>
      <c r="D11" s="7"/>
      <c r="E11" s="7"/>
      <c r="F11" s="7"/>
      <c r="G11" s="7"/>
      <c r="H11" s="7"/>
      <c r="I11" s="7"/>
      <c r="J11" s="22"/>
      <c r="K11" s="7"/>
      <c r="L11" s="7"/>
      <c r="M11" s="10"/>
      <c r="N11" s="8"/>
    </row>
    <row r="12" spans="2:14" ht="13.2" x14ac:dyDescent="0.25">
      <c r="B12" s="16"/>
      <c r="C12" s="4"/>
      <c r="D12" s="7"/>
      <c r="E12" s="7"/>
      <c r="F12" s="7"/>
      <c r="G12" s="7"/>
      <c r="H12" s="7"/>
      <c r="I12" s="7"/>
      <c r="J12" s="22"/>
      <c r="K12" s="7"/>
      <c r="L12" s="7"/>
      <c r="M12" s="10"/>
      <c r="N12" s="8"/>
    </row>
    <row r="13" spans="2:14" ht="13.2" x14ac:dyDescent="0.25">
      <c r="B13" s="17" t="s">
        <v>9</v>
      </c>
      <c r="C13" s="4"/>
      <c r="D13" s="7">
        <v>24</v>
      </c>
      <c r="E13" s="7"/>
      <c r="F13" s="7">
        <v>11</v>
      </c>
      <c r="G13" s="7"/>
      <c r="H13" s="7">
        <f>11/24*100</f>
        <v>45.833333333333329</v>
      </c>
      <c r="I13" s="7"/>
      <c r="J13" s="22">
        <v>5541.31</v>
      </c>
      <c r="K13" s="7">
        <v>363.12</v>
      </c>
      <c r="L13" s="7"/>
      <c r="M13" s="10">
        <f>363.12/5541.31*100</f>
        <v>6.5529631080015376</v>
      </c>
      <c r="N13" s="8"/>
    </row>
    <row r="14" spans="2:14" ht="13.2" x14ac:dyDescent="0.25">
      <c r="B14" s="17" t="s">
        <v>10</v>
      </c>
      <c r="C14" s="4"/>
      <c r="D14" s="7"/>
      <c r="E14" s="7"/>
      <c r="F14" s="7"/>
      <c r="G14" s="7"/>
      <c r="H14" s="7"/>
      <c r="I14" s="7"/>
      <c r="J14" s="22"/>
      <c r="K14" s="7"/>
      <c r="L14" s="7"/>
      <c r="M14" s="10"/>
      <c r="N14" s="8"/>
    </row>
    <row r="15" spans="2:14" ht="13.2" x14ac:dyDescent="0.25">
      <c r="B15" s="16"/>
      <c r="C15" s="4"/>
      <c r="D15" s="7"/>
      <c r="E15" s="7"/>
      <c r="F15" s="7"/>
      <c r="G15" s="7"/>
      <c r="H15" s="7"/>
      <c r="I15" s="7"/>
      <c r="J15" s="7"/>
      <c r="K15" s="7"/>
      <c r="L15" s="7"/>
      <c r="M15" s="10"/>
      <c r="N15" s="8"/>
    </row>
    <row r="16" spans="2:14" ht="13.2" x14ac:dyDescent="0.25">
      <c r="B16" s="17" t="s">
        <v>11</v>
      </c>
      <c r="C16" s="4"/>
      <c r="D16" s="7">
        <v>18</v>
      </c>
      <c r="E16" s="7"/>
      <c r="F16" s="7">
        <v>18</v>
      </c>
      <c r="G16" s="7"/>
      <c r="H16" s="7">
        <f>100</f>
        <v>100</v>
      </c>
      <c r="I16" s="7"/>
      <c r="J16" s="7">
        <v>735</v>
      </c>
      <c r="K16" s="7">
        <v>735</v>
      </c>
      <c r="L16" s="7"/>
      <c r="M16">
        <v>100</v>
      </c>
      <c r="N16" s="8"/>
    </row>
    <row r="17" spans="2:14" ht="13.2" x14ac:dyDescent="0.25">
      <c r="B17" s="17" t="s">
        <v>12</v>
      </c>
      <c r="C17" s="4"/>
      <c r="D17" s="7"/>
      <c r="E17" s="7"/>
      <c r="F17" s="7"/>
      <c r="G17" s="7"/>
      <c r="H17" s="7"/>
      <c r="I17" s="7"/>
      <c r="J17" s="7"/>
      <c r="K17" s="7"/>
      <c r="L17" s="7"/>
      <c r="M17" s="10"/>
      <c r="N17" s="8"/>
    </row>
    <row r="18" spans="2:14" ht="13.2" x14ac:dyDescent="0.25">
      <c r="B18" s="16"/>
      <c r="C18" s="4"/>
      <c r="D18" s="7"/>
      <c r="E18" s="7"/>
      <c r="F18" s="7"/>
      <c r="G18" s="7"/>
      <c r="H18" s="7"/>
      <c r="I18" s="7"/>
      <c r="J18" s="7"/>
      <c r="K18" s="7"/>
      <c r="L18" s="7"/>
      <c r="M18" s="10"/>
      <c r="N18" s="8"/>
    </row>
    <row r="19" spans="2:14" ht="13.2" x14ac:dyDescent="0.25">
      <c r="B19" s="17" t="s">
        <v>13</v>
      </c>
      <c r="C19" s="4"/>
      <c r="D19" s="7">
        <v>12</v>
      </c>
      <c r="E19" s="7"/>
      <c r="F19" s="7">
        <v>10</v>
      </c>
      <c r="G19" s="7"/>
      <c r="H19" s="7">
        <f>10/12*100</f>
        <v>83.333333333333343</v>
      </c>
      <c r="I19" s="7"/>
      <c r="J19" s="7">
        <v>553.12</v>
      </c>
      <c r="K19" s="7">
        <v>458.13</v>
      </c>
      <c r="L19" s="7"/>
      <c r="M19" s="10">
        <f>458.13/553.12*100</f>
        <v>82.826511426091983</v>
      </c>
      <c r="N19" s="8"/>
    </row>
    <row r="20" spans="2:14" ht="13.2" x14ac:dyDescent="0.25">
      <c r="B20" s="17" t="s">
        <v>14</v>
      </c>
      <c r="C20" s="4"/>
      <c r="D20" s="7"/>
      <c r="E20" s="7"/>
      <c r="F20" s="7"/>
      <c r="G20" s="7"/>
      <c r="H20" s="7"/>
      <c r="I20" s="7"/>
      <c r="J20" s="7"/>
      <c r="K20" s="7"/>
      <c r="L20" s="7"/>
      <c r="M20" s="10"/>
      <c r="N20" s="8"/>
    </row>
    <row r="21" spans="2:14" ht="13.2" x14ac:dyDescent="0.25">
      <c r="B21" s="16"/>
      <c r="C21" s="4"/>
      <c r="D21" s="7"/>
      <c r="E21" s="7"/>
      <c r="F21" s="7"/>
      <c r="G21" s="7"/>
      <c r="H21" s="7"/>
      <c r="I21" s="7"/>
      <c r="J21" s="7"/>
      <c r="K21" s="7"/>
      <c r="L21" s="7"/>
      <c r="M21" s="10"/>
      <c r="N21" s="8"/>
    </row>
    <row r="22" spans="2:14" ht="13.2" x14ac:dyDescent="0.25">
      <c r="B22" s="17" t="s">
        <v>15</v>
      </c>
      <c r="C22" s="4"/>
      <c r="D22" s="7">
        <v>22</v>
      </c>
      <c r="E22" s="7"/>
      <c r="F22" s="7">
        <v>10</v>
      </c>
      <c r="G22" s="7"/>
      <c r="H22" s="7">
        <f>10/22*100</f>
        <v>45.454545454545453</v>
      </c>
      <c r="I22" s="7"/>
      <c r="J22" s="7">
        <v>2322.4299999999998</v>
      </c>
      <c r="K22" s="7">
        <v>512.34</v>
      </c>
      <c r="L22" s="7"/>
      <c r="M22" s="10">
        <f>512.34/2322.43*100</f>
        <v>22.06051420279621</v>
      </c>
      <c r="N22" s="8"/>
    </row>
    <row r="23" spans="2:14" ht="13.2" x14ac:dyDescent="0.25">
      <c r="B23" s="17" t="s">
        <v>16</v>
      </c>
      <c r="C23" s="4"/>
      <c r="D23" s="7"/>
      <c r="E23" s="7"/>
      <c r="F23" s="7"/>
      <c r="G23" s="7"/>
      <c r="H23" s="7"/>
      <c r="I23" s="7"/>
      <c r="J23" s="7"/>
      <c r="K23" s="7"/>
      <c r="L23" s="7"/>
      <c r="M23" s="10"/>
      <c r="N23" s="8"/>
    </row>
    <row r="24" spans="2:14" ht="13.2" x14ac:dyDescent="0.25">
      <c r="B24" s="18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2020-02-08T09:48:26Z</dcterms:modified>
</cp:coreProperties>
</file>