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hidePivotFieldList="1" defaultThemeVersion="166925"/>
  <mc:AlternateContent xmlns:mc="http://schemas.openxmlformats.org/markup-compatibility/2006">
    <mc:Choice Requires="x15">
      <x15ac:absPath xmlns:x15ac="http://schemas.microsoft.com/office/spreadsheetml/2010/11/ac" url="https://d.docs.live.net/6ade1ae0a9a77870/Desktop/EXCEL PROJECTS/"/>
    </mc:Choice>
  </mc:AlternateContent>
  <xr:revisionPtr revIDLastSave="1" documentId="13_ncr:1_{D0159E81-DD6F-4FF7-B527-6EF8F88BE654}" xr6:coauthVersionLast="47" xr6:coauthVersionMax="47" xr10:uidLastSave="{9B4B4ECA-078D-410A-870F-51DEC36FC776}"/>
  <bookViews>
    <workbookView xWindow="-108" yWindow="-108" windowWidth="23256" windowHeight="12456" tabRatio="758" firstSheet="4"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8"/>
  <pivotCaches>
    <pivotCache cacheId="2558"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5" i="1" l="1"/>
  <c r="M35" i="1" s="1"/>
  <c r="I6" i="7"/>
  <c r="I7" i="7"/>
  <c r="I8" i="7"/>
  <c r="I9" i="7"/>
  <c r="I10" i="7"/>
  <c r="I11" i="7"/>
  <c r="I12" i="7"/>
  <c r="I13" i="7"/>
  <c r="I14" i="7"/>
  <c r="I15" i="7"/>
  <c r="I5" i="7"/>
  <c r="H6" i="7"/>
  <c r="H7" i="7"/>
  <c r="H8" i="7"/>
  <c r="H9" i="7"/>
  <c r="H10" i="7"/>
  <c r="H11" i="7"/>
  <c r="H12" i="7"/>
  <c r="H13" i="7"/>
  <c r="H14" i="7"/>
  <c r="H15" i="7"/>
  <c r="H5" i="7"/>
  <c r="Q30" i="1"/>
  <c r="Q31" i="1"/>
  <c r="Q32" i="1"/>
  <c r="Q33" i="1"/>
  <c r="Q34" i="1"/>
  <c r="Q35" i="1"/>
  <c r="Q36" i="1"/>
  <c r="Q37" i="1"/>
  <c r="Q38" i="1"/>
  <c r="Q39" i="1"/>
  <c r="Q40" i="1"/>
  <c r="Q41" i="1"/>
  <c r="Q42" i="1"/>
  <c r="Q43" i="1"/>
  <c r="Q44" i="1"/>
  <c r="Q45" i="1"/>
  <c r="Q46" i="1"/>
  <c r="Q47" i="1"/>
  <c r="Q48" i="1"/>
  <c r="Q49" i="1"/>
  <c r="Q50" i="1"/>
  <c r="Q51" i="1"/>
  <c r="Q29" i="1"/>
  <c r="L2" i="1"/>
  <c r="M2" i="1" s="1"/>
  <c r="L3" i="1"/>
  <c r="L4" i="1"/>
  <c r="L5" i="1"/>
  <c r="L6" i="1"/>
  <c r="L7" i="1"/>
  <c r="L8" i="1"/>
  <c r="L9" i="1"/>
  <c r="M9" i="1" s="1"/>
  <c r="L10" i="1"/>
  <c r="M10" i="1" s="1"/>
  <c r="L11" i="1"/>
  <c r="M11" i="1" s="1"/>
  <c r="L12" i="1"/>
  <c r="M12" i="1" s="1"/>
  <c r="L13" i="1"/>
  <c r="M13" i="1" s="1"/>
  <c r="L14" i="1"/>
  <c r="M14" i="1" s="1"/>
  <c r="L15" i="1"/>
  <c r="L16" i="1"/>
  <c r="L17" i="1"/>
  <c r="L18" i="1"/>
  <c r="L19" i="1"/>
  <c r="L20" i="1"/>
  <c r="L21" i="1"/>
  <c r="L22" i="1"/>
  <c r="L23" i="1"/>
  <c r="M23" i="1" s="1"/>
  <c r="L24" i="1"/>
  <c r="M24" i="1" s="1"/>
  <c r="L25" i="1"/>
  <c r="M25" i="1" s="1"/>
  <c r="L26" i="1"/>
  <c r="L27" i="1"/>
  <c r="L28" i="1"/>
  <c r="L29" i="1"/>
  <c r="L30" i="1"/>
  <c r="L31" i="1"/>
  <c r="L32" i="1"/>
  <c r="M32" i="1" s="1"/>
  <c r="L33" i="1"/>
  <c r="M33" i="1" s="1"/>
  <c r="L34" i="1"/>
  <c r="L36" i="1"/>
  <c r="M36" i="1" s="1"/>
  <c r="L37" i="1"/>
  <c r="M37" i="1" s="1"/>
  <c r="L38" i="1"/>
  <c r="M38" i="1" s="1"/>
  <c r="L39" i="1"/>
  <c r="L40" i="1"/>
  <c r="L41" i="1"/>
  <c r="L42" i="1"/>
  <c r="L43" i="1"/>
  <c r="L44" i="1"/>
  <c r="L45" i="1"/>
  <c r="M45" i="1" s="1"/>
  <c r="L46" i="1"/>
  <c r="M46" i="1" s="1"/>
  <c r="L47" i="1"/>
  <c r="M47" i="1" s="1"/>
  <c r="L48" i="1"/>
  <c r="M48" i="1" s="1"/>
  <c r="L49" i="1"/>
  <c r="M49" i="1" s="1"/>
  <c r="L50" i="1"/>
  <c r="M50" i="1" s="1"/>
  <c r="L5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M26" i="1"/>
  <c r="M21" i="1"/>
  <c r="M22" i="1"/>
  <c r="M39" i="1"/>
  <c r="M51" i="1"/>
  <c r="Q3" i="1"/>
  <c r="Q4" i="1"/>
  <c r="Q5" i="1"/>
  <c r="Q6" i="1"/>
  <c r="Q7" i="1"/>
  <c r="Q8" i="1"/>
  <c r="Q9" i="1"/>
  <c r="Q10" i="1"/>
  <c r="Q11" i="1"/>
  <c r="Q12" i="1"/>
  <c r="Q13" i="1"/>
  <c r="Q14" i="1"/>
  <c r="Q15" i="1"/>
  <c r="Q16" i="1"/>
  <c r="Q17" i="1"/>
  <c r="Q18" i="1"/>
  <c r="Q19" i="1"/>
  <c r="Q20" i="1"/>
  <c r="Q21" i="1"/>
  <c r="Q22" i="1"/>
  <c r="Q23" i="1"/>
  <c r="Q24" i="1"/>
  <c r="Q25" i="1"/>
  <c r="Q26" i="1"/>
  <c r="Q27" i="1"/>
  <c r="Q28" i="1"/>
  <c r="Q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M8" i="1" l="1"/>
  <c r="M34" i="1"/>
  <c r="M19" i="1"/>
  <c r="M28" i="1"/>
  <c r="M43" i="1"/>
  <c r="M6" i="1"/>
  <c r="M30" i="1"/>
  <c r="M17" i="1"/>
  <c r="M41" i="1"/>
  <c r="M16" i="1"/>
  <c r="M4" i="1"/>
  <c r="M20" i="1"/>
  <c r="M29" i="1"/>
  <c r="M44" i="1"/>
  <c r="M7" i="1"/>
  <c r="M31" i="1"/>
  <c r="M18" i="1"/>
  <c r="M27" i="1"/>
  <c r="M42" i="1"/>
  <c r="M5" i="1"/>
  <c r="M40" i="1"/>
  <c r="M15" i="1"/>
  <c r="M3" i="1"/>
</calcChain>
</file>

<file path=xl/sharedStrings.xml><?xml version="1.0" encoding="utf-8"?>
<sst xmlns="http://schemas.openxmlformats.org/spreadsheetml/2006/main" count="1061" uniqueCount="426">
  <si>
    <t>STAGE 1
(Data Cleaning)</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</si>
  <si>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</si>
  <si>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SHEET</t>
  </si>
  <si>
    <t>COLUMN</t>
  </si>
  <si>
    <t>TASK</t>
  </si>
  <si>
    <t>S No</t>
  </si>
  <si>
    <t>TASK 1: STANDARDIZING THE DATASET</t>
  </si>
  <si>
    <t>SPORTSMEN</t>
  </si>
  <si>
    <t>Col B</t>
  </si>
  <si>
    <t>Populate the FULLNAME consisting of the following fields ONLY, in the prescribed format: PREFIX FIRSTNAME LASTNAME. (Note: All UPPERCASE)</t>
  </si>
  <si>
    <t>Col K</t>
  </si>
  <si>
    <t>Get the COUNTRY NAME to which these sportsmen belong to. Make use of LOCATION sheet to get the required data</t>
  </si>
  <si>
    <t>Col L</t>
  </si>
  <si>
    <t>Populate the LANGUAGE spoken by the sportsmen.  Make use of LOCATION sheet to get the required data</t>
  </si>
  <si>
    <t>Col M</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</si>
  <si>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</si>
  <si>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 Q</t>
  </si>
  <si>
    <t>Populate the SPORT LOCATION of the sport played by each player.  Make use of SPORT sheet to get the required data</t>
  </si>
  <si>
    <t>TASK 2: DATA FORMATTING</t>
  </si>
  <si>
    <t>Col A</t>
  </si>
  <si>
    <t>Display MEMBER ID as always 3 digit number (Note: 001, 002…, 020,… etc)</t>
  </si>
  <si>
    <t>Col G</t>
  </si>
  <si>
    <t>Format the BIRTHDATE as dd mmm' yyyy (Prescribed format example: 09 May' 1986)</t>
  </si>
  <si>
    <t>Col N</t>
  </si>
  <si>
    <t>Display the units for the WEIGHT column (Prescribed format example: 80 kg)</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</si>
  <si>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</si>
  <si>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</si>
  <si>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2
(Data Analysis)</t>
  </si>
  <si>
    <t>Instructions: Make use of data from SPORTSMEN worksheet after attempting Question 1</t>
  </si>
  <si>
    <t>RANGE</t>
  </si>
  <si>
    <t>TASK 1: SUMMARIZE DATA - PIVOT TABLE</t>
  </si>
  <si>
    <t>ANALYSIS</t>
  </si>
  <si>
    <t>Range B3</t>
  </si>
  <si>
    <t xml:space="preserve">Create a PIVOT table in the worksheet ANALYSIS, starting at cell B3, with the following details: </t>
  </si>
  <si>
    <t>In COLUMNS; Group : GENDER.</t>
  </si>
  <si>
    <t>In ROWS; Group : COUNTRY (Note: use COUNTRY NAMES)</t>
  </si>
  <si>
    <t>In VALUES; Calculate the count of candidates from each COUNTRY and GENDER type</t>
  </si>
  <si>
    <t>Remove GRAND TOTALs</t>
  </si>
  <si>
    <t>TASK 2: SUMMARIZE DATA - EXCEL FUNCTIONS</t>
  </si>
  <si>
    <t>Range G4</t>
  </si>
  <si>
    <t>Create a SUMMARY table in the worksheet ANALYSIS, starting at cell G4, with the following details.</t>
  </si>
  <si>
    <t>Range H4:I4</t>
  </si>
  <si>
    <t>Starting from range RANGE H4; get the distinct GENDER. Use remove duplicates option and transpose the data</t>
  </si>
  <si>
    <t>Range G5:G16</t>
  </si>
  <si>
    <t>Starting from range RANGE G5; get the distinct COUNTRY (Note: use COUNTRY NAMES)</t>
  </si>
  <si>
    <t>Range H5:I16</t>
  </si>
  <si>
    <t>In the cross table, get the count of candidates from each COUNTRY and GENDER type</t>
  </si>
  <si>
    <t>STAGE 3
(Generate Report)</t>
  </si>
  <si>
    <t>GENERATE REPORT - PIVOT TABLE</t>
  </si>
  <si>
    <t>REPORT</t>
  </si>
  <si>
    <t>Range A3</t>
  </si>
  <si>
    <t>Create a PIVOT table report in the worksheet REPORT, starting at cell A3, with the following information.</t>
  </si>
  <si>
    <t>Report should contain MEMBER ID, FULL NAME, EMAIL, GENDER, YEAR OF BIRTH (Note: don't display quarters, months and dates), COUNTRY NAME, LANGUAGE and SPORT played by them</t>
  </si>
  <si>
    <t>Change the report layout to TABULAR form</t>
  </si>
  <si>
    <t>Remove expand and collapse buttons</t>
  </si>
  <si>
    <t>Range A1</t>
  </si>
  <si>
    <t>Allow user to filter the data by SPORT LOCATION</t>
  </si>
  <si>
    <t>Count of GENDER</t>
  </si>
  <si>
    <t>Column Labels</t>
  </si>
  <si>
    <t>Gender</t>
  </si>
  <si>
    <t>COUNTRY NAME</t>
  </si>
  <si>
    <t>Female</t>
  </si>
  <si>
    <t>Male</t>
  </si>
  <si>
    <t>Row Labels</t>
  </si>
  <si>
    <t>USA</t>
  </si>
  <si>
    <t>Country</t>
  </si>
  <si>
    <t>BRAZIL</t>
  </si>
  <si>
    <t>ARGENTINA</t>
  </si>
  <si>
    <t>UK</t>
  </si>
  <si>
    <t>AUSTRALIA</t>
  </si>
  <si>
    <t>GERMANY</t>
  </si>
  <si>
    <t>AUSTRIA</t>
  </si>
  <si>
    <t>FRANCE</t>
  </si>
  <si>
    <t>NETHERLANDS</t>
  </si>
  <si>
    <t>SPAIN</t>
  </si>
  <si>
    <t>SWEDEN</t>
  </si>
  <si>
    <t>SPORT LOCATION</t>
  </si>
  <si>
    <t>(All)</t>
  </si>
  <si>
    <t>MEMBER ID</t>
  </si>
  <si>
    <t>FULL NAME</t>
  </si>
  <si>
    <t>EMAIL</t>
  </si>
  <si>
    <t>GENDER</t>
  </si>
  <si>
    <t>Years (BIRTHDATE)</t>
  </si>
  <si>
    <t>LANGUAGE</t>
  </si>
  <si>
    <t>SPORTS</t>
  </si>
  <si>
    <t>MS. ANNIE ABBOTT</t>
  </si>
  <si>
    <t>abbott.annie@xyz.org</t>
  </si>
  <si>
    <t>1997</t>
  </si>
  <si>
    <t>English</t>
  </si>
  <si>
    <t>Cycling Track</t>
  </si>
  <si>
    <t>MS. AURELIE LIESUCHKE</t>
  </si>
  <si>
    <t>liesuchke.aurelie@xyz.org</t>
  </si>
  <si>
    <t>1992</t>
  </si>
  <si>
    <t>Boxing</t>
  </si>
  <si>
    <t>SR. TOMAS FILHO</t>
  </si>
  <si>
    <t>filho.tomas@xyz.com</t>
  </si>
  <si>
    <t>1969</t>
  </si>
  <si>
    <t>Portuguese</t>
  </si>
  <si>
    <t>Football</t>
  </si>
  <si>
    <t>MS. DARBY CRUICKSHANK</t>
  </si>
  <si>
    <t>cruickshank.darby@xyz.org</t>
  </si>
  <si>
    <t>1975</t>
  </si>
  <si>
    <t>Alpine Skiing</t>
  </si>
  <si>
    <t>DR. JAYDON BORER</t>
  </si>
  <si>
    <t>borer.jaydon@xyz.org</t>
  </si>
  <si>
    <t>1970</t>
  </si>
  <si>
    <t>Water Polo</t>
  </si>
  <si>
    <t>MR. MORIAH  LYNCH</t>
  </si>
  <si>
    <t>lynch.moriah @xyz.org</t>
  </si>
  <si>
    <t>Fencing</t>
  </si>
  <si>
    <t>MS. AMIYA EICHMANN</t>
  </si>
  <si>
    <t>eichmann.amiya@xyz.org</t>
  </si>
  <si>
    <t>1999</t>
  </si>
  <si>
    <t>Cycling Road</t>
  </si>
  <si>
    <t>MR. PIERCE RAU</t>
  </si>
  <si>
    <t>rau.pierce@xyz.org</t>
  </si>
  <si>
    <t>1963</t>
  </si>
  <si>
    <t>Curling</t>
  </si>
  <si>
    <t>MS. AMELIA STEVENS</t>
  </si>
  <si>
    <t>stevens.amelia@xyz.org</t>
  </si>
  <si>
    <t>1971</t>
  </si>
  <si>
    <t>Shooting</t>
  </si>
  <si>
    <t>MR. TOBY SIMPSON</t>
  </si>
  <si>
    <t>simpson.toby@xyz.org</t>
  </si>
  <si>
    <t>1964</t>
  </si>
  <si>
    <t>SIR ETHAN MURPHY</t>
  </si>
  <si>
    <t>murphy.ethan@xyz.org</t>
  </si>
  <si>
    <t>1986</t>
  </si>
  <si>
    <t>Freestyle Skiing</t>
  </si>
  <si>
    <t>MRS. ASHLEY WOOD</t>
  </si>
  <si>
    <t>wood.ashley@xyz.org</t>
  </si>
  <si>
    <t>1977</t>
  </si>
  <si>
    <t>Archery</t>
  </si>
  <si>
    <t>MS. MEGAN SCOTT</t>
  </si>
  <si>
    <t>scott.megan@xyz.org</t>
  </si>
  <si>
    <t>Rugby</t>
  </si>
  <si>
    <t>HR. HELMUT WEINHAE</t>
  </si>
  <si>
    <t>weinhae.helmut@xyz.com</t>
  </si>
  <si>
    <t>1959</t>
  </si>
  <si>
    <t>German</t>
  </si>
  <si>
    <t>Canoe Sprint</t>
  </si>
  <si>
    <t>PROF. MILENA SCHOTIN</t>
  </si>
  <si>
    <t>schotin.milena@xyz.com</t>
  </si>
  <si>
    <t>1965</t>
  </si>
  <si>
    <t>Cycling BMX</t>
  </si>
  <si>
    <t>HR. LOTHAR BIRNBAUM</t>
  </si>
  <si>
    <t>birnbaum.lothar@xyz.com</t>
  </si>
  <si>
    <t>HR. PIETRO STOLZE</t>
  </si>
  <si>
    <t>stolze.pietro@xyz.com</t>
  </si>
  <si>
    <t>1972</t>
  </si>
  <si>
    <t>Handball</t>
  </si>
  <si>
    <t>HR. RICHARD  TLUSTEK</t>
  </si>
  <si>
    <t>tlustek.richard @xyz.com</t>
  </si>
  <si>
    <t>Cycling Mountain Bike</t>
  </si>
  <si>
    <t>DR. EARNESTINE RAYNOR</t>
  </si>
  <si>
    <t>raynor.earnestine@xyz.org</t>
  </si>
  <si>
    <t>Short Track Speed Skating</t>
  </si>
  <si>
    <t>MR. JASON GAYLORD</t>
  </si>
  <si>
    <t>gaylord.jason@xyz.org</t>
  </si>
  <si>
    <t>1976</t>
  </si>
  <si>
    <t>Basketball</t>
  </si>
  <si>
    <t>MR. KENDRICK SAUER</t>
  </si>
  <si>
    <t>sauer.kendrick@xyz.org</t>
  </si>
  <si>
    <t>1996</t>
  </si>
  <si>
    <t>Triathlon</t>
  </si>
  <si>
    <t>DR. ANNABELL OLSON</t>
  </si>
  <si>
    <t>olson.annabell@xyz.org</t>
  </si>
  <si>
    <t>Equestrian / Dressage</t>
  </si>
  <si>
    <t>DR. JENA UPTON</t>
  </si>
  <si>
    <t>upton.jena@xyz.org</t>
  </si>
  <si>
    <t>1955</t>
  </si>
  <si>
    <t>Beach Volleyball</t>
  </si>
  <si>
    <t>DR. SHANNY BINS</t>
  </si>
  <si>
    <t>bins.shanny@xyz.org</t>
  </si>
  <si>
    <t>Canoe Slalom</t>
  </si>
  <si>
    <t>DR. TIA ABSHIRE</t>
  </si>
  <si>
    <t>abshire.tia@xyz.org</t>
  </si>
  <si>
    <t>1966</t>
  </si>
  <si>
    <t>MS. ISABEL RUNOLFSDOTTIR</t>
  </si>
  <si>
    <t>runolfsdottir.isabel@xyz.org</t>
  </si>
  <si>
    <t>1978</t>
  </si>
  <si>
    <t>HR. BARNEY WESACK</t>
  </si>
  <si>
    <t>wesack.barney@xyz.com</t>
  </si>
  <si>
    <t>Volleyball</t>
  </si>
  <si>
    <t>HR. BARUCH KADE</t>
  </si>
  <si>
    <t>kade.baruch@xyz.com</t>
  </si>
  <si>
    <t>1982</t>
  </si>
  <si>
    <t>PROF. LIESBETH ROSEMANN</t>
  </si>
  <si>
    <t>rosemann.liesbeth@xyz.com</t>
  </si>
  <si>
    <t>1994</t>
  </si>
  <si>
    <t>MME. VALENTINE MOREAU</t>
  </si>
  <si>
    <t>moreau.valentine@xyz.com</t>
  </si>
  <si>
    <t>1979</t>
  </si>
  <si>
    <t>French</t>
  </si>
  <si>
    <t>Golf</t>
  </si>
  <si>
    <t>MME. PAULETTE DURAND</t>
  </si>
  <si>
    <t>durand.paulette@xyz.com</t>
  </si>
  <si>
    <t>1989</t>
  </si>
  <si>
    <t>MME. LAURE-ALIX CHEVALIER</t>
  </si>
  <si>
    <t>chevalier.laure-alix@xyz.com</t>
  </si>
  <si>
    <t>M. CLAUDE TOUSSAINT</t>
  </si>
  <si>
    <t>toussaint.claude@xyz.com</t>
  </si>
  <si>
    <t>1980</t>
  </si>
  <si>
    <t>Diving</t>
  </si>
  <si>
    <t>M. VICTOR LENOIR</t>
  </si>
  <si>
    <t>lenoir.victor@xyz.com</t>
  </si>
  <si>
    <t>1981</t>
  </si>
  <si>
    <t>M. ARTHUR LENOIR</t>
  </si>
  <si>
    <t>lenoir.arthur@xyz.com</t>
  </si>
  <si>
    <t>Hockey</t>
  </si>
  <si>
    <t>M. BENJAMIN LEBRUN-BRUN</t>
  </si>
  <si>
    <t>lebrun-brun.benjamin@xyz.com</t>
  </si>
  <si>
    <t>M. ANTOINE MAILLARD</t>
  </si>
  <si>
    <t>maillard.antoine@xyz.com</t>
  </si>
  <si>
    <t>Sailing</t>
  </si>
  <si>
    <t>M. BERNARD HOARAU-GUYON</t>
  </si>
  <si>
    <t>hoarau-guyon.bernard@xyz.com</t>
  </si>
  <si>
    <t>1983</t>
  </si>
  <si>
    <t>SR. HIDALGO TERCERO</t>
  </si>
  <si>
    <t>tercero.hidalgo@xyz.com</t>
  </si>
  <si>
    <t>1984</t>
  </si>
  <si>
    <t>Spanish</t>
  </si>
  <si>
    <t>SR. HADALGO POLANCO</t>
  </si>
  <si>
    <t>polanco.hadalgo@xyz.com</t>
  </si>
  <si>
    <t>1988</t>
  </si>
  <si>
    <t>SRA. LAURA OLIVIERA</t>
  </si>
  <si>
    <t>oliviera.laura@xyz.com</t>
  </si>
  <si>
    <t>1974</t>
  </si>
  <si>
    <t>Athletics</t>
  </si>
  <si>
    <t>SRA. AINHOA GARZA</t>
  </si>
  <si>
    <t>garza.ainhoa@xyz.com</t>
  </si>
  <si>
    <t>1990</t>
  </si>
  <si>
    <t>Gymnastics Artistic</t>
  </si>
  <si>
    <t>SRA. ISABEL BANDA</t>
  </si>
  <si>
    <t>banda.isabel@xyz.com</t>
  </si>
  <si>
    <t>1960</t>
  </si>
  <si>
    <t>SRA. CAROLOTA MATEOS</t>
  </si>
  <si>
    <t>mateos.carolota@xyz.com</t>
  </si>
  <si>
    <t>MW. ELIZE PRINS</t>
  </si>
  <si>
    <t>prins.elize@xyz.com</t>
  </si>
  <si>
    <t>Dutch</t>
  </si>
  <si>
    <t>Judo</t>
  </si>
  <si>
    <t>DHR. RYAN PHAM</t>
  </si>
  <si>
    <t>pham.ryan@xyz.com</t>
  </si>
  <si>
    <t>1973</t>
  </si>
  <si>
    <t>MW ELISE ROTTEVEEL</t>
  </si>
  <si>
    <t>rotteveel.elise@xyz.com</t>
  </si>
  <si>
    <t>1968</t>
  </si>
  <si>
    <t>FRU. MIRJAM SODERBERG</t>
  </si>
  <si>
    <t>soderberg.mirjam@xyz.com</t>
  </si>
  <si>
    <t>Swedish</t>
  </si>
  <si>
    <t>H. BERNDT PALSSON</t>
  </si>
  <si>
    <t>palsson.berndt@xyz.com</t>
  </si>
  <si>
    <t>1987</t>
  </si>
  <si>
    <t>Biathlon</t>
  </si>
  <si>
    <t>SR. ADRIANO SOBRINHO</t>
  </si>
  <si>
    <t>sobrinho.adriano@xyz.com</t>
  </si>
  <si>
    <t>1993</t>
  </si>
  <si>
    <t>Swimming</t>
  </si>
  <si>
    <t>PREFIX</t>
  </si>
  <si>
    <t>FIRSTNAME</t>
  </si>
  <si>
    <t>MIDDLENAME</t>
  </si>
  <si>
    <t>LASTNAME</t>
  </si>
  <si>
    <t>BIRTHDATE</t>
  </si>
  <si>
    <t>ZODIAC</t>
  </si>
  <si>
    <t>COUNTRYCODE</t>
  </si>
  <si>
    <t>WEIGHT</t>
  </si>
  <si>
    <t>EYECOLOR</t>
  </si>
  <si>
    <t>BLOODTYPE</t>
  </si>
  <si>
    <t>SALARY</t>
  </si>
  <si>
    <t>Ms.</t>
  </si>
  <si>
    <t>Annie</t>
  </si>
  <si>
    <t>Abbott</t>
  </si>
  <si>
    <t>Libra</t>
  </si>
  <si>
    <t>US</t>
  </si>
  <si>
    <t>Green</t>
  </si>
  <si>
    <t>A−</t>
  </si>
  <si>
    <t>Aurelie</t>
  </si>
  <si>
    <t>Liesuchke</t>
  </si>
  <si>
    <t>Aquarius</t>
  </si>
  <si>
    <t>Brown</t>
  </si>
  <si>
    <t>O−</t>
  </si>
  <si>
    <t>Sr.</t>
  </si>
  <si>
    <t>Tomas</t>
  </si>
  <si>
    <t>Ferreira</t>
  </si>
  <si>
    <t>Filho</t>
  </si>
  <si>
    <t>Cancer</t>
  </si>
  <si>
    <t>BR</t>
  </si>
  <si>
    <t>Amber</t>
  </si>
  <si>
    <t>Darby</t>
  </si>
  <si>
    <t>Cruickshank</t>
  </si>
  <si>
    <t>Taurus</t>
  </si>
  <si>
    <t>Dr.</t>
  </si>
  <si>
    <t>Jaydon</t>
  </si>
  <si>
    <t>Borer</t>
  </si>
  <si>
    <t>Blue</t>
  </si>
  <si>
    <t>B−</t>
  </si>
  <si>
    <t>Mr.</t>
  </si>
  <si>
    <t xml:space="preserve">Moriah </t>
  </si>
  <si>
    <t>Lynch</t>
  </si>
  <si>
    <t>Sagittarius</t>
  </si>
  <si>
    <t>Amiya</t>
  </si>
  <si>
    <t>Eichmann</t>
  </si>
  <si>
    <t>Leo</t>
  </si>
  <si>
    <t>Pierce</t>
  </si>
  <si>
    <t>Rau</t>
  </si>
  <si>
    <t>A+</t>
  </si>
  <si>
    <t>Amelia</t>
  </si>
  <si>
    <t>Stevens</t>
  </si>
  <si>
    <t>GB</t>
  </si>
  <si>
    <t>Toby</t>
  </si>
  <si>
    <t>Simpson</t>
  </si>
  <si>
    <t>O+</t>
  </si>
  <si>
    <t>Sir</t>
  </si>
  <si>
    <t>Ethan</t>
  </si>
  <si>
    <t>Murphy</t>
  </si>
  <si>
    <t>Scorpio</t>
  </si>
  <si>
    <t>Mrs.</t>
  </si>
  <si>
    <t>Ashley</t>
  </si>
  <si>
    <t>Wood</t>
  </si>
  <si>
    <t>Megan</t>
  </si>
  <si>
    <t>Scott</t>
  </si>
  <si>
    <t>Hr.</t>
  </si>
  <si>
    <t>Helmut</t>
  </si>
  <si>
    <t>Weinhae</t>
  </si>
  <si>
    <t>Virgo</t>
  </si>
  <si>
    <t>DE</t>
  </si>
  <si>
    <t>Gray</t>
  </si>
  <si>
    <t>Prof.</t>
  </si>
  <si>
    <t>Milena</t>
  </si>
  <si>
    <t>Schotin</t>
  </si>
  <si>
    <t>Pisces</t>
  </si>
  <si>
    <t>Lothar</t>
  </si>
  <si>
    <t>Birnbaum</t>
  </si>
  <si>
    <t>Pietro</t>
  </si>
  <si>
    <t>Stolze</t>
  </si>
  <si>
    <t xml:space="preserve">Richard </t>
  </si>
  <si>
    <t>Tlustek</t>
  </si>
  <si>
    <t>Earnestine</t>
  </si>
  <si>
    <t>Raynor</t>
  </si>
  <si>
    <t>OZ</t>
  </si>
  <si>
    <t>Jason</t>
  </si>
  <si>
    <t>Gaylord</t>
  </si>
  <si>
    <t>Capricorn</t>
  </si>
  <si>
    <t>Kendrick</t>
  </si>
  <si>
    <t>Sauer</t>
  </si>
  <si>
    <t>Annabell</t>
  </si>
  <si>
    <t>Olson</t>
  </si>
  <si>
    <t>Aries</t>
  </si>
  <si>
    <t>Jena</t>
  </si>
  <si>
    <t>Upton</t>
  </si>
  <si>
    <t>Shanny</t>
  </si>
  <si>
    <t>Bins</t>
  </si>
  <si>
    <t>Tia</t>
  </si>
  <si>
    <t>Abshire</t>
  </si>
  <si>
    <t>Isabel</t>
  </si>
  <si>
    <t>Runolfsdottir</t>
  </si>
  <si>
    <t>B+</t>
  </si>
  <si>
    <t>Barney</t>
  </si>
  <si>
    <t>Wesack</t>
  </si>
  <si>
    <t>AU</t>
  </si>
  <si>
    <t>Baruch</t>
  </si>
  <si>
    <t>Kade</t>
  </si>
  <si>
    <t>Liesbeth</t>
  </si>
  <si>
    <t>Rosemann</t>
  </si>
  <si>
    <t>Mme.</t>
  </si>
  <si>
    <t>Valentine</t>
  </si>
  <si>
    <t>Moreau</t>
  </si>
  <si>
    <t>FR</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</si>
  <si>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</si>
  <si>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</si>
  <si>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</si>
  <si>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</si>
  <si>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</si>
  <si>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</si>
  <si>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</si>
  <si>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</si>
  <si>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</si>
  <si>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</si>
  <si>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</si>
  <si>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</si>
  <si>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</si>
  <si>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</si>
  <si>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</si>
  <si>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</si>
  <si>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</si>
  <si>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</si>
  <si>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</si>
  <si>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AG</t>
  </si>
  <si>
    <t>Hadalgo</t>
  </si>
  <si>
    <t>Polanco</t>
  </si>
  <si>
    <t>Gemini</t>
  </si>
  <si>
    <t>Sra.</t>
  </si>
  <si>
    <t>Laura</t>
  </si>
  <si>
    <t>Oliviera</t>
  </si>
  <si>
    <t>Ainhoa</t>
  </si>
  <si>
    <t>Garza</t>
  </si>
  <si>
    <t>ES</t>
  </si>
  <si>
    <t>Banda</t>
  </si>
  <si>
    <t>Carolota</t>
  </si>
  <si>
    <t>Mateos</t>
  </si>
  <si>
    <t>Mw.</t>
  </si>
  <si>
    <t>Elize</t>
  </si>
  <si>
    <t>Prins</t>
  </si>
  <si>
    <t>DU</t>
  </si>
  <si>
    <t>dhr.</t>
  </si>
  <si>
    <t>Ryan</t>
  </si>
  <si>
    <t>Pham</t>
  </si>
  <si>
    <t>Mw</t>
  </si>
  <si>
    <t>Elise</t>
  </si>
  <si>
    <t>Rotteveel</t>
  </si>
  <si>
    <t>Fru.</t>
  </si>
  <si>
    <t>Mirjam</t>
  </si>
  <si>
    <t>Soderberg</t>
  </si>
  <si>
    <t>SV</t>
  </si>
  <si>
    <t>H.</t>
  </si>
  <si>
    <t>Berndt</t>
  </si>
  <si>
    <t>Palsson</t>
  </si>
  <si>
    <t>Adriano</t>
  </si>
  <si>
    <t>Pontes</t>
  </si>
  <si>
    <t>Sobrinho</t>
  </si>
  <si>
    <t>PR</t>
  </si>
  <si>
    <t>SPORTS LOCATION</t>
  </si>
  <si>
    <t>INDOOR</t>
  </si>
  <si>
    <t>OUTDOOR</t>
  </si>
  <si>
    <t>LAUNGUAGE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</si>
</sst>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 mmm\'\ yyyy"/>
    <numFmt numFmtId="166" formatCode="000"/>
    <numFmt numFmtId="167" formatCode="0.0&quot;kg&quot;"/>
    <numFmt numFmtId="168" formatCode="[&lt;100000]\ 0.00,&quot;k&quot;;\ 0.0,&quot;k&quot;"/>
  </numFmts>
  <fonts count="13">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applyAlignment="1">
      <alignment horizontal="right"/>
    </xf>
    <xf numFmtId="166" fontId="0" fillId="0" borderId="1" xfId="0" applyNumberFormat="1" applyBorder="1"/>
    <xf numFmtId="167" fontId="0" fillId="0" borderId="1" xfId="0" applyNumberFormat="1" applyBorder="1"/>
    <xf numFmtId="168" fontId="0" fillId="0" borderId="1" xfId="0" applyNumberFormat="1" applyBorder="1"/>
    <xf numFmtId="0" fontId="0" fillId="0" borderId="0" xfId="0" pivotButton="1"/>
    <xf numFmtId="0" fontId="0" fillId="0" borderId="0" xfId="0" applyAlignment="1">
      <alignment horizontal="left" indent="1"/>
    </xf>
    <xf numFmtId="0" fontId="12" fillId="0" borderId="0" xfId="0" applyFont="1"/>
    <xf numFmtId="0" fontId="1" fillId="3" borderId="2" xfId="0" applyFont="1" applyFill="1" applyBorder="1" applyAlignment="1">
      <alignment horizontal="left"/>
    </xf>
    <xf numFmtId="14" fontId="1" fillId="3" borderId="1" xfId="0" applyNumberFormat="1" applyFont="1" applyFill="1" applyBorder="1" applyAlignment="1">
      <alignment horizontal="left"/>
    </xf>
    <xf numFmtId="0" fontId="1" fillId="3" borderId="1" xfId="0" applyFont="1" applyFill="1" applyBorder="1" applyAlignment="1">
      <alignment horizontal="left"/>
    </xf>
    <xf numFmtId="164" fontId="1" fillId="3" borderId="1" xfId="0" applyNumberFormat="1" applyFont="1" applyFill="1" applyBorder="1" applyAlignment="1">
      <alignment horizontal="left"/>
    </xf>
    <xf numFmtId="0" fontId="0" fillId="0" borderId="1" xfId="0" pivotButton="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center" vertical="center"/>
    </xf>
    <xf numFmtId="0" fontId="0" fillId="7" borderId="1" xfId="0" applyFill="1" applyBorder="1" applyAlignment="1">
      <alignment horizontal="center"/>
    </xf>
    <xf numFmtId="0" fontId="12" fillId="8" borderId="1" xfId="0" applyFont="1" applyFill="1" applyBorder="1" applyAlignment="1">
      <alignment horizontal="center"/>
    </xf>
    <xf numFmtId="0" fontId="0" fillId="9" borderId="1" xfId="0" applyFill="1" applyBorder="1" applyAlignment="1">
      <alignment horizontal="left"/>
    </xf>
    <xf numFmtId="165" fontId="0" fillId="9" borderId="1" xfId="0" applyNumberFormat="1" applyFill="1" applyBorder="1" applyAlignment="1">
      <alignment horizontal="right"/>
    </xf>
    <xf numFmtId="0" fontId="0" fillId="9" borderId="1" xfId="0" applyFill="1" applyBorder="1" applyAlignment="1">
      <alignment horizontal="right"/>
    </xf>
    <xf numFmtId="167" fontId="0" fillId="9" borderId="1" xfId="0" applyNumberFormat="1" applyFill="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76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khar jadaun" refreshedDate="45191.902022685186" createdVersion="8" refreshedVersion="8" minRefreshableVersion="3" recordCount="50" xr:uid="{CCAF83D9-ADA4-491D-8AD4-0DB8CDF0A712}">
  <cacheSource type="worksheet">
    <worksheetSource ref="A1:S51" sheet="SPORTSMEN"/>
  </cacheSource>
  <cacheFields count="24">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3"/>
    </cacheField>
    <cacheField name="ZODIAC" numFmtId="0">
      <sharedItems/>
    </cacheField>
    <cacheField name="GENDER" numFmtId="0">
      <sharedItems count="2">
        <s v="Female"/>
        <s v="Male"/>
      </sharedItems>
      <fieldGroup par="19"/>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fieldGroup par="20"/>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ount="50">
        <n v="94"/>
        <n v="84.2"/>
        <n v="52.9"/>
        <n v="48.9"/>
        <n v="84.8"/>
        <n v="83.2"/>
        <n v="61.1"/>
        <n v="105.7"/>
        <n v="65.3"/>
        <n v="62.9"/>
        <n v="104.3"/>
        <n v="100.7"/>
        <n v="70.900000000000006"/>
        <n v="68.3"/>
        <n v="105.3"/>
        <n v="48.6"/>
        <n v="105.9"/>
        <n v="71.099999999999994"/>
        <n v="70.3"/>
        <n v="54.7"/>
        <n v="100.9"/>
        <n v="84.3"/>
        <n v="66.8"/>
        <n v="59.4"/>
        <n v="77.8"/>
        <n v="85.9"/>
        <n v="93.4"/>
        <n v="95.5"/>
        <n v="52.2"/>
        <n v="74.599999999999994"/>
        <n v="81.7"/>
        <n v="78.099999999999994"/>
        <n v="57.1"/>
        <n v="56"/>
        <n v="88.6"/>
        <n v="78.2"/>
        <n v="95.8"/>
        <n v="59.7"/>
        <n v="77.7"/>
        <n v="98"/>
        <n v="51.9"/>
        <n v="55.6"/>
        <n v="102.3"/>
        <n v="58.8"/>
        <n v="63.8"/>
        <n v="98.6"/>
        <n v="61.8"/>
        <n v="50"/>
        <n v="45.9"/>
        <n v="92.5"/>
      </sharedItems>
    </cacheField>
    <cacheField name="EYECOLOR" numFmtId="0">
      <sharedItems/>
    </cacheField>
    <cacheField name="BLOODTYPE" numFmtId="0">
      <sharedItems count="6">
        <s v="A−"/>
        <s v="O−"/>
        <s v="B−"/>
        <s v="A+"/>
        <s v="O+"/>
        <s v="B+"/>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ount="50">
        <n v="80727"/>
        <n v="87471"/>
        <n v="64724"/>
        <n v="110823"/>
        <n v="56916"/>
        <n v="51133"/>
        <n v="65465"/>
        <n v="109885"/>
        <n v="60061"/>
        <n v="32758"/>
        <n v="99613"/>
        <n v="56595"/>
        <n v="117408"/>
        <n v="64862"/>
        <n v="10241"/>
        <n v="88762"/>
        <n v="80757"/>
        <n v="88794"/>
        <n v="63526"/>
        <n v="46352"/>
        <n v="106808"/>
        <n v="96468"/>
        <n v="16526"/>
        <n v="21891"/>
        <n v="62037"/>
        <n v="89737"/>
        <n v="41039"/>
        <n v="28458"/>
        <n v="55007"/>
        <n v="69041"/>
        <n v="86262"/>
        <n v="19234"/>
        <n v="95123"/>
        <n v="62761"/>
        <n v="108431"/>
        <n v="66268"/>
        <n v="33970"/>
        <n v="71352"/>
        <n v="116376"/>
        <n v="114144"/>
        <n v="79872"/>
        <n v="101969"/>
        <n v="50659"/>
        <n v="58215"/>
        <n v="39935"/>
        <n v="44865"/>
        <n v="90478"/>
        <n v="38965"/>
        <n v="35387"/>
        <n v="20532"/>
      </sharedItems>
    </cacheField>
    <cacheField name="GENDER2" numFmtId="0" databaseField="0">
      <fieldGroup base="8">
        <discretePr count="2">
          <x v="0"/>
          <x v="0"/>
        </discretePr>
        <groupItems count="1">
          <s v="Group1"/>
        </groupItems>
      </fieldGroup>
    </cacheField>
    <cacheField name="COUNTRY NAME2" numFmtId="0" databaseField="0">
      <fieldGroup base="10">
        <discretePr count="11">
          <x v="0"/>
          <x v="0"/>
          <x v="0"/>
          <x v="0"/>
          <x v="0"/>
          <x v="0"/>
          <x v="0"/>
          <x v="0"/>
          <x v="0"/>
          <x v="0"/>
          <x v="0"/>
        </discretePr>
        <groupItems count="1">
          <s v="Group1"/>
        </groupItems>
      </fieldGroup>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x v="0"/>
    <x v="0"/>
    <x v="0"/>
    <x v="0"/>
    <x v="0"/>
    <s v="Green"/>
    <x v="0"/>
    <x v="0"/>
    <x v="0"/>
    <x v="0"/>
  </r>
  <r>
    <x v="1"/>
    <x v="1"/>
    <s v="Ms."/>
    <s v="Aurelie"/>
    <m/>
    <s v="Liesuchke"/>
    <x v="1"/>
    <s v="Aquarius"/>
    <x v="0"/>
    <x v="0"/>
    <x v="0"/>
    <x v="0"/>
    <x v="1"/>
    <x v="1"/>
    <s v="Brown"/>
    <x v="1"/>
    <x v="0"/>
    <x v="1"/>
    <x v="1"/>
  </r>
  <r>
    <x v="2"/>
    <x v="2"/>
    <s v="Sr."/>
    <s v="Tomas"/>
    <s v="Ferreira"/>
    <s v="Filho"/>
    <x v="2"/>
    <s v="Cancer"/>
    <x v="1"/>
    <x v="1"/>
    <x v="1"/>
    <x v="1"/>
    <x v="2"/>
    <x v="2"/>
    <s v="Amber"/>
    <x v="0"/>
    <x v="1"/>
    <x v="2"/>
    <x v="2"/>
  </r>
  <r>
    <x v="3"/>
    <x v="3"/>
    <s v="Ms."/>
    <s v="Darby"/>
    <m/>
    <s v="Cruickshank"/>
    <x v="3"/>
    <s v="Taurus"/>
    <x v="0"/>
    <x v="0"/>
    <x v="0"/>
    <x v="0"/>
    <x v="3"/>
    <x v="3"/>
    <s v="Green"/>
    <x v="1"/>
    <x v="1"/>
    <x v="3"/>
    <x v="3"/>
  </r>
  <r>
    <x v="4"/>
    <x v="4"/>
    <s v="Dr."/>
    <s v="Jaydon"/>
    <m/>
    <s v="Borer"/>
    <x v="4"/>
    <s v="Taurus"/>
    <x v="1"/>
    <x v="0"/>
    <x v="0"/>
    <x v="0"/>
    <x v="4"/>
    <x v="4"/>
    <s v="Blue"/>
    <x v="2"/>
    <x v="0"/>
    <x v="4"/>
    <x v="4"/>
  </r>
  <r>
    <x v="5"/>
    <x v="5"/>
    <s v="Mr."/>
    <s v="Moriah "/>
    <m/>
    <s v="Lynch"/>
    <x v="5"/>
    <s v="Sagittarius"/>
    <x v="1"/>
    <x v="0"/>
    <x v="0"/>
    <x v="0"/>
    <x v="5"/>
    <x v="5"/>
    <s v="Blue"/>
    <x v="1"/>
    <x v="0"/>
    <x v="5"/>
    <x v="5"/>
  </r>
  <r>
    <x v="6"/>
    <x v="6"/>
    <s v="Ms."/>
    <s v="Amiya"/>
    <m/>
    <s v="Eichmann"/>
    <x v="6"/>
    <s v="Leo"/>
    <x v="0"/>
    <x v="0"/>
    <x v="0"/>
    <x v="0"/>
    <x v="6"/>
    <x v="6"/>
    <s v="Blue"/>
    <x v="2"/>
    <x v="1"/>
    <x v="6"/>
    <x v="6"/>
  </r>
  <r>
    <x v="7"/>
    <x v="7"/>
    <s v="Mr."/>
    <s v="Pierce"/>
    <m/>
    <s v="Rau"/>
    <x v="7"/>
    <s v="Taurus"/>
    <x v="1"/>
    <x v="0"/>
    <x v="0"/>
    <x v="0"/>
    <x v="7"/>
    <x v="7"/>
    <s v="Amber"/>
    <x v="3"/>
    <x v="0"/>
    <x v="7"/>
    <x v="7"/>
  </r>
  <r>
    <x v="8"/>
    <x v="8"/>
    <s v="Ms."/>
    <s v="Amelia"/>
    <m/>
    <s v="Stevens"/>
    <x v="8"/>
    <s v="Aquarius"/>
    <x v="0"/>
    <x v="2"/>
    <x v="2"/>
    <x v="0"/>
    <x v="8"/>
    <x v="8"/>
    <s v="Blue"/>
    <x v="3"/>
    <x v="0"/>
    <x v="8"/>
    <x v="8"/>
  </r>
  <r>
    <x v="9"/>
    <x v="9"/>
    <s v="Mr."/>
    <s v="Toby"/>
    <m/>
    <s v="Simpson"/>
    <x v="9"/>
    <s v="Sagittarius"/>
    <x v="1"/>
    <x v="2"/>
    <x v="2"/>
    <x v="0"/>
    <x v="9"/>
    <x v="9"/>
    <s v="Amber"/>
    <x v="4"/>
    <x v="1"/>
    <x v="6"/>
    <x v="9"/>
  </r>
  <r>
    <x v="10"/>
    <x v="10"/>
    <s v="Sir"/>
    <s v="Ethan"/>
    <m/>
    <s v="Murphy"/>
    <x v="10"/>
    <s v="Scorpio"/>
    <x v="1"/>
    <x v="2"/>
    <x v="2"/>
    <x v="0"/>
    <x v="10"/>
    <x v="10"/>
    <s v="Brown"/>
    <x v="4"/>
    <x v="1"/>
    <x v="9"/>
    <x v="10"/>
  </r>
  <r>
    <x v="11"/>
    <x v="11"/>
    <s v="Mrs."/>
    <s v="Ashley"/>
    <m/>
    <s v="Wood"/>
    <x v="11"/>
    <s v="Libra"/>
    <x v="0"/>
    <x v="2"/>
    <x v="2"/>
    <x v="0"/>
    <x v="11"/>
    <x v="11"/>
    <s v="Brown"/>
    <x v="4"/>
    <x v="1"/>
    <x v="10"/>
    <x v="11"/>
  </r>
  <r>
    <x v="12"/>
    <x v="12"/>
    <s v="Ms."/>
    <s v="Megan"/>
    <m/>
    <s v="Scott"/>
    <x v="12"/>
    <s v="Aquarius"/>
    <x v="0"/>
    <x v="2"/>
    <x v="2"/>
    <x v="0"/>
    <x v="12"/>
    <x v="12"/>
    <s v="Green"/>
    <x v="0"/>
    <x v="1"/>
    <x v="11"/>
    <x v="12"/>
  </r>
  <r>
    <x v="13"/>
    <x v="13"/>
    <s v="Hr."/>
    <s v="Helmut"/>
    <m/>
    <s v="Weinhae"/>
    <x v="13"/>
    <s v="Virgo"/>
    <x v="1"/>
    <x v="3"/>
    <x v="3"/>
    <x v="2"/>
    <x v="13"/>
    <x v="13"/>
    <s v="Gray"/>
    <x v="3"/>
    <x v="1"/>
    <x v="12"/>
    <x v="13"/>
  </r>
  <r>
    <x v="14"/>
    <x v="14"/>
    <s v="Prof."/>
    <s v="Milena"/>
    <m/>
    <s v="Schotin"/>
    <x v="14"/>
    <s v="Pisces"/>
    <x v="0"/>
    <x v="3"/>
    <x v="3"/>
    <x v="2"/>
    <x v="14"/>
    <x v="14"/>
    <s v="Gray"/>
    <x v="4"/>
    <x v="0"/>
    <x v="13"/>
    <x v="14"/>
  </r>
  <r>
    <x v="15"/>
    <x v="15"/>
    <s v="Hr."/>
    <s v="Lothar"/>
    <m/>
    <s v="Birnbaum"/>
    <x v="15"/>
    <s v="Cancer"/>
    <x v="1"/>
    <x v="3"/>
    <x v="3"/>
    <x v="2"/>
    <x v="15"/>
    <x v="15"/>
    <s v="Blue"/>
    <x v="4"/>
    <x v="1"/>
    <x v="3"/>
    <x v="15"/>
  </r>
  <r>
    <x v="16"/>
    <x v="16"/>
    <s v="Hr."/>
    <s v="Pietro"/>
    <m/>
    <s v="Stolze"/>
    <x v="16"/>
    <s v="Libra"/>
    <x v="1"/>
    <x v="3"/>
    <x v="3"/>
    <x v="2"/>
    <x v="16"/>
    <x v="16"/>
    <s v="Blue"/>
    <x v="0"/>
    <x v="0"/>
    <x v="14"/>
    <x v="16"/>
  </r>
  <r>
    <x v="17"/>
    <x v="17"/>
    <s v="Hr."/>
    <s v="Richard "/>
    <m/>
    <s v="Tlustek"/>
    <x v="17"/>
    <s v="Virgo"/>
    <x v="1"/>
    <x v="3"/>
    <x v="3"/>
    <x v="2"/>
    <x v="17"/>
    <x v="17"/>
    <s v="Blue"/>
    <x v="0"/>
    <x v="1"/>
    <x v="15"/>
    <x v="17"/>
  </r>
  <r>
    <x v="18"/>
    <x v="18"/>
    <s v="Dr."/>
    <s v="Earnestine"/>
    <m/>
    <s v="Raynor"/>
    <x v="18"/>
    <s v="Taurus"/>
    <x v="0"/>
    <x v="4"/>
    <x v="4"/>
    <x v="0"/>
    <x v="18"/>
    <x v="18"/>
    <s v="Blue"/>
    <x v="3"/>
    <x v="0"/>
    <x v="16"/>
    <x v="18"/>
  </r>
  <r>
    <x v="19"/>
    <x v="19"/>
    <s v="Mr."/>
    <s v="Jason"/>
    <m/>
    <s v="Gaylord"/>
    <x v="19"/>
    <s v="Capricorn"/>
    <x v="1"/>
    <x v="4"/>
    <x v="4"/>
    <x v="0"/>
    <x v="19"/>
    <x v="19"/>
    <s v="Brown"/>
    <x v="1"/>
    <x v="0"/>
    <x v="17"/>
    <x v="19"/>
  </r>
  <r>
    <x v="20"/>
    <x v="20"/>
    <s v="Mr."/>
    <s v="Kendrick"/>
    <m/>
    <s v="Sauer"/>
    <x v="20"/>
    <s v="Cancer"/>
    <x v="1"/>
    <x v="4"/>
    <x v="4"/>
    <x v="0"/>
    <x v="20"/>
    <x v="20"/>
    <s v="Blue"/>
    <x v="2"/>
    <x v="1"/>
    <x v="18"/>
    <x v="20"/>
  </r>
  <r>
    <x v="21"/>
    <x v="21"/>
    <s v="Dr."/>
    <s v="Annabell"/>
    <m/>
    <s v="Olson"/>
    <x v="21"/>
    <s v="Aries"/>
    <x v="0"/>
    <x v="4"/>
    <x v="4"/>
    <x v="0"/>
    <x v="21"/>
    <x v="21"/>
    <s v="Green"/>
    <x v="3"/>
    <x v="1"/>
    <x v="19"/>
    <x v="21"/>
  </r>
  <r>
    <x v="22"/>
    <x v="22"/>
    <s v="Dr."/>
    <s v="Jena"/>
    <m/>
    <s v="Upton"/>
    <x v="22"/>
    <s v="Sagittarius"/>
    <x v="0"/>
    <x v="4"/>
    <x v="4"/>
    <x v="0"/>
    <x v="22"/>
    <x v="22"/>
    <s v="Blue"/>
    <x v="4"/>
    <x v="1"/>
    <x v="20"/>
    <x v="22"/>
  </r>
  <r>
    <x v="23"/>
    <x v="23"/>
    <s v="Dr."/>
    <s v="Shanny"/>
    <m/>
    <s v="Bins"/>
    <x v="23"/>
    <s v="Virgo"/>
    <x v="0"/>
    <x v="4"/>
    <x v="4"/>
    <x v="0"/>
    <x v="23"/>
    <x v="23"/>
    <s v="Amber"/>
    <x v="2"/>
    <x v="1"/>
    <x v="21"/>
    <x v="23"/>
  </r>
  <r>
    <x v="24"/>
    <x v="24"/>
    <s v="Dr."/>
    <s v="Tia"/>
    <m/>
    <s v="Abshire"/>
    <x v="24"/>
    <s v="Cancer"/>
    <x v="0"/>
    <x v="4"/>
    <x v="4"/>
    <x v="0"/>
    <x v="24"/>
    <x v="24"/>
    <s v="Amber"/>
    <x v="3"/>
    <x v="1"/>
    <x v="6"/>
    <x v="24"/>
  </r>
  <r>
    <x v="25"/>
    <x v="25"/>
    <s v="Ms."/>
    <s v="Isabel"/>
    <m/>
    <s v="Runolfsdottir"/>
    <x v="25"/>
    <s v="Aries"/>
    <x v="0"/>
    <x v="4"/>
    <x v="4"/>
    <x v="0"/>
    <x v="25"/>
    <x v="25"/>
    <s v="Blue"/>
    <x v="5"/>
    <x v="0"/>
    <x v="0"/>
    <x v="25"/>
  </r>
  <r>
    <x v="26"/>
    <x v="26"/>
    <s v="Hr."/>
    <s v="Barney"/>
    <m/>
    <s v="Wesack"/>
    <x v="26"/>
    <s v="Cancer"/>
    <x v="1"/>
    <x v="5"/>
    <x v="5"/>
    <x v="2"/>
    <x v="26"/>
    <x v="26"/>
    <s v="Amber"/>
    <x v="5"/>
    <x v="0"/>
    <x v="22"/>
    <x v="26"/>
  </r>
  <r>
    <x v="27"/>
    <x v="27"/>
    <s v="Hr."/>
    <s v="Baruch"/>
    <m/>
    <s v="Kade"/>
    <x v="27"/>
    <s v="Pisces"/>
    <x v="1"/>
    <x v="5"/>
    <x v="5"/>
    <x v="2"/>
    <x v="27"/>
    <x v="27"/>
    <s v="Gray"/>
    <x v="1"/>
    <x v="1"/>
    <x v="11"/>
    <x v="27"/>
  </r>
  <r>
    <x v="28"/>
    <x v="28"/>
    <s v="Prof."/>
    <s v="Liesbeth"/>
    <m/>
    <s v="Rosemann"/>
    <x v="28"/>
    <s v="Aquarius"/>
    <x v="0"/>
    <x v="5"/>
    <x v="5"/>
    <x v="2"/>
    <x v="28"/>
    <x v="28"/>
    <s v="Blue"/>
    <x v="4"/>
    <x v="1"/>
    <x v="6"/>
    <x v="28"/>
  </r>
  <r>
    <x v="29"/>
    <x v="29"/>
    <s v="Mme."/>
    <s v="Valentine"/>
    <m/>
    <s v="Moreau"/>
    <x v="29"/>
    <s v="Libra"/>
    <x v="0"/>
    <x v="6"/>
    <x v="6"/>
    <x v="3"/>
    <x v="29"/>
    <x v="29"/>
    <s v="Blue"/>
    <x v="5"/>
    <x v="1"/>
    <x v="23"/>
    <x v="29"/>
  </r>
  <r>
    <x v="30"/>
    <x v="30"/>
    <s v="Mme."/>
    <s v="Paulette"/>
    <m/>
    <s v="Durand"/>
    <x v="30"/>
    <s v="Capricorn"/>
    <x v="0"/>
    <x v="6"/>
    <x v="6"/>
    <x v="3"/>
    <x v="30"/>
    <x v="30"/>
    <s v="Amber"/>
    <x v="1"/>
    <x v="0"/>
    <x v="22"/>
    <x v="30"/>
  </r>
  <r>
    <x v="31"/>
    <x v="31"/>
    <s v="Mme."/>
    <s v="Laure-Alix"/>
    <m/>
    <s v="Chevalier"/>
    <x v="31"/>
    <s v="Capricorn"/>
    <x v="0"/>
    <x v="6"/>
    <x v="6"/>
    <x v="3"/>
    <x v="31"/>
    <x v="31"/>
    <s v="Blue"/>
    <x v="4"/>
    <x v="1"/>
    <x v="20"/>
    <x v="31"/>
  </r>
  <r>
    <x v="32"/>
    <x v="32"/>
    <s v="M."/>
    <s v="Claude"/>
    <m/>
    <s v="Toussaint"/>
    <x v="32"/>
    <s v="Scorpio"/>
    <x v="1"/>
    <x v="6"/>
    <x v="6"/>
    <x v="3"/>
    <x v="32"/>
    <x v="32"/>
    <s v="Green"/>
    <x v="4"/>
    <x v="0"/>
    <x v="24"/>
    <x v="32"/>
  </r>
  <r>
    <x v="33"/>
    <x v="33"/>
    <s v="M."/>
    <s v="Victor"/>
    <m/>
    <s v="Lenoir"/>
    <x v="33"/>
    <s v="Libra"/>
    <x v="1"/>
    <x v="6"/>
    <x v="6"/>
    <x v="3"/>
    <x v="33"/>
    <x v="33"/>
    <s v="Blue"/>
    <x v="5"/>
    <x v="1"/>
    <x v="18"/>
    <x v="33"/>
  </r>
  <r>
    <x v="34"/>
    <x v="34"/>
    <s v="M."/>
    <s v="Arthur"/>
    <m/>
    <s v="Lenoir"/>
    <x v="34"/>
    <s v="Leo"/>
    <x v="1"/>
    <x v="6"/>
    <x v="6"/>
    <x v="3"/>
    <x v="34"/>
    <x v="34"/>
    <s v="Amber"/>
    <x v="4"/>
    <x v="1"/>
    <x v="25"/>
    <x v="34"/>
  </r>
  <r>
    <x v="35"/>
    <x v="35"/>
    <s v="M."/>
    <s v="Benjamin"/>
    <m/>
    <s v="Lebrun-Brun"/>
    <x v="35"/>
    <s v="Aquarius"/>
    <x v="1"/>
    <x v="6"/>
    <x v="6"/>
    <x v="3"/>
    <x v="35"/>
    <x v="35"/>
    <s v="Brown"/>
    <x v="1"/>
    <x v="1"/>
    <x v="18"/>
    <x v="35"/>
  </r>
  <r>
    <x v="36"/>
    <x v="36"/>
    <s v="M."/>
    <s v="Antoine"/>
    <m/>
    <s v="Maillard"/>
    <x v="36"/>
    <s v="Cancer"/>
    <x v="1"/>
    <x v="6"/>
    <x v="6"/>
    <x v="3"/>
    <x v="36"/>
    <x v="36"/>
    <s v="Blue"/>
    <x v="2"/>
    <x v="1"/>
    <x v="26"/>
    <x v="36"/>
  </r>
  <r>
    <x v="37"/>
    <x v="37"/>
    <s v="M."/>
    <s v="Bernard"/>
    <m/>
    <s v="Hoarau-Guyon"/>
    <x v="37"/>
    <s v="Capricorn"/>
    <x v="1"/>
    <x v="6"/>
    <x v="6"/>
    <x v="3"/>
    <x v="37"/>
    <x v="37"/>
    <s v="Gray"/>
    <x v="1"/>
    <x v="0"/>
    <x v="0"/>
    <x v="37"/>
  </r>
  <r>
    <x v="38"/>
    <x v="38"/>
    <s v="Sr."/>
    <s v="Hidalgo"/>
    <s v="Cantu"/>
    <s v="Tercero"/>
    <x v="38"/>
    <s v="Sagittarius"/>
    <x v="1"/>
    <x v="7"/>
    <x v="7"/>
    <x v="4"/>
    <x v="38"/>
    <x v="38"/>
    <s v="Gray"/>
    <x v="2"/>
    <x v="1"/>
    <x v="21"/>
    <x v="38"/>
  </r>
  <r>
    <x v="39"/>
    <x v="39"/>
    <s v="Sr."/>
    <s v="Hadalgo"/>
    <m/>
    <s v="Polanco"/>
    <x v="39"/>
    <s v="Gemini"/>
    <x v="1"/>
    <x v="7"/>
    <x v="7"/>
    <x v="4"/>
    <x v="39"/>
    <x v="39"/>
    <s v="Blue"/>
    <x v="0"/>
    <x v="1"/>
    <x v="20"/>
    <x v="39"/>
  </r>
  <r>
    <x v="40"/>
    <x v="40"/>
    <s v="Sra."/>
    <s v="Laura"/>
    <m/>
    <s v="Oliviera"/>
    <x v="40"/>
    <s v="Aquarius"/>
    <x v="0"/>
    <x v="7"/>
    <x v="7"/>
    <x v="4"/>
    <x v="40"/>
    <x v="40"/>
    <s v="Amber"/>
    <x v="1"/>
    <x v="1"/>
    <x v="27"/>
    <x v="40"/>
  </r>
  <r>
    <x v="41"/>
    <x v="41"/>
    <s v="Sra."/>
    <s v="Ainhoa"/>
    <m/>
    <s v="Garza"/>
    <x v="41"/>
    <s v="Pisces"/>
    <x v="0"/>
    <x v="8"/>
    <x v="8"/>
    <x v="4"/>
    <x v="41"/>
    <x v="41"/>
    <s v="Brown"/>
    <x v="4"/>
    <x v="0"/>
    <x v="28"/>
    <x v="41"/>
  </r>
  <r>
    <x v="42"/>
    <x v="42"/>
    <s v="Sra."/>
    <s v="Isabel"/>
    <m/>
    <s v="Banda"/>
    <x v="42"/>
    <s v="Capricorn"/>
    <x v="0"/>
    <x v="8"/>
    <x v="8"/>
    <x v="4"/>
    <x v="42"/>
    <x v="42"/>
    <s v="Amber"/>
    <x v="4"/>
    <x v="1"/>
    <x v="21"/>
    <x v="42"/>
  </r>
  <r>
    <x v="43"/>
    <x v="43"/>
    <s v="Sra."/>
    <s v="Carolota"/>
    <m/>
    <s v="Mateos"/>
    <x v="43"/>
    <s v="Leo"/>
    <x v="0"/>
    <x v="8"/>
    <x v="8"/>
    <x v="4"/>
    <x v="43"/>
    <x v="43"/>
    <s v="Gray"/>
    <x v="1"/>
    <x v="1"/>
    <x v="27"/>
    <x v="43"/>
  </r>
  <r>
    <x v="44"/>
    <x v="44"/>
    <s v="Mw."/>
    <s v="Elize"/>
    <m/>
    <s v="Prins"/>
    <x v="44"/>
    <s v="Taurus"/>
    <x v="0"/>
    <x v="9"/>
    <x v="9"/>
    <x v="5"/>
    <x v="44"/>
    <x v="44"/>
    <s v="Blue"/>
    <x v="4"/>
    <x v="0"/>
    <x v="29"/>
    <x v="44"/>
  </r>
  <r>
    <x v="45"/>
    <x v="45"/>
    <s v="dhr."/>
    <s v="Ryan"/>
    <m/>
    <s v="Pham"/>
    <x v="45"/>
    <s v="Libra"/>
    <x v="1"/>
    <x v="9"/>
    <x v="9"/>
    <x v="5"/>
    <x v="45"/>
    <x v="45"/>
    <s v="Amber"/>
    <x v="5"/>
    <x v="1"/>
    <x v="20"/>
    <x v="45"/>
  </r>
  <r>
    <x v="46"/>
    <x v="46"/>
    <s v="Mw"/>
    <s v="Elise"/>
    <m/>
    <s v="Rotteveel"/>
    <x v="46"/>
    <s v="Aries"/>
    <x v="0"/>
    <x v="9"/>
    <x v="9"/>
    <x v="5"/>
    <x v="46"/>
    <x v="46"/>
    <s v="Gray"/>
    <x v="1"/>
    <x v="1"/>
    <x v="20"/>
    <x v="46"/>
  </r>
  <r>
    <x v="47"/>
    <x v="47"/>
    <s v="Fru."/>
    <s v="Mirjam"/>
    <m/>
    <s v="Soderberg"/>
    <x v="47"/>
    <s v="Taurus"/>
    <x v="0"/>
    <x v="10"/>
    <x v="10"/>
    <x v="6"/>
    <x v="47"/>
    <x v="47"/>
    <s v="Amber"/>
    <x v="4"/>
    <x v="1"/>
    <x v="2"/>
    <x v="47"/>
  </r>
  <r>
    <x v="48"/>
    <x v="48"/>
    <s v="H."/>
    <s v="Berndt"/>
    <m/>
    <s v="Palsson"/>
    <x v="48"/>
    <s v="Pisces"/>
    <x v="1"/>
    <x v="10"/>
    <x v="10"/>
    <x v="6"/>
    <x v="48"/>
    <x v="48"/>
    <s v="Blue"/>
    <x v="0"/>
    <x v="1"/>
    <x v="30"/>
    <x v="48"/>
  </r>
  <r>
    <x v="49"/>
    <x v="49"/>
    <s v="Sr."/>
    <s v="Adriano"/>
    <s v="Pontes"/>
    <s v="Sobrinho"/>
    <x v="49"/>
    <s v="Leo"/>
    <x v="1"/>
    <x v="11"/>
    <x v="1"/>
    <x v="1"/>
    <x v="49"/>
    <x v="49"/>
    <s v="Green"/>
    <x v="3"/>
    <x v="0"/>
    <x v="31"/>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488A55-3603-4AFB-9993-22CFB77372ED}" name="PivotTable2" cacheId="255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7" firstHeaderRow="1" firstDataRow="3" firstDataCol="1"/>
  <pivotFields count="24">
    <pivotField numFmtId="166" showAll="0" defaultSubtotal="0"/>
    <pivotField showAll="0" defaultSubtotal="0"/>
    <pivotField showAll="0" defaultSubtotal="0"/>
    <pivotField showAll="0" defaultSubtotal="0"/>
    <pivotField showAll="0" defaultSubtotal="0"/>
    <pivotField showAll="0" defaultSubtotal="0"/>
    <pivotField numFmtId="165"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showAll="0" defaultSubtotal="0"/>
    <pivotField axis="axisCol" dataField="1" showAll="0" defaultSubtotal="0">
      <items count="2">
        <item x="0"/>
        <item x="1"/>
      </items>
    </pivotField>
    <pivotField showAll="0" defaultSubtotal="0"/>
    <pivotField axis="axisRow" showAll="0" defaultSubtotal="0">
      <items count="11">
        <item x="7"/>
        <item x="4"/>
        <item x="5"/>
        <item x="1"/>
        <item x="6"/>
        <item x="3"/>
        <item x="9"/>
        <item x="8"/>
        <item x="10"/>
        <item x="2"/>
        <item x="0"/>
      </items>
    </pivotField>
    <pivotField showAll="0" defaultSubtotal="0"/>
    <pivotField showAll="0" defaultSubtotal="0"/>
    <pivotField numFmtId="167" showAll="0" defaultSubtotal="0"/>
    <pivotField showAll="0" defaultSubtotal="0"/>
    <pivotField showAll="0" defaultSubtotal="0"/>
    <pivotField showAll="0" defaultSubtotal="0"/>
    <pivotField showAll="0" defaultSubtotal="0"/>
    <pivotField numFmtId="168" showAll="0" defaultSubtotal="0"/>
    <pivotField axis="axisCol" showAll="0" defaultSubtotal="0">
      <items count="1">
        <item n="Gender" x="0"/>
      </items>
    </pivotField>
    <pivotField axis="axisRow" showAll="0" defaultSubtotal="0">
      <items count="1">
        <item n="Country" x="0"/>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2">
    <field x="20"/>
    <field x="10"/>
  </rowFields>
  <rowItems count="12">
    <i>
      <x/>
    </i>
    <i r="1">
      <x/>
    </i>
    <i r="1">
      <x v="1"/>
    </i>
    <i r="1">
      <x v="2"/>
    </i>
    <i r="1">
      <x v="3"/>
    </i>
    <i r="1">
      <x v="4"/>
    </i>
    <i r="1">
      <x v="5"/>
    </i>
    <i r="1">
      <x v="6"/>
    </i>
    <i r="1">
      <x v="7"/>
    </i>
    <i r="1">
      <x v="8"/>
    </i>
    <i r="1">
      <x v="9"/>
    </i>
    <i r="1">
      <x v="10"/>
    </i>
  </rowItems>
  <colFields count="2">
    <field x="19"/>
    <field x="8"/>
  </colFields>
  <colItems count="2">
    <i>
      <x/>
      <x/>
    </i>
    <i r="1">
      <x v="1"/>
    </i>
  </colItems>
  <dataFields count="1">
    <dataField name="Count of GENDER" fld="8" subtotal="count"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FE3304-C002-44E8-BFB1-D55EF3C8E53F}" name="PivotTable6" cacheId="2558"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3:I53" firstHeaderRow="1" firstDataRow="1" firstDataCol="8" rowPageCount="1" colPageCount="1"/>
  <pivotFields count="24">
    <pivotField axis="axisRow" compact="0" numFmtId="166"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3"/>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765">
    <format dxfId="0">
      <pivotArea type="all" dataOnly="0" outline="0" fieldPosition="0"/>
    </format>
    <format dxfId="1">
      <pivotArea field="0" type="button" dataOnly="0" labelOnly="1" outline="0" axis="axisRow" fieldPosition="0"/>
    </format>
    <format dxfId="2">
      <pivotArea field="1" type="button" dataOnly="0" labelOnly="1" outline="0" axis="axisRow" fieldPosition="1"/>
    </format>
    <format dxfId="3">
      <pivotArea field="12" type="button" dataOnly="0" labelOnly="1" outline="0" axis="axisRow" fieldPosition="2"/>
    </format>
    <format dxfId="4">
      <pivotArea field="8" type="button" dataOnly="0" labelOnly="1" outline="0" axis="axisRow" fieldPosition="3"/>
    </format>
    <format dxfId="5">
      <pivotArea field="23" type="button" dataOnly="0" labelOnly="1" outline="0" axis="axisRow" fieldPosition="4"/>
    </format>
    <format dxfId="6">
      <pivotArea field="10" type="button" dataOnly="0" labelOnly="1" outline="0" axis="axisRow" fieldPosition="5"/>
    </format>
    <format dxfId="7">
      <pivotArea field="11" type="button" dataOnly="0" labelOnly="1" outline="0" axis="axisRow" fieldPosition="6"/>
    </format>
    <format dxfId="8">
      <pivotArea field="17" type="button" dataOnly="0" labelOnly="1" outline="0" axis="axisRow" fieldPosition="7"/>
    </format>
    <format dxfId="9">
      <pivotArea dataOnly="0" labelOnly="1" outline="0" fieldPosition="0">
        <references count="1">
          <reference field="0" count="0"/>
        </references>
      </pivotArea>
    </format>
    <format dxfId="10">
      <pivotArea dataOnly="0" labelOnly="1" outline="0" fieldPosition="0">
        <references count="2">
          <reference field="0" count="1" selected="0">
            <x v="0"/>
          </reference>
          <reference field="1" count="1">
            <x v="32"/>
          </reference>
        </references>
      </pivotArea>
    </format>
    <format dxfId="11">
      <pivotArea dataOnly="0" labelOnly="1" outline="0" fieldPosition="0">
        <references count="2">
          <reference field="0" count="1" selected="0">
            <x v="1"/>
          </reference>
          <reference field="1" count="1">
            <x v="33"/>
          </reference>
        </references>
      </pivotArea>
    </format>
    <format dxfId="12">
      <pivotArea dataOnly="0" labelOnly="1" outline="0" fieldPosition="0">
        <references count="2">
          <reference field="0" count="1" selected="0">
            <x v="2"/>
          </reference>
          <reference field="1" count="1">
            <x v="45"/>
          </reference>
        </references>
      </pivotArea>
    </format>
    <format dxfId="13">
      <pivotArea dataOnly="0" labelOnly="1" outline="0" fieldPosition="0">
        <references count="2">
          <reference field="0" count="1" selected="0">
            <x v="3"/>
          </reference>
          <reference field="1" count="1">
            <x v="34"/>
          </reference>
        </references>
      </pivotArea>
    </format>
    <format dxfId="14">
      <pivotArea dataOnly="0" labelOnly="1" outline="0" fieldPosition="0">
        <references count="2">
          <reference field="0" count="1" selected="0">
            <x v="4"/>
          </reference>
          <reference field="1" count="1">
            <x v="3"/>
          </reference>
        </references>
      </pivotArea>
    </format>
    <format dxfId="15">
      <pivotArea dataOnly="0" labelOnly="1" outline="0" fieldPosition="0">
        <references count="2">
          <reference field="0" count="1" selected="0">
            <x v="5"/>
          </reference>
          <reference field="1" count="1">
            <x v="26"/>
          </reference>
        </references>
      </pivotArea>
    </format>
    <format dxfId="16">
      <pivotArea dataOnly="0" labelOnly="1" outline="0" fieldPosition="0">
        <references count="2">
          <reference field="0" count="1" selected="0">
            <x v="6"/>
          </reference>
          <reference field="1" count="1">
            <x v="31"/>
          </reference>
        </references>
      </pivotArea>
    </format>
    <format dxfId="17">
      <pivotArea dataOnly="0" labelOnly="1" outline="0" fieldPosition="0">
        <references count="2">
          <reference field="0" count="1" selected="0">
            <x v="7"/>
          </reference>
          <reference field="1" count="1">
            <x v="27"/>
          </reference>
        </references>
      </pivotArea>
    </format>
    <format dxfId="18">
      <pivotArea dataOnly="0" labelOnly="1" outline="0" fieldPosition="0">
        <references count="2">
          <reference field="0" count="1" selected="0">
            <x v="8"/>
          </reference>
          <reference field="1" count="1">
            <x v="30"/>
          </reference>
        </references>
      </pivotArea>
    </format>
    <format dxfId="19">
      <pivotArea dataOnly="0" labelOnly="1" outline="0" fieldPosition="0">
        <references count="2">
          <reference field="0" count="1" selected="0">
            <x v="9"/>
          </reference>
          <reference field="1" count="1">
            <x v="28"/>
          </reference>
        </references>
      </pivotArea>
    </format>
    <format dxfId="20">
      <pivotArea dataOnly="0" labelOnly="1" outline="0" fieldPosition="0">
        <references count="2">
          <reference field="0" count="1" selected="0">
            <x v="10"/>
          </reference>
          <reference field="1" count="1">
            <x v="41"/>
          </reference>
        </references>
      </pivotArea>
    </format>
    <format dxfId="21">
      <pivotArea dataOnly="0" labelOnly="1" outline="0" fieldPosition="0">
        <references count="2">
          <reference field="0" count="1" selected="0">
            <x v="11"/>
          </reference>
          <reference field="1" count="1">
            <x v="29"/>
          </reference>
        </references>
      </pivotArea>
    </format>
    <format dxfId="22">
      <pivotArea dataOnly="0" labelOnly="1" outline="0" fieldPosition="0">
        <references count="2">
          <reference field="0" count="1" selected="0">
            <x v="12"/>
          </reference>
          <reference field="1" count="1">
            <x v="36"/>
          </reference>
        </references>
      </pivotArea>
    </format>
    <format dxfId="23">
      <pivotArea dataOnly="0" labelOnly="1" outline="0" fieldPosition="0">
        <references count="2">
          <reference field="0" count="1" selected="0">
            <x v="13"/>
          </reference>
          <reference field="1" count="1">
            <x v="11"/>
          </reference>
        </references>
      </pivotArea>
    </format>
    <format dxfId="24">
      <pivotArea dataOnly="0" labelOnly="1" outline="0" fieldPosition="0">
        <references count="2">
          <reference field="0" count="1" selected="0">
            <x v="14"/>
          </reference>
          <reference field="1" count="1">
            <x v="40"/>
          </reference>
        </references>
      </pivotArea>
    </format>
    <format dxfId="25">
      <pivotArea dataOnly="0" labelOnly="1" outline="0" fieldPosition="0">
        <references count="2">
          <reference field="0" count="1" selected="0">
            <x v="15"/>
          </reference>
          <reference field="1" count="1">
            <x v="12"/>
          </reference>
        </references>
      </pivotArea>
    </format>
    <format dxfId="26">
      <pivotArea dataOnly="0" labelOnly="1" outline="0" fieldPosition="0">
        <references count="2">
          <reference field="0" count="1" selected="0">
            <x v="16"/>
          </reference>
          <reference field="1" count="1">
            <x v="13"/>
          </reference>
        </references>
      </pivotArea>
    </format>
    <format dxfId="27">
      <pivotArea dataOnly="0" labelOnly="1" outline="0" fieldPosition="0">
        <references count="2">
          <reference field="0" count="1" selected="0">
            <x v="17"/>
          </reference>
          <reference field="1" count="1">
            <x v="14"/>
          </reference>
        </references>
      </pivotArea>
    </format>
    <format dxfId="28">
      <pivotArea dataOnly="0" labelOnly="1" outline="0" fieldPosition="0">
        <references count="2">
          <reference field="0" count="1" selected="0">
            <x v="18"/>
          </reference>
          <reference field="1" count="1">
            <x v="2"/>
          </reference>
        </references>
      </pivotArea>
    </format>
    <format dxfId="29">
      <pivotArea dataOnly="0" labelOnly="1" outline="0" fieldPosition="0">
        <references count="2">
          <reference field="0" count="1" selected="0">
            <x v="19"/>
          </reference>
          <reference field="1" count="1">
            <x v="24"/>
          </reference>
        </references>
      </pivotArea>
    </format>
    <format dxfId="30">
      <pivotArea dataOnly="0" labelOnly="1" outline="0" fieldPosition="0">
        <references count="2">
          <reference field="0" count="1" selected="0">
            <x v="20"/>
          </reference>
          <reference field="1" count="1">
            <x v="25"/>
          </reference>
        </references>
      </pivotArea>
    </format>
    <format dxfId="31">
      <pivotArea dataOnly="0" labelOnly="1" outline="0" fieldPosition="0">
        <references count="2">
          <reference field="0" count="1" selected="0">
            <x v="21"/>
          </reference>
          <reference field="1" count="1">
            <x v="1"/>
          </reference>
        </references>
      </pivotArea>
    </format>
    <format dxfId="32">
      <pivotArea dataOnly="0" labelOnly="1" outline="0" fieldPosition="0">
        <references count="2">
          <reference field="0" count="1" selected="0">
            <x v="22"/>
          </reference>
          <reference field="1" count="1">
            <x v="4"/>
          </reference>
        </references>
      </pivotArea>
    </format>
    <format dxfId="33">
      <pivotArea dataOnly="0" labelOnly="1" outline="0" fieldPosition="0">
        <references count="2">
          <reference field="0" count="1" selected="0">
            <x v="23"/>
          </reference>
          <reference field="1" count="1">
            <x v="5"/>
          </reference>
        </references>
      </pivotArea>
    </format>
    <format dxfId="34">
      <pivotArea dataOnly="0" labelOnly="1" outline="0" fieldPosition="0">
        <references count="2">
          <reference field="0" count="1" selected="0">
            <x v="24"/>
          </reference>
          <reference field="1" count="1">
            <x v="6"/>
          </reference>
        </references>
      </pivotArea>
    </format>
    <format dxfId="35">
      <pivotArea dataOnly="0" labelOnly="1" outline="0" fieldPosition="0">
        <references count="2">
          <reference field="0" count="1" selected="0">
            <x v="25"/>
          </reference>
          <reference field="1" count="1">
            <x v="35"/>
          </reference>
        </references>
      </pivotArea>
    </format>
    <format dxfId="36">
      <pivotArea dataOnly="0" labelOnly="1" outline="0" fieldPosition="0">
        <references count="2">
          <reference field="0" count="1" selected="0">
            <x v="26"/>
          </reference>
          <reference field="1" count="1">
            <x v="9"/>
          </reference>
        </references>
      </pivotArea>
    </format>
    <format dxfId="37">
      <pivotArea dataOnly="0" labelOnly="1" outline="0" fieldPosition="0">
        <references count="2">
          <reference field="0" count="1" selected="0">
            <x v="27"/>
          </reference>
          <reference field="1" count="1">
            <x v="10"/>
          </reference>
        </references>
      </pivotArea>
    </format>
    <format dxfId="38">
      <pivotArea dataOnly="0" labelOnly="1" outline="0" fieldPosition="0">
        <references count="2">
          <reference field="0" count="1" selected="0">
            <x v="28"/>
          </reference>
          <reference field="1" count="1">
            <x v="39"/>
          </reference>
        </references>
      </pivotArea>
    </format>
    <format dxfId="39">
      <pivotArea dataOnly="0" labelOnly="1" outline="0" fieldPosition="0">
        <references count="2">
          <reference field="0" count="1" selected="0">
            <x v="29"/>
          </reference>
          <reference field="1" count="1">
            <x v="23"/>
          </reference>
        </references>
      </pivotArea>
    </format>
    <format dxfId="40">
      <pivotArea dataOnly="0" labelOnly="1" outline="0" fieldPosition="0">
        <references count="2">
          <reference field="0" count="1" selected="0">
            <x v="30"/>
          </reference>
          <reference field="1" count="1">
            <x v="22"/>
          </reference>
        </references>
      </pivotArea>
    </format>
    <format dxfId="41">
      <pivotArea dataOnly="0" labelOnly="1" outline="0" fieldPosition="0">
        <references count="2">
          <reference field="0" count="1" selected="0">
            <x v="31"/>
          </reference>
          <reference field="1" count="1">
            <x v="21"/>
          </reference>
        </references>
      </pivotArea>
    </format>
    <format dxfId="42">
      <pivotArea dataOnly="0" labelOnly="1" outline="0" fieldPosition="0">
        <references count="2">
          <reference field="0" count="1" selected="0">
            <x v="32"/>
          </reference>
          <reference field="1" count="1">
            <x v="19"/>
          </reference>
        </references>
      </pivotArea>
    </format>
    <format dxfId="43">
      <pivotArea dataOnly="0" labelOnly="1" outline="0" fieldPosition="0">
        <references count="2">
          <reference field="0" count="1" selected="0">
            <x v="33"/>
          </reference>
          <reference field="1" count="1">
            <x v="20"/>
          </reference>
        </references>
      </pivotArea>
    </format>
    <format dxfId="44">
      <pivotArea dataOnly="0" labelOnly="1" outline="0" fieldPosition="0">
        <references count="2">
          <reference field="0" count="1" selected="0">
            <x v="34"/>
          </reference>
          <reference field="1" count="1">
            <x v="16"/>
          </reference>
        </references>
      </pivotArea>
    </format>
    <format dxfId="45">
      <pivotArea dataOnly="0" labelOnly="1" outline="0" fieldPosition="0">
        <references count="2">
          <reference field="0" count="1" selected="0">
            <x v="35"/>
          </reference>
          <reference field="1" count="1">
            <x v="17"/>
          </reference>
        </references>
      </pivotArea>
    </format>
    <format dxfId="46">
      <pivotArea dataOnly="0" labelOnly="1" outline="0" fieldPosition="0">
        <references count="2">
          <reference field="0" count="1" selected="0">
            <x v="36"/>
          </reference>
          <reference field="1" count="1">
            <x v="15"/>
          </reference>
        </references>
      </pivotArea>
    </format>
    <format dxfId="47">
      <pivotArea dataOnly="0" labelOnly="1" outline="0" fieldPosition="0">
        <references count="2">
          <reference field="0" count="1" selected="0">
            <x v="37"/>
          </reference>
          <reference field="1" count="1">
            <x v="18"/>
          </reference>
        </references>
      </pivotArea>
    </format>
    <format dxfId="48">
      <pivotArea dataOnly="0" labelOnly="1" outline="0" fieldPosition="0">
        <references count="2">
          <reference field="0" count="1" selected="0">
            <x v="38"/>
          </reference>
          <reference field="1" count="1">
            <x v="44"/>
          </reference>
        </references>
      </pivotArea>
    </format>
    <format dxfId="49">
      <pivotArea dataOnly="0" labelOnly="1" outline="0" fieldPosition="0">
        <references count="2">
          <reference field="0" count="1" selected="0">
            <x v="39"/>
          </reference>
          <reference field="1" count="1">
            <x v="43"/>
          </reference>
        </references>
      </pivotArea>
    </format>
    <format dxfId="50">
      <pivotArea dataOnly="0" labelOnly="1" outline="0" fieldPosition="0">
        <references count="2">
          <reference field="0" count="1" selected="0">
            <x v="40"/>
          </reference>
          <reference field="1" count="1">
            <x v="49"/>
          </reference>
        </references>
      </pivotArea>
    </format>
    <format dxfId="51">
      <pivotArea dataOnly="0" labelOnly="1" outline="0" fieldPosition="0">
        <references count="2">
          <reference field="0" count="1" selected="0">
            <x v="41"/>
          </reference>
          <reference field="1" count="1">
            <x v="46"/>
          </reference>
        </references>
      </pivotArea>
    </format>
    <format dxfId="52">
      <pivotArea dataOnly="0" labelOnly="1" outline="0" fieldPosition="0">
        <references count="2">
          <reference field="0" count="1" selected="0">
            <x v="42"/>
          </reference>
          <reference field="1" count="1">
            <x v="48"/>
          </reference>
        </references>
      </pivotArea>
    </format>
    <format dxfId="53">
      <pivotArea dataOnly="0" labelOnly="1" outline="0" fieldPosition="0">
        <references count="2">
          <reference field="0" count="1" selected="0">
            <x v="43"/>
          </reference>
          <reference field="1" count="1">
            <x v="47"/>
          </reference>
        </references>
      </pivotArea>
    </format>
    <format dxfId="54">
      <pivotArea dataOnly="0" labelOnly="1" outline="0" fieldPosition="0">
        <references count="2">
          <reference field="0" count="1" selected="0">
            <x v="44"/>
          </reference>
          <reference field="1" count="1">
            <x v="38"/>
          </reference>
        </references>
      </pivotArea>
    </format>
    <format dxfId="55">
      <pivotArea dataOnly="0" labelOnly="1" outline="0" fieldPosition="0">
        <references count="2">
          <reference field="0" count="1" selected="0">
            <x v="45"/>
          </reference>
          <reference field="1" count="1">
            <x v="0"/>
          </reference>
        </references>
      </pivotArea>
    </format>
    <format dxfId="56">
      <pivotArea dataOnly="0" labelOnly="1" outline="0" fieldPosition="0">
        <references count="2">
          <reference field="0" count="1" selected="0">
            <x v="46"/>
          </reference>
          <reference field="1" count="1">
            <x v="37"/>
          </reference>
        </references>
      </pivotArea>
    </format>
    <format dxfId="57">
      <pivotArea dataOnly="0" labelOnly="1" outline="0" fieldPosition="0">
        <references count="2">
          <reference field="0" count="1" selected="0">
            <x v="47"/>
          </reference>
          <reference field="1" count="1">
            <x v="7"/>
          </reference>
        </references>
      </pivotArea>
    </format>
    <format dxfId="58">
      <pivotArea dataOnly="0" labelOnly="1" outline="0" fieldPosition="0">
        <references count="2">
          <reference field="0" count="1" selected="0">
            <x v="48"/>
          </reference>
          <reference field="1" count="1">
            <x v="8"/>
          </reference>
        </references>
      </pivotArea>
    </format>
    <format dxfId="59">
      <pivotArea dataOnly="0" labelOnly="1" outline="0" fieldPosition="0">
        <references count="2">
          <reference field="0" count="1" selected="0">
            <x v="49"/>
          </reference>
          <reference field="1" count="1">
            <x v="42"/>
          </reference>
        </references>
      </pivotArea>
    </format>
    <format dxfId="60">
      <pivotArea dataOnly="0" labelOnly="1" outline="0" fieldPosition="0">
        <references count="3">
          <reference field="0" count="1" selected="0">
            <x v="0"/>
          </reference>
          <reference field="1" count="1" selected="0">
            <x v="32"/>
          </reference>
          <reference field="12" count="1">
            <x v="0"/>
          </reference>
        </references>
      </pivotArea>
    </format>
    <format dxfId="61">
      <pivotArea dataOnly="0" labelOnly="1" outline="0" fieldPosition="0">
        <references count="3">
          <reference field="0" count="1" selected="0">
            <x v="1"/>
          </reference>
          <reference field="1" count="1" selected="0">
            <x v="33"/>
          </reference>
          <reference field="12" count="1">
            <x v="18"/>
          </reference>
        </references>
      </pivotArea>
    </format>
    <format dxfId="62">
      <pivotArea dataOnly="0" labelOnly="1" outline="0" fieldPosition="0">
        <references count="3">
          <reference field="0" count="1" selected="0">
            <x v="2"/>
          </reference>
          <reference field="1" count="1" selected="0">
            <x v="45"/>
          </reference>
          <reference field="12" count="1">
            <x v="10"/>
          </reference>
        </references>
      </pivotArea>
    </format>
    <format dxfId="63">
      <pivotArea dataOnly="0" labelOnly="1" outline="0" fieldPosition="0">
        <references count="3">
          <reference field="0" count="1" selected="0">
            <x v="3"/>
          </reference>
          <reference field="1" count="1" selected="0">
            <x v="34"/>
          </reference>
          <reference field="12" count="1">
            <x v="7"/>
          </reference>
        </references>
      </pivotArea>
    </format>
    <format dxfId="64">
      <pivotArea dataOnly="0" labelOnly="1" outline="0" fieldPosition="0">
        <references count="3">
          <reference field="0" count="1" selected="0">
            <x v="4"/>
          </reference>
          <reference field="1" count="1" selected="0">
            <x v="3"/>
          </reference>
          <reference field="12" count="1">
            <x v="5"/>
          </reference>
        </references>
      </pivotArea>
    </format>
    <format dxfId="65">
      <pivotArea dataOnly="0" labelOnly="1" outline="0" fieldPosition="0">
        <references count="3">
          <reference field="0" count="1" selected="0">
            <x v="5"/>
          </reference>
          <reference field="1" count="1" selected="0">
            <x v="26"/>
          </reference>
          <reference field="12" count="1">
            <x v="19"/>
          </reference>
        </references>
      </pivotArea>
    </format>
    <format dxfId="66">
      <pivotArea dataOnly="0" labelOnly="1" outline="0" fieldPosition="0">
        <references count="3">
          <reference field="0" count="1" selected="0">
            <x v="6"/>
          </reference>
          <reference field="1" count="1" selected="0">
            <x v="31"/>
          </reference>
          <reference field="12" count="1">
            <x v="9"/>
          </reference>
        </references>
      </pivotArea>
    </format>
    <format dxfId="67">
      <pivotArea dataOnly="0" labelOnly="1" outline="0" fieldPosition="0">
        <references count="3">
          <reference field="0" count="1" selected="0">
            <x v="7"/>
          </reference>
          <reference field="1" count="1" selected="0">
            <x v="27"/>
          </reference>
          <reference field="12" count="1">
            <x v="30"/>
          </reference>
        </references>
      </pivotArea>
    </format>
    <format dxfId="68">
      <pivotArea dataOnly="0" labelOnly="1" outline="0" fieldPosition="0">
        <references count="3">
          <reference field="0" count="1" selected="0">
            <x v="8"/>
          </reference>
          <reference field="1" count="1" selected="0">
            <x v="30"/>
          </reference>
          <reference field="12" count="1">
            <x v="41"/>
          </reference>
        </references>
      </pivotArea>
    </format>
    <format dxfId="69">
      <pivotArea dataOnly="0" labelOnly="1" outline="0" fieldPosition="0">
        <references count="3">
          <reference field="0" count="1" selected="0">
            <x v="9"/>
          </reference>
          <reference field="1" count="1" selected="0">
            <x v="28"/>
          </reference>
          <reference field="12" count="1">
            <x v="38"/>
          </reference>
        </references>
      </pivotArea>
    </format>
    <format dxfId="70">
      <pivotArea dataOnly="0" labelOnly="1" outline="0" fieldPosition="0">
        <references count="3">
          <reference field="0" count="1" selected="0">
            <x v="10"/>
          </reference>
          <reference field="1" count="1" selected="0">
            <x v="41"/>
          </reference>
          <reference field="12" count="1">
            <x v="23"/>
          </reference>
        </references>
      </pivotArea>
    </format>
    <format dxfId="71">
      <pivotArea dataOnly="0" labelOnly="1" outline="0" fieldPosition="0">
        <references count="3">
          <reference field="0" count="1" selected="0">
            <x v="11"/>
          </reference>
          <reference field="1" count="1" selected="0">
            <x v="29"/>
          </reference>
          <reference field="12" count="1">
            <x v="49"/>
          </reference>
        </references>
      </pivotArea>
    </format>
    <format dxfId="72">
      <pivotArea dataOnly="0" labelOnly="1" outline="0" fieldPosition="0">
        <references count="3">
          <reference field="0" count="1" selected="0">
            <x v="12"/>
          </reference>
          <reference field="1" count="1" selected="0">
            <x v="36"/>
          </reference>
          <reference field="12" count="1">
            <x v="37"/>
          </reference>
        </references>
      </pivotArea>
    </format>
    <format dxfId="73">
      <pivotArea dataOnly="0" labelOnly="1" outline="0" fieldPosition="0">
        <references count="3">
          <reference field="0" count="1" selected="0">
            <x v="13"/>
          </reference>
          <reference field="1" count="1" selected="0">
            <x v="11"/>
          </reference>
          <reference field="12" count="1">
            <x v="47"/>
          </reference>
        </references>
      </pivotArea>
    </format>
    <format dxfId="74">
      <pivotArea dataOnly="0" labelOnly="1" outline="0" fieldPosition="0">
        <references count="3">
          <reference field="0" count="1" selected="0">
            <x v="14"/>
          </reference>
          <reference field="1" count="1" selected="0">
            <x v="40"/>
          </reference>
          <reference field="12" count="1">
            <x v="36"/>
          </reference>
        </references>
      </pivotArea>
    </format>
    <format dxfId="75">
      <pivotArea dataOnly="0" labelOnly="1" outline="0" fieldPosition="0">
        <references count="3">
          <reference field="0" count="1" selected="0">
            <x v="15"/>
          </reference>
          <reference field="1" count="1" selected="0">
            <x v="12"/>
          </reference>
          <reference field="12" count="1">
            <x v="4"/>
          </reference>
        </references>
      </pivotArea>
    </format>
    <format dxfId="76">
      <pivotArea dataOnly="0" labelOnly="1" outline="0" fieldPosition="0">
        <references count="3">
          <reference field="0" count="1" selected="0">
            <x v="16"/>
          </reference>
          <reference field="1" count="1" selected="0">
            <x v="13"/>
          </reference>
          <reference field="12" count="1">
            <x v="42"/>
          </reference>
        </references>
      </pivotArea>
    </format>
    <format dxfId="77">
      <pivotArea dataOnly="0" labelOnly="1" outline="0" fieldPosition="0">
        <references count="3">
          <reference field="0" count="1" selected="0">
            <x v="17"/>
          </reference>
          <reference field="1" count="1" selected="0">
            <x v="14"/>
          </reference>
          <reference field="12" count="1">
            <x v="44"/>
          </reference>
        </references>
      </pivotArea>
    </format>
    <format dxfId="78">
      <pivotArea dataOnly="0" labelOnly="1" outline="0" fieldPosition="0">
        <references count="3">
          <reference field="0" count="1" selected="0">
            <x v="18"/>
          </reference>
          <reference field="1" count="1" selected="0">
            <x v="2"/>
          </reference>
          <reference field="12" count="1">
            <x v="31"/>
          </reference>
        </references>
      </pivotArea>
    </format>
    <format dxfId="79">
      <pivotArea dataOnly="0" labelOnly="1" outline="0" fieldPosition="0">
        <references count="3">
          <reference field="0" count="1" selected="0">
            <x v="19"/>
          </reference>
          <reference field="1" count="1" selected="0">
            <x v="24"/>
          </reference>
          <reference field="12" count="1">
            <x v="12"/>
          </reference>
        </references>
      </pivotArea>
    </format>
    <format dxfId="80">
      <pivotArea dataOnly="0" labelOnly="1" outline="0" fieldPosition="0">
        <references count="3">
          <reference field="0" count="1" selected="0">
            <x v="20"/>
          </reference>
          <reference field="1" count="1" selected="0">
            <x v="25"/>
          </reference>
          <reference field="12" count="1">
            <x v="35"/>
          </reference>
        </references>
      </pivotArea>
    </format>
    <format dxfId="81">
      <pivotArea dataOnly="0" labelOnly="1" outline="0" fieldPosition="0">
        <references count="3">
          <reference field="0" count="1" selected="0">
            <x v="21"/>
          </reference>
          <reference field="1" count="1" selected="0">
            <x v="1"/>
          </reference>
          <reference field="12" count="1">
            <x v="25"/>
          </reference>
        </references>
      </pivotArea>
    </format>
    <format dxfId="82">
      <pivotArea dataOnly="0" labelOnly="1" outline="0" fieldPosition="0">
        <references count="3">
          <reference field="0" count="1" selected="0">
            <x v="22"/>
          </reference>
          <reference field="1" count="1" selected="0">
            <x v="4"/>
          </reference>
          <reference field="12" count="1">
            <x v="46"/>
          </reference>
        </references>
      </pivotArea>
    </format>
    <format dxfId="83">
      <pivotArea dataOnly="0" labelOnly="1" outline="0" fieldPosition="0">
        <references count="3">
          <reference field="0" count="1" selected="0">
            <x v="23"/>
          </reference>
          <reference field="1" count="1" selected="0">
            <x v="5"/>
          </reference>
          <reference field="12" count="1">
            <x v="3"/>
          </reference>
        </references>
      </pivotArea>
    </format>
    <format dxfId="84">
      <pivotArea dataOnly="0" labelOnly="1" outline="0" fieldPosition="0">
        <references count="3">
          <reference field="0" count="1" selected="0">
            <x v="24"/>
          </reference>
          <reference field="1" count="1" selected="0">
            <x v="6"/>
          </reference>
          <reference field="12" count="1">
            <x v="1"/>
          </reference>
        </references>
      </pivotArea>
    </format>
    <format dxfId="85">
      <pivotArea dataOnly="0" labelOnly="1" outline="0" fieldPosition="0">
        <references count="3">
          <reference field="0" count="1" selected="0">
            <x v="25"/>
          </reference>
          <reference field="1" count="1" selected="0">
            <x v="35"/>
          </reference>
          <reference field="12" count="1">
            <x v="34"/>
          </reference>
        </references>
      </pivotArea>
    </format>
    <format dxfId="86">
      <pivotArea dataOnly="0" labelOnly="1" outline="0" fieldPosition="0">
        <references count="3">
          <reference field="0" count="1" selected="0">
            <x v="26"/>
          </reference>
          <reference field="1" count="1" selected="0">
            <x v="9"/>
          </reference>
          <reference field="12" count="1">
            <x v="48"/>
          </reference>
        </references>
      </pivotArea>
    </format>
    <format dxfId="87">
      <pivotArea dataOnly="0" labelOnly="1" outline="0" fieldPosition="0">
        <references count="3">
          <reference field="0" count="1" selected="0">
            <x v="27"/>
          </reference>
          <reference field="1" count="1" selected="0">
            <x v="10"/>
          </reference>
          <reference field="12" count="1">
            <x v="14"/>
          </reference>
        </references>
      </pivotArea>
    </format>
    <format dxfId="88">
      <pivotArea dataOnly="0" labelOnly="1" outline="0" fieldPosition="0">
        <references count="3">
          <reference field="0" count="1" selected="0">
            <x v="28"/>
          </reference>
          <reference field="1" count="1" selected="0">
            <x v="39"/>
          </reference>
          <reference field="12" count="1">
            <x v="32"/>
          </reference>
        </references>
      </pivotArea>
    </format>
    <format dxfId="89">
      <pivotArea dataOnly="0" labelOnly="1" outline="0" fieldPosition="0">
        <references count="3">
          <reference field="0" count="1" selected="0">
            <x v="29"/>
          </reference>
          <reference field="1" count="1" selected="0">
            <x v="23"/>
          </reference>
          <reference field="12" count="1">
            <x v="22"/>
          </reference>
        </references>
      </pivotArea>
    </format>
    <format dxfId="90">
      <pivotArea dataOnly="0" labelOnly="1" outline="0" fieldPosition="0">
        <references count="3">
          <reference field="0" count="1" selected="0">
            <x v="30"/>
          </reference>
          <reference field="1" count="1" selected="0">
            <x v="22"/>
          </reference>
          <reference field="12" count="1">
            <x v="8"/>
          </reference>
        </references>
      </pivotArea>
    </format>
    <format dxfId="91">
      <pivotArea dataOnly="0" labelOnly="1" outline="0" fieldPosition="0">
        <references count="3">
          <reference field="0" count="1" selected="0">
            <x v="31"/>
          </reference>
          <reference field="1" count="1" selected="0">
            <x v="21"/>
          </reference>
          <reference field="12" count="1">
            <x v="6"/>
          </reference>
        </references>
      </pivotArea>
    </format>
    <format dxfId="92">
      <pivotArea dataOnly="0" labelOnly="1" outline="0" fieldPosition="0">
        <references count="3">
          <reference field="0" count="1" selected="0">
            <x v="32"/>
          </reference>
          <reference field="1" count="1" selected="0">
            <x v="19"/>
          </reference>
          <reference field="12" count="1">
            <x v="45"/>
          </reference>
        </references>
      </pivotArea>
    </format>
    <format dxfId="93">
      <pivotArea dataOnly="0" labelOnly="1" outline="0" fieldPosition="0">
        <references count="3">
          <reference field="0" count="1" selected="0">
            <x v="33"/>
          </reference>
          <reference field="1" count="1" selected="0">
            <x v="20"/>
          </reference>
          <reference field="12" count="1">
            <x v="17"/>
          </reference>
        </references>
      </pivotArea>
    </format>
    <format dxfId="94">
      <pivotArea dataOnly="0" labelOnly="1" outline="0" fieldPosition="0">
        <references count="3">
          <reference field="0" count="1" selected="0">
            <x v="34"/>
          </reference>
          <reference field="1" count="1" selected="0">
            <x v="16"/>
          </reference>
          <reference field="12" count="1">
            <x v="16"/>
          </reference>
        </references>
      </pivotArea>
    </format>
    <format dxfId="95">
      <pivotArea dataOnly="0" labelOnly="1" outline="0" fieldPosition="0">
        <references count="3">
          <reference field="0" count="1" selected="0">
            <x v="35"/>
          </reference>
          <reference field="1" count="1" selected="0">
            <x v="17"/>
          </reference>
          <reference field="12" count="1">
            <x v="15"/>
          </reference>
        </references>
      </pivotArea>
    </format>
    <format dxfId="96">
      <pivotArea dataOnly="0" labelOnly="1" outline="0" fieldPosition="0">
        <references count="3">
          <reference field="0" count="1" selected="0">
            <x v="36"/>
          </reference>
          <reference field="1" count="1" selected="0">
            <x v="15"/>
          </reference>
          <reference field="12" count="1">
            <x v="20"/>
          </reference>
        </references>
      </pivotArea>
    </format>
    <format dxfId="97">
      <pivotArea dataOnly="0" labelOnly="1" outline="0" fieldPosition="0">
        <references count="3">
          <reference field="0" count="1" selected="0">
            <x v="37"/>
          </reference>
          <reference field="1" count="1" selected="0">
            <x v="18"/>
          </reference>
          <reference field="12" count="1">
            <x v="13"/>
          </reference>
        </references>
      </pivotArea>
    </format>
    <format dxfId="98">
      <pivotArea dataOnly="0" labelOnly="1" outline="0" fieldPosition="0">
        <references count="3">
          <reference field="0" count="1" selected="0">
            <x v="38"/>
          </reference>
          <reference field="1" count="1" selected="0">
            <x v="44"/>
          </reference>
          <reference field="12" count="1">
            <x v="43"/>
          </reference>
        </references>
      </pivotArea>
    </format>
    <format dxfId="99">
      <pivotArea dataOnly="0" labelOnly="1" outline="0" fieldPosition="0">
        <references count="3">
          <reference field="0" count="1" selected="0">
            <x v="39"/>
          </reference>
          <reference field="1" count="1" selected="0">
            <x v="43"/>
          </reference>
          <reference field="12" count="1">
            <x v="28"/>
          </reference>
        </references>
      </pivotArea>
    </format>
    <format dxfId="100">
      <pivotArea dataOnly="0" labelOnly="1" outline="0" fieldPosition="0">
        <references count="3">
          <reference field="0" count="1" selected="0">
            <x v="40"/>
          </reference>
          <reference field="1" count="1" selected="0">
            <x v="49"/>
          </reference>
          <reference field="12" count="1">
            <x v="24"/>
          </reference>
        </references>
      </pivotArea>
    </format>
    <format dxfId="101">
      <pivotArea dataOnly="0" labelOnly="1" outline="0" fieldPosition="0">
        <references count="3">
          <reference field="0" count="1" selected="0">
            <x v="41"/>
          </reference>
          <reference field="1" count="1" selected="0">
            <x v="46"/>
          </reference>
          <reference field="12" count="1">
            <x v="11"/>
          </reference>
        </references>
      </pivotArea>
    </format>
    <format dxfId="102">
      <pivotArea dataOnly="0" labelOnly="1" outline="0" fieldPosition="0">
        <references count="3">
          <reference field="0" count="1" selected="0">
            <x v="42"/>
          </reference>
          <reference field="1" count="1" selected="0">
            <x v="48"/>
          </reference>
          <reference field="12" count="1">
            <x v="2"/>
          </reference>
        </references>
      </pivotArea>
    </format>
    <format dxfId="103">
      <pivotArea dataOnly="0" labelOnly="1" outline="0" fieldPosition="0">
        <references count="3">
          <reference field="0" count="1" selected="0">
            <x v="43"/>
          </reference>
          <reference field="1" count="1" selected="0">
            <x v="47"/>
          </reference>
          <reference field="12" count="1">
            <x v="21"/>
          </reference>
        </references>
      </pivotArea>
    </format>
    <format dxfId="104">
      <pivotArea dataOnly="0" labelOnly="1" outline="0" fieldPosition="0">
        <references count="3">
          <reference field="0" count="1" selected="0">
            <x v="44"/>
          </reference>
          <reference field="1" count="1" selected="0">
            <x v="38"/>
          </reference>
          <reference field="12" count="1">
            <x v="29"/>
          </reference>
        </references>
      </pivotArea>
    </format>
    <format dxfId="105">
      <pivotArea dataOnly="0" labelOnly="1" outline="0" fieldPosition="0">
        <references count="3">
          <reference field="0" count="1" selected="0">
            <x v="45"/>
          </reference>
          <reference field="1" count="1" selected="0">
            <x v="0"/>
          </reference>
          <reference field="12" count="1">
            <x v="27"/>
          </reference>
        </references>
      </pivotArea>
    </format>
    <format dxfId="106">
      <pivotArea dataOnly="0" labelOnly="1" outline="0" fieldPosition="0">
        <references count="3">
          <reference field="0" count="1" selected="0">
            <x v="46"/>
          </reference>
          <reference field="1" count="1" selected="0">
            <x v="37"/>
          </reference>
          <reference field="12" count="1">
            <x v="33"/>
          </reference>
        </references>
      </pivotArea>
    </format>
    <format dxfId="107">
      <pivotArea dataOnly="0" labelOnly="1" outline="0" fieldPosition="0">
        <references count="3">
          <reference field="0" count="1" selected="0">
            <x v="47"/>
          </reference>
          <reference field="1" count="1" selected="0">
            <x v="7"/>
          </reference>
          <reference field="12" count="1">
            <x v="40"/>
          </reference>
        </references>
      </pivotArea>
    </format>
    <format dxfId="108">
      <pivotArea dataOnly="0" labelOnly="1" outline="0" fieldPosition="0">
        <references count="3">
          <reference field="0" count="1" selected="0">
            <x v="48"/>
          </reference>
          <reference field="1" count="1" selected="0">
            <x v="8"/>
          </reference>
          <reference field="12" count="1">
            <x v="26"/>
          </reference>
        </references>
      </pivotArea>
    </format>
    <format dxfId="109">
      <pivotArea dataOnly="0" labelOnly="1" outline="0" fieldPosition="0">
        <references count="3">
          <reference field="0" count="1" selected="0">
            <x v="49"/>
          </reference>
          <reference field="1" count="1" selected="0">
            <x v="42"/>
          </reference>
          <reference field="12" count="1">
            <x v="39"/>
          </reference>
        </references>
      </pivotArea>
    </format>
    <format dxfId="110">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11">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12">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13">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14">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15">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16">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17">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18">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19">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20">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21">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22">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23">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24">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25">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26">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27">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28">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29">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30">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31">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32">
      <pivotArea dataOnly="0" labelOnly="1" outline="0" fieldPosition="0">
        <references count="5">
          <reference field="0" count="1" selected="0">
            <x v="0"/>
          </reference>
          <reference field="1" count="1" selected="0">
            <x v="32"/>
          </reference>
          <reference field="8" count="1" selected="0">
            <x v="0"/>
          </reference>
          <reference field="12" count="1" selected="0">
            <x v="0"/>
          </reference>
          <reference field="23" count="1">
            <x v="43"/>
          </reference>
        </references>
      </pivotArea>
    </format>
    <format dxfId="133">
      <pivotArea dataOnly="0" labelOnly="1" outline="0" fieldPosition="0">
        <references count="5">
          <reference field="0" count="1" selected="0">
            <x v="1"/>
          </reference>
          <reference field="1" count="1" selected="0">
            <x v="33"/>
          </reference>
          <reference field="8" count="1" selected="0">
            <x v="0"/>
          </reference>
          <reference field="12" count="1" selected="0">
            <x v="18"/>
          </reference>
          <reference field="23" count="1">
            <x v="38"/>
          </reference>
        </references>
      </pivotArea>
    </format>
    <format dxfId="134">
      <pivotArea dataOnly="0" labelOnly="1" outline="0" fieldPosition="0">
        <references count="5">
          <reference field="0" count="1" selected="0">
            <x v="2"/>
          </reference>
          <reference field="1" count="1" selected="0">
            <x v="45"/>
          </reference>
          <reference field="8" count="1" selected="0">
            <x v="1"/>
          </reference>
          <reference field="12" count="1" selected="0">
            <x v="10"/>
          </reference>
          <reference field="23" count="1">
            <x v="15"/>
          </reference>
        </references>
      </pivotArea>
    </format>
    <format dxfId="135">
      <pivotArea dataOnly="0" labelOnly="1" outline="0" fieldPosition="0">
        <references count="5">
          <reference field="0" count="1" selected="0">
            <x v="3"/>
          </reference>
          <reference field="1" count="1" selected="0">
            <x v="34"/>
          </reference>
          <reference field="8" count="1" selected="0">
            <x v="0"/>
          </reference>
          <reference field="12" count="1" selected="0">
            <x v="7"/>
          </reference>
          <reference field="23" count="1">
            <x v="21"/>
          </reference>
        </references>
      </pivotArea>
    </format>
    <format dxfId="136">
      <pivotArea dataOnly="0" labelOnly="1" outline="0" fieldPosition="0">
        <references count="5">
          <reference field="0" count="1" selected="0">
            <x v="4"/>
          </reference>
          <reference field="1" count="1" selected="0">
            <x v="3"/>
          </reference>
          <reference field="8" count="1" selected="0">
            <x v="1"/>
          </reference>
          <reference field="12" count="1" selected="0">
            <x v="5"/>
          </reference>
          <reference field="23" count="1">
            <x v="16"/>
          </reference>
        </references>
      </pivotArea>
    </format>
    <format dxfId="137">
      <pivotArea dataOnly="0" labelOnly="1" outline="0" fieldPosition="0">
        <references count="5">
          <reference field="0" count="1" selected="0">
            <x v="5"/>
          </reference>
          <reference field="1" count="1" selected="0">
            <x v="26"/>
          </reference>
          <reference field="8" count="1" selected="0">
            <x v="1"/>
          </reference>
          <reference field="12" count="1" selected="0">
            <x v="19"/>
          </reference>
          <reference field="23" count="1">
            <x v="38"/>
          </reference>
        </references>
      </pivotArea>
    </format>
    <format dxfId="138">
      <pivotArea dataOnly="0" labelOnly="1" outline="0" fieldPosition="0">
        <references count="5">
          <reference field="0" count="1" selected="0">
            <x v="6"/>
          </reference>
          <reference field="1" count="1" selected="0">
            <x v="31"/>
          </reference>
          <reference field="8" count="1" selected="0">
            <x v="0"/>
          </reference>
          <reference field="12" count="1" selected="0">
            <x v="9"/>
          </reference>
          <reference field="23" count="1">
            <x v="45"/>
          </reference>
        </references>
      </pivotArea>
    </format>
    <format dxfId="139">
      <pivotArea dataOnly="0" labelOnly="1" outline="0" fieldPosition="0">
        <references count="5">
          <reference field="0" count="1" selected="0">
            <x v="7"/>
          </reference>
          <reference field="1" count="1" selected="0">
            <x v="27"/>
          </reference>
          <reference field="8" count="1" selected="0">
            <x v="1"/>
          </reference>
          <reference field="12" count="1" selected="0">
            <x v="30"/>
          </reference>
          <reference field="23" count="1">
            <x v="9"/>
          </reference>
        </references>
      </pivotArea>
    </format>
    <format dxfId="140">
      <pivotArea dataOnly="0" labelOnly="1" outline="0" fieldPosition="0">
        <references count="5">
          <reference field="0" count="1" selected="0">
            <x v="8"/>
          </reference>
          <reference field="1" count="1" selected="0">
            <x v="30"/>
          </reference>
          <reference field="8" count="1" selected="0">
            <x v="0"/>
          </reference>
          <reference field="12" count="1" selected="0">
            <x v="41"/>
          </reference>
          <reference field="23" count="1">
            <x v="17"/>
          </reference>
        </references>
      </pivotArea>
    </format>
    <format dxfId="141">
      <pivotArea dataOnly="0" labelOnly="1" outline="0" fieldPosition="0">
        <references count="5">
          <reference field="0" count="1" selected="0">
            <x v="9"/>
          </reference>
          <reference field="1" count="1" selected="0">
            <x v="28"/>
          </reference>
          <reference field="8" count="1" selected="0">
            <x v="1"/>
          </reference>
          <reference field="12" count="1" selected="0">
            <x v="38"/>
          </reference>
          <reference field="23" count="1">
            <x v="10"/>
          </reference>
        </references>
      </pivotArea>
    </format>
    <format dxfId="142">
      <pivotArea dataOnly="0" labelOnly="1" outline="0" fieldPosition="0">
        <references count="5">
          <reference field="0" count="1" selected="0">
            <x v="10"/>
          </reference>
          <reference field="1" count="1" selected="0">
            <x v="41"/>
          </reference>
          <reference field="8" count="1" selected="0">
            <x v="1"/>
          </reference>
          <reference field="12" count="1" selected="0">
            <x v="23"/>
          </reference>
          <reference field="23" count="1">
            <x v="32"/>
          </reference>
        </references>
      </pivotArea>
    </format>
    <format dxfId="143">
      <pivotArea dataOnly="0" labelOnly="1" outline="0" fieldPosition="0">
        <references count="5">
          <reference field="0" count="1" selected="0">
            <x v="11"/>
          </reference>
          <reference field="1" count="1" selected="0">
            <x v="29"/>
          </reference>
          <reference field="8" count="1" selected="0">
            <x v="0"/>
          </reference>
          <reference field="12" count="1" selected="0">
            <x v="49"/>
          </reference>
          <reference field="23" count="1">
            <x v="23"/>
          </reference>
        </references>
      </pivotArea>
    </format>
    <format dxfId="144">
      <pivotArea dataOnly="0" labelOnly="1" outline="0" fieldPosition="0">
        <references count="5">
          <reference field="0" count="1" selected="0">
            <x v="13"/>
          </reference>
          <reference field="1" count="1" selected="0">
            <x v="11"/>
          </reference>
          <reference field="8" count="1" selected="0">
            <x v="1"/>
          </reference>
          <reference field="12" count="1" selected="0">
            <x v="47"/>
          </reference>
          <reference field="23" count="1">
            <x v="5"/>
          </reference>
        </references>
      </pivotArea>
    </format>
    <format dxfId="145">
      <pivotArea dataOnly="0" labelOnly="1" outline="0" fieldPosition="0">
        <references count="5">
          <reference field="0" count="1" selected="0">
            <x v="14"/>
          </reference>
          <reference field="1" count="1" selected="0">
            <x v="40"/>
          </reference>
          <reference field="8" count="1" selected="0">
            <x v="0"/>
          </reference>
          <reference field="12" count="1" selected="0">
            <x v="36"/>
          </reference>
          <reference field="23" count="1">
            <x v="11"/>
          </reference>
        </references>
      </pivotArea>
    </format>
    <format dxfId="146">
      <pivotArea dataOnly="0" labelOnly="1" outline="0" fieldPosition="0">
        <references count="5">
          <reference field="0" count="1" selected="0">
            <x v="15"/>
          </reference>
          <reference field="1" count="1" selected="0">
            <x v="12"/>
          </reference>
          <reference field="8" count="1" selected="0">
            <x v="1"/>
          </reference>
          <reference field="12" count="1" selected="0">
            <x v="4"/>
          </reference>
          <reference field="23" count="1">
            <x v="15"/>
          </reference>
        </references>
      </pivotArea>
    </format>
    <format dxfId="147">
      <pivotArea dataOnly="0" labelOnly="1" outline="0" fieldPosition="0">
        <references count="5">
          <reference field="0" count="1" selected="0">
            <x v="16"/>
          </reference>
          <reference field="1" count="1" selected="0">
            <x v="13"/>
          </reference>
          <reference field="8" count="1" selected="0">
            <x v="1"/>
          </reference>
          <reference field="12" count="1" selected="0">
            <x v="42"/>
          </reference>
          <reference field="23" count="1">
            <x v="18"/>
          </reference>
        </references>
      </pivotArea>
    </format>
    <format dxfId="148">
      <pivotArea dataOnly="0" labelOnly="1" outline="0" fieldPosition="0">
        <references count="5">
          <reference field="0" count="1" selected="0">
            <x v="17"/>
          </reference>
          <reference field="1" count="1" selected="0">
            <x v="14"/>
          </reference>
          <reference field="8" count="1" selected="0">
            <x v="1"/>
          </reference>
          <reference field="12" count="1" selected="0">
            <x v="44"/>
          </reference>
          <reference field="23" count="1">
            <x v="5"/>
          </reference>
        </references>
      </pivotArea>
    </format>
    <format dxfId="149">
      <pivotArea dataOnly="0" labelOnly="1" outline="0" fieldPosition="0">
        <references count="5">
          <reference field="0" count="1" selected="0">
            <x v="18"/>
          </reference>
          <reference field="1" count="1" selected="0">
            <x v="2"/>
          </reference>
          <reference field="8" count="1" selected="0">
            <x v="0"/>
          </reference>
          <reference field="12" count="1" selected="0">
            <x v="31"/>
          </reference>
          <reference field="23" count="1">
            <x v="23"/>
          </reference>
        </references>
      </pivotArea>
    </format>
    <format dxfId="150">
      <pivotArea dataOnly="0" labelOnly="1" outline="0" fieldPosition="0">
        <references count="5">
          <reference field="0" count="1" selected="0">
            <x v="19"/>
          </reference>
          <reference field="1" count="1" selected="0">
            <x v="24"/>
          </reference>
          <reference field="8" count="1" selected="0">
            <x v="1"/>
          </reference>
          <reference field="12" count="1" selected="0">
            <x v="12"/>
          </reference>
          <reference field="23" count="1">
            <x v="22"/>
          </reference>
        </references>
      </pivotArea>
    </format>
    <format dxfId="151">
      <pivotArea dataOnly="0" labelOnly="1" outline="0" fieldPosition="0">
        <references count="5">
          <reference field="0" count="1" selected="0">
            <x v="20"/>
          </reference>
          <reference field="1" count="1" selected="0">
            <x v="25"/>
          </reference>
          <reference field="8" count="1" selected="0">
            <x v="1"/>
          </reference>
          <reference field="12" count="1" selected="0">
            <x v="35"/>
          </reference>
          <reference field="23" count="1">
            <x v="42"/>
          </reference>
        </references>
      </pivotArea>
    </format>
    <format dxfId="152">
      <pivotArea dataOnly="0" labelOnly="1" outline="0" fieldPosition="0">
        <references count="5">
          <reference field="0" count="1" selected="0">
            <x v="21"/>
          </reference>
          <reference field="1" count="1" selected="0">
            <x v="1"/>
          </reference>
          <reference field="8" count="1" selected="0">
            <x v="0"/>
          </reference>
          <reference field="12" count="1" selected="0">
            <x v="25"/>
          </reference>
          <reference field="23" count="1">
            <x v="10"/>
          </reference>
        </references>
      </pivotArea>
    </format>
    <format dxfId="153">
      <pivotArea dataOnly="0" labelOnly="1" outline="0" fieldPosition="0">
        <references count="5">
          <reference field="0" count="1" selected="0">
            <x v="22"/>
          </reference>
          <reference field="1" count="1" selected="0">
            <x v="4"/>
          </reference>
          <reference field="8" count="1" selected="0">
            <x v="0"/>
          </reference>
          <reference field="12" count="1" selected="0">
            <x v="46"/>
          </reference>
          <reference field="23" count="1">
            <x v="1"/>
          </reference>
        </references>
      </pivotArea>
    </format>
    <format dxfId="154">
      <pivotArea dataOnly="0" labelOnly="1" outline="0" fieldPosition="0">
        <references count="5">
          <reference field="0" count="1" selected="0">
            <x v="23"/>
          </reference>
          <reference field="1" count="1" selected="0">
            <x v="5"/>
          </reference>
          <reference field="8" count="1" selected="0">
            <x v="0"/>
          </reference>
          <reference field="12" count="1" selected="0">
            <x v="3"/>
          </reference>
          <reference field="23" count="1">
            <x v="45"/>
          </reference>
        </references>
      </pivotArea>
    </format>
    <format dxfId="155">
      <pivotArea dataOnly="0" labelOnly="1" outline="0" fieldPosition="0">
        <references count="5">
          <reference field="0" count="1" selected="0">
            <x v="24"/>
          </reference>
          <reference field="1" count="1" selected="0">
            <x v="6"/>
          </reference>
          <reference field="8" count="1" selected="0">
            <x v="0"/>
          </reference>
          <reference field="12" count="1" selected="0">
            <x v="1"/>
          </reference>
          <reference field="23" count="1">
            <x v="12"/>
          </reference>
        </references>
      </pivotArea>
    </format>
    <format dxfId="156">
      <pivotArea dataOnly="0" labelOnly="1" outline="0" fieldPosition="0">
        <references count="5">
          <reference field="0" count="1" selected="0">
            <x v="25"/>
          </reference>
          <reference field="1" count="1" selected="0">
            <x v="35"/>
          </reference>
          <reference field="8" count="1" selected="0">
            <x v="0"/>
          </reference>
          <reference field="12" count="1" selected="0">
            <x v="34"/>
          </reference>
          <reference field="23" count="1">
            <x v="24"/>
          </reference>
        </references>
      </pivotArea>
    </format>
    <format dxfId="157">
      <pivotArea dataOnly="0" labelOnly="1" outline="0" fieldPosition="0">
        <references count="5">
          <reference field="0" count="1" selected="0">
            <x v="26"/>
          </reference>
          <reference field="1" count="1" selected="0">
            <x v="9"/>
          </reference>
          <reference field="8" count="1" selected="0">
            <x v="1"/>
          </reference>
          <reference field="12" count="1" selected="0">
            <x v="48"/>
          </reference>
          <reference field="23" count="1">
            <x v="16"/>
          </reference>
        </references>
      </pivotArea>
    </format>
    <format dxfId="158">
      <pivotArea dataOnly="0" labelOnly="1" outline="0" fieldPosition="0">
        <references count="5">
          <reference field="0" count="1" selected="0">
            <x v="27"/>
          </reference>
          <reference field="1" count="1" selected="0">
            <x v="10"/>
          </reference>
          <reference field="8" count="1" selected="0">
            <x v="1"/>
          </reference>
          <reference field="12" count="1" selected="0">
            <x v="14"/>
          </reference>
          <reference field="23" count="1">
            <x v="28"/>
          </reference>
        </references>
      </pivotArea>
    </format>
    <format dxfId="159">
      <pivotArea dataOnly="0" labelOnly="1" outline="0" fieldPosition="0">
        <references count="5">
          <reference field="0" count="1" selected="0">
            <x v="28"/>
          </reference>
          <reference field="1" count="1" selected="0">
            <x v="39"/>
          </reference>
          <reference field="8" count="1" selected="0">
            <x v="0"/>
          </reference>
          <reference field="12" count="1" selected="0">
            <x v="32"/>
          </reference>
          <reference field="23" count="1">
            <x v="40"/>
          </reference>
        </references>
      </pivotArea>
    </format>
    <format dxfId="160">
      <pivotArea dataOnly="0" labelOnly="1" outline="0" fieldPosition="0">
        <references count="5">
          <reference field="0" count="1" selected="0">
            <x v="29"/>
          </reference>
          <reference field="1" count="1" selected="0">
            <x v="23"/>
          </reference>
          <reference field="8" count="1" selected="0">
            <x v="0"/>
          </reference>
          <reference field="12" count="1" selected="0">
            <x v="22"/>
          </reference>
          <reference field="23" count="1">
            <x v="25"/>
          </reference>
        </references>
      </pivotArea>
    </format>
    <format dxfId="161">
      <pivotArea dataOnly="0" labelOnly="1" outline="0" fieldPosition="0">
        <references count="5">
          <reference field="0" count="1" selected="0">
            <x v="30"/>
          </reference>
          <reference field="1" count="1" selected="0">
            <x v="22"/>
          </reference>
          <reference field="8" count="1" selected="0">
            <x v="0"/>
          </reference>
          <reference field="12" count="1" selected="0">
            <x v="8"/>
          </reference>
          <reference field="23" count="1">
            <x v="35"/>
          </reference>
        </references>
      </pivotArea>
    </format>
    <format dxfId="162">
      <pivotArea dataOnly="0" labelOnly="1" outline="0" fieldPosition="0">
        <references count="5">
          <reference field="0" count="1" selected="0">
            <x v="31"/>
          </reference>
          <reference field="1" count="1" selected="0">
            <x v="21"/>
          </reference>
          <reference field="8" count="1" selected="0">
            <x v="0"/>
          </reference>
          <reference field="12" count="1" selected="0">
            <x v="6"/>
          </reference>
          <reference field="23" count="1">
            <x v="16"/>
          </reference>
        </references>
      </pivotArea>
    </format>
    <format dxfId="163">
      <pivotArea dataOnly="0" labelOnly="1" outline="0" fieldPosition="0">
        <references count="5">
          <reference field="0" count="1" selected="0">
            <x v="32"/>
          </reference>
          <reference field="1" count="1" selected="0">
            <x v="19"/>
          </reference>
          <reference field="8" count="1" selected="0">
            <x v="1"/>
          </reference>
          <reference field="12" count="1" selected="0">
            <x v="45"/>
          </reference>
          <reference field="23" count="1">
            <x v="26"/>
          </reference>
        </references>
      </pivotArea>
    </format>
    <format dxfId="164">
      <pivotArea dataOnly="0" labelOnly="1" outline="0" fieldPosition="0">
        <references count="5">
          <reference field="0" count="1" selected="0">
            <x v="33"/>
          </reference>
          <reference field="1" count="1" selected="0">
            <x v="20"/>
          </reference>
          <reference field="8" count="1" selected="0">
            <x v="1"/>
          </reference>
          <reference field="12" count="1" selected="0">
            <x v="17"/>
          </reference>
          <reference field="23" count="1">
            <x v="27"/>
          </reference>
        </references>
      </pivotArea>
    </format>
    <format dxfId="165">
      <pivotArea dataOnly="0" labelOnly="1" outline="0" fieldPosition="0">
        <references count="5">
          <reference field="0" count="1" selected="0">
            <x v="34"/>
          </reference>
          <reference field="1" count="1" selected="0">
            <x v="16"/>
          </reference>
          <reference field="8" count="1" selected="0">
            <x v="1"/>
          </reference>
          <reference field="12" count="1" selected="0">
            <x v="16"/>
          </reference>
          <reference field="23" count="1">
            <x v="1"/>
          </reference>
        </references>
      </pivotArea>
    </format>
    <format dxfId="166">
      <pivotArea dataOnly="0" labelOnly="1" outline="0" fieldPosition="0">
        <references count="5">
          <reference field="0" count="1" selected="0">
            <x v="35"/>
          </reference>
          <reference field="1" count="1" selected="0">
            <x v="17"/>
          </reference>
          <reference field="8" count="1" selected="0">
            <x v="1"/>
          </reference>
          <reference field="12" count="1" selected="0">
            <x v="15"/>
          </reference>
          <reference field="23" count="1">
            <x v="21"/>
          </reference>
        </references>
      </pivotArea>
    </format>
    <format dxfId="167">
      <pivotArea dataOnly="0" labelOnly="1" outline="0" fieldPosition="0">
        <references count="5">
          <reference field="0" count="1" selected="0">
            <x v="36"/>
          </reference>
          <reference field="1" count="1" selected="0">
            <x v="15"/>
          </reference>
          <reference field="8" count="1" selected="0">
            <x v="1"/>
          </reference>
          <reference field="12" count="1" selected="0">
            <x v="20"/>
          </reference>
          <reference field="23" count="1">
            <x v="32"/>
          </reference>
        </references>
      </pivotArea>
    </format>
    <format dxfId="168">
      <pivotArea dataOnly="0" labelOnly="1" outline="0" fieldPosition="0">
        <references count="5">
          <reference field="0" count="1" selected="0">
            <x v="37"/>
          </reference>
          <reference field="1" count="1" selected="0">
            <x v="18"/>
          </reference>
          <reference field="8" count="1" selected="0">
            <x v="1"/>
          </reference>
          <reference field="12" count="1" selected="0">
            <x v="13"/>
          </reference>
          <reference field="23" count="1">
            <x v="29"/>
          </reference>
        </references>
      </pivotArea>
    </format>
    <format dxfId="169">
      <pivotArea dataOnly="0" labelOnly="1" outline="0" fieldPosition="0">
        <references count="5">
          <reference field="0" count="1" selected="0">
            <x v="38"/>
          </reference>
          <reference field="1" count="1" selected="0">
            <x v="44"/>
          </reference>
          <reference field="8" count="1" selected="0">
            <x v="1"/>
          </reference>
          <reference field="12" count="1" selected="0">
            <x v="43"/>
          </reference>
          <reference field="23" count="1">
            <x v="30"/>
          </reference>
        </references>
      </pivotArea>
    </format>
    <format dxfId="170">
      <pivotArea dataOnly="0" labelOnly="1" outline="0" fieldPosition="0">
        <references count="5">
          <reference field="0" count="1" selected="0">
            <x v="39"/>
          </reference>
          <reference field="1" count="1" selected="0">
            <x v="43"/>
          </reference>
          <reference field="8" count="1" selected="0">
            <x v="1"/>
          </reference>
          <reference field="12" count="1" selected="0">
            <x v="28"/>
          </reference>
          <reference field="23" count="1">
            <x v="34"/>
          </reference>
        </references>
      </pivotArea>
    </format>
    <format dxfId="171">
      <pivotArea dataOnly="0" labelOnly="1" outline="0" fieldPosition="0">
        <references count="5">
          <reference field="0" count="1" selected="0">
            <x v="40"/>
          </reference>
          <reference field="1" count="1" selected="0">
            <x v="49"/>
          </reference>
          <reference field="8" count="1" selected="0">
            <x v="0"/>
          </reference>
          <reference field="12" count="1" selected="0">
            <x v="24"/>
          </reference>
          <reference field="23" count="1">
            <x v="20"/>
          </reference>
        </references>
      </pivotArea>
    </format>
    <format dxfId="172">
      <pivotArea dataOnly="0" labelOnly="1" outline="0" fieldPosition="0">
        <references count="5">
          <reference field="0" count="1" selected="0">
            <x v="41"/>
          </reference>
          <reference field="1" count="1" selected="0">
            <x v="46"/>
          </reference>
          <reference field="8" count="1" selected="0">
            <x v="0"/>
          </reference>
          <reference field="12" count="1" selected="0">
            <x v="11"/>
          </reference>
          <reference field="23" count="1">
            <x v="36"/>
          </reference>
        </references>
      </pivotArea>
    </format>
    <format dxfId="173">
      <pivotArea dataOnly="0" labelOnly="1" outline="0" fieldPosition="0">
        <references count="5">
          <reference field="0" count="1" selected="0">
            <x v="42"/>
          </reference>
          <reference field="1" count="1" selected="0">
            <x v="48"/>
          </reference>
          <reference field="8" count="1" selected="0">
            <x v="0"/>
          </reference>
          <reference field="12" count="1" selected="0">
            <x v="2"/>
          </reference>
          <reference field="23" count="1">
            <x v="6"/>
          </reference>
        </references>
      </pivotArea>
    </format>
    <format dxfId="174">
      <pivotArea dataOnly="0" labelOnly="1" outline="0" fieldPosition="0">
        <references count="5">
          <reference field="0" count="1" selected="0">
            <x v="43"/>
          </reference>
          <reference field="1" count="1" selected="0">
            <x v="47"/>
          </reference>
          <reference field="8" count="1" selected="0">
            <x v="0"/>
          </reference>
          <reference field="12" count="1" selected="0">
            <x v="21"/>
          </reference>
          <reference field="23" count="1">
            <x v="11"/>
          </reference>
        </references>
      </pivotArea>
    </format>
    <format dxfId="175">
      <pivotArea dataOnly="0" labelOnly="1" outline="0" fieldPosition="0">
        <references count="5">
          <reference field="0" count="1" selected="0">
            <x v="44"/>
          </reference>
          <reference field="1" count="1" selected="0">
            <x v="38"/>
          </reference>
          <reference field="8" count="1" selected="0">
            <x v="0"/>
          </reference>
          <reference field="12" count="1" selected="0">
            <x v="29"/>
          </reference>
          <reference field="23" count="1">
            <x v="6"/>
          </reference>
        </references>
      </pivotArea>
    </format>
    <format dxfId="176">
      <pivotArea dataOnly="0" labelOnly="1" outline="0" fieldPosition="0">
        <references count="5">
          <reference field="0" count="1" selected="0">
            <x v="45"/>
          </reference>
          <reference field="1" count="1" selected="0">
            <x v="0"/>
          </reference>
          <reference field="8" count="1" selected="0">
            <x v="1"/>
          </reference>
          <reference field="12" count="1" selected="0">
            <x v="27"/>
          </reference>
          <reference field="23" count="1">
            <x v="19"/>
          </reference>
        </references>
      </pivotArea>
    </format>
    <format dxfId="177">
      <pivotArea dataOnly="0" labelOnly="1" outline="0" fieldPosition="0">
        <references count="5">
          <reference field="0" count="1" selected="0">
            <x v="46"/>
          </reference>
          <reference field="1" count="1" selected="0">
            <x v="37"/>
          </reference>
          <reference field="8" count="1" selected="0">
            <x v="0"/>
          </reference>
          <reference field="12" count="1" selected="0">
            <x v="33"/>
          </reference>
          <reference field="23" count="1">
            <x v="14"/>
          </reference>
        </references>
      </pivotArea>
    </format>
    <format dxfId="178">
      <pivotArea dataOnly="0" labelOnly="1" outline="0" fieldPosition="0">
        <references count="5">
          <reference field="0" count="1" selected="0">
            <x v="47"/>
          </reference>
          <reference field="1" count="1" selected="0">
            <x v="7"/>
          </reference>
          <reference field="8" count="1" selected="0">
            <x v="0"/>
          </reference>
          <reference field="12" count="1" selected="0">
            <x v="40"/>
          </reference>
          <reference field="23" count="1">
            <x v="43"/>
          </reference>
        </references>
      </pivotArea>
    </format>
    <format dxfId="179">
      <pivotArea dataOnly="0" labelOnly="1" outline="0" fieldPosition="0">
        <references count="5">
          <reference field="0" count="1" selected="0">
            <x v="48"/>
          </reference>
          <reference field="1" count="1" selected="0">
            <x v="8"/>
          </reference>
          <reference field="8" count="1" selected="0">
            <x v="1"/>
          </reference>
          <reference field="12" count="1" selected="0">
            <x v="26"/>
          </reference>
          <reference field="23" count="1">
            <x v="33"/>
          </reference>
        </references>
      </pivotArea>
    </format>
    <format dxfId="180">
      <pivotArea dataOnly="0" labelOnly="1" outline="0" fieldPosition="0">
        <references count="5">
          <reference field="0" count="1" selected="0">
            <x v="49"/>
          </reference>
          <reference field="1" count="1" selected="0">
            <x v="42"/>
          </reference>
          <reference field="8" count="1" selected="0">
            <x v="1"/>
          </reference>
          <reference field="12" count="1" selected="0">
            <x v="39"/>
          </reference>
          <reference field="23" count="1">
            <x v="39"/>
          </reference>
        </references>
      </pivotArea>
    </format>
    <format dxfId="181">
      <pivotArea dataOnly="0" labelOnly="1" outline="0" fieldPosition="0">
        <references count="6">
          <reference field="0" count="1" selected="0">
            <x v="0"/>
          </reference>
          <reference field="1" count="1" selected="0">
            <x v="32"/>
          </reference>
          <reference field="8" count="1" selected="0">
            <x v="0"/>
          </reference>
          <reference field="10" count="1">
            <x v="10"/>
          </reference>
          <reference field="12" count="1" selected="0">
            <x v="0"/>
          </reference>
          <reference field="23" count="1" selected="0">
            <x v="43"/>
          </reference>
        </references>
      </pivotArea>
    </format>
    <format dxfId="182">
      <pivotArea dataOnly="0" labelOnly="1" outline="0" fieldPosition="0">
        <references count="6">
          <reference field="0" count="1" selected="0">
            <x v="2"/>
          </reference>
          <reference field="1" count="1" selected="0">
            <x v="45"/>
          </reference>
          <reference field="8" count="1" selected="0">
            <x v="1"/>
          </reference>
          <reference field="10" count="1">
            <x v="3"/>
          </reference>
          <reference field="12" count="1" selected="0">
            <x v="10"/>
          </reference>
          <reference field="23" count="1" selected="0">
            <x v="15"/>
          </reference>
        </references>
      </pivotArea>
    </format>
    <format dxfId="183">
      <pivotArea dataOnly="0" labelOnly="1" outline="0" fieldPosition="0">
        <references count="6">
          <reference field="0" count="1" selected="0">
            <x v="3"/>
          </reference>
          <reference field="1" count="1" selected="0">
            <x v="34"/>
          </reference>
          <reference field="8" count="1" selected="0">
            <x v="0"/>
          </reference>
          <reference field="10" count="1">
            <x v="10"/>
          </reference>
          <reference field="12" count="1" selected="0">
            <x v="7"/>
          </reference>
          <reference field="23" count="1" selected="0">
            <x v="21"/>
          </reference>
        </references>
      </pivotArea>
    </format>
    <format dxfId="184">
      <pivotArea dataOnly="0" labelOnly="1" outline="0" fieldPosition="0">
        <references count="6">
          <reference field="0" count="1" selected="0">
            <x v="8"/>
          </reference>
          <reference field="1" count="1" selected="0">
            <x v="30"/>
          </reference>
          <reference field="8" count="1" selected="0">
            <x v="0"/>
          </reference>
          <reference field="10" count="1">
            <x v="9"/>
          </reference>
          <reference field="12" count="1" selected="0">
            <x v="41"/>
          </reference>
          <reference field="23" count="1" selected="0">
            <x v="17"/>
          </reference>
        </references>
      </pivotArea>
    </format>
    <format dxfId="185">
      <pivotArea dataOnly="0" labelOnly="1" outline="0" fieldPosition="0">
        <references count="6">
          <reference field="0" count="1" selected="0">
            <x v="13"/>
          </reference>
          <reference field="1" count="1" selected="0">
            <x v="11"/>
          </reference>
          <reference field="8" count="1" selected="0">
            <x v="1"/>
          </reference>
          <reference field="10" count="1">
            <x v="5"/>
          </reference>
          <reference field="12" count="1" selected="0">
            <x v="47"/>
          </reference>
          <reference field="23" count="1" selected="0">
            <x v="5"/>
          </reference>
        </references>
      </pivotArea>
    </format>
    <format dxfId="186">
      <pivotArea dataOnly="0" labelOnly="1" outline="0" fieldPosition="0">
        <references count="6">
          <reference field="0" count="1" selected="0">
            <x v="18"/>
          </reference>
          <reference field="1" count="1" selected="0">
            <x v="2"/>
          </reference>
          <reference field="8" count="1" selected="0">
            <x v="0"/>
          </reference>
          <reference field="10" count="1">
            <x v="1"/>
          </reference>
          <reference field="12" count="1" selected="0">
            <x v="31"/>
          </reference>
          <reference field="23" count="1" selected="0">
            <x v="23"/>
          </reference>
        </references>
      </pivotArea>
    </format>
    <format dxfId="187">
      <pivotArea dataOnly="0" labelOnly="1" outline="0" fieldPosition="0">
        <references count="6">
          <reference field="0" count="1" selected="0">
            <x v="26"/>
          </reference>
          <reference field="1" count="1" selected="0">
            <x v="9"/>
          </reference>
          <reference field="8" count="1" selected="0">
            <x v="1"/>
          </reference>
          <reference field="10" count="1">
            <x v="2"/>
          </reference>
          <reference field="12" count="1" selected="0">
            <x v="48"/>
          </reference>
          <reference field="23" count="1" selected="0">
            <x v="16"/>
          </reference>
        </references>
      </pivotArea>
    </format>
    <format dxfId="188">
      <pivotArea dataOnly="0" labelOnly="1" outline="0" fieldPosition="0">
        <references count="6">
          <reference field="0" count="1" selected="0">
            <x v="29"/>
          </reference>
          <reference field="1" count="1" selected="0">
            <x v="23"/>
          </reference>
          <reference field="8" count="1" selected="0">
            <x v="0"/>
          </reference>
          <reference field="10" count="1">
            <x v="4"/>
          </reference>
          <reference field="12" count="1" selected="0">
            <x v="22"/>
          </reference>
          <reference field="23" count="1" selected="0">
            <x v="25"/>
          </reference>
        </references>
      </pivotArea>
    </format>
    <format dxfId="189">
      <pivotArea dataOnly="0" labelOnly="1" outline="0" fieldPosition="0">
        <references count="6">
          <reference field="0" count="1" selected="0">
            <x v="38"/>
          </reference>
          <reference field="1" count="1" selected="0">
            <x v="44"/>
          </reference>
          <reference field="8" count="1" selected="0">
            <x v="1"/>
          </reference>
          <reference field="10" count="1">
            <x v="0"/>
          </reference>
          <reference field="12" count="1" selected="0">
            <x v="43"/>
          </reference>
          <reference field="23" count="1" selected="0">
            <x v="30"/>
          </reference>
        </references>
      </pivotArea>
    </format>
    <format dxfId="190">
      <pivotArea dataOnly="0" labelOnly="1" outline="0" fieldPosition="0">
        <references count="6">
          <reference field="0" count="1" selected="0">
            <x v="41"/>
          </reference>
          <reference field="1" count="1" selected="0">
            <x v="46"/>
          </reference>
          <reference field="8" count="1" selected="0">
            <x v="0"/>
          </reference>
          <reference field="10" count="1">
            <x v="7"/>
          </reference>
          <reference field="12" count="1" selected="0">
            <x v="11"/>
          </reference>
          <reference field="23" count="1" selected="0">
            <x v="36"/>
          </reference>
        </references>
      </pivotArea>
    </format>
    <format dxfId="191">
      <pivotArea dataOnly="0" labelOnly="1" outline="0" fieldPosition="0">
        <references count="6">
          <reference field="0" count="1" selected="0">
            <x v="44"/>
          </reference>
          <reference field="1" count="1" selected="0">
            <x v="38"/>
          </reference>
          <reference field="8" count="1" selected="0">
            <x v="0"/>
          </reference>
          <reference field="10" count="1">
            <x v="6"/>
          </reference>
          <reference field="12" count="1" selected="0">
            <x v="29"/>
          </reference>
          <reference field="23" count="1" selected="0">
            <x v="6"/>
          </reference>
        </references>
      </pivotArea>
    </format>
    <format dxfId="192">
      <pivotArea dataOnly="0" labelOnly="1" outline="0" fieldPosition="0">
        <references count="6">
          <reference field="0" count="1" selected="0">
            <x v="47"/>
          </reference>
          <reference field="1" count="1" selected="0">
            <x v="7"/>
          </reference>
          <reference field="8" count="1" selected="0">
            <x v="0"/>
          </reference>
          <reference field="10" count="1">
            <x v="8"/>
          </reference>
          <reference field="12" count="1" selected="0">
            <x v="40"/>
          </reference>
          <reference field="23" count="1" selected="0">
            <x v="43"/>
          </reference>
        </references>
      </pivotArea>
    </format>
    <format dxfId="193">
      <pivotArea dataOnly="0" labelOnly="1" outline="0" fieldPosition="0">
        <references count="6">
          <reference field="0" count="1" selected="0">
            <x v="49"/>
          </reference>
          <reference field="1" count="1" selected="0">
            <x v="42"/>
          </reference>
          <reference field="8" count="1" selected="0">
            <x v="1"/>
          </reference>
          <reference field="10" count="1">
            <x v="3"/>
          </reference>
          <reference field="12" count="1" selected="0">
            <x v="39"/>
          </reference>
          <reference field="23" count="1" selected="0">
            <x v="39"/>
          </reference>
        </references>
      </pivotArea>
    </format>
    <format dxfId="194">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2" count="1" selected="0">
            <x v="0"/>
          </reference>
          <reference field="23" count="1" selected="0">
            <x v="43"/>
          </reference>
        </references>
      </pivotArea>
    </format>
    <format dxfId="195">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2" count="1" selected="0">
            <x v="10"/>
          </reference>
          <reference field="23" count="1" selected="0">
            <x v="15"/>
          </reference>
        </references>
      </pivotArea>
    </format>
    <format dxfId="196">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2" count="1" selected="0">
            <x v="7"/>
          </reference>
          <reference field="23" count="1" selected="0">
            <x v="21"/>
          </reference>
        </references>
      </pivotArea>
    </format>
    <format dxfId="197">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2" count="1" selected="0">
            <x v="47"/>
          </reference>
          <reference field="23" count="1" selected="0">
            <x v="5"/>
          </reference>
        </references>
      </pivotArea>
    </format>
    <format dxfId="198">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2" count="1" selected="0">
            <x v="31"/>
          </reference>
          <reference field="23" count="1" selected="0">
            <x v="23"/>
          </reference>
        </references>
      </pivotArea>
    </format>
    <format dxfId="199">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2" count="1" selected="0">
            <x v="48"/>
          </reference>
          <reference field="23" count="1" selected="0">
            <x v="16"/>
          </reference>
        </references>
      </pivotArea>
    </format>
    <format dxfId="200">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2" count="1" selected="0">
            <x v="22"/>
          </reference>
          <reference field="23" count="1" selected="0">
            <x v="25"/>
          </reference>
        </references>
      </pivotArea>
    </format>
    <format dxfId="201">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2" count="1" selected="0">
            <x v="43"/>
          </reference>
          <reference field="23" count="1" selected="0">
            <x v="30"/>
          </reference>
        </references>
      </pivotArea>
    </format>
    <format dxfId="202">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2" count="1" selected="0">
            <x v="29"/>
          </reference>
          <reference field="23" count="1" selected="0">
            <x v="6"/>
          </reference>
        </references>
      </pivotArea>
    </format>
    <format dxfId="203">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2" count="1" selected="0">
            <x v="40"/>
          </reference>
          <reference field="23" count="1" selected="0">
            <x v="43"/>
          </reference>
        </references>
      </pivotArea>
    </format>
    <format dxfId="204">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2" count="1" selected="0">
            <x v="39"/>
          </reference>
          <reference field="23" count="1" selected="0">
            <x v="39"/>
          </reference>
        </references>
      </pivotArea>
    </format>
    <format dxfId="205">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x v="13"/>
          </reference>
          <reference field="23" count="1" selected="0">
            <x v="43"/>
          </reference>
        </references>
      </pivotArea>
    </format>
    <format dxfId="206">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x v="6"/>
          </reference>
          <reference field="23" count="1" selected="0">
            <x v="38"/>
          </reference>
        </references>
      </pivotArea>
    </format>
    <format dxfId="207">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x v="17"/>
          </reference>
          <reference field="23" count="1" selected="0">
            <x v="15"/>
          </reference>
        </references>
      </pivotArea>
    </format>
    <format dxfId="208">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x v="0"/>
          </reference>
          <reference field="23" count="1" selected="0">
            <x v="21"/>
          </reference>
        </references>
      </pivotArea>
    </format>
    <format dxfId="209">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x v="31"/>
          </reference>
          <reference field="23" count="1" selected="0">
            <x v="16"/>
          </reference>
        </references>
      </pivotArea>
    </format>
    <format dxfId="210">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x v="16"/>
          </reference>
          <reference field="23" count="1" selected="0">
            <x v="38"/>
          </reference>
        </references>
      </pivotArea>
    </format>
    <format dxfId="211">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x v="12"/>
          </reference>
          <reference field="23" count="1" selected="0">
            <x v="45"/>
          </reference>
        </references>
      </pivotArea>
    </format>
    <format dxfId="212">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x v="9"/>
          </reference>
          <reference field="23" count="1" selected="0">
            <x v="9"/>
          </reference>
        </references>
      </pivotArea>
    </format>
    <format dxfId="213">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x v="26"/>
          </reference>
          <reference field="23" count="1" selected="0">
            <x v="17"/>
          </reference>
        </references>
      </pivotArea>
    </format>
    <format dxfId="214">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x v="12"/>
          </reference>
          <reference field="23" count="1" selected="0">
            <x v="10"/>
          </reference>
        </references>
      </pivotArea>
    </format>
    <format dxfId="215">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x v="18"/>
          </reference>
          <reference field="23" count="1" selected="0">
            <x v="32"/>
          </reference>
        </references>
      </pivotArea>
    </format>
    <format dxfId="216">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x v="1"/>
          </reference>
          <reference field="23" count="1" selected="0">
            <x v="23"/>
          </reference>
        </references>
      </pivotArea>
    </format>
    <format dxfId="217">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x v="24"/>
          </reference>
          <reference field="23" count="1" selected="0">
            <x v="23"/>
          </reference>
        </references>
      </pivotArea>
    </format>
    <format dxfId="218">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x v="8"/>
          </reference>
          <reference field="23" count="1" selected="0">
            <x v="5"/>
          </reference>
        </references>
      </pivotArea>
    </format>
    <format dxfId="219">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x v="10"/>
          </reference>
          <reference field="23" count="1" selected="0">
            <x v="11"/>
          </reference>
        </references>
      </pivotArea>
    </format>
    <format dxfId="220">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x v="0"/>
          </reference>
          <reference field="23" count="1" selected="0">
            <x v="15"/>
          </reference>
        </references>
      </pivotArea>
    </format>
    <format dxfId="221">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x v="21"/>
          </reference>
          <reference field="23" count="1" selected="0">
            <x v="18"/>
          </reference>
        </references>
      </pivotArea>
    </format>
    <format dxfId="222">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x v="11"/>
          </reference>
          <reference field="23" count="1" selected="0">
            <x v="5"/>
          </reference>
        </references>
      </pivotArea>
    </format>
    <format dxfId="223">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x v="27"/>
          </reference>
          <reference field="23" count="1" selected="0">
            <x v="23"/>
          </reference>
        </references>
      </pivotArea>
    </format>
    <format dxfId="224">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 field="23" count="1" selected="0">
            <x v="22"/>
          </reference>
        </references>
      </pivotArea>
    </format>
    <format dxfId="225">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x v="29"/>
          </reference>
          <reference field="23" count="1" selected="0">
            <x v="42"/>
          </reference>
        </references>
      </pivotArea>
    </format>
    <format dxfId="226">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x v="15"/>
          </reference>
          <reference field="23" count="1" selected="0">
            <x v="10"/>
          </reference>
        </references>
      </pivotArea>
    </format>
    <format dxfId="227">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x v="4"/>
          </reference>
          <reference field="23" count="1" selected="0">
            <x v="1"/>
          </reference>
        </references>
      </pivotArea>
    </format>
    <format dxfId="228">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x v="7"/>
          </reference>
          <reference field="23" count="1" selected="0">
            <x v="45"/>
          </reference>
        </references>
      </pivotArea>
    </format>
    <format dxfId="229">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x v="12"/>
          </reference>
          <reference field="23" count="1" selected="0">
            <x v="12"/>
          </reference>
        </references>
      </pivotArea>
    </format>
    <format dxfId="230">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x v="13"/>
          </reference>
          <reference field="23" count="1" selected="0">
            <x v="24"/>
          </reference>
        </references>
      </pivotArea>
    </format>
    <format dxfId="231">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x v="30"/>
          </reference>
          <reference field="23" count="1" selected="0">
            <x v="16"/>
          </reference>
        </references>
      </pivotArea>
    </format>
    <format dxfId="232">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x v="24"/>
          </reference>
          <reference field="23" count="1" selected="0">
            <x v="28"/>
          </reference>
        </references>
      </pivotArea>
    </format>
    <format dxfId="233">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x v="12"/>
          </reference>
          <reference field="23" count="1" selected="0">
            <x v="40"/>
          </reference>
        </references>
      </pivotArea>
    </format>
    <format dxfId="234">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x v="19"/>
          </reference>
          <reference field="23" count="1" selected="0">
            <x v="25"/>
          </reference>
        </references>
      </pivotArea>
    </format>
    <format dxfId="235">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x v="30"/>
          </reference>
          <reference field="23" count="1" selected="0">
            <x v="35"/>
          </reference>
        </references>
      </pivotArea>
    </format>
    <format dxfId="236">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x v="4"/>
          </reference>
          <reference field="23" count="1" selected="0">
            <x v="16"/>
          </reference>
        </references>
      </pivotArea>
    </format>
    <format dxfId="237">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x v="14"/>
          </reference>
          <reference field="23" count="1" selected="0">
            <x v="26"/>
          </reference>
        </references>
      </pivotArea>
    </format>
    <format dxfId="238">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x v="29"/>
          </reference>
          <reference field="23" count="1" selected="0">
            <x v="27"/>
          </reference>
        </references>
      </pivotArea>
    </format>
    <format dxfId="239">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x v="22"/>
          </reference>
          <reference field="23" count="1" selected="0">
            <x v="1"/>
          </reference>
        </references>
      </pivotArea>
    </format>
    <format dxfId="240">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x v="29"/>
          </reference>
          <reference field="23" count="1" selected="0">
            <x v="21"/>
          </reference>
        </references>
      </pivotArea>
    </format>
    <format dxfId="241">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x v="25"/>
          </reference>
          <reference field="23" count="1" selected="0">
            <x v="32"/>
          </reference>
        </references>
      </pivotArea>
    </format>
    <format dxfId="242">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x v="13"/>
          </reference>
          <reference field="23" count="1" selected="0">
            <x v="29"/>
          </reference>
        </references>
      </pivotArea>
    </format>
    <format dxfId="243">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x v="7"/>
          </reference>
          <reference field="23" count="1" selected="0">
            <x v="30"/>
          </reference>
        </references>
      </pivotArea>
    </format>
    <format dxfId="244">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x v="4"/>
          </reference>
          <reference field="23" count="1" selected="0">
            <x v="34"/>
          </reference>
        </references>
      </pivotArea>
    </format>
    <format dxfId="245">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x v="2"/>
          </reference>
          <reference field="23" count="1" selected="0">
            <x v="20"/>
          </reference>
        </references>
      </pivotArea>
    </format>
    <format dxfId="246">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x v="20"/>
          </reference>
          <reference field="23" count="1" selected="0">
            <x v="36"/>
          </reference>
        </references>
      </pivotArea>
    </format>
    <format dxfId="247">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x v="7"/>
          </reference>
          <reference field="23" count="1" selected="0">
            <x v="6"/>
          </reference>
        </references>
      </pivotArea>
    </format>
    <format dxfId="248">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x v="2"/>
          </reference>
          <reference field="23" count="1" selected="0">
            <x v="11"/>
          </reference>
        </references>
      </pivotArea>
    </format>
    <format dxfId="249">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x v="23"/>
          </reference>
          <reference field="23" count="1" selected="0">
            <x v="6"/>
          </reference>
        </references>
      </pivotArea>
    </format>
    <format dxfId="250">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x v="4"/>
          </reference>
          <reference field="23" count="1" selected="0">
            <x v="19"/>
          </reference>
        </references>
      </pivotArea>
    </format>
    <format dxfId="251">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x v="4"/>
          </reference>
          <reference field="23" count="1" selected="0">
            <x v="14"/>
          </reference>
        </references>
      </pivotArea>
    </format>
    <format dxfId="252">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x v="17"/>
          </reference>
          <reference field="23" count="1" selected="0">
            <x v="43"/>
          </reference>
        </references>
      </pivotArea>
    </format>
    <format dxfId="253">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x v="5"/>
          </reference>
          <reference field="23" count="1" selected="0">
            <x v="33"/>
          </reference>
        </references>
      </pivotArea>
    </format>
    <format dxfId="254">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x v="28"/>
          </reference>
          <reference field="23" count="1" selected="0">
            <x v="39"/>
          </reference>
        </references>
      </pivotArea>
    </format>
    <format dxfId="255">
      <pivotArea type="all" dataOnly="0" outline="0" fieldPosition="0"/>
    </format>
    <format dxfId="256">
      <pivotArea field="0" type="button" dataOnly="0" labelOnly="1" outline="0" axis="axisRow" fieldPosition="0"/>
    </format>
    <format dxfId="257">
      <pivotArea field="1" type="button" dataOnly="0" labelOnly="1" outline="0" axis="axisRow" fieldPosition="1"/>
    </format>
    <format dxfId="258">
      <pivotArea field="12" type="button" dataOnly="0" labelOnly="1" outline="0" axis="axisRow" fieldPosition="2"/>
    </format>
    <format dxfId="259">
      <pivotArea field="8" type="button" dataOnly="0" labelOnly="1" outline="0" axis="axisRow" fieldPosition="3"/>
    </format>
    <format dxfId="260">
      <pivotArea field="23" type="button" dataOnly="0" labelOnly="1" outline="0" axis="axisRow" fieldPosition="4"/>
    </format>
    <format dxfId="261">
      <pivotArea field="10" type="button" dataOnly="0" labelOnly="1" outline="0" axis="axisRow" fieldPosition="5"/>
    </format>
    <format dxfId="262">
      <pivotArea field="11" type="button" dataOnly="0" labelOnly="1" outline="0" axis="axisRow" fieldPosition="6"/>
    </format>
    <format dxfId="263">
      <pivotArea field="17" type="button" dataOnly="0" labelOnly="1" outline="0" axis="axisRow" fieldPosition="7"/>
    </format>
    <format dxfId="264">
      <pivotArea dataOnly="0" labelOnly="1" outline="0" fieldPosition="0">
        <references count="1">
          <reference field="0" count="0"/>
        </references>
      </pivotArea>
    </format>
    <format dxfId="265">
      <pivotArea dataOnly="0" labelOnly="1" outline="0" fieldPosition="0">
        <references count="2">
          <reference field="0" count="1" selected="0">
            <x v="0"/>
          </reference>
          <reference field="1" count="1">
            <x v="32"/>
          </reference>
        </references>
      </pivotArea>
    </format>
    <format dxfId="266">
      <pivotArea dataOnly="0" labelOnly="1" outline="0" fieldPosition="0">
        <references count="2">
          <reference field="0" count="1" selected="0">
            <x v="1"/>
          </reference>
          <reference field="1" count="1">
            <x v="33"/>
          </reference>
        </references>
      </pivotArea>
    </format>
    <format dxfId="267">
      <pivotArea dataOnly="0" labelOnly="1" outline="0" fieldPosition="0">
        <references count="2">
          <reference field="0" count="1" selected="0">
            <x v="2"/>
          </reference>
          <reference field="1" count="1">
            <x v="45"/>
          </reference>
        </references>
      </pivotArea>
    </format>
    <format dxfId="268">
      <pivotArea dataOnly="0" labelOnly="1" outline="0" fieldPosition="0">
        <references count="2">
          <reference field="0" count="1" selected="0">
            <x v="3"/>
          </reference>
          <reference field="1" count="1">
            <x v="34"/>
          </reference>
        </references>
      </pivotArea>
    </format>
    <format dxfId="269">
      <pivotArea dataOnly="0" labelOnly="1" outline="0" fieldPosition="0">
        <references count="2">
          <reference field="0" count="1" selected="0">
            <x v="4"/>
          </reference>
          <reference field="1" count="1">
            <x v="3"/>
          </reference>
        </references>
      </pivotArea>
    </format>
    <format dxfId="270">
      <pivotArea dataOnly="0" labelOnly="1" outline="0" fieldPosition="0">
        <references count="2">
          <reference field="0" count="1" selected="0">
            <x v="5"/>
          </reference>
          <reference field="1" count="1">
            <x v="26"/>
          </reference>
        </references>
      </pivotArea>
    </format>
    <format dxfId="271">
      <pivotArea dataOnly="0" labelOnly="1" outline="0" fieldPosition="0">
        <references count="2">
          <reference field="0" count="1" selected="0">
            <x v="6"/>
          </reference>
          <reference field="1" count="1">
            <x v="31"/>
          </reference>
        </references>
      </pivotArea>
    </format>
    <format dxfId="272">
      <pivotArea dataOnly="0" labelOnly="1" outline="0" fieldPosition="0">
        <references count="2">
          <reference field="0" count="1" selected="0">
            <x v="7"/>
          </reference>
          <reference field="1" count="1">
            <x v="27"/>
          </reference>
        </references>
      </pivotArea>
    </format>
    <format dxfId="273">
      <pivotArea dataOnly="0" labelOnly="1" outline="0" fieldPosition="0">
        <references count="2">
          <reference field="0" count="1" selected="0">
            <x v="8"/>
          </reference>
          <reference field="1" count="1">
            <x v="30"/>
          </reference>
        </references>
      </pivotArea>
    </format>
    <format dxfId="274">
      <pivotArea dataOnly="0" labelOnly="1" outline="0" fieldPosition="0">
        <references count="2">
          <reference field="0" count="1" selected="0">
            <x v="9"/>
          </reference>
          <reference field="1" count="1">
            <x v="28"/>
          </reference>
        </references>
      </pivotArea>
    </format>
    <format dxfId="275">
      <pivotArea dataOnly="0" labelOnly="1" outline="0" fieldPosition="0">
        <references count="2">
          <reference field="0" count="1" selected="0">
            <x v="10"/>
          </reference>
          <reference field="1" count="1">
            <x v="41"/>
          </reference>
        </references>
      </pivotArea>
    </format>
    <format dxfId="276">
      <pivotArea dataOnly="0" labelOnly="1" outline="0" fieldPosition="0">
        <references count="2">
          <reference field="0" count="1" selected="0">
            <x v="11"/>
          </reference>
          <reference field="1" count="1">
            <x v="29"/>
          </reference>
        </references>
      </pivotArea>
    </format>
    <format dxfId="277">
      <pivotArea dataOnly="0" labelOnly="1" outline="0" fieldPosition="0">
        <references count="2">
          <reference field="0" count="1" selected="0">
            <x v="12"/>
          </reference>
          <reference field="1" count="1">
            <x v="36"/>
          </reference>
        </references>
      </pivotArea>
    </format>
    <format dxfId="278">
      <pivotArea dataOnly="0" labelOnly="1" outline="0" fieldPosition="0">
        <references count="2">
          <reference field="0" count="1" selected="0">
            <x v="13"/>
          </reference>
          <reference field="1" count="1">
            <x v="11"/>
          </reference>
        </references>
      </pivotArea>
    </format>
    <format dxfId="279">
      <pivotArea dataOnly="0" labelOnly="1" outline="0" fieldPosition="0">
        <references count="2">
          <reference field="0" count="1" selected="0">
            <x v="14"/>
          </reference>
          <reference field="1" count="1">
            <x v="40"/>
          </reference>
        </references>
      </pivotArea>
    </format>
    <format dxfId="280">
      <pivotArea dataOnly="0" labelOnly="1" outline="0" fieldPosition="0">
        <references count="2">
          <reference field="0" count="1" selected="0">
            <x v="15"/>
          </reference>
          <reference field="1" count="1">
            <x v="12"/>
          </reference>
        </references>
      </pivotArea>
    </format>
    <format dxfId="281">
      <pivotArea dataOnly="0" labelOnly="1" outline="0" fieldPosition="0">
        <references count="2">
          <reference field="0" count="1" selected="0">
            <x v="16"/>
          </reference>
          <reference field="1" count="1">
            <x v="13"/>
          </reference>
        </references>
      </pivotArea>
    </format>
    <format dxfId="282">
      <pivotArea dataOnly="0" labelOnly="1" outline="0" fieldPosition="0">
        <references count="2">
          <reference field="0" count="1" selected="0">
            <x v="17"/>
          </reference>
          <reference field="1" count="1">
            <x v="14"/>
          </reference>
        </references>
      </pivotArea>
    </format>
    <format dxfId="283">
      <pivotArea dataOnly="0" labelOnly="1" outline="0" fieldPosition="0">
        <references count="2">
          <reference field="0" count="1" selected="0">
            <x v="18"/>
          </reference>
          <reference field="1" count="1">
            <x v="2"/>
          </reference>
        </references>
      </pivotArea>
    </format>
    <format dxfId="284">
      <pivotArea dataOnly="0" labelOnly="1" outline="0" fieldPosition="0">
        <references count="2">
          <reference field="0" count="1" selected="0">
            <x v="19"/>
          </reference>
          <reference field="1" count="1">
            <x v="24"/>
          </reference>
        </references>
      </pivotArea>
    </format>
    <format dxfId="285">
      <pivotArea dataOnly="0" labelOnly="1" outline="0" fieldPosition="0">
        <references count="2">
          <reference field="0" count="1" selected="0">
            <x v="20"/>
          </reference>
          <reference field="1" count="1">
            <x v="25"/>
          </reference>
        </references>
      </pivotArea>
    </format>
    <format dxfId="286">
      <pivotArea dataOnly="0" labelOnly="1" outline="0" fieldPosition="0">
        <references count="2">
          <reference field="0" count="1" selected="0">
            <x v="21"/>
          </reference>
          <reference field="1" count="1">
            <x v="1"/>
          </reference>
        </references>
      </pivotArea>
    </format>
    <format dxfId="287">
      <pivotArea dataOnly="0" labelOnly="1" outline="0" fieldPosition="0">
        <references count="2">
          <reference field="0" count="1" selected="0">
            <x v="22"/>
          </reference>
          <reference field="1" count="1">
            <x v="4"/>
          </reference>
        </references>
      </pivotArea>
    </format>
    <format dxfId="288">
      <pivotArea dataOnly="0" labelOnly="1" outline="0" fieldPosition="0">
        <references count="2">
          <reference field="0" count="1" selected="0">
            <x v="23"/>
          </reference>
          <reference field="1" count="1">
            <x v="5"/>
          </reference>
        </references>
      </pivotArea>
    </format>
    <format dxfId="289">
      <pivotArea dataOnly="0" labelOnly="1" outline="0" fieldPosition="0">
        <references count="2">
          <reference field="0" count="1" selected="0">
            <x v="24"/>
          </reference>
          <reference field="1" count="1">
            <x v="6"/>
          </reference>
        </references>
      </pivotArea>
    </format>
    <format dxfId="290">
      <pivotArea dataOnly="0" labelOnly="1" outline="0" fieldPosition="0">
        <references count="2">
          <reference field="0" count="1" selected="0">
            <x v="25"/>
          </reference>
          <reference field="1" count="1">
            <x v="35"/>
          </reference>
        </references>
      </pivotArea>
    </format>
    <format dxfId="291">
      <pivotArea dataOnly="0" labelOnly="1" outline="0" fieldPosition="0">
        <references count="2">
          <reference field="0" count="1" selected="0">
            <x v="26"/>
          </reference>
          <reference field="1" count="1">
            <x v="9"/>
          </reference>
        </references>
      </pivotArea>
    </format>
    <format dxfId="292">
      <pivotArea dataOnly="0" labelOnly="1" outline="0" fieldPosition="0">
        <references count="2">
          <reference field="0" count="1" selected="0">
            <x v="27"/>
          </reference>
          <reference field="1" count="1">
            <x v="10"/>
          </reference>
        </references>
      </pivotArea>
    </format>
    <format dxfId="293">
      <pivotArea dataOnly="0" labelOnly="1" outline="0" fieldPosition="0">
        <references count="2">
          <reference field="0" count="1" selected="0">
            <x v="28"/>
          </reference>
          <reference field="1" count="1">
            <x v="39"/>
          </reference>
        </references>
      </pivotArea>
    </format>
    <format dxfId="294">
      <pivotArea dataOnly="0" labelOnly="1" outline="0" fieldPosition="0">
        <references count="2">
          <reference field="0" count="1" selected="0">
            <x v="29"/>
          </reference>
          <reference field="1" count="1">
            <x v="23"/>
          </reference>
        </references>
      </pivotArea>
    </format>
    <format dxfId="295">
      <pivotArea dataOnly="0" labelOnly="1" outline="0" fieldPosition="0">
        <references count="2">
          <reference field="0" count="1" selected="0">
            <x v="30"/>
          </reference>
          <reference field="1" count="1">
            <x v="22"/>
          </reference>
        </references>
      </pivotArea>
    </format>
    <format dxfId="296">
      <pivotArea dataOnly="0" labelOnly="1" outline="0" fieldPosition="0">
        <references count="2">
          <reference field="0" count="1" selected="0">
            <x v="31"/>
          </reference>
          <reference field="1" count="1">
            <x v="21"/>
          </reference>
        </references>
      </pivotArea>
    </format>
    <format dxfId="297">
      <pivotArea dataOnly="0" labelOnly="1" outline="0" fieldPosition="0">
        <references count="2">
          <reference field="0" count="1" selected="0">
            <x v="32"/>
          </reference>
          <reference field="1" count="1">
            <x v="19"/>
          </reference>
        </references>
      </pivotArea>
    </format>
    <format dxfId="298">
      <pivotArea dataOnly="0" labelOnly="1" outline="0" fieldPosition="0">
        <references count="2">
          <reference field="0" count="1" selected="0">
            <x v="33"/>
          </reference>
          <reference field="1" count="1">
            <x v="20"/>
          </reference>
        </references>
      </pivotArea>
    </format>
    <format dxfId="299">
      <pivotArea dataOnly="0" labelOnly="1" outline="0" fieldPosition="0">
        <references count="2">
          <reference field="0" count="1" selected="0">
            <x v="34"/>
          </reference>
          <reference field="1" count="1">
            <x v="16"/>
          </reference>
        </references>
      </pivotArea>
    </format>
    <format dxfId="300">
      <pivotArea dataOnly="0" labelOnly="1" outline="0" fieldPosition="0">
        <references count="2">
          <reference field="0" count="1" selected="0">
            <x v="35"/>
          </reference>
          <reference field="1" count="1">
            <x v="17"/>
          </reference>
        </references>
      </pivotArea>
    </format>
    <format dxfId="301">
      <pivotArea dataOnly="0" labelOnly="1" outline="0" fieldPosition="0">
        <references count="2">
          <reference field="0" count="1" selected="0">
            <x v="36"/>
          </reference>
          <reference field="1" count="1">
            <x v="15"/>
          </reference>
        </references>
      </pivotArea>
    </format>
    <format dxfId="302">
      <pivotArea dataOnly="0" labelOnly="1" outline="0" fieldPosition="0">
        <references count="2">
          <reference field="0" count="1" selected="0">
            <x v="37"/>
          </reference>
          <reference field="1" count="1">
            <x v="18"/>
          </reference>
        </references>
      </pivotArea>
    </format>
    <format dxfId="303">
      <pivotArea dataOnly="0" labelOnly="1" outline="0" fieldPosition="0">
        <references count="2">
          <reference field="0" count="1" selected="0">
            <x v="38"/>
          </reference>
          <reference field="1" count="1">
            <x v="44"/>
          </reference>
        </references>
      </pivotArea>
    </format>
    <format dxfId="304">
      <pivotArea dataOnly="0" labelOnly="1" outline="0" fieldPosition="0">
        <references count="2">
          <reference field="0" count="1" selected="0">
            <x v="39"/>
          </reference>
          <reference field="1" count="1">
            <x v="43"/>
          </reference>
        </references>
      </pivotArea>
    </format>
    <format dxfId="305">
      <pivotArea dataOnly="0" labelOnly="1" outline="0" fieldPosition="0">
        <references count="2">
          <reference field="0" count="1" selected="0">
            <x v="40"/>
          </reference>
          <reference field="1" count="1">
            <x v="49"/>
          </reference>
        </references>
      </pivotArea>
    </format>
    <format dxfId="306">
      <pivotArea dataOnly="0" labelOnly="1" outline="0" fieldPosition="0">
        <references count="2">
          <reference field="0" count="1" selected="0">
            <x v="41"/>
          </reference>
          <reference field="1" count="1">
            <x v="46"/>
          </reference>
        </references>
      </pivotArea>
    </format>
    <format dxfId="307">
      <pivotArea dataOnly="0" labelOnly="1" outline="0" fieldPosition="0">
        <references count="2">
          <reference field="0" count="1" selected="0">
            <x v="42"/>
          </reference>
          <reference field="1" count="1">
            <x v="48"/>
          </reference>
        </references>
      </pivotArea>
    </format>
    <format dxfId="308">
      <pivotArea dataOnly="0" labelOnly="1" outline="0" fieldPosition="0">
        <references count="2">
          <reference field="0" count="1" selected="0">
            <x v="43"/>
          </reference>
          <reference field="1" count="1">
            <x v="47"/>
          </reference>
        </references>
      </pivotArea>
    </format>
    <format dxfId="309">
      <pivotArea dataOnly="0" labelOnly="1" outline="0" fieldPosition="0">
        <references count="2">
          <reference field="0" count="1" selected="0">
            <x v="44"/>
          </reference>
          <reference field="1" count="1">
            <x v="38"/>
          </reference>
        </references>
      </pivotArea>
    </format>
    <format dxfId="310">
      <pivotArea dataOnly="0" labelOnly="1" outline="0" fieldPosition="0">
        <references count="2">
          <reference field="0" count="1" selected="0">
            <x v="45"/>
          </reference>
          <reference field="1" count="1">
            <x v="0"/>
          </reference>
        </references>
      </pivotArea>
    </format>
    <format dxfId="311">
      <pivotArea dataOnly="0" labelOnly="1" outline="0" fieldPosition="0">
        <references count="2">
          <reference field="0" count="1" selected="0">
            <x v="46"/>
          </reference>
          <reference field="1" count="1">
            <x v="37"/>
          </reference>
        </references>
      </pivotArea>
    </format>
    <format dxfId="312">
      <pivotArea dataOnly="0" labelOnly="1" outline="0" fieldPosition="0">
        <references count="2">
          <reference field="0" count="1" selected="0">
            <x v="47"/>
          </reference>
          <reference field="1" count="1">
            <x v="7"/>
          </reference>
        </references>
      </pivotArea>
    </format>
    <format dxfId="313">
      <pivotArea dataOnly="0" labelOnly="1" outline="0" fieldPosition="0">
        <references count="2">
          <reference field="0" count="1" selected="0">
            <x v="48"/>
          </reference>
          <reference field="1" count="1">
            <x v="8"/>
          </reference>
        </references>
      </pivotArea>
    </format>
    <format dxfId="314">
      <pivotArea dataOnly="0" labelOnly="1" outline="0" fieldPosition="0">
        <references count="2">
          <reference field="0" count="1" selected="0">
            <x v="49"/>
          </reference>
          <reference field="1" count="1">
            <x v="42"/>
          </reference>
        </references>
      </pivotArea>
    </format>
    <format dxfId="315">
      <pivotArea dataOnly="0" labelOnly="1" outline="0" fieldPosition="0">
        <references count="3">
          <reference field="0" count="1" selected="0">
            <x v="0"/>
          </reference>
          <reference field="1" count="1" selected="0">
            <x v="32"/>
          </reference>
          <reference field="12" count="1">
            <x v="0"/>
          </reference>
        </references>
      </pivotArea>
    </format>
    <format dxfId="316">
      <pivotArea dataOnly="0" labelOnly="1" outline="0" fieldPosition="0">
        <references count="3">
          <reference field="0" count="1" selected="0">
            <x v="1"/>
          </reference>
          <reference field="1" count="1" selected="0">
            <x v="33"/>
          </reference>
          <reference field="12" count="1">
            <x v="18"/>
          </reference>
        </references>
      </pivotArea>
    </format>
    <format dxfId="317">
      <pivotArea dataOnly="0" labelOnly="1" outline="0" fieldPosition="0">
        <references count="3">
          <reference field="0" count="1" selected="0">
            <x v="2"/>
          </reference>
          <reference field="1" count="1" selected="0">
            <x v="45"/>
          </reference>
          <reference field="12" count="1">
            <x v="10"/>
          </reference>
        </references>
      </pivotArea>
    </format>
    <format dxfId="318">
      <pivotArea dataOnly="0" labelOnly="1" outline="0" fieldPosition="0">
        <references count="3">
          <reference field="0" count="1" selected="0">
            <x v="3"/>
          </reference>
          <reference field="1" count="1" selected="0">
            <x v="34"/>
          </reference>
          <reference field="12" count="1">
            <x v="7"/>
          </reference>
        </references>
      </pivotArea>
    </format>
    <format dxfId="319">
      <pivotArea dataOnly="0" labelOnly="1" outline="0" fieldPosition="0">
        <references count="3">
          <reference field="0" count="1" selected="0">
            <x v="4"/>
          </reference>
          <reference field="1" count="1" selected="0">
            <x v="3"/>
          </reference>
          <reference field="12" count="1">
            <x v="5"/>
          </reference>
        </references>
      </pivotArea>
    </format>
    <format dxfId="320">
      <pivotArea dataOnly="0" labelOnly="1" outline="0" fieldPosition="0">
        <references count="3">
          <reference field="0" count="1" selected="0">
            <x v="5"/>
          </reference>
          <reference field="1" count="1" selected="0">
            <x v="26"/>
          </reference>
          <reference field="12" count="1">
            <x v="19"/>
          </reference>
        </references>
      </pivotArea>
    </format>
    <format dxfId="321">
      <pivotArea dataOnly="0" labelOnly="1" outline="0" fieldPosition="0">
        <references count="3">
          <reference field="0" count="1" selected="0">
            <x v="6"/>
          </reference>
          <reference field="1" count="1" selected="0">
            <x v="31"/>
          </reference>
          <reference field="12" count="1">
            <x v="9"/>
          </reference>
        </references>
      </pivotArea>
    </format>
    <format dxfId="322">
      <pivotArea dataOnly="0" labelOnly="1" outline="0" fieldPosition="0">
        <references count="3">
          <reference field="0" count="1" selected="0">
            <x v="7"/>
          </reference>
          <reference field="1" count="1" selected="0">
            <x v="27"/>
          </reference>
          <reference field="12" count="1">
            <x v="30"/>
          </reference>
        </references>
      </pivotArea>
    </format>
    <format dxfId="323">
      <pivotArea dataOnly="0" labelOnly="1" outline="0" fieldPosition="0">
        <references count="3">
          <reference field="0" count="1" selected="0">
            <x v="8"/>
          </reference>
          <reference field="1" count="1" selected="0">
            <x v="30"/>
          </reference>
          <reference field="12" count="1">
            <x v="41"/>
          </reference>
        </references>
      </pivotArea>
    </format>
    <format dxfId="324">
      <pivotArea dataOnly="0" labelOnly="1" outline="0" fieldPosition="0">
        <references count="3">
          <reference field="0" count="1" selected="0">
            <x v="9"/>
          </reference>
          <reference field="1" count="1" selected="0">
            <x v="28"/>
          </reference>
          <reference field="12" count="1">
            <x v="38"/>
          </reference>
        </references>
      </pivotArea>
    </format>
    <format dxfId="325">
      <pivotArea dataOnly="0" labelOnly="1" outline="0" fieldPosition="0">
        <references count="3">
          <reference field="0" count="1" selected="0">
            <x v="10"/>
          </reference>
          <reference field="1" count="1" selected="0">
            <x v="41"/>
          </reference>
          <reference field="12" count="1">
            <x v="23"/>
          </reference>
        </references>
      </pivotArea>
    </format>
    <format dxfId="326">
      <pivotArea dataOnly="0" labelOnly="1" outline="0" fieldPosition="0">
        <references count="3">
          <reference field="0" count="1" selected="0">
            <x v="11"/>
          </reference>
          <reference field="1" count="1" selected="0">
            <x v="29"/>
          </reference>
          <reference field="12" count="1">
            <x v="49"/>
          </reference>
        </references>
      </pivotArea>
    </format>
    <format dxfId="327">
      <pivotArea dataOnly="0" labelOnly="1" outline="0" fieldPosition="0">
        <references count="3">
          <reference field="0" count="1" selected="0">
            <x v="12"/>
          </reference>
          <reference field="1" count="1" selected="0">
            <x v="36"/>
          </reference>
          <reference field="12" count="1">
            <x v="37"/>
          </reference>
        </references>
      </pivotArea>
    </format>
    <format dxfId="328">
      <pivotArea dataOnly="0" labelOnly="1" outline="0" fieldPosition="0">
        <references count="3">
          <reference field="0" count="1" selected="0">
            <x v="13"/>
          </reference>
          <reference field="1" count="1" selected="0">
            <x v="11"/>
          </reference>
          <reference field="12" count="1">
            <x v="47"/>
          </reference>
        </references>
      </pivotArea>
    </format>
    <format dxfId="329">
      <pivotArea dataOnly="0" labelOnly="1" outline="0" fieldPosition="0">
        <references count="3">
          <reference field="0" count="1" selected="0">
            <x v="14"/>
          </reference>
          <reference field="1" count="1" selected="0">
            <x v="40"/>
          </reference>
          <reference field="12" count="1">
            <x v="36"/>
          </reference>
        </references>
      </pivotArea>
    </format>
    <format dxfId="330">
      <pivotArea dataOnly="0" labelOnly="1" outline="0" fieldPosition="0">
        <references count="3">
          <reference field="0" count="1" selected="0">
            <x v="15"/>
          </reference>
          <reference field="1" count="1" selected="0">
            <x v="12"/>
          </reference>
          <reference field="12" count="1">
            <x v="4"/>
          </reference>
        </references>
      </pivotArea>
    </format>
    <format dxfId="331">
      <pivotArea dataOnly="0" labelOnly="1" outline="0" fieldPosition="0">
        <references count="3">
          <reference field="0" count="1" selected="0">
            <x v="16"/>
          </reference>
          <reference field="1" count="1" selected="0">
            <x v="13"/>
          </reference>
          <reference field="12" count="1">
            <x v="42"/>
          </reference>
        </references>
      </pivotArea>
    </format>
    <format dxfId="332">
      <pivotArea dataOnly="0" labelOnly="1" outline="0" fieldPosition="0">
        <references count="3">
          <reference field="0" count="1" selected="0">
            <x v="17"/>
          </reference>
          <reference field="1" count="1" selected="0">
            <x v="14"/>
          </reference>
          <reference field="12" count="1">
            <x v="44"/>
          </reference>
        </references>
      </pivotArea>
    </format>
    <format dxfId="333">
      <pivotArea dataOnly="0" labelOnly="1" outline="0" fieldPosition="0">
        <references count="3">
          <reference field="0" count="1" selected="0">
            <x v="18"/>
          </reference>
          <reference field="1" count="1" selected="0">
            <x v="2"/>
          </reference>
          <reference field="12" count="1">
            <x v="31"/>
          </reference>
        </references>
      </pivotArea>
    </format>
    <format dxfId="334">
      <pivotArea dataOnly="0" labelOnly="1" outline="0" fieldPosition="0">
        <references count="3">
          <reference field="0" count="1" selected="0">
            <x v="19"/>
          </reference>
          <reference field="1" count="1" selected="0">
            <x v="24"/>
          </reference>
          <reference field="12" count="1">
            <x v="12"/>
          </reference>
        </references>
      </pivotArea>
    </format>
    <format dxfId="335">
      <pivotArea dataOnly="0" labelOnly="1" outline="0" fieldPosition="0">
        <references count="3">
          <reference field="0" count="1" selected="0">
            <x v="20"/>
          </reference>
          <reference field="1" count="1" selected="0">
            <x v="25"/>
          </reference>
          <reference field="12" count="1">
            <x v="35"/>
          </reference>
        </references>
      </pivotArea>
    </format>
    <format dxfId="336">
      <pivotArea dataOnly="0" labelOnly="1" outline="0" fieldPosition="0">
        <references count="3">
          <reference field="0" count="1" selected="0">
            <x v="21"/>
          </reference>
          <reference field="1" count="1" selected="0">
            <x v="1"/>
          </reference>
          <reference field="12" count="1">
            <x v="25"/>
          </reference>
        </references>
      </pivotArea>
    </format>
    <format dxfId="337">
      <pivotArea dataOnly="0" labelOnly="1" outline="0" fieldPosition="0">
        <references count="3">
          <reference field="0" count="1" selected="0">
            <x v="22"/>
          </reference>
          <reference field="1" count="1" selected="0">
            <x v="4"/>
          </reference>
          <reference field="12" count="1">
            <x v="46"/>
          </reference>
        </references>
      </pivotArea>
    </format>
    <format dxfId="338">
      <pivotArea dataOnly="0" labelOnly="1" outline="0" fieldPosition="0">
        <references count="3">
          <reference field="0" count="1" selected="0">
            <x v="23"/>
          </reference>
          <reference field="1" count="1" selected="0">
            <x v="5"/>
          </reference>
          <reference field="12" count="1">
            <x v="3"/>
          </reference>
        </references>
      </pivotArea>
    </format>
    <format dxfId="339">
      <pivotArea dataOnly="0" labelOnly="1" outline="0" fieldPosition="0">
        <references count="3">
          <reference field="0" count="1" selected="0">
            <x v="24"/>
          </reference>
          <reference field="1" count="1" selected="0">
            <x v="6"/>
          </reference>
          <reference field="12" count="1">
            <x v="1"/>
          </reference>
        </references>
      </pivotArea>
    </format>
    <format dxfId="340">
      <pivotArea dataOnly="0" labelOnly="1" outline="0" fieldPosition="0">
        <references count="3">
          <reference field="0" count="1" selected="0">
            <x v="25"/>
          </reference>
          <reference field="1" count="1" selected="0">
            <x v="35"/>
          </reference>
          <reference field="12" count="1">
            <x v="34"/>
          </reference>
        </references>
      </pivotArea>
    </format>
    <format dxfId="341">
      <pivotArea dataOnly="0" labelOnly="1" outline="0" fieldPosition="0">
        <references count="3">
          <reference field="0" count="1" selected="0">
            <x v="26"/>
          </reference>
          <reference field="1" count="1" selected="0">
            <x v="9"/>
          </reference>
          <reference field="12" count="1">
            <x v="48"/>
          </reference>
        </references>
      </pivotArea>
    </format>
    <format dxfId="342">
      <pivotArea dataOnly="0" labelOnly="1" outline="0" fieldPosition="0">
        <references count="3">
          <reference field="0" count="1" selected="0">
            <x v="27"/>
          </reference>
          <reference field="1" count="1" selected="0">
            <x v="10"/>
          </reference>
          <reference field="12" count="1">
            <x v="14"/>
          </reference>
        </references>
      </pivotArea>
    </format>
    <format dxfId="343">
      <pivotArea dataOnly="0" labelOnly="1" outline="0" fieldPosition="0">
        <references count="3">
          <reference field="0" count="1" selected="0">
            <x v="28"/>
          </reference>
          <reference field="1" count="1" selected="0">
            <x v="39"/>
          </reference>
          <reference field="12" count="1">
            <x v="32"/>
          </reference>
        </references>
      </pivotArea>
    </format>
    <format dxfId="344">
      <pivotArea dataOnly="0" labelOnly="1" outline="0" fieldPosition="0">
        <references count="3">
          <reference field="0" count="1" selected="0">
            <x v="29"/>
          </reference>
          <reference field="1" count="1" selected="0">
            <x v="23"/>
          </reference>
          <reference field="12" count="1">
            <x v="22"/>
          </reference>
        </references>
      </pivotArea>
    </format>
    <format dxfId="345">
      <pivotArea dataOnly="0" labelOnly="1" outline="0" fieldPosition="0">
        <references count="3">
          <reference field="0" count="1" selected="0">
            <x v="30"/>
          </reference>
          <reference field="1" count="1" selected="0">
            <x v="22"/>
          </reference>
          <reference field="12" count="1">
            <x v="8"/>
          </reference>
        </references>
      </pivotArea>
    </format>
    <format dxfId="346">
      <pivotArea dataOnly="0" labelOnly="1" outline="0" fieldPosition="0">
        <references count="3">
          <reference field="0" count="1" selected="0">
            <x v="31"/>
          </reference>
          <reference field="1" count="1" selected="0">
            <x v="21"/>
          </reference>
          <reference field="12" count="1">
            <x v="6"/>
          </reference>
        </references>
      </pivotArea>
    </format>
    <format dxfId="347">
      <pivotArea dataOnly="0" labelOnly="1" outline="0" fieldPosition="0">
        <references count="3">
          <reference field="0" count="1" selected="0">
            <x v="32"/>
          </reference>
          <reference field="1" count="1" selected="0">
            <x v="19"/>
          </reference>
          <reference field="12" count="1">
            <x v="45"/>
          </reference>
        </references>
      </pivotArea>
    </format>
    <format dxfId="348">
      <pivotArea dataOnly="0" labelOnly="1" outline="0" fieldPosition="0">
        <references count="3">
          <reference field="0" count="1" selected="0">
            <x v="33"/>
          </reference>
          <reference field="1" count="1" selected="0">
            <x v="20"/>
          </reference>
          <reference field="12" count="1">
            <x v="17"/>
          </reference>
        </references>
      </pivotArea>
    </format>
    <format dxfId="349">
      <pivotArea dataOnly="0" labelOnly="1" outline="0" fieldPosition="0">
        <references count="3">
          <reference field="0" count="1" selected="0">
            <x v="34"/>
          </reference>
          <reference field="1" count="1" selected="0">
            <x v="16"/>
          </reference>
          <reference field="12" count="1">
            <x v="16"/>
          </reference>
        </references>
      </pivotArea>
    </format>
    <format dxfId="350">
      <pivotArea dataOnly="0" labelOnly="1" outline="0" fieldPosition="0">
        <references count="3">
          <reference field="0" count="1" selected="0">
            <x v="35"/>
          </reference>
          <reference field="1" count="1" selected="0">
            <x v="17"/>
          </reference>
          <reference field="12" count="1">
            <x v="15"/>
          </reference>
        </references>
      </pivotArea>
    </format>
    <format dxfId="351">
      <pivotArea dataOnly="0" labelOnly="1" outline="0" fieldPosition="0">
        <references count="3">
          <reference field="0" count="1" selected="0">
            <x v="36"/>
          </reference>
          <reference field="1" count="1" selected="0">
            <x v="15"/>
          </reference>
          <reference field="12" count="1">
            <x v="20"/>
          </reference>
        </references>
      </pivotArea>
    </format>
    <format dxfId="352">
      <pivotArea dataOnly="0" labelOnly="1" outline="0" fieldPosition="0">
        <references count="3">
          <reference field="0" count="1" selected="0">
            <x v="37"/>
          </reference>
          <reference field="1" count="1" selected="0">
            <x v="18"/>
          </reference>
          <reference field="12" count="1">
            <x v="13"/>
          </reference>
        </references>
      </pivotArea>
    </format>
    <format dxfId="353">
      <pivotArea dataOnly="0" labelOnly="1" outline="0" fieldPosition="0">
        <references count="3">
          <reference field="0" count="1" selected="0">
            <x v="38"/>
          </reference>
          <reference field="1" count="1" selected="0">
            <x v="44"/>
          </reference>
          <reference field="12" count="1">
            <x v="43"/>
          </reference>
        </references>
      </pivotArea>
    </format>
    <format dxfId="354">
      <pivotArea dataOnly="0" labelOnly="1" outline="0" fieldPosition="0">
        <references count="3">
          <reference field="0" count="1" selected="0">
            <x v="39"/>
          </reference>
          <reference field="1" count="1" selected="0">
            <x v="43"/>
          </reference>
          <reference field="12" count="1">
            <x v="28"/>
          </reference>
        </references>
      </pivotArea>
    </format>
    <format dxfId="355">
      <pivotArea dataOnly="0" labelOnly="1" outline="0" fieldPosition="0">
        <references count="3">
          <reference field="0" count="1" selected="0">
            <x v="40"/>
          </reference>
          <reference field="1" count="1" selected="0">
            <x v="49"/>
          </reference>
          <reference field="12" count="1">
            <x v="24"/>
          </reference>
        </references>
      </pivotArea>
    </format>
    <format dxfId="356">
      <pivotArea dataOnly="0" labelOnly="1" outline="0" fieldPosition="0">
        <references count="3">
          <reference field="0" count="1" selected="0">
            <x v="41"/>
          </reference>
          <reference field="1" count="1" selected="0">
            <x v="46"/>
          </reference>
          <reference field="12" count="1">
            <x v="11"/>
          </reference>
        </references>
      </pivotArea>
    </format>
    <format dxfId="357">
      <pivotArea dataOnly="0" labelOnly="1" outline="0" fieldPosition="0">
        <references count="3">
          <reference field="0" count="1" selected="0">
            <x v="42"/>
          </reference>
          <reference field="1" count="1" selected="0">
            <x v="48"/>
          </reference>
          <reference field="12" count="1">
            <x v="2"/>
          </reference>
        </references>
      </pivotArea>
    </format>
    <format dxfId="358">
      <pivotArea dataOnly="0" labelOnly="1" outline="0" fieldPosition="0">
        <references count="3">
          <reference field="0" count="1" selected="0">
            <x v="43"/>
          </reference>
          <reference field="1" count="1" selected="0">
            <x v="47"/>
          </reference>
          <reference field="12" count="1">
            <x v="21"/>
          </reference>
        </references>
      </pivotArea>
    </format>
    <format dxfId="359">
      <pivotArea dataOnly="0" labelOnly="1" outline="0" fieldPosition="0">
        <references count="3">
          <reference field="0" count="1" selected="0">
            <x v="44"/>
          </reference>
          <reference field="1" count="1" selected="0">
            <x v="38"/>
          </reference>
          <reference field="12" count="1">
            <x v="29"/>
          </reference>
        </references>
      </pivotArea>
    </format>
    <format dxfId="360">
      <pivotArea dataOnly="0" labelOnly="1" outline="0" fieldPosition="0">
        <references count="3">
          <reference field="0" count="1" selected="0">
            <x v="45"/>
          </reference>
          <reference field="1" count="1" selected="0">
            <x v="0"/>
          </reference>
          <reference field="12" count="1">
            <x v="27"/>
          </reference>
        </references>
      </pivotArea>
    </format>
    <format dxfId="361">
      <pivotArea dataOnly="0" labelOnly="1" outline="0" fieldPosition="0">
        <references count="3">
          <reference field="0" count="1" selected="0">
            <x v="46"/>
          </reference>
          <reference field="1" count="1" selected="0">
            <x v="37"/>
          </reference>
          <reference field="12" count="1">
            <x v="33"/>
          </reference>
        </references>
      </pivotArea>
    </format>
    <format dxfId="362">
      <pivotArea dataOnly="0" labelOnly="1" outline="0" fieldPosition="0">
        <references count="3">
          <reference field="0" count="1" selected="0">
            <x v="47"/>
          </reference>
          <reference field="1" count="1" selected="0">
            <x v="7"/>
          </reference>
          <reference field="12" count="1">
            <x v="40"/>
          </reference>
        </references>
      </pivotArea>
    </format>
    <format dxfId="363">
      <pivotArea dataOnly="0" labelOnly="1" outline="0" fieldPosition="0">
        <references count="3">
          <reference field="0" count="1" selected="0">
            <x v="48"/>
          </reference>
          <reference field="1" count="1" selected="0">
            <x v="8"/>
          </reference>
          <reference field="12" count="1">
            <x v="26"/>
          </reference>
        </references>
      </pivotArea>
    </format>
    <format dxfId="364">
      <pivotArea dataOnly="0" labelOnly="1" outline="0" fieldPosition="0">
        <references count="3">
          <reference field="0" count="1" selected="0">
            <x v="49"/>
          </reference>
          <reference field="1" count="1" selected="0">
            <x v="42"/>
          </reference>
          <reference field="12" count="1">
            <x v="39"/>
          </reference>
        </references>
      </pivotArea>
    </format>
    <format dxfId="365">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366">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367">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368">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369">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370">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371">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372">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373">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374">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375">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376">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377">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378">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379">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380">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381">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382">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383">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384">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385">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386">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387">
      <pivotArea dataOnly="0" labelOnly="1" outline="0" fieldPosition="0">
        <references count="5">
          <reference field="0" count="1" selected="0">
            <x v="0"/>
          </reference>
          <reference field="1" count="1" selected="0">
            <x v="32"/>
          </reference>
          <reference field="8" count="1" selected="0">
            <x v="0"/>
          </reference>
          <reference field="12" count="1" selected="0">
            <x v="0"/>
          </reference>
          <reference field="23" count="1">
            <x v="43"/>
          </reference>
        </references>
      </pivotArea>
    </format>
    <format dxfId="388">
      <pivotArea dataOnly="0" labelOnly="1" outline="0" fieldPosition="0">
        <references count="5">
          <reference field="0" count="1" selected="0">
            <x v="1"/>
          </reference>
          <reference field="1" count="1" selected="0">
            <x v="33"/>
          </reference>
          <reference field="8" count="1" selected="0">
            <x v="0"/>
          </reference>
          <reference field="12" count="1" selected="0">
            <x v="18"/>
          </reference>
          <reference field="23" count="1">
            <x v="38"/>
          </reference>
        </references>
      </pivotArea>
    </format>
    <format dxfId="389">
      <pivotArea dataOnly="0" labelOnly="1" outline="0" fieldPosition="0">
        <references count="5">
          <reference field="0" count="1" selected="0">
            <x v="2"/>
          </reference>
          <reference field="1" count="1" selected="0">
            <x v="45"/>
          </reference>
          <reference field="8" count="1" selected="0">
            <x v="1"/>
          </reference>
          <reference field="12" count="1" selected="0">
            <x v="10"/>
          </reference>
          <reference field="23" count="1">
            <x v="15"/>
          </reference>
        </references>
      </pivotArea>
    </format>
    <format dxfId="390">
      <pivotArea dataOnly="0" labelOnly="1" outline="0" fieldPosition="0">
        <references count="5">
          <reference field="0" count="1" selected="0">
            <x v="3"/>
          </reference>
          <reference field="1" count="1" selected="0">
            <x v="34"/>
          </reference>
          <reference field="8" count="1" selected="0">
            <x v="0"/>
          </reference>
          <reference field="12" count="1" selected="0">
            <x v="7"/>
          </reference>
          <reference field="23" count="1">
            <x v="21"/>
          </reference>
        </references>
      </pivotArea>
    </format>
    <format dxfId="391">
      <pivotArea dataOnly="0" labelOnly="1" outline="0" fieldPosition="0">
        <references count="5">
          <reference field="0" count="1" selected="0">
            <x v="4"/>
          </reference>
          <reference field="1" count="1" selected="0">
            <x v="3"/>
          </reference>
          <reference field="8" count="1" selected="0">
            <x v="1"/>
          </reference>
          <reference field="12" count="1" selected="0">
            <x v="5"/>
          </reference>
          <reference field="23" count="1">
            <x v="16"/>
          </reference>
        </references>
      </pivotArea>
    </format>
    <format dxfId="392">
      <pivotArea dataOnly="0" labelOnly="1" outline="0" fieldPosition="0">
        <references count="5">
          <reference field="0" count="1" selected="0">
            <x v="5"/>
          </reference>
          <reference field="1" count="1" selected="0">
            <x v="26"/>
          </reference>
          <reference field="8" count="1" selected="0">
            <x v="1"/>
          </reference>
          <reference field="12" count="1" selected="0">
            <x v="19"/>
          </reference>
          <reference field="23" count="1">
            <x v="38"/>
          </reference>
        </references>
      </pivotArea>
    </format>
    <format dxfId="393">
      <pivotArea dataOnly="0" labelOnly="1" outline="0" fieldPosition="0">
        <references count="5">
          <reference field="0" count="1" selected="0">
            <x v="6"/>
          </reference>
          <reference field="1" count="1" selected="0">
            <x v="31"/>
          </reference>
          <reference field="8" count="1" selected="0">
            <x v="0"/>
          </reference>
          <reference field="12" count="1" selected="0">
            <x v="9"/>
          </reference>
          <reference field="23" count="1">
            <x v="45"/>
          </reference>
        </references>
      </pivotArea>
    </format>
    <format dxfId="394">
      <pivotArea dataOnly="0" labelOnly="1" outline="0" fieldPosition="0">
        <references count="5">
          <reference field="0" count="1" selected="0">
            <x v="7"/>
          </reference>
          <reference field="1" count="1" selected="0">
            <x v="27"/>
          </reference>
          <reference field="8" count="1" selected="0">
            <x v="1"/>
          </reference>
          <reference field="12" count="1" selected="0">
            <x v="30"/>
          </reference>
          <reference field="23" count="1">
            <x v="9"/>
          </reference>
        </references>
      </pivotArea>
    </format>
    <format dxfId="395">
      <pivotArea dataOnly="0" labelOnly="1" outline="0" fieldPosition="0">
        <references count="5">
          <reference field="0" count="1" selected="0">
            <x v="8"/>
          </reference>
          <reference field="1" count="1" selected="0">
            <x v="30"/>
          </reference>
          <reference field="8" count="1" selected="0">
            <x v="0"/>
          </reference>
          <reference field="12" count="1" selected="0">
            <x v="41"/>
          </reference>
          <reference field="23" count="1">
            <x v="17"/>
          </reference>
        </references>
      </pivotArea>
    </format>
    <format dxfId="396">
      <pivotArea dataOnly="0" labelOnly="1" outline="0" fieldPosition="0">
        <references count="5">
          <reference field="0" count="1" selected="0">
            <x v="9"/>
          </reference>
          <reference field="1" count="1" selected="0">
            <x v="28"/>
          </reference>
          <reference field="8" count="1" selected="0">
            <x v="1"/>
          </reference>
          <reference field="12" count="1" selected="0">
            <x v="38"/>
          </reference>
          <reference field="23" count="1">
            <x v="10"/>
          </reference>
        </references>
      </pivotArea>
    </format>
    <format dxfId="397">
      <pivotArea dataOnly="0" labelOnly="1" outline="0" fieldPosition="0">
        <references count="5">
          <reference field="0" count="1" selected="0">
            <x v="10"/>
          </reference>
          <reference field="1" count="1" selected="0">
            <x v="41"/>
          </reference>
          <reference field="8" count="1" selected="0">
            <x v="1"/>
          </reference>
          <reference field="12" count="1" selected="0">
            <x v="23"/>
          </reference>
          <reference field="23" count="1">
            <x v="32"/>
          </reference>
        </references>
      </pivotArea>
    </format>
    <format dxfId="398">
      <pivotArea dataOnly="0" labelOnly="1" outline="0" fieldPosition="0">
        <references count="5">
          <reference field="0" count="1" selected="0">
            <x v="11"/>
          </reference>
          <reference field="1" count="1" selected="0">
            <x v="29"/>
          </reference>
          <reference field="8" count="1" selected="0">
            <x v="0"/>
          </reference>
          <reference field="12" count="1" selected="0">
            <x v="49"/>
          </reference>
          <reference field="23" count="1">
            <x v="23"/>
          </reference>
        </references>
      </pivotArea>
    </format>
    <format dxfId="399">
      <pivotArea dataOnly="0" labelOnly="1" outline="0" fieldPosition="0">
        <references count="5">
          <reference field="0" count="1" selected="0">
            <x v="13"/>
          </reference>
          <reference field="1" count="1" selected="0">
            <x v="11"/>
          </reference>
          <reference field="8" count="1" selected="0">
            <x v="1"/>
          </reference>
          <reference field="12" count="1" selected="0">
            <x v="47"/>
          </reference>
          <reference field="23" count="1">
            <x v="5"/>
          </reference>
        </references>
      </pivotArea>
    </format>
    <format dxfId="400">
      <pivotArea dataOnly="0" labelOnly="1" outline="0" fieldPosition="0">
        <references count="5">
          <reference field="0" count="1" selected="0">
            <x v="14"/>
          </reference>
          <reference field="1" count="1" selected="0">
            <x v="40"/>
          </reference>
          <reference field="8" count="1" selected="0">
            <x v="0"/>
          </reference>
          <reference field="12" count="1" selected="0">
            <x v="36"/>
          </reference>
          <reference field="23" count="1">
            <x v="11"/>
          </reference>
        </references>
      </pivotArea>
    </format>
    <format dxfId="401">
      <pivotArea dataOnly="0" labelOnly="1" outline="0" fieldPosition="0">
        <references count="5">
          <reference field="0" count="1" selected="0">
            <x v="15"/>
          </reference>
          <reference field="1" count="1" selected="0">
            <x v="12"/>
          </reference>
          <reference field="8" count="1" selected="0">
            <x v="1"/>
          </reference>
          <reference field="12" count="1" selected="0">
            <x v="4"/>
          </reference>
          <reference field="23" count="1">
            <x v="15"/>
          </reference>
        </references>
      </pivotArea>
    </format>
    <format dxfId="402">
      <pivotArea dataOnly="0" labelOnly="1" outline="0" fieldPosition="0">
        <references count="5">
          <reference field="0" count="1" selected="0">
            <x v="16"/>
          </reference>
          <reference field="1" count="1" selected="0">
            <x v="13"/>
          </reference>
          <reference field="8" count="1" selected="0">
            <x v="1"/>
          </reference>
          <reference field="12" count="1" selected="0">
            <x v="42"/>
          </reference>
          <reference field="23" count="1">
            <x v="18"/>
          </reference>
        </references>
      </pivotArea>
    </format>
    <format dxfId="403">
      <pivotArea dataOnly="0" labelOnly="1" outline="0" fieldPosition="0">
        <references count="5">
          <reference field="0" count="1" selected="0">
            <x v="17"/>
          </reference>
          <reference field="1" count="1" selected="0">
            <x v="14"/>
          </reference>
          <reference field="8" count="1" selected="0">
            <x v="1"/>
          </reference>
          <reference field="12" count="1" selected="0">
            <x v="44"/>
          </reference>
          <reference field="23" count="1">
            <x v="5"/>
          </reference>
        </references>
      </pivotArea>
    </format>
    <format dxfId="404">
      <pivotArea dataOnly="0" labelOnly="1" outline="0" fieldPosition="0">
        <references count="5">
          <reference field="0" count="1" selected="0">
            <x v="18"/>
          </reference>
          <reference field="1" count="1" selected="0">
            <x v="2"/>
          </reference>
          <reference field="8" count="1" selected="0">
            <x v="0"/>
          </reference>
          <reference field="12" count="1" selected="0">
            <x v="31"/>
          </reference>
          <reference field="23" count="1">
            <x v="23"/>
          </reference>
        </references>
      </pivotArea>
    </format>
    <format dxfId="405">
      <pivotArea dataOnly="0" labelOnly="1" outline="0" fieldPosition="0">
        <references count="5">
          <reference field="0" count="1" selected="0">
            <x v="19"/>
          </reference>
          <reference field="1" count="1" selected="0">
            <x v="24"/>
          </reference>
          <reference field="8" count="1" selected="0">
            <x v="1"/>
          </reference>
          <reference field="12" count="1" selected="0">
            <x v="12"/>
          </reference>
          <reference field="23" count="1">
            <x v="22"/>
          </reference>
        </references>
      </pivotArea>
    </format>
    <format dxfId="406">
      <pivotArea dataOnly="0" labelOnly="1" outline="0" fieldPosition="0">
        <references count="5">
          <reference field="0" count="1" selected="0">
            <x v="20"/>
          </reference>
          <reference field="1" count="1" selected="0">
            <x v="25"/>
          </reference>
          <reference field="8" count="1" selected="0">
            <x v="1"/>
          </reference>
          <reference field="12" count="1" selected="0">
            <x v="35"/>
          </reference>
          <reference field="23" count="1">
            <x v="42"/>
          </reference>
        </references>
      </pivotArea>
    </format>
    <format dxfId="407">
      <pivotArea dataOnly="0" labelOnly="1" outline="0" fieldPosition="0">
        <references count="5">
          <reference field="0" count="1" selected="0">
            <x v="21"/>
          </reference>
          <reference field="1" count="1" selected="0">
            <x v="1"/>
          </reference>
          <reference field="8" count="1" selected="0">
            <x v="0"/>
          </reference>
          <reference field="12" count="1" selected="0">
            <x v="25"/>
          </reference>
          <reference field="23" count="1">
            <x v="10"/>
          </reference>
        </references>
      </pivotArea>
    </format>
    <format dxfId="408">
      <pivotArea dataOnly="0" labelOnly="1" outline="0" fieldPosition="0">
        <references count="5">
          <reference field="0" count="1" selected="0">
            <x v="22"/>
          </reference>
          <reference field="1" count="1" selected="0">
            <x v="4"/>
          </reference>
          <reference field="8" count="1" selected="0">
            <x v="0"/>
          </reference>
          <reference field="12" count="1" selected="0">
            <x v="46"/>
          </reference>
          <reference field="23" count="1">
            <x v="1"/>
          </reference>
        </references>
      </pivotArea>
    </format>
    <format dxfId="409">
      <pivotArea dataOnly="0" labelOnly="1" outline="0" fieldPosition="0">
        <references count="5">
          <reference field="0" count="1" selected="0">
            <x v="23"/>
          </reference>
          <reference field="1" count="1" selected="0">
            <x v="5"/>
          </reference>
          <reference field="8" count="1" selected="0">
            <x v="0"/>
          </reference>
          <reference field="12" count="1" selected="0">
            <x v="3"/>
          </reference>
          <reference field="23" count="1">
            <x v="45"/>
          </reference>
        </references>
      </pivotArea>
    </format>
    <format dxfId="410">
      <pivotArea dataOnly="0" labelOnly="1" outline="0" fieldPosition="0">
        <references count="5">
          <reference field="0" count="1" selected="0">
            <x v="24"/>
          </reference>
          <reference field="1" count="1" selected="0">
            <x v="6"/>
          </reference>
          <reference field="8" count="1" selected="0">
            <x v="0"/>
          </reference>
          <reference field="12" count="1" selected="0">
            <x v="1"/>
          </reference>
          <reference field="23" count="1">
            <x v="12"/>
          </reference>
        </references>
      </pivotArea>
    </format>
    <format dxfId="411">
      <pivotArea dataOnly="0" labelOnly="1" outline="0" fieldPosition="0">
        <references count="5">
          <reference field="0" count="1" selected="0">
            <x v="25"/>
          </reference>
          <reference field="1" count="1" selected="0">
            <x v="35"/>
          </reference>
          <reference field="8" count="1" selected="0">
            <x v="0"/>
          </reference>
          <reference field="12" count="1" selected="0">
            <x v="34"/>
          </reference>
          <reference field="23" count="1">
            <x v="24"/>
          </reference>
        </references>
      </pivotArea>
    </format>
    <format dxfId="412">
      <pivotArea dataOnly="0" labelOnly="1" outline="0" fieldPosition="0">
        <references count="5">
          <reference field="0" count="1" selected="0">
            <x v="26"/>
          </reference>
          <reference field="1" count="1" selected="0">
            <x v="9"/>
          </reference>
          <reference field="8" count="1" selected="0">
            <x v="1"/>
          </reference>
          <reference field="12" count="1" selected="0">
            <x v="48"/>
          </reference>
          <reference field="23" count="1">
            <x v="16"/>
          </reference>
        </references>
      </pivotArea>
    </format>
    <format dxfId="413">
      <pivotArea dataOnly="0" labelOnly="1" outline="0" fieldPosition="0">
        <references count="5">
          <reference field="0" count="1" selected="0">
            <x v="27"/>
          </reference>
          <reference field="1" count="1" selected="0">
            <x v="10"/>
          </reference>
          <reference field="8" count="1" selected="0">
            <x v="1"/>
          </reference>
          <reference field="12" count="1" selected="0">
            <x v="14"/>
          </reference>
          <reference field="23" count="1">
            <x v="28"/>
          </reference>
        </references>
      </pivotArea>
    </format>
    <format dxfId="414">
      <pivotArea dataOnly="0" labelOnly="1" outline="0" fieldPosition="0">
        <references count="5">
          <reference field="0" count="1" selected="0">
            <x v="28"/>
          </reference>
          <reference field="1" count="1" selected="0">
            <x v="39"/>
          </reference>
          <reference field="8" count="1" selected="0">
            <x v="0"/>
          </reference>
          <reference field="12" count="1" selected="0">
            <x v="32"/>
          </reference>
          <reference field="23" count="1">
            <x v="40"/>
          </reference>
        </references>
      </pivotArea>
    </format>
    <format dxfId="415">
      <pivotArea dataOnly="0" labelOnly="1" outline="0" fieldPosition="0">
        <references count="5">
          <reference field="0" count="1" selected="0">
            <x v="29"/>
          </reference>
          <reference field="1" count="1" selected="0">
            <x v="23"/>
          </reference>
          <reference field="8" count="1" selected="0">
            <x v="0"/>
          </reference>
          <reference field="12" count="1" selected="0">
            <x v="22"/>
          </reference>
          <reference field="23" count="1">
            <x v="25"/>
          </reference>
        </references>
      </pivotArea>
    </format>
    <format dxfId="416">
      <pivotArea dataOnly="0" labelOnly="1" outline="0" fieldPosition="0">
        <references count="5">
          <reference field="0" count="1" selected="0">
            <x v="30"/>
          </reference>
          <reference field="1" count="1" selected="0">
            <x v="22"/>
          </reference>
          <reference field="8" count="1" selected="0">
            <x v="0"/>
          </reference>
          <reference field="12" count="1" selected="0">
            <x v="8"/>
          </reference>
          <reference field="23" count="1">
            <x v="35"/>
          </reference>
        </references>
      </pivotArea>
    </format>
    <format dxfId="417">
      <pivotArea dataOnly="0" labelOnly="1" outline="0" fieldPosition="0">
        <references count="5">
          <reference field="0" count="1" selected="0">
            <x v="31"/>
          </reference>
          <reference field="1" count="1" selected="0">
            <x v="21"/>
          </reference>
          <reference field="8" count="1" selected="0">
            <x v="0"/>
          </reference>
          <reference field="12" count="1" selected="0">
            <x v="6"/>
          </reference>
          <reference field="23" count="1">
            <x v="16"/>
          </reference>
        </references>
      </pivotArea>
    </format>
    <format dxfId="418">
      <pivotArea dataOnly="0" labelOnly="1" outline="0" fieldPosition="0">
        <references count="5">
          <reference field="0" count="1" selected="0">
            <x v="32"/>
          </reference>
          <reference field="1" count="1" selected="0">
            <x v="19"/>
          </reference>
          <reference field="8" count="1" selected="0">
            <x v="1"/>
          </reference>
          <reference field="12" count="1" selected="0">
            <x v="45"/>
          </reference>
          <reference field="23" count="1">
            <x v="26"/>
          </reference>
        </references>
      </pivotArea>
    </format>
    <format dxfId="419">
      <pivotArea dataOnly="0" labelOnly="1" outline="0" fieldPosition="0">
        <references count="5">
          <reference field="0" count="1" selected="0">
            <x v="33"/>
          </reference>
          <reference field="1" count="1" selected="0">
            <x v="20"/>
          </reference>
          <reference field="8" count="1" selected="0">
            <x v="1"/>
          </reference>
          <reference field="12" count="1" selected="0">
            <x v="17"/>
          </reference>
          <reference field="23" count="1">
            <x v="27"/>
          </reference>
        </references>
      </pivotArea>
    </format>
    <format dxfId="420">
      <pivotArea dataOnly="0" labelOnly="1" outline="0" fieldPosition="0">
        <references count="5">
          <reference field="0" count="1" selected="0">
            <x v="34"/>
          </reference>
          <reference field="1" count="1" selected="0">
            <x v="16"/>
          </reference>
          <reference field="8" count="1" selected="0">
            <x v="1"/>
          </reference>
          <reference field="12" count="1" selected="0">
            <x v="16"/>
          </reference>
          <reference field="23" count="1">
            <x v="1"/>
          </reference>
        </references>
      </pivotArea>
    </format>
    <format dxfId="421">
      <pivotArea dataOnly="0" labelOnly="1" outline="0" fieldPosition="0">
        <references count="5">
          <reference field="0" count="1" selected="0">
            <x v="35"/>
          </reference>
          <reference field="1" count="1" selected="0">
            <x v="17"/>
          </reference>
          <reference field="8" count="1" selected="0">
            <x v="1"/>
          </reference>
          <reference field="12" count="1" selected="0">
            <x v="15"/>
          </reference>
          <reference field="23" count="1">
            <x v="21"/>
          </reference>
        </references>
      </pivotArea>
    </format>
    <format dxfId="422">
      <pivotArea dataOnly="0" labelOnly="1" outline="0" fieldPosition="0">
        <references count="5">
          <reference field="0" count="1" selected="0">
            <x v="36"/>
          </reference>
          <reference field="1" count="1" selected="0">
            <x v="15"/>
          </reference>
          <reference field="8" count="1" selected="0">
            <x v="1"/>
          </reference>
          <reference field="12" count="1" selected="0">
            <x v="20"/>
          </reference>
          <reference field="23" count="1">
            <x v="32"/>
          </reference>
        </references>
      </pivotArea>
    </format>
    <format dxfId="423">
      <pivotArea dataOnly="0" labelOnly="1" outline="0" fieldPosition="0">
        <references count="5">
          <reference field="0" count="1" selected="0">
            <x v="37"/>
          </reference>
          <reference field="1" count="1" selected="0">
            <x v="18"/>
          </reference>
          <reference field="8" count="1" selected="0">
            <x v="1"/>
          </reference>
          <reference field="12" count="1" selected="0">
            <x v="13"/>
          </reference>
          <reference field="23" count="1">
            <x v="29"/>
          </reference>
        </references>
      </pivotArea>
    </format>
    <format dxfId="424">
      <pivotArea dataOnly="0" labelOnly="1" outline="0" fieldPosition="0">
        <references count="5">
          <reference field="0" count="1" selected="0">
            <x v="38"/>
          </reference>
          <reference field="1" count="1" selected="0">
            <x v="44"/>
          </reference>
          <reference field="8" count="1" selected="0">
            <x v="1"/>
          </reference>
          <reference field="12" count="1" selected="0">
            <x v="43"/>
          </reference>
          <reference field="23" count="1">
            <x v="30"/>
          </reference>
        </references>
      </pivotArea>
    </format>
    <format dxfId="425">
      <pivotArea dataOnly="0" labelOnly="1" outline="0" fieldPosition="0">
        <references count="5">
          <reference field="0" count="1" selected="0">
            <x v="39"/>
          </reference>
          <reference field="1" count="1" selected="0">
            <x v="43"/>
          </reference>
          <reference field="8" count="1" selected="0">
            <x v="1"/>
          </reference>
          <reference field="12" count="1" selected="0">
            <x v="28"/>
          </reference>
          <reference field="23" count="1">
            <x v="34"/>
          </reference>
        </references>
      </pivotArea>
    </format>
    <format dxfId="426">
      <pivotArea dataOnly="0" labelOnly="1" outline="0" fieldPosition="0">
        <references count="5">
          <reference field="0" count="1" selected="0">
            <x v="40"/>
          </reference>
          <reference field="1" count="1" selected="0">
            <x v="49"/>
          </reference>
          <reference field="8" count="1" selected="0">
            <x v="0"/>
          </reference>
          <reference field="12" count="1" selected="0">
            <x v="24"/>
          </reference>
          <reference field="23" count="1">
            <x v="20"/>
          </reference>
        </references>
      </pivotArea>
    </format>
    <format dxfId="427">
      <pivotArea dataOnly="0" labelOnly="1" outline="0" fieldPosition="0">
        <references count="5">
          <reference field="0" count="1" selected="0">
            <x v="41"/>
          </reference>
          <reference field="1" count="1" selected="0">
            <x v="46"/>
          </reference>
          <reference field="8" count="1" selected="0">
            <x v="0"/>
          </reference>
          <reference field="12" count="1" selected="0">
            <x v="11"/>
          </reference>
          <reference field="23" count="1">
            <x v="36"/>
          </reference>
        </references>
      </pivotArea>
    </format>
    <format dxfId="428">
      <pivotArea dataOnly="0" labelOnly="1" outline="0" fieldPosition="0">
        <references count="5">
          <reference field="0" count="1" selected="0">
            <x v="42"/>
          </reference>
          <reference field="1" count="1" selected="0">
            <x v="48"/>
          </reference>
          <reference field="8" count="1" selected="0">
            <x v="0"/>
          </reference>
          <reference field="12" count="1" selected="0">
            <x v="2"/>
          </reference>
          <reference field="23" count="1">
            <x v="6"/>
          </reference>
        </references>
      </pivotArea>
    </format>
    <format dxfId="429">
      <pivotArea dataOnly="0" labelOnly="1" outline="0" fieldPosition="0">
        <references count="5">
          <reference field="0" count="1" selected="0">
            <x v="43"/>
          </reference>
          <reference field="1" count="1" selected="0">
            <x v="47"/>
          </reference>
          <reference field="8" count="1" selected="0">
            <x v="0"/>
          </reference>
          <reference field="12" count="1" selected="0">
            <x v="21"/>
          </reference>
          <reference field="23" count="1">
            <x v="11"/>
          </reference>
        </references>
      </pivotArea>
    </format>
    <format dxfId="430">
      <pivotArea dataOnly="0" labelOnly="1" outline="0" fieldPosition="0">
        <references count="5">
          <reference field="0" count="1" selected="0">
            <x v="44"/>
          </reference>
          <reference field="1" count="1" selected="0">
            <x v="38"/>
          </reference>
          <reference field="8" count="1" selected="0">
            <x v="0"/>
          </reference>
          <reference field="12" count="1" selected="0">
            <x v="29"/>
          </reference>
          <reference field="23" count="1">
            <x v="6"/>
          </reference>
        </references>
      </pivotArea>
    </format>
    <format dxfId="431">
      <pivotArea dataOnly="0" labelOnly="1" outline="0" fieldPosition="0">
        <references count="5">
          <reference field="0" count="1" selected="0">
            <x v="45"/>
          </reference>
          <reference field="1" count="1" selected="0">
            <x v="0"/>
          </reference>
          <reference field="8" count="1" selected="0">
            <x v="1"/>
          </reference>
          <reference field="12" count="1" selected="0">
            <x v="27"/>
          </reference>
          <reference field="23" count="1">
            <x v="19"/>
          </reference>
        </references>
      </pivotArea>
    </format>
    <format dxfId="432">
      <pivotArea dataOnly="0" labelOnly="1" outline="0" fieldPosition="0">
        <references count="5">
          <reference field="0" count="1" selected="0">
            <x v="46"/>
          </reference>
          <reference field="1" count="1" selected="0">
            <x v="37"/>
          </reference>
          <reference field="8" count="1" selected="0">
            <x v="0"/>
          </reference>
          <reference field="12" count="1" selected="0">
            <x v="33"/>
          </reference>
          <reference field="23" count="1">
            <x v="14"/>
          </reference>
        </references>
      </pivotArea>
    </format>
    <format dxfId="433">
      <pivotArea dataOnly="0" labelOnly="1" outline="0" fieldPosition="0">
        <references count="5">
          <reference field="0" count="1" selected="0">
            <x v="47"/>
          </reference>
          <reference field="1" count="1" selected="0">
            <x v="7"/>
          </reference>
          <reference field="8" count="1" selected="0">
            <x v="0"/>
          </reference>
          <reference field="12" count="1" selected="0">
            <x v="40"/>
          </reference>
          <reference field="23" count="1">
            <x v="43"/>
          </reference>
        </references>
      </pivotArea>
    </format>
    <format dxfId="434">
      <pivotArea dataOnly="0" labelOnly="1" outline="0" fieldPosition="0">
        <references count="5">
          <reference field="0" count="1" selected="0">
            <x v="48"/>
          </reference>
          <reference field="1" count="1" selected="0">
            <x v="8"/>
          </reference>
          <reference field="8" count="1" selected="0">
            <x v="1"/>
          </reference>
          <reference field="12" count="1" selected="0">
            <x v="26"/>
          </reference>
          <reference field="23" count="1">
            <x v="33"/>
          </reference>
        </references>
      </pivotArea>
    </format>
    <format dxfId="435">
      <pivotArea dataOnly="0" labelOnly="1" outline="0" fieldPosition="0">
        <references count="5">
          <reference field="0" count="1" selected="0">
            <x v="49"/>
          </reference>
          <reference field="1" count="1" selected="0">
            <x v="42"/>
          </reference>
          <reference field="8" count="1" selected="0">
            <x v="1"/>
          </reference>
          <reference field="12" count="1" selected="0">
            <x v="39"/>
          </reference>
          <reference field="23" count="1">
            <x v="39"/>
          </reference>
        </references>
      </pivotArea>
    </format>
    <format dxfId="436">
      <pivotArea dataOnly="0" labelOnly="1" outline="0" fieldPosition="0">
        <references count="6">
          <reference field="0" count="1" selected="0">
            <x v="0"/>
          </reference>
          <reference field="1" count="1" selected="0">
            <x v="32"/>
          </reference>
          <reference field="8" count="1" selected="0">
            <x v="0"/>
          </reference>
          <reference field="10" count="1">
            <x v="10"/>
          </reference>
          <reference field="12" count="1" selected="0">
            <x v="0"/>
          </reference>
          <reference field="23" count="1" selected="0">
            <x v="43"/>
          </reference>
        </references>
      </pivotArea>
    </format>
    <format dxfId="437">
      <pivotArea dataOnly="0" labelOnly="1" outline="0" fieldPosition="0">
        <references count="6">
          <reference field="0" count="1" selected="0">
            <x v="2"/>
          </reference>
          <reference field="1" count="1" selected="0">
            <x v="45"/>
          </reference>
          <reference field="8" count="1" selected="0">
            <x v="1"/>
          </reference>
          <reference field="10" count="1">
            <x v="3"/>
          </reference>
          <reference field="12" count="1" selected="0">
            <x v="10"/>
          </reference>
          <reference field="23" count="1" selected="0">
            <x v="15"/>
          </reference>
        </references>
      </pivotArea>
    </format>
    <format dxfId="438">
      <pivotArea dataOnly="0" labelOnly="1" outline="0" fieldPosition="0">
        <references count="6">
          <reference field="0" count="1" selected="0">
            <x v="3"/>
          </reference>
          <reference field="1" count="1" selected="0">
            <x v="34"/>
          </reference>
          <reference field="8" count="1" selected="0">
            <x v="0"/>
          </reference>
          <reference field="10" count="1">
            <x v="10"/>
          </reference>
          <reference field="12" count="1" selected="0">
            <x v="7"/>
          </reference>
          <reference field="23" count="1" selected="0">
            <x v="21"/>
          </reference>
        </references>
      </pivotArea>
    </format>
    <format dxfId="439">
      <pivotArea dataOnly="0" labelOnly="1" outline="0" fieldPosition="0">
        <references count="6">
          <reference field="0" count="1" selected="0">
            <x v="8"/>
          </reference>
          <reference field="1" count="1" selected="0">
            <x v="30"/>
          </reference>
          <reference field="8" count="1" selected="0">
            <x v="0"/>
          </reference>
          <reference field="10" count="1">
            <x v="9"/>
          </reference>
          <reference field="12" count="1" selected="0">
            <x v="41"/>
          </reference>
          <reference field="23" count="1" selected="0">
            <x v="17"/>
          </reference>
        </references>
      </pivotArea>
    </format>
    <format dxfId="440">
      <pivotArea dataOnly="0" labelOnly="1" outline="0" fieldPosition="0">
        <references count="6">
          <reference field="0" count="1" selected="0">
            <x v="13"/>
          </reference>
          <reference field="1" count="1" selected="0">
            <x v="11"/>
          </reference>
          <reference field="8" count="1" selected="0">
            <x v="1"/>
          </reference>
          <reference field="10" count="1">
            <x v="5"/>
          </reference>
          <reference field="12" count="1" selected="0">
            <x v="47"/>
          </reference>
          <reference field="23" count="1" selected="0">
            <x v="5"/>
          </reference>
        </references>
      </pivotArea>
    </format>
    <format dxfId="441">
      <pivotArea dataOnly="0" labelOnly="1" outline="0" fieldPosition="0">
        <references count="6">
          <reference field="0" count="1" selected="0">
            <x v="18"/>
          </reference>
          <reference field="1" count="1" selected="0">
            <x v="2"/>
          </reference>
          <reference field="8" count="1" selected="0">
            <x v="0"/>
          </reference>
          <reference field="10" count="1">
            <x v="1"/>
          </reference>
          <reference field="12" count="1" selected="0">
            <x v="31"/>
          </reference>
          <reference field="23" count="1" selected="0">
            <x v="23"/>
          </reference>
        </references>
      </pivotArea>
    </format>
    <format dxfId="442">
      <pivotArea dataOnly="0" labelOnly="1" outline="0" fieldPosition="0">
        <references count="6">
          <reference field="0" count="1" selected="0">
            <x v="26"/>
          </reference>
          <reference field="1" count="1" selected="0">
            <x v="9"/>
          </reference>
          <reference field="8" count="1" selected="0">
            <x v="1"/>
          </reference>
          <reference field="10" count="1">
            <x v="2"/>
          </reference>
          <reference field="12" count="1" selected="0">
            <x v="48"/>
          </reference>
          <reference field="23" count="1" selected="0">
            <x v="16"/>
          </reference>
        </references>
      </pivotArea>
    </format>
    <format dxfId="443">
      <pivotArea dataOnly="0" labelOnly="1" outline="0" fieldPosition="0">
        <references count="6">
          <reference field="0" count="1" selected="0">
            <x v="29"/>
          </reference>
          <reference field="1" count="1" selected="0">
            <x v="23"/>
          </reference>
          <reference field="8" count="1" selected="0">
            <x v="0"/>
          </reference>
          <reference field="10" count="1">
            <x v="4"/>
          </reference>
          <reference field="12" count="1" selected="0">
            <x v="22"/>
          </reference>
          <reference field="23" count="1" selected="0">
            <x v="25"/>
          </reference>
        </references>
      </pivotArea>
    </format>
    <format dxfId="444">
      <pivotArea dataOnly="0" labelOnly="1" outline="0" fieldPosition="0">
        <references count="6">
          <reference field="0" count="1" selected="0">
            <x v="38"/>
          </reference>
          <reference field="1" count="1" selected="0">
            <x v="44"/>
          </reference>
          <reference field="8" count="1" selected="0">
            <x v="1"/>
          </reference>
          <reference field="10" count="1">
            <x v="0"/>
          </reference>
          <reference field="12" count="1" selected="0">
            <x v="43"/>
          </reference>
          <reference field="23" count="1" selected="0">
            <x v="30"/>
          </reference>
        </references>
      </pivotArea>
    </format>
    <format dxfId="445">
      <pivotArea dataOnly="0" labelOnly="1" outline="0" fieldPosition="0">
        <references count="6">
          <reference field="0" count="1" selected="0">
            <x v="41"/>
          </reference>
          <reference field="1" count="1" selected="0">
            <x v="46"/>
          </reference>
          <reference field="8" count="1" selected="0">
            <x v="0"/>
          </reference>
          <reference field="10" count="1">
            <x v="7"/>
          </reference>
          <reference field="12" count="1" selected="0">
            <x v="11"/>
          </reference>
          <reference field="23" count="1" selected="0">
            <x v="36"/>
          </reference>
        </references>
      </pivotArea>
    </format>
    <format dxfId="446">
      <pivotArea dataOnly="0" labelOnly="1" outline="0" fieldPosition="0">
        <references count="6">
          <reference field="0" count="1" selected="0">
            <x v="44"/>
          </reference>
          <reference field="1" count="1" selected="0">
            <x v="38"/>
          </reference>
          <reference field="8" count="1" selected="0">
            <x v="0"/>
          </reference>
          <reference field="10" count="1">
            <x v="6"/>
          </reference>
          <reference field="12" count="1" selected="0">
            <x v="29"/>
          </reference>
          <reference field="23" count="1" selected="0">
            <x v="6"/>
          </reference>
        </references>
      </pivotArea>
    </format>
    <format dxfId="447">
      <pivotArea dataOnly="0" labelOnly="1" outline="0" fieldPosition="0">
        <references count="6">
          <reference field="0" count="1" selected="0">
            <x v="47"/>
          </reference>
          <reference field="1" count="1" selected="0">
            <x v="7"/>
          </reference>
          <reference field="8" count="1" selected="0">
            <x v="0"/>
          </reference>
          <reference field="10" count="1">
            <x v="8"/>
          </reference>
          <reference field="12" count="1" selected="0">
            <x v="40"/>
          </reference>
          <reference field="23" count="1" selected="0">
            <x v="43"/>
          </reference>
        </references>
      </pivotArea>
    </format>
    <format dxfId="448">
      <pivotArea dataOnly="0" labelOnly="1" outline="0" fieldPosition="0">
        <references count="6">
          <reference field="0" count="1" selected="0">
            <x v="49"/>
          </reference>
          <reference field="1" count="1" selected="0">
            <x v="42"/>
          </reference>
          <reference field="8" count="1" selected="0">
            <x v="1"/>
          </reference>
          <reference field="10" count="1">
            <x v="3"/>
          </reference>
          <reference field="12" count="1" selected="0">
            <x v="39"/>
          </reference>
          <reference field="23" count="1" selected="0">
            <x v="39"/>
          </reference>
        </references>
      </pivotArea>
    </format>
    <format dxfId="449">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2" count="1" selected="0">
            <x v="0"/>
          </reference>
          <reference field="23" count="1" selected="0">
            <x v="43"/>
          </reference>
        </references>
      </pivotArea>
    </format>
    <format dxfId="450">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2" count="1" selected="0">
            <x v="10"/>
          </reference>
          <reference field="23" count="1" selected="0">
            <x v="15"/>
          </reference>
        </references>
      </pivotArea>
    </format>
    <format dxfId="451">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2" count="1" selected="0">
            <x v="7"/>
          </reference>
          <reference field="23" count="1" selected="0">
            <x v="21"/>
          </reference>
        </references>
      </pivotArea>
    </format>
    <format dxfId="452">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2" count="1" selected="0">
            <x v="47"/>
          </reference>
          <reference field="23" count="1" selected="0">
            <x v="5"/>
          </reference>
        </references>
      </pivotArea>
    </format>
    <format dxfId="453">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2" count="1" selected="0">
            <x v="31"/>
          </reference>
          <reference field="23" count="1" selected="0">
            <x v="23"/>
          </reference>
        </references>
      </pivotArea>
    </format>
    <format dxfId="454">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2" count="1" selected="0">
            <x v="48"/>
          </reference>
          <reference field="23" count="1" selected="0">
            <x v="16"/>
          </reference>
        </references>
      </pivotArea>
    </format>
    <format dxfId="455">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2" count="1" selected="0">
            <x v="22"/>
          </reference>
          <reference field="23" count="1" selected="0">
            <x v="25"/>
          </reference>
        </references>
      </pivotArea>
    </format>
    <format dxfId="456">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2" count="1" selected="0">
            <x v="43"/>
          </reference>
          <reference field="23" count="1" selected="0">
            <x v="30"/>
          </reference>
        </references>
      </pivotArea>
    </format>
    <format dxfId="457">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2" count="1" selected="0">
            <x v="29"/>
          </reference>
          <reference field="23" count="1" selected="0">
            <x v="6"/>
          </reference>
        </references>
      </pivotArea>
    </format>
    <format dxfId="458">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2" count="1" selected="0">
            <x v="40"/>
          </reference>
          <reference field="23" count="1" selected="0">
            <x v="43"/>
          </reference>
        </references>
      </pivotArea>
    </format>
    <format dxfId="459">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2" count="1" selected="0">
            <x v="39"/>
          </reference>
          <reference field="23" count="1" selected="0">
            <x v="39"/>
          </reference>
        </references>
      </pivotArea>
    </format>
    <format dxfId="460">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x v="13"/>
          </reference>
          <reference field="23" count="1" selected="0">
            <x v="43"/>
          </reference>
        </references>
      </pivotArea>
    </format>
    <format dxfId="461">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x v="6"/>
          </reference>
          <reference field="23" count="1" selected="0">
            <x v="38"/>
          </reference>
        </references>
      </pivotArea>
    </format>
    <format dxfId="462">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x v="17"/>
          </reference>
          <reference field="23" count="1" selected="0">
            <x v="15"/>
          </reference>
        </references>
      </pivotArea>
    </format>
    <format dxfId="463">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x v="0"/>
          </reference>
          <reference field="23" count="1" selected="0">
            <x v="21"/>
          </reference>
        </references>
      </pivotArea>
    </format>
    <format dxfId="464">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x v="31"/>
          </reference>
          <reference field="23" count="1" selected="0">
            <x v="16"/>
          </reference>
        </references>
      </pivotArea>
    </format>
    <format dxfId="465">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x v="16"/>
          </reference>
          <reference field="23" count="1" selected="0">
            <x v="38"/>
          </reference>
        </references>
      </pivotArea>
    </format>
    <format dxfId="466">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x v="12"/>
          </reference>
          <reference field="23" count="1" selected="0">
            <x v="45"/>
          </reference>
        </references>
      </pivotArea>
    </format>
    <format dxfId="467">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x v="9"/>
          </reference>
          <reference field="23" count="1" selected="0">
            <x v="9"/>
          </reference>
        </references>
      </pivotArea>
    </format>
    <format dxfId="468">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x v="26"/>
          </reference>
          <reference field="23" count="1" selected="0">
            <x v="17"/>
          </reference>
        </references>
      </pivotArea>
    </format>
    <format dxfId="469">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x v="12"/>
          </reference>
          <reference field="23" count="1" selected="0">
            <x v="10"/>
          </reference>
        </references>
      </pivotArea>
    </format>
    <format dxfId="470">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x v="18"/>
          </reference>
          <reference field="23" count="1" selected="0">
            <x v="32"/>
          </reference>
        </references>
      </pivotArea>
    </format>
    <format dxfId="471">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x v="1"/>
          </reference>
          <reference field="23" count="1" selected="0">
            <x v="23"/>
          </reference>
        </references>
      </pivotArea>
    </format>
    <format dxfId="472">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x v="24"/>
          </reference>
          <reference field="23" count="1" selected="0">
            <x v="23"/>
          </reference>
        </references>
      </pivotArea>
    </format>
    <format dxfId="473">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x v="8"/>
          </reference>
          <reference field="23" count="1" selected="0">
            <x v="5"/>
          </reference>
        </references>
      </pivotArea>
    </format>
    <format dxfId="474">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x v="10"/>
          </reference>
          <reference field="23" count="1" selected="0">
            <x v="11"/>
          </reference>
        </references>
      </pivotArea>
    </format>
    <format dxfId="475">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x v="0"/>
          </reference>
          <reference field="23" count="1" selected="0">
            <x v="15"/>
          </reference>
        </references>
      </pivotArea>
    </format>
    <format dxfId="476">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x v="21"/>
          </reference>
          <reference field="23" count="1" selected="0">
            <x v="18"/>
          </reference>
        </references>
      </pivotArea>
    </format>
    <format dxfId="477">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x v="11"/>
          </reference>
          <reference field="23" count="1" selected="0">
            <x v="5"/>
          </reference>
        </references>
      </pivotArea>
    </format>
    <format dxfId="478">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x v="27"/>
          </reference>
          <reference field="23" count="1" selected="0">
            <x v="23"/>
          </reference>
        </references>
      </pivotArea>
    </format>
    <format dxfId="479">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 field="23" count="1" selected="0">
            <x v="22"/>
          </reference>
        </references>
      </pivotArea>
    </format>
    <format dxfId="480">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x v="29"/>
          </reference>
          <reference field="23" count="1" selected="0">
            <x v="42"/>
          </reference>
        </references>
      </pivotArea>
    </format>
    <format dxfId="481">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x v="15"/>
          </reference>
          <reference field="23" count="1" selected="0">
            <x v="10"/>
          </reference>
        </references>
      </pivotArea>
    </format>
    <format dxfId="482">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x v="4"/>
          </reference>
          <reference field="23" count="1" selected="0">
            <x v="1"/>
          </reference>
        </references>
      </pivotArea>
    </format>
    <format dxfId="483">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x v="7"/>
          </reference>
          <reference field="23" count="1" selected="0">
            <x v="45"/>
          </reference>
        </references>
      </pivotArea>
    </format>
    <format dxfId="484">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x v="12"/>
          </reference>
          <reference field="23" count="1" selected="0">
            <x v="12"/>
          </reference>
        </references>
      </pivotArea>
    </format>
    <format dxfId="485">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x v="13"/>
          </reference>
          <reference field="23" count="1" selected="0">
            <x v="24"/>
          </reference>
        </references>
      </pivotArea>
    </format>
    <format dxfId="486">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x v="30"/>
          </reference>
          <reference field="23" count="1" selected="0">
            <x v="16"/>
          </reference>
        </references>
      </pivotArea>
    </format>
    <format dxfId="487">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x v="24"/>
          </reference>
          <reference field="23" count="1" selected="0">
            <x v="28"/>
          </reference>
        </references>
      </pivotArea>
    </format>
    <format dxfId="488">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x v="12"/>
          </reference>
          <reference field="23" count="1" selected="0">
            <x v="40"/>
          </reference>
        </references>
      </pivotArea>
    </format>
    <format dxfId="489">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x v="19"/>
          </reference>
          <reference field="23" count="1" selected="0">
            <x v="25"/>
          </reference>
        </references>
      </pivotArea>
    </format>
    <format dxfId="490">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x v="30"/>
          </reference>
          <reference field="23" count="1" selected="0">
            <x v="35"/>
          </reference>
        </references>
      </pivotArea>
    </format>
    <format dxfId="491">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x v="4"/>
          </reference>
          <reference field="23" count="1" selected="0">
            <x v="16"/>
          </reference>
        </references>
      </pivotArea>
    </format>
    <format dxfId="492">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x v="14"/>
          </reference>
          <reference field="23" count="1" selected="0">
            <x v="26"/>
          </reference>
        </references>
      </pivotArea>
    </format>
    <format dxfId="493">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x v="29"/>
          </reference>
          <reference field="23" count="1" selected="0">
            <x v="27"/>
          </reference>
        </references>
      </pivotArea>
    </format>
    <format dxfId="494">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x v="22"/>
          </reference>
          <reference field="23" count="1" selected="0">
            <x v="1"/>
          </reference>
        </references>
      </pivotArea>
    </format>
    <format dxfId="495">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x v="29"/>
          </reference>
          <reference field="23" count="1" selected="0">
            <x v="21"/>
          </reference>
        </references>
      </pivotArea>
    </format>
    <format dxfId="496">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x v="25"/>
          </reference>
          <reference field="23" count="1" selected="0">
            <x v="32"/>
          </reference>
        </references>
      </pivotArea>
    </format>
    <format dxfId="497">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x v="13"/>
          </reference>
          <reference field="23" count="1" selected="0">
            <x v="29"/>
          </reference>
        </references>
      </pivotArea>
    </format>
    <format dxfId="498">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x v="7"/>
          </reference>
          <reference field="23" count="1" selected="0">
            <x v="30"/>
          </reference>
        </references>
      </pivotArea>
    </format>
    <format dxfId="499">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x v="4"/>
          </reference>
          <reference field="23" count="1" selected="0">
            <x v="34"/>
          </reference>
        </references>
      </pivotArea>
    </format>
    <format dxfId="500">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x v="2"/>
          </reference>
          <reference field="23" count="1" selected="0">
            <x v="20"/>
          </reference>
        </references>
      </pivotArea>
    </format>
    <format dxfId="501">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x v="20"/>
          </reference>
          <reference field="23" count="1" selected="0">
            <x v="36"/>
          </reference>
        </references>
      </pivotArea>
    </format>
    <format dxfId="502">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x v="7"/>
          </reference>
          <reference field="23" count="1" selected="0">
            <x v="6"/>
          </reference>
        </references>
      </pivotArea>
    </format>
    <format dxfId="503">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x v="2"/>
          </reference>
          <reference field="23" count="1" selected="0">
            <x v="11"/>
          </reference>
        </references>
      </pivotArea>
    </format>
    <format dxfId="504">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x v="23"/>
          </reference>
          <reference field="23" count="1" selected="0">
            <x v="6"/>
          </reference>
        </references>
      </pivotArea>
    </format>
    <format dxfId="505">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x v="4"/>
          </reference>
          <reference field="23" count="1" selected="0">
            <x v="19"/>
          </reference>
        </references>
      </pivotArea>
    </format>
    <format dxfId="506">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x v="4"/>
          </reference>
          <reference field="23" count="1" selected="0">
            <x v="14"/>
          </reference>
        </references>
      </pivotArea>
    </format>
    <format dxfId="507">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x v="17"/>
          </reference>
          <reference field="23" count="1" selected="0">
            <x v="43"/>
          </reference>
        </references>
      </pivotArea>
    </format>
    <format dxfId="508">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x v="5"/>
          </reference>
          <reference field="23" count="1" selected="0">
            <x v="33"/>
          </reference>
        </references>
      </pivotArea>
    </format>
    <format dxfId="509">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x v="28"/>
          </reference>
          <reference field="23" count="1" selected="0">
            <x v="39"/>
          </reference>
        </references>
      </pivotArea>
    </format>
    <format dxfId="510">
      <pivotArea type="all" dataOnly="0" outline="0" fieldPosition="0"/>
    </format>
    <format dxfId="511">
      <pivotArea field="0" type="button" dataOnly="0" labelOnly="1" outline="0" axis="axisRow" fieldPosition="0"/>
    </format>
    <format dxfId="512">
      <pivotArea field="1" type="button" dataOnly="0" labelOnly="1" outline="0" axis="axisRow" fieldPosition="1"/>
    </format>
    <format dxfId="513">
      <pivotArea field="12" type="button" dataOnly="0" labelOnly="1" outline="0" axis="axisRow" fieldPosition="2"/>
    </format>
    <format dxfId="514">
      <pivotArea field="8" type="button" dataOnly="0" labelOnly="1" outline="0" axis="axisRow" fieldPosition="3"/>
    </format>
    <format dxfId="515">
      <pivotArea field="23" type="button" dataOnly="0" labelOnly="1" outline="0" axis="axisRow" fieldPosition="4"/>
    </format>
    <format dxfId="516">
      <pivotArea field="10" type="button" dataOnly="0" labelOnly="1" outline="0" axis="axisRow" fieldPosition="5"/>
    </format>
    <format dxfId="517">
      <pivotArea field="11" type="button" dataOnly="0" labelOnly="1" outline="0" axis="axisRow" fieldPosition="6"/>
    </format>
    <format dxfId="518">
      <pivotArea field="17" type="button" dataOnly="0" labelOnly="1" outline="0" axis="axisRow" fieldPosition="7"/>
    </format>
    <format dxfId="519">
      <pivotArea dataOnly="0" labelOnly="1" outline="0" fieldPosition="0">
        <references count="1">
          <reference field="0" count="0"/>
        </references>
      </pivotArea>
    </format>
    <format dxfId="520">
      <pivotArea dataOnly="0" labelOnly="1" outline="0" fieldPosition="0">
        <references count="2">
          <reference field="0" count="1" selected="0">
            <x v="0"/>
          </reference>
          <reference field="1" count="1">
            <x v="32"/>
          </reference>
        </references>
      </pivotArea>
    </format>
    <format dxfId="521">
      <pivotArea dataOnly="0" labelOnly="1" outline="0" fieldPosition="0">
        <references count="2">
          <reference field="0" count="1" selected="0">
            <x v="1"/>
          </reference>
          <reference field="1" count="1">
            <x v="33"/>
          </reference>
        </references>
      </pivotArea>
    </format>
    <format dxfId="522">
      <pivotArea dataOnly="0" labelOnly="1" outline="0" fieldPosition="0">
        <references count="2">
          <reference field="0" count="1" selected="0">
            <x v="2"/>
          </reference>
          <reference field="1" count="1">
            <x v="45"/>
          </reference>
        </references>
      </pivotArea>
    </format>
    <format dxfId="523">
      <pivotArea dataOnly="0" labelOnly="1" outline="0" fieldPosition="0">
        <references count="2">
          <reference field="0" count="1" selected="0">
            <x v="3"/>
          </reference>
          <reference field="1" count="1">
            <x v="34"/>
          </reference>
        </references>
      </pivotArea>
    </format>
    <format dxfId="524">
      <pivotArea dataOnly="0" labelOnly="1" outline="0" fieldPosition="0">
        <references count="2">
          <reference field="0" count="1" selected="0">
            <x v="4"/>
          </reference>
          <reference field="1" count="1">
            <x v="3"/>
          </reference>
        </references>
      </pivotArea>
    </format>
    <format dxfId="525">
      <pivotArea dataOnly="0" labelOnly="1" outline="0" fieldPosition="0">
        <references count="2">
          <reference field="0" count="1" selected="0">
            <x v="5"/>
          </reference>
          <reference field="1" count="1">
            <x v="26"/>
          </reference>
        </references>
      </pivotArea>
    </format>
    <format dxfId="526">
      <pivotArea dataOnly="0" labelOnly="1" outline="0" fieldPosition="0">
        <references count="2">
          <reference field="0" count="1" selected="0">
            <x v="6"/>
          </reference>
          <reference field="1" count="1">
            <x v="31"/>
          </reference>
        </references>
      </pivotArea>
    </format>
    <format dxfId="527">
      <pivotArea dataOnly="0" labelOnly="1" outline="0" fieldPosition="0">
        <references count="2">
          <reference field="0" count="1" selected="0">
            <x v="7"/>
          </reference>
          <reference field="1" count="1">
            <x v="27"/>
          </reference>
        </references>
      </pivotArea>
    </format>
    <format dxfId="528">
      <pivotArea dataOnly="0" labelOnly="1" outline="0" fieldPosition="0">
        <references count="2">
          <reference field="0" count="1" selected="0">
            <x v="8"/>
          </reference>
          <reference field="1" count="1">
            <x v="30"/>
          </reference>
        </references>
      </pivotArea>
    </format>
    <format dxfId="529">
      <pivotArea dataOnly="0" labelOnly="1" outline="0" fieldPosition="0">
        <references count="2">
          <reference field="0" count="1" selected="0">
            <x v="9"/>
          </reference>
          <reference field="1" count="1">
            <x v="28"/>
          </reference>
        </references>
      </pivotArea>
    </format>
    <format dxfId="530">
      <pivotArea dataOnly="0" labelOnly="1" outline="0" fieldPosition="0">
        <references count="2">
          <reference field="0" count="1" selected="0">
            <x v="10"/>
          </reference>
          <reference field="1" count="1">
            <x v="41"/>
          </reference>
        </references>
      </pivotArea>
    </format>
    <format dxfId="531">
      <pivotArea dataOnly="0" labelOnly="1" outline="0" fieldPosition="0">
        <references count="2">
          <reference field="0" count="1" selected="0">
            <x v="11"/>
          </reference>
          <reference field="1" count="1">
            <x v="29"/>
          </reference>
        </references>
      </pivotArea>
    </format>
    <format dxfId="532">
      <pivotArea dataOnly="0" labelOnly="1" outline="0" fieldPosition="0">
        <references count="2">
          <reference field="0" count="1" selected="0">
            <x v="12"/>
          </reference>
          <reference field="1" count="1">
            <x v="36"/>
          </reference>
        </references>
      </pivotArea>
    </format>
    <format dxfId="533">
      <pivotArea dataOnly="0" labelOnly="1" outline="0" fieldPosition="0">
        <references count="2">
          <reference field="0" count="1" selected="0">
            <x v="13"/>
          </reference>
          <reference field="1" count="1">
            <x v="11"/>
          </reference>
        </references>
      </pivotArea>
    </format>
    <format dxfId="534">
      <pivotArea dataOnly="0" labelOnly="1" outline="0" fieldPosition="0">
        <references count="2">
          <reference field="0" count="1" selected="0">
            <x v="14"/>
          </reference>
          <reference field="1" count="1">
            <x v="40"/>
          </reference>
        </references>
      </pivotArea>
    </format>
    <format dxfId="535">
      <pivotArea dataOnly="0" labelOnly="1" outline="0" fieldPosition="0">
        <references count="2">
          <reference field="0" count="1" selected="0">
            <x v="15"/>
          </reference>
          <reference field="1" count="1">
            <x v="12"/>
          </reference>
        </references>
      </pivotArea>
    </format>
    <format dxfId="536">
      <pivotArea dataOnly="0" labelOnly="1" outline="0" fieldPosition="0">
        <references count="2">
          <reference field="0" count="1" selected="0">
            <x v="16"/>
          </reference>
          <reference field="1" count="1">
            <x v="13"/>
          </reference>
        </references>
      </pivotArea>
    </format>
    <format dxfId="537">
      <pivotArea dataOnly="0" labelOnly="1" outline="0" fieldPosition="0">
        <references count="2">
          <reference field="0" count="1" selected="0">
            <x v="17"/>
          </reference>
          <reference field="1" count="1">
            <x v="14"/>
          </reference>
        </references>
      </pivotArea>
    </format>
    <format dxfId="538">
      <pivotArea dataOnly="0" labelOnly="1" outline="0" fieldPosition="0">
        <references count="2">
          <reference field="0" count="1" selected="0">
            <x v="18"/>
          </reference>
          <reference field="1" count="1">
            <x v="2"/>
          </reference>
        </references>
      </pivotArea>
    </format>
    <format dxfId="539">
      <pivotArea dataOnly="0" labelOnly="1" outline="0" fieldPosition="0">
        <references count="2">
          <reference field="0" count="1" selected="0">
            <x v="19"/>
          </reference>
          <reference field="1" count="1">
            <x v="24"/>
          </reference>
        </references>
      </pivotArea>
    </format>
    <format dxfId="540">
      <pivotArea dataOnly="0" labelOnly="1" outline="0" fieldPosition="0">
        <references count="2">
          <reference field="0" count="1" selected="0">
            <x v="20"/>
          </reference>
          <reference field="1" count="1">
            <x v="25"/>
          </reference>
        </references>
      </pivotArea>
    </format>
    <format dxfId="541">
      <pivotArea dataOnly="0" labelOnly="1" outline="0" fieldPosition="0">
        <references count="2">
          <reference field="0" count="1" selected="0">
            <x v="21"/>
          </reference>
          <reference field="1" count="1">
            <x v="1"/>
          </reference>
        </references>
      </pivotArea>
    </format>
    <format dxfId="542">
      <pivotArea dataOnly="0" labelOnly="1" outline="0" fieldPosition="0">
        <references count="2">
          <reference field="0" count="1" selected="0">
            <x v="22"/>
          </reference>
          <reference field="1" count="1">
            <x v="4"/>
          </reference>
        </references>
      </pivotArea>
    </format>
    <format dxfId="543">
      <pivotArea dataOnly="0" labelOnly="1" outline="0" fieldPosition="0">
        <references count="2">
          <reference field="0" count="1" selected="0">
            <x v="23"/>
          </reference>
          <reference field="1" count="1">
            <x v="5"/>
          </reference>
        </references>
      </pivotArea>
    </format>
    <format dxfId="544">
      <pivotArea dataOnly="0" labelOnly="1" outline="0" fieldPosition="0">
        <references count="2">
          <reference field="0" count="1" selected="0">
            <x v="24"/>
          </reference>
          <reference field="1" count="1">
            <x v="6"/>
          </reference>
        </references>
      </pivotArea>
    </format>
    <format dxfId="545">
      <pivotArea dataOnly="0" labelOnly="1" outline="0" fieldPosition="0">
        <references count="2">
          <reference field="0" count="1" selected="0">
            <x v="25"/>
          </reference>
          <reference field="1" count="1">
            <x v="35"/>
          </reference>
        </references>
      </pivotArea>
    </format>
    <format dxfId="546">
      <pivotArea dataOnly="0" labelOnly="1" outline="0" fieldPosition="0">
        <references count="2">
          <reference field="0" count="1" selected="0">
            <x v="26"/>
          </reference>
          <reference field="1" count="1">
            <x v="9"/>
          </reference>
        </references>
      </pivotArea>
    </format>
    <format dxfId="547">
      <pivotArea dataOnly="0" labelOnly="1" outline="0" fieldPosition="0">
        <references count="2">
          <reference field="0" count="1" selected="0">
            <x v="27"/>
          </reference>
          <reference field="1" count="1">
            <x v="10"/>
          </reference>
        </references>
      </pivotArea>
    </format>
    <format dxfId="548">
      <pivotArea dataOnly="0" labelOnly="1" outline="0" fieldPosition="0">
        <references count="2">
          <reference field="0" count="1" selected="0">
            <x v="28"/>
          </reference>
          <reference field="1" count="1">
            <x v="39"/>
          </reference>
        </references>
      </pivotArea>
    </format>
    <format dxfId="549">
      <pivotArea dataOnly="0" labelOnly="1" outline="0" fieldPosition="0">
        <references count="2">
          <reference field="0" count="1" selected="0">
            <x v="29"/>
          </reference>
          <reference field="1" count="1">
            <x v="23"/>
          </reference>
        </references>
      </pivotArea>
    </format>
    <format dxfId="550">
      <pivotArea dataOnly="0" labelOnly="1" outline="0" fieldPosition="0">
        <references count="2">
          <reference field="0" count="1" selected="0">
            <x v="30"/>
          </reference>
          <reference field="1" count="1">
            <x v="22"/>
          </reference>
        </references>
      </pivotArea>
    </format>
    <format dxfId="551">
      <pivotArea dataOnly="0" labelOnly="1" outline="0" fieldPosition="0">
        <references count="2">
          <reference field="0" count="1" selected="0">
            <x v="31"/>
          </reference>
          <reference field="1" count="1">
            <x v="21"/>
          </reference>
        </references>
      </pivotArea>
    </format>
    <format dxfId="552">
      <pivotArea dataOnly="0" labelOnly="1" outline="0" fieldPosition="0">
        <references count="2">
          <reference field="0" count="1" selected="0">
            <x v="32"/>
          </reference>
          <reference field="1" count="1">
            <x v="19"/>
          </reference>
        </references>
      </pivotArea>
    </format>
    <format dxfId="553">
      <pivotArea dataOnly="0" labelOnly="1" outline="0" fieldPosition="0">
        <references count="2">
          <reference field="0" count="1" selected="0">
            <x v="33"/>
          </reference>
          <reference field="1" count="1">
            <x v="20"/>
          </reference>
        </references>
      </pivotArea>
    </format>
    <format dxfId="554">
      <pivotArea dataOnly="0" labelOnly="1" outline="0" fieldPosition="0">
        <references count="2">
          <reference field="0" count="1" selected="0">
            <x v="34"/>
          </reference>
          <reference field="1" count="1">
            <x v="16"/>
          </reference>
        </references>
      </pivotArea>
    </format>
    <format dxfId="555">
      <pivotArea dataOnly="0" labelOnly="1" outline="0" fieldPosition="0">
        <references count="2">
          <reference field="0" count="1" selected="0">
            <x v="35"/>
          </reference>
          <reference field="1" count="1">
            <x v="17"/>
          </reference>
        </references>
      </pivotArea>
    </format>
    <format dxfId="556">
      <pivotArea dataOnly="0" labelOnly="1" outline="0" fieldPosition="0">
        <references count="2">
          <reference field="0" count="1" selected="0">
            <x v="36"/>
          </reference>
          <reference field="1" count="1">
            <x v="15"/>
          </reference>
        </references>
      </pivotArea>
    </format>
    <format dxfId="557">
      <pivotArea dataOnly="0" labelOnly="1" outline="0" fieldPosition="0">
        <references count="2">
          <reference field="0" count="1" selected="0">
            <x v="37"/>
          </reference>
          <reference field="1" count="1">
            <x v="18"/>
          </reference>
        </references>
      </pivotArea>
    </format>
    <format dxfId="558">
      <pivotArea dataOnly="0" labelOnly="1" outline="0" fieldPosition="0">
        <references count="2">
          <reference field="0" count="1" selected="0">
            <x v="38"/>
          </reference>
          <reference field="1" count="1">
            <x v="44"/>
          </reference>
        </references>
      </pivotArea>
    </format>
    <format dxfId="559">
      <pivotArea dataOnly="0" labelOnly="1" outline="0" fieldPosition="0">
        <references count="2">
          <reference field="0" count="1" selected="0">
            <x v="39"/>
          </reference>
          <reference field="1" count="1">
            <x v="43"/>
          </reference>
        </references>
      </pivotArea>
    </format>
    <format dxfId="560">
      <pivotArea dataOnly="0" labelOnly="1" outline="0" fieldPosition="0">
        <references count="2">
          <reference field="0" count="1" selected="0">
            <x v="40"/>
          </reference>
          <reference field="1" count="1">
            <x v="49"/>
          </reference>
        </references>
      </pivotArea>
    </format>
    <format dxfId="561">
      <pivotArea dataOnly="0" labelOnly="1" outline="0" fieldPosition="0">
        <references count="2">
          <reference field="0" count="1" selected="0">
            <x v="41"/>
          </reference>
          <reference field="1" count="1">
            <x v="46"/>
          </reference>
        </references>
      </pivotArea>
    </format>
    <format dxfId="562">
      <pivotArea dataOnly="0" labelOnly="1" outline="0" fieldPosition="0">
        <references count="2">
          <reference field="0" count="1" selected="0">
            <x v="42"/>
          </reference>
          <reference field="1" count="1">
            <x v="48"/>
          </reference>
        </references>
      </pivotArea>
    </format>
    <format dxfId="563">
      <pivotArea dataOnly="0" labelOnly="1" outline="0" fieldPosition="0">
        <references count="2">
          <reference field="0" count="1" selected="0">
            <x v="43"/>
          </reference>
          <reference field="1" count="1">
            <x v="47"/>
          </reference>
        </references>
      </pivotArea>
    </format>
    <format dxfId="564">
      <pivotArea dataOnly="0" labelOnly="1" outline="0" fieldPosition="0">
        <references count="2">
          <reference field="0" count="1" selected="0">
            <x v="44"/>
          </reference>
          <reference field="1" count="1">
            <x v="38"/>
          </reference>
        </references>
      </pivotArea>
    </format>
    <format dxfId="565">
      <pivotArea dataOnly="0" labelOnly="1" outline="0" fieldPosition="0">
        <references count="2">
          <reference field="0" count="1" selected="0">
            <x v="45"/>
          </reference>
          <reference field="1" count="1">
            <x v="0"/>
          </reference>
        </references>
      </pivotArea>
    </format>
    <format dxfId="566">
      <pivotArea dataOnly="0" labelOnly="1" outline="0" fieldPosition="0">
        <references count="2">
          <reference field="0" count="1" selected="0">
            <x v="46"/>
          </reference>
          <reference field="1" count="1">
            <x v="37"/>
          </reference>
        </references>
      </pivotArea>
    </format>
    <format dxfId="567">
      <pivotArea dataOnly="0" labelOnly="1" outline="0" fieldPosition="0">
        <references count="2">
          <reference field="0" count="1" selected="0">
            <x v="47"/>
          </reference>
          <reference field="1" count="1">
            <x v="7"/>
          </reference>
        </references>
      </pivotArea>
    </format>
    <format dxfId="568">
      <pivotArea dataOnly="0" labelOnly="1" outline="0" fieldPosition="0">
        <references count="2">
          <reference field="0" count="1" selected="0">
            <x v="48"/>
          </reference>
          <reference field="1" count="1">
            <x v="8"/>
          </reference>
        </references>
      </pivotArea>
    </format>
    <format dxfId="569">
      <pivotArea dataOnly="0" labelOnly="1" outline="0" fieldPosition="0">
        <references count="2">
          <reference field="0" count="1" selected="0">
            <x v="49"/>
          </reference>
          <reference field="1" count="1">
            <x v="42"/>
          </reference>
        </references>
      </pivotArea>
    </format>
    <format dxfId="570">
      <pivotArea dataOnly="0" labelOnly="1" outline="0" fieldPosition="0">
        <references count="3">
          <reference field="0" count="1" selected="0">
            <x v="0"/>
          </reference>
          <reference field="1" count="1" selected="0">
            <x v="32"/>
          </reference>
          <reference field="12" count="1">
            <x v="0"/>
          </reference>
        </references>
      </pivotArea>
    </format>
    <format dxfId="571">
      <pivotArea dataOnly="0" labelOnly="1" outline="0" fieldPosition="0">
        <references count="3">
          <reference field="0" count="1" selected="0">
            <x v="1"/>
          </reference>
          <reference field="1" count="1" selected="0">
            <x v="33"/>
          </reference>
          <reference field="12" count="1">
            <x v="18"/>
          </reference>
        </references>
      </pivotArea>
    </format>
    <format dxfId="572">
      <pivotArea dataOnly="0" labelOnly="1" outline="0" fieldPosition="0">
        <references count="3">
          <reference field="0" count="1" selected="0">
            <x v="2"/>
          </reference>
          <reference field="1" count="1" selected="0">
            <x v="45"/>
          </reference>
          <reference field="12" count="1">
            <x v="10"/>
          </reference>
        </references>
      </pivotArea>
    </format>
    <format dxfId="573">
      <pivotArea dataOnly="0" labelOnly="1" outline="0" fieldPosition="0">
        <references count="3">
          <reference field="0" count="1" selected="0">
            <x v="3"/>
          </reference>
          <reference field="1" count="1" selected="0">
            <x v="34"/>
          </reference>
          <reference field="12" count="1">
            <x v="7"/>
          </reference>
        </references>
      </pivotArea>
    </format>
    <format dxfId="574">
      <pivotArea dataOnly="0" labelOnly="1" outline="0" fieldPosition="0">
        <references count="3">
          <reference field="0" count="1" selected="0">
            <x v="4"/>
          </reference>
          <reference field="1" count="1" selected="0">
            <x v="3"/>
          </reference>
          <reference field="12" count="1">
            <x v="5"/>
          </reference>
        </references>
      </pivotArea>
    </format>
    <format dxfId="575">
      <pivotArea dataOnly="0" labelOnly="1" outline="0" fieldPosition="0">
        <references count="3">
          <reference field="0" count="1" selected="0">
            <x v="5"/>
          </reference>
          <reference field="1" count="1" selected="0">
            <x v="26"/>
          </reference>
          <reference field="12" count="1">
            <x v="19"/>
          </reference>
        </references>
      </pivotArea>
    </format>
    <format dxfId="576">
      <pivotArea dataOnly="0" labelOnly="1" outline="0" fieldPosition="0">
        <references count="3">
          <reference field="0" count="1" selected="0">
            <x v="6"/>
          </reference>
          <reference field="1" count="1" selected="0">
            <x v="31"/>
          </reference>
          <reference field="12" count="1">
            <x v="9"/>
          </reference>
        </references>
      </pivotArea>
    </format>
    <format dxfId="577">
      <pivotArea dataOnly="0" labelOnly="1" outline="0" fieldPosition="0">
        <references count="3">
          <reference field="0" count="1" selected="0">
            <x v="7"/>
          </reference>
          <reference field="1" count="1" selected="0">
            <x v="27"/>
          </reference>
          <reference field="12" count="1">
            <x v="30"/>
          </reference>
        </references>
      </pivotArea>
    </format>
    <format dxfId="578">
      <pivotArea dataOnly="0" labelOnly="1" outline="0" fieldPosition="0">
        <references count="3">
          <reference field="0" count="1" selected="0">
            <x v="8"/>
          </reference>
          <reference field="1" count="1" selected="0">
            <x v="30"/>
          </reference>
          <reference field="12" count="1">
            <x v="41"/>
          </reference>
        </references>
      </pivotArea>
    </format>
    <format dxfId="579">
      <pivotArea dataOnly="0" labelOnly="1" outline="0" fieldPosition="0">
        <references count="3">
          <reference field="0" count="1" selected="0">
            <x v="9"/>
          </reference>
          <reference field="1" count="1" selected="0">
            <x v="28"/>
          </reference>
          <reference field="12" count="1">
            <x v="38"/>
          </reference>
        </references>
      </pivotArea>
    </format>
    <format dxfId="580">
      <pivotArea dataOnly="0" labelOnly="1" outline="0" fieldPosition="0">
        <references count="3">
          <reference field="0" count="1" selected="0">
            <x v="10"/>
          </reference>
          <reference field="1" count="1" selected="0">
            <x v="41"/>
          </reference>
          <reference field="12" count="1">
            <x v="23"/>
          </reference>
        </references>
      </pivotArea>
    </format>
    <format dxfId="581">
      <pivotArea dataOnly="0" labelOnly="1" outline="0" fieldPosition="0">
        <references count="3">
          <reference field="0" count="1" selected="0">
            <x v="11"/>
          </reference>
          <reference field="1" count="1" selected="0">
            <x v="29"/>
          </reference>
          <reference field="12" count="1">
            <x v="49"/>
          </reference>
        </references>
      </pivotArea>
    </format>
    <format dxfId="582">
      <pivotArea dataOnly="0" labelOnly="1" outline="0" fieldPosition="0">
        <references count="3">
          <reference field="0" count="1" selected="0">
            <x v="12"/>
          </reference>
          <reference field="1" count="1" selected="0">
            <x v="36"/>
          </reference>
          <reference field="12" count="1">
            <x v="37"/>
          </reference>
        </references>
      </pivotArea>
    </format>
    <format dxfId="583">
      <pivotArea dataOnly="0" labelOnly="1" outline="0" fieldPosition="0">
        <references count="3">
          <reference field="0" count="1" selected="0">
            <x v="13"/>
          </reference>
          <reference field="1" count="1" selected="0">
            <x v="11"/>
          </reference>
          <reference field="12" count="1">
            <x v="47"/>
          </reference>
        </references>
      </pivotArea>
    </format>
    <format dxfId="584">
      <pivotArea dataOnly="0" labelOnly="1" outline="0" fieldPosition="0">
        <references count="3">
          <reference field="0" count="1" selected="0">
            <x v="14"/>
          </reference>
          <reference field="1" count="1" selected="0">
            <x v="40"/>
          </reference>
          <reference field="12" count="1">
            <x v="36"/>
          </reference>
        </references>
      </pivotArea>
    </format>
    <format dxfId="585">
      <pivotArea dataOnly="0" labelOnly="1" outline="0" fieldPosition="0">
        <references count="3">
          <reference field="0" count="1" selected="0">
            <x v="15"/>
          </reference>
          <reference field="1" count="1" selected="0">
            <x v="12"/>
          </reference>
          <reference field="12" count="1">
            <x v="4"/>
          </reference>
        </references>
      </pivotArea>
    </format>
    <format dxfId="586">
      <pivotArea dataOnly="0" labelOnly="1" outline="0" fieldPosition="0">
        <references count="3">
          <reference field="0" count="1" selected="0">
            <x v="16"/>
          </reference>
          <reference field="1" count="1" selected="0">
            <x v="13"/>
          </reference>
          <reference field="12" count="1">
            <x v="42"/>
          </reference>
        </references>
      </pivotArea>
    </format>
    <format dxfId="587">
      <pivotArea dataOnly="0" labelOnly="1" outline="0" fieldPosition="0">
        <references count="3">
          <reference field="0" count="1" selected="0">
            <x v="17"/>
          </reference>
          <reference field="1" count="1" selected="0">
            <x v="14"/>
          </reference>
          <reference field="12" count="1">
            <x v="44"/>
          </reference>
        </references>
      </pivotArea>
    </format>
    <format dxfId="588">
      <pivotArea dataOnly="0" labelOnly="1" outline="0" fieldPosition="0">
        <references count="3">
          <reference field="0" count="1" selected="0">
            <x v="18"/>
          </reference>
          <reference field="1" count="1" selected="0">
            <x v="2"/>
          </reference>
          <reference field="12" count="1">
            <x v="31"/>
          </reference>
        </references>
      </pivotArea>
    </format>
    <format dxfId="589">
      <pivotArea dataOnly="0" labelOnly="1" outline="0" fieldPosition="0">
        <references count="3">
          <reference field="0" count="1" selected="0">
            <x v="19"/>
          </reference>
          <reference field="1" count="1" selected="0">
            <x v="24"/>
          </reference>
          <reference field="12" count="1">
            <x v="12"/>
          </reference>
        </references>
      </pivotArea>
    </format>
    <format dxfId="590">
      <pivotArea dataOnly="0" labelOnly="1" outline="0" fieldPosition="0">
        <references count="3">
          <reference field="0" count="1" selected="0">
            <x v="20"/>
          </reference>
          <reference field="1" count="1" selected="0">
            <x v="25"/>
          </reference>
          <reference field="12" count="1">
            <x v="35"/>
          </reference>
        </references>
      </pivotArea>
    </format>
    <format dxfId="591">
      <pivotArea dataOnly="0" labelOnly="1" outline="0" fieldPosition="0">
        <references count="3">
          <reference field="0" count="1" selected="0">
            <x v="21"/>
          </reference>
          <reference field="1" count="1" selected="0">
            <x v="1"/>
          </reference>
          <reference field="12" count="1">
            <x v="25"/>
          </reference>
        </references>
      </pivotArea>
    </format>
    <format dxfId="592">
      <pivotArea dataOnly="0" labelOnly="1" outline="0" fieldPosition="0">
        <references count="3">
          <reference field="0" count="1" selected="0">
            <x v="22"/>
          </reference>
          <reference field="1" count="1" selected="0">
            <x v="4"/>
          </reference>
          <reference field="12" count="1">
            <x v="46"/>
          </reference>
        </references>
      </pivotArea>
    </format>
    <format dxfId="593">
      <pivotArea dataOnly="0" labelOnly="1" outline="0" fieldPosition="0">
        <references count="3">
          <reference field="0" count="1" selected="0">
            <x v="23"/>
          </reference>
          <reference field="1" count="1" selected="0">
            <x v="5"/>
          </reference>
          <reference field="12" count="1">
            <x v="3"/>
          </reference>
        </references>
      </pivotArea>
    </format>
    <format dxfId="594">
      <pivotArea dataOnly="0" labelOnly="1" outline="0" fieldPosition="0">
        <references count="3">
          <reference field="0" count="1" selected="0">
            <x v="24"/>
          </reference>
          <reference field="1" count="1" selected="0">
            <x v="6"/>
          </reference>
          <reference field="12" count="1">
            <x v="1"/>
          </reference>
        </references>
      </pivotArea>
    </format>
    <format dxfId="595">
      <pivotArea dataOnly="0" labelOnly="1" outline="0" fieldPosition="0">
        <references count="3">
          <reference field="0" count="1" selected="0">
            <x v="25"/>
          </reference>
          <reference field="1" count="1" selected="0">
            <x v="35"/>
          </reference>
          <reference field="12" count="1">
            <x v="34"/>
          </reference>
        </references>
      </pivotArea>
    </format>
    <format dxfId="596">
      <pivotArea dataOnly="0" labelOnly="1" outline="0" fieldPosition="0">
        <references count="3">
          <reference field="0" count="1" selected="0">
            <x v="26"/>
          </reference>
          <reference field="1" count="1" selected="0">
            <x v="9"/>
          </reference>
          <reference field="12" count="1">
            <x v="48"/>
          </reference>
        </references>
      </pivotArea>
    </format>
    <format dxfId="597">
      <pivotArea dataOnly="0" labelOnly="1" outline="0" fieldPosition="0">
        <references count="3">
          <reference field="0" count="1" selected="0">
            <x v="27"/>
          </reference>
          <reference field="1" count="1" selected="0">
            <x v="10"/>
          </reference>
          <reference field="12" count="1">
            <x v="14"/>
          </reference>
        </references>
      </pivotArea>
    </format>
    <format dxfId="598">
      <pivotArea dataOnly="0" labelOnly="1" outline="0" fieldPosition="0">
        <references count="3">
          <reference field="0" count="1" selected="0">
            <x v="28"/>
          </reference>
          <reference field="1" count="1" selected="0">
            <x v="39"/>
          </reference>
          <reference field="12" count="1">
            <x v="32"/>
          </reference>
        </references>
      </pivotArea>
    </format>
    <format dxfId="599">
      <pivotArea dataOnly="0" labelOnly="1" outline="0" fieldPosition="0">
        <references count="3">
          <reference field="0" count="1" selected="0">
            <x v="29"/>
          </reference>
          <reference field="1" count="1" selected="0">
            <x v="23"/>
          </reference>
          <reference field="12" count="1">
            <x v="22"/>
          </reference>
        </references>
      </pivotArea>
    </format>
    <format dxfId="600">
      <pivotArea dataOnly="0" labelOnly="1" outline="0" fieldPosition="0">
        <references count="3">
          <reference field="0" count="1" selected="0">
            <x v="30"/>
          </reference>
          <reference field="1" count="1" selected="0">
            <x v="22"/>
          </reference>
          <reference field="12" count="1">
            <x v="8"/>
          </reference>
        </references>
      </pivotArea>
    </format>
    <format dxfId="601">
      <pivotArea dataOnly="0" labelOnly="1" outline="0" fieldPosition="0">
        <references count="3">
          <reference field="0" count="1" selected="0">
            <x v="31"/>
          </reference>
          <reference field="1" count="1" selected="0">
            <x v="21"/>
          </reference>
          <reference field="12" count="1">
            <x v="6"/>
          </reference>
        </references>
      </pivotArea>
    </format>
    <format dxfId="602">
      <pivotArea dataOnly="0" labelOnly="1" outline="0" fieldPosition="0">
        <references count="3">
          <reference field="0" count="1" selected="0">
            <x v="32"/>
          </reference>
          <reference field="1" count="1" selected="0">
            <x v="19"/>
          </reference>
          <reference field="12" count="1">
            <x v="45"/>
          </reference>
        </references>
      </pivotArea>
    </format>
    <format dxfId="603">
      <pivotArea dataOnly="0" labelOnly="1" outline="0" fieldPosition="0">
        <references count="3">
          <reference field="0" count="1" selected="0">
            <x v="33"/>
          </reference>
          <reference field="1" count="1" selected="0">
            <x v="20"/>
          </reference>
          <reference field="12" count="1">
            <x v="17"/>
          </reference>
        </references>
      </pivotArea>
    </format>
    <format dxfId="604">
      <pivotArea dataOnly="0" labelOnly="1" outline="0" fieldPosition="0">
        <references count="3">
          <reference field="0" count="1" selected="0">
            <x v="34"/>
          </reference>
          <reference field="1" count="1" selected="0">
            <x v="16"/>
          </reference>
          <reference field="12" count="1">
            <x v="16"/>
          </reference>
        </references>
      </pivotArea>
    </format>
    <format dxfId="605">
      <pivotArea dataOnly="0" labelOnly="1" outline="0" fieldPosition="0">
        <references count="3">
          <reference field="0" count="1" selected="0">
            <x v="35"/>
          </reference>
          <reference field="1" count="1" selected="0">
            <x v="17"/>
          </reference>
          <reference field="12" count="1">
            <x v="15"/>
          </reference>
        </references>
      </pivotArea>
    </format>
    <format dxfId="606">
      <pivotArea dataOnly="0" labelOnly="1" outline="0" fieldPosition="0">
        <references count="3">
          <reference field="0" count="1" selected="0">
            <x v="36"/>
          </reference>
          <reference field="1" count="1" selected="0">
            <x v="15"/>
          </reference>
          <reference field="12" count="1">
            <x v="20"/>
          </reference>
        </references>
      </pivotArea>
    </format>
    <format dxfId="607">
      <pivotArea dataOnly="0" labelOnly="1" outline="0" fieldPosition="0">
        <references count="3">
          <reference field="0" count="1" selected="0">
            <x v="37"/>
          </reference>
          <reference field="1" count="1" selected="0">
            <x v="18"/>
          </reference>
          <reference field="12" count="1">
            <x v="13"/>
          </reference>
        </references>
      </pivotArea>
    </format>
    <format dxfId="608">
      <pivotArea dataOnly="0" labelOnly="1" outline="0" fieldPosition="0">
        <references count="3">
          <reference field="0" count="1" selected="0">
            <x v="38"/>
          </reference>
          <reference field="1" count="1" selected="0">
            <x v="44"/>
          </reference>
          <reference field="12" count="1">
            <x v="43"/>
          </reference>
        </references>
      </pivotArea>
    </format>
    <format dxfId="609">
      <pivotArea dataOnly="0" labelOnly="1" outline="0" fieldPosition="0">
        <references count="3">
          <reference field="0" count="1" selected="0">
            <x v="39"/>
          </reference>
          <reference field="1" count="1" selected="0">
            <x v="43"/>
          </reference>
          <reference field="12" count="1">
            <x v="28"/>
          </reference>
        </references>
      </pivotArea>
    </format>
    <format dxfId="610">
      <pivotArea dataOnly="0" labelOnly="1" outline="0" fieldPosition="0">
        <references count="3">
          <reference field="0" count="1" selected="0">
            <x v="40"/>
          </reference>
          <reference field="1" count="1" selected="0">
            <x v="49"/>
          </reference>
          <reference field="12" count="1">
            <x v="24"/>
          </reference>
        </references>
      </pivotArea>
    </format>
    <format dxfId="611">
      <pivotArea dataOnly="0" labelOnly="1" outline="0" fieldPosition="0">
        <references count="3">
          <reference field="0" count="1" selected="0">
            <x v="41"/>
          </reference>
          <reference field="1" count="1" selected="0">
            <x v="46"/>
          </reference>
          <reference field="12" count="1">
            <x v="11"/>
          </reference>
        </references>
      </pivotArea>
    </format>
    <format dxfId="612">
      <pivotArea dataOnly="0" labelOnly="1" outline="0" fieldPosition="0">
        <references count="3">
          <reference field="0" count="1" selected="0">
            <x v="42"/>
          </reference>
          <reference field="1" count="1" selected="0">
            <x v="48"/>
          </reference>
          <reference field="12" count="1">
            <x v="2"/>
          </reference>
        </references>
      </pivotArea>
    </format>
    <format dxfId="613">
      <pivotArea dataOnly="0" labelOnly="1" outline="0" fieldPosition="0">
        <references count="3">
          <reference field="0" count="1" selected="0">
            <x v="43"/>
          </reference>
          <reference field="1" count="1" selected="0">
            <x v="47"/>
          </reference>
          <reference field="12" count="1">
            <x v="21"/>
          </reference>
        </references>
      </pivotArea>
    </format>
    <format dxfId="614">
      <pivotArea dataOnly="0" labelOnly="1" outline="0" fieldPosition="0">
        <references count="3">
          <reference field="0" count="1" selected="0">
            <x v="44"/>
          </reference>
          <reference field="1" count="1" selected="0">
            <x v="38"/>
          </reference>
          <reference field="12" count="1">
            <x v="29"/>
          </reference>
        </references>
      </pivotArea>
    </format>
    <format dxfId="615">
      <pivotArea dataOnly="0" labelOnly="1" outline="0" fieldPosition="0">
        <references count="3">
          <reference field="0" count="1" selected="0">
            <x v="45"/>
          </reference>
          <reference field="1" count="1" selected="0">
            <x v="0"/>
          </reference>
          <reference field="12" count="1">
            <x v="27"/>
          </reference>
        </references>
      </pivotArea>
    </format>
    <format dxfId="616">
      <pivotArea dataOnly="0" labelOnly="1" outline="0" fieldPosition="0">
        <references count="3">
          <reference field="0" count="1" selected="0">
            <x v="46"/>
          </reference>
          <reference field="1" count="1" selected="0">
            <x v="37"/>
          </reference>
          <reference field="12" count="1">
            <x v="33"/>
          </reference>
        </references>
      </pivotArea>
    </format>
    <format dxfId="617">
      <pivotArea dataOnly="0" labelOnly="1" outline="0" fieldPosition="0">
        <references count="3">
          <reference field="0" count="1" selected="0">
            <x v="47"/>
          </reference>
          <reference field="1" count="1" selected="0">
            <x v="7"/>
          </reference>
          <reference field="12" count="1">
            <x v="40"/>
          </reference>
        </references>
      </pivotArea>
    </format>
    <format dxfId="618">
      <pivotArea dataOnly="0" labelOnly="1" outline="0" fieldPosition="0">
        <references count="3">
          <reference field="0" count="1" selected="0">
            <x v="48"/>
          </reference>
          <reference field="1" count="1" selected="0">
            <x v="8"/>
          </reference>
          <reference field="12" count="1">
            <x v="26"/>
          </reference>
        </references>
      </pivotArea>
    </format>
    <format dxfId="619">
      <pivotArea dataOnly="0" labelOnly="1" outline="0" fieldPosition="0">
        <references count="3">
          <reference field="0" count="1" selected="0">
            <x v="49"/>
          </reference>
          <reference field="1" count="1" selected="0">
            <x v="42"/>
          </reference>
          <reference field="12" count="1">
            <x v="39"/>
          </reference>
        </references>
      </pivotArea>
    </format>
    <format dxfId="620">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621">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622">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623">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624">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625">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626">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627">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628">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629">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630">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631">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632">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633">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634">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635">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636">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637">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638">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639">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640">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641">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642">
      <pivotArea dataOnly="0" labelOnly="1" outline="0" fieldPosition="0">
        <references count="5">
          <reference field="0" count="1" selected="0">
            <x v="0"/>
          </reference>
          <reference field="1" count="1" selected="0">
            <x v="32"/>
          </reference>
          <reference field="8" count="1" selected="0">
            <x v="0"/>
          </reference>
          <reference field="12" count="1" selected="0">
            <x v="0"/>
          </reference>
          <reference field="23" count="1">
            <x v="43"/>
          </reference>
        </references>
      </pivotArea>
    </format>
    <format dxfId="643">
      <pivotArea dataOnly="0" labelOnly="1" outline="0" fieldPosition="0">
        <references count="5">
          <reference field="0" count="1" selected="0">
            <x v="1"/>
          </reference>
          <reference field="1" count="1" selected="0">
            <x v="33"/>
          </reference>
          <reference field="8" count="1" selected="0">
            <x v="0"/>
          </reference>
          <reference field="12" count="1" selected="0">
            <x v="18"/>
          </reference>
          <reference field="23" count="1">
            <x v="38"/>
          </reference>
        </references>
      </pivotArea>
    </format>
    <format dxfId="644">
      <pivotArea dataOnly="0" labelOnly="1" outline="0" fieldPosition="0">
        <references count="5">
          <reference field="0" count="1" selected="0">
            <x v="2"/>
          </reference>
          <reference field="1" count="1" selected="0">
            <x v="45"/>
          </reference>
          <reference field="8" count="1" selected="0">
            <x v="1"/>
          </reference>
          <reference field="12" count="1" selected="0">
            <x v="10"/>
          </reference>
          <reference field="23" count="1">
            <x v="15"/>
          </reference>
        </references>
      </pivotArea>
    </format>
    <format dxfId="645">
      <pivotArea dataOnly="0" labelOnly="1" outline="0" fieldPosition="0">
        <references count="5">
          <reference field="0" count="1" selected="0">
            <x v="3"/>
          </reference>
          <reference field="1" count="1" selected="0">
            <x v="34"/>
          </reference>
          <reference field="8" count="1" selected="0">
            <x v="0"/>
          </reference>
          <reference field="12" count="1" selected="0">
            <x v="7"/>
          </reference>
          <reference field="23" count="1">
            <x v="21"/>
          </reference>
        </references>
      </pivotArea>
    </format>
    <format dxfId="646">
      <pivotArea dataOnly="0" labelOnly="1" outline="0" fieldPosition="0">
        <references count="5">
          <reference field="0" count="1" selected="0">
            <x v="4"/>
          </reference>
          <reference field="1" count="1" selected="0">
            <x v="3"/>
          </reference>
          <reference field="8" count="1" selected="0">
            <x v="1"/>
          </reference>
          <reference field="12" count="1" selected="0">
            <x v="5"/>
          </reference>
          <reference field="23" count="1">
            <x v="16"/>
          </reference>
        </references>
      </pivotArea>
    </format>
    <format dxfId="647">
      <pivotArea dataOnly="0" labelOnly="1" outline="0" fieldPosition="0">
        <references count="5">
          <reference field="0" count="1" selected="0">
            <x v="5"/>
          </reference>
          <reference field="1" count="1" selected="0">
            <x v="26"/>
          </reference>
          <reference field="8" count="1" selected="0">
            <x v="1"/>
          </reference>
          <reference field="12" count="1" selected="0">
            <x v="19"/>
          </reference>
          <reference field="23" count="1">
            <x v="38"/>
          </reference>
        </references>
      </pivotArea>
    </format>
    <format dxfId="648">
      <pivotArea dataOnly="0" labelOnly="1" outline="0" fieldPosition="0">
        <references count="5">
          <reference field="0" count="1" selected="0">
            <x v="6"/>
          </reference>
          <reference field="1" count="1" selected="0">
            <x v="31"/>
          </reference>
          <reference field="8" count="1" selected="0">
            <x v="0"/>
          </reference>
          <reference field="12" count="1" selected="0">
            <x v="9"/>
          </reference>
          <reference field="23" count="1">
            <x v="45"/>
          </reference>
        </references>
      </pivotArea>
    </format>
    <format dxfId="649">
      <pivotArea dataOnly="0" labelOnly="1" outline="0" fieldPosition="0">
        <references count="5">
          <reference field="0" count="1" selected="0">
            <x v="7"/>
          </reference>
          <reference field="1" count="1" selected="0">
            <x v="27"/>
          </reference>
          <reference field="8" count="1" selected="0">
            <x v="1"/>
          </reference>
          <reference field="12" count="1" selected="0">
            <x v="30"/>
          </reference>
          <reference field="23" count="1">
            <x v="9"/>
          </reference>
        </references>
      </pivotArea>
    </format>
    <format dxfId="650">
      <pivotArea dataOnly="0" labelOnly="1" outline="0" fieldPosition="0">
        <references count="5">
          <reference field="0" count="1" selected="0">
            <x v="8"/>
          </reference>
          <reference field="1" count="1" selected="0">
            <x v="30"/>
          </reference>
          <reference field="8" count="1" selected="0">
            <x v="0"/>
          </reference>
          <reference field="12" count="1" selected="0">
            <x v="41"/>
          </reference>
          <reference field="23" count="1">
            <x v="17"/>
          </reference>
        </references>
      </pivotArea>
    </format>
    <format dxfId="651">
      <pivotArea dataOnly="0" labelOnly="1" outline="0" fieldPosition="0">
        <references count="5">
          <reference field="0" count="1" selected="0">
            <x v="9"/>
          </reference>
          <reference field="1" count="1" selected="0">
            <x v="28"/>
          </reference>
          <reference field="8" count="1" selected="0">
            <x v="1"/>
          </reference>
          <reference field="12" count="1" selected="0">
            <x v="38"/>
          </reference>
          <reference field="23" count="1">
            <x v="10"/>
          </reference>
        </references>
      </pivotArea>
    </format>
    <format dxfId="652">
      <pivotArea dataOnly="0" labelOnly="1" outline="0" fieldPosition="0">
        <references count="5">
          <reference field="0" count="1" selected="0">
            <x v="10"/>
          </reference>
          <reference field="1" count="1" selected="0">
            <x v="41"/>
          </reference>
          <reference field="8" count="1" selected="0">
            <x v="1"/>
          </reference>
          <reference field="12" count="1" selected="0">
            <x v="23"/>
          </reference>
          <reference field="23" count="1">
            <x v="32"/>
          </reference>
        </references>
      </pivotArea>
    </format>
    <format dxfId="653">
      <pivotArea dataOnly="0" labelOnly="1" outline="0" fieldPosition="0">
        <references count="5">
          <reference field="0" count="1" selected="0">
            <x v="11"/>
          </reference>
          <reference field="1" count="1" selected="0">
            <x v="29"/>
          </reference>
          <reference field="8" count="1" selected="0">
            <x v="0"/>
          </reference>
          <reference field="12" count="1" selected="0">
            <x v="49"/>
          </reference>
          <reference field="23" count="1">
            <x v="23"/>
          </reference>
        </references>
      </pivotArea>
    </format>
    <format dxfId="654">
      <pivotArea dataOnly="0" labelOnly="1" outline="0" fieldPosition="0">
        <references count="5">
          <reference field="0" count="1" selected="0">
            <x v="13"/>
          </reference>
          <reference field="1" count="1" selected="0">
            <x v="11"/>
          </reference>
          <reference field="8" count="1" selected="0">
            <x v="1"/>
          </reference>
          <reference field="12" count="1" selected="0">
            <x v="47"/>
          </reference>
          <reference field="23" count="1">
            <x v="5"/>
          </reference>
        </references>
      </pivotArea>
    </format>
    <format dxfId="655">
      <pivotArea dataOnly="0" labelOnly="1" outline="0" fieldPosition="0">
        <references count="5">
          <reference field="0" count="1" selected="0">
            <x v="14"/>
          </reference>
          <reference field="1" count="1" selected="0">
            <x v="40"/>
          </reference>
          <reference field="8" count="1" selected="0">
            <x v="0"/>
          </reference>
          <reference field="12" count="1" selected="0">
            <x v="36"/>
          </reference>
          <reference field="23" count="1">
            <x v="11"/>
          </reference>
        </references>
      </pivotArea>
    </format>
    <format dxfId="656">
      <pivotArea dataOnly="0" labelOnly="1" outline="0" fieldPosition="0">
        <references count="5">
          <reference field="0" count="1" selected="0">
            <x v="15"/>
          </reference>
          <reference field="1" count="1" selected="0">
            <x v="12"/>
          </reference>
          <reference field="8" count="1" selected="0">
            <x v="1"/>
          </reference>
          <reference field="12" count="1" selected="0">
            <x v="4"/>
          </reference>
          <reference field="23" count="1">
            <x v="15"/>
          </reference>
        </references>
      </pivotArea>
    </format>
    <format dxfId="657">
      <pivotArea dataOnly="0" labelOnly="1" outline="0" fieldPosition="0">
        <references count="5">
          <reference field="0" count="1" selected="0">
            <x v="16"/>
          </reference>
          <reference field="1" count="1" selected="0">
            <x v="13"/>
          </reference>
          <reference field="8" count="1" selected="0">
            <x v="1"/>
          </reference>
          <reference field="12" count="1" selected="0">
            <x v="42"/>
          </reference>
          <reference field="23" count="1">
            <x v="18"/>
          </reference>
        </references>
      </pivotArea>
    </format>
    <format dxfId="658">
      <pivotArea dataOnly="0" labelOnly="1" outline="0" fieldPosition="0">
        <references count="5">
          <reference field="0" count="1" selected="0">
            <x v="17"/>
          </reference>
          <reference field="1" count="1" selected="0">
            <x v="14"/>
          </reference>
          <reference field="8" count="1" selected="0">
            <x v="1"/>
          </reference>
          <reference field="12" count="1" selected="0">
            <x v="44"/>
          </reference>
          <reference field="23" count="1">
            <x v="5"/>
          </reference>
        </references>
      </pivotArea>
    </format>
    <format dxfId="659">
      <pivotArea dataOnly="0" labelOnly="1" outline="0" fieldPosition="0">
        <references count="5">
          <reference field="0" count="1" selected="0">
            <x v="18"/>
          </reference>
          <reference field="1" count="1" selected="0">
            <x v="2"/>
          </reference>
          <reference field="8" count="1" selected="0">
            <x v="0"/>
          </reference>
          <reference field="12" count="1" selected="0">
            <x v="31"/>
          </reference>
          <reference field="23" count="1">
            <x v="23"/>
          </reference>
        </references>
      </pivotArea>
    </format>
    <format dxfId="660">
      <pivotArea dataOnly="0" labelOnly="1" outline="0" fieldPosition="0">
        <references count="5">
          <reference field="0" count="1" selected="0">
            <x v="19"/>
          </reference>
          <reference field="1" count="1" selected="0">
            <x v="24"/>
          </reference>
          <reference field="8" count="1" selected="0">
            <x v="1"/>
          </reference>
          <reference field="12" count="1" selected="0">
            <x v="12"/>
          </reference>
          <reference field="23" count="1">
            <x v="22"/>
          </reference>
        </references>
      </pivotArea>
    </format>
    <format dxfId="661">
      <pivotArea dataOnly="0" labelOnly="1" outline="0" fieldPosition="0">
        <references count="5">
          <reference field="0" count="1" selected="0">
            <x v="20"/>
          </reference>
          <reference field="1" count="1" selected="0">
            <x v="25"/>
          </reference>
          <reference field="8" count="1" selected="0">
            <x v="1"/>
          </reference>
          <reference field="12" count="1" selected="0">
            <x v="35"/>
          </reference>
          <reference field="23" count="1">
            <x v="42"/>
          </reference>
        </references>
      </pivotArea>
    </format>
    <format dxfId="662">
      <pivotArea dataOnly="0" labelOnly="1" outline="0" fieldPosition="0">
        <references count="5">
          <reference field="0" count="1" selected="0">
            <x v="21"/>
          </reference>
          <reference field="1" count="1" selected="0">
            <x v="1"/>
          </reference>
          <reference field="8" count="1" selected="0">
            <x v="0"/>
          </reference>
          <reference field="12" count="1" selected="0">
            <x v="25"/>
          </reference>
          <reference field="23" count="1">
            <x v="10"/>
          </reference>
        </references>
      </pivotArea>
    </format>
    <format dxfId="663">
      <pivotArea dataOnly="0" labelOnly="1" outline="0" fieldPosition="0">
        <references count="5">
          <reference field="0" count="1" selected="0">
            <x v="22"/>
          </reference>
          <reference field="1" count="1" selected="0">
            <x v="4"/>
          </reference>
          <reference field="8" count="1" selected="0">
            <x v="0"/>
          </reference>
          <reference field="12" count="1" selected="0">
            <x v="46"/>
          </reference>
          <reference field="23" count="1">
            <x v="1"/>
          </reference>
        </references>
      </pivotArea>
    </format>
    <format dxfId="664">
      <pivotArea dataOnly="0" labelOnly="1" outline="0" fieldPosition="0">
        <references count="5">
          <reference field="0" count="1" selected="0">
            <x v="23"/>
          </reference>
          <reference field="1" count="1" selected="0">
            <x v="5"/>
          </reference>
          <reference field="8" count="1" selected="0">
            <x v="0"/>
          </reference>
          <reference field="12" count="1" selected="0">
            <x v="3"/>
          </reference>
          <reference field="23" count="1">
            <x v="45"/>
          </reference>
        </references>
      </pivotArea>
    </format>
    <format dxfId="665">
      <pivotArea dataOnly="0" labelOnly="1" outline="0" fieldPosition="0">
        <references count="5">
          <reference field="0" count="1" selected="0">
            <x v="24"/>
          </reference>
          <reference field="1" count="1" selected="0">
            <x v="6"/>
          </reference>
          <reference field="8" count="1" selected="0">
            <x v="0"/>
          </reference>
          <reference field="12" count="1" selected="0">
            <x v="1"/>
          </reference>
          <reference field="23" count="1">
            <x v="12"/>
          </reference>
        </references>
      </pivotArea>
    </format>
    <format dxfId="666">
      <pivotArea dataOnly="0" labelOnly="1" outline="0" fieldPosition="0">
        <references count="5">
          <reference field="0" count="1" selected="0">
            <x v="25"/>
          </reference>
          <reference field="1" count="1" selected="0">
            <x v="35"/>
          </reference>
          <reference field="8" count="1" selected="0">
            <x v="0"/>
          </reference>
          <reference field="12" count="1" selected="0">
            <x v="34"/>
          </reference>
          <reference field="23" count="1">
            <x v="24"/>
          </reference>
        </references>
      </pivotArea>
    </format>
    <format dxfId="667">
      <pivotArea dataOnly="0" labelOnly="1" outline="0" fieldPosition="0">
        <references count="5">
          <reference field="0" count="1" selected="0">
            <x v="26"/>
          </reference>
          <reference field="1" count="1" selected="0">
            <x v="9"/>
          </reference>
          <reference field="8" count="1" selected="0">
            <x v="1"/>
          </reference>
          <reference field="12" count="1" selected="0">
            <x v="48"/>
          </reference>
          <reference field="23" count="1">
            <x v="16"/>
          </reference>
        </references>
      </pivotArea>
    </format>
    <format dxfId="668">
      <pivotArea dataOnly="0" labelOnly="1" outline="0" fieldPosition="0">
        <references count="5">
          <reference field="0" count="1" selected="0">
            <x v="27"/>
          </reference>
          <reference field="1" count="1" selected="0">
            <x v="10"/>
          </reference>
          <reference field="8" count="1" selected="0">
            <x v="1"/>
          </reference>
          <reference field="12" count="1" selected="0">
            <x v="14"/>
          </reference>
          <reference field="23" count="1">
            <x v="28"/>
          </reference>
        </references>
      </pivotArea>
    </format>
    <format dxfId="669">
      <pivotArea dataOnly="0" labelOnly="1" outline="0" fieldPosition="0">
        <references count="5">
          <reference field="0" count="1" selected="0">
            <x v="28"/>
          </reference>
          <reference field="1" count="1" selected="0">
            <x v="39"/>
          </reference>
          <reference field="8" count="1" selected="0">
            <x v="0"/>
          </reference>
          <reference field="12" count="1" selected="0">
            <x v="32"/>
          </reference>
          <reference field="23" count="1">
            <x v="40"/>
          </reference>
        </references>
      </pivotArea>
    </format>
    <format dxfId="670">
      <pivotArea dataOnly="0" labelOnly="1" outline="0" fieldPosition="0">
        <references count="5">
          <reference field="0" count="1" selected="0">
            <x v="29"/>
          </reference>
          <reference field="1" count="1" selected="0">
            <x v="23"/>
          </reference>
          <reference field="8" count="1" selected="0">
            <x v="0"/>
          </reference>
          <reference field="12" count="1" selected="0">
            <x v="22"/>
          </reference>
          <reference field="23" count="1">
            <x v="25"/>
          </reference>
        </references>
      </pivotArea>
    </format>
    <format dxfId="671">
      <pivotArea dataOnly="0" labelOnly="1" outline="0" fieldPosition="0">
        <references count="5">
          <reference field="0" count="1" selected="0">
            <x v="30"/>
          </reference>
          <reference field="1" count="1" selected="0">
            <x v="22"/>
          </reference>
          <reference field="8" count="1" selected="0">
            <x v="0"/>
          </reference>
          <reference field="12" count="1" selected="0">
            <x v="8"/>
          </reference>
          <reference field="23" count="1">
            <x v="35"/>
          </reference>
        </references>
      </pivotArea>
    </format>
    <format dxfId="672">
      <pivotArea dataOnly="0" labelOnly="1" outline="0" fieldPosition="0">
        <references count="5">
          <reference field="0" count="1" selected="0">
            <x v="31"/>
          </reference>
          <reference field="1" count="1" selected="0">
            <x v="21"/>
          </reference>
          <reference field="8" count="1" selected="0">
            <x v="0"/>
          </reference>
          <reference field="12" count="1" selected="0">
            <x v="6"/>
          </reference>
          <reference field="23" count="1">
            <x v="16"/>
          </reference>
        </references>
      </pivotArea>
    </format>
    <format dxfId="673">
      <pivotArea dataOnly="0" labelOnly="1" outline="0" fieldPosition="0">
        <references count="5">
          <reference field="0" count="1" selected="0">
            <x v="32"/>
          </reference>
          <reference field="1" count="1" selected="0">
            <x v="19"/>
          </reference>
          <reference field="8" count="1" selected="0">
            <x v="1"/>
          </reference>
          <reference field="12" count="1" selected="0">
            <x v="45"/>
          </reference>
          <reference field="23" count="1">
            <x v="26"/>
          </reference>
        </references>
      </pivotArea>
    </format>
    <format dxfId="674">
      <pivotArea dataOnly="0" labelOnly="1" outline="0" fieldPosition="0">
        <references count="5">
          <reference field="0" count="1" selected="0">
            <x v="33"/>
          </reference>
          <reference field="1" count="1" selected="0">
            <x v="20"/>
          </reference>
          <reference field="8" count="1" selected="0">
            <x v="1"/>
          </reference>
          <reference field="12" count="1" selected="0">
            <x v="17"/>
          </reference>
          <reference field="23" count="1">
            <x v="27"/>
          </reference>
        </references>
      </pivotArea>
    </format>
    <format dxfId="675">
      <pivotArea dataOnly="0" labelOnly="1" outline="0" fieldPosition="0">
        <references count="5">
          <reference field="0" count="1" selected="0">
            <x v="34"/>
          </reference>
          <reference field="1" count="1" selected="0">
            <x v="16"/>
          </reference>
          <reference field="8" count="1" selected="0">
            <x v="1"/>
          </reference>
          <reference field="12" count="1" selected="0">
            <x v="16"/>
          </reference>
          <reference field="23" count="1">
            <x v="1"/>
          </reference>
        </references>
      </pivotArea>
    </format>
    <format dxfId="676">
      <pivotArea dataOnly="0" labelOnly="1" outline="0" fieldPosition="0">
        <references count="5">
          <reference field="0" count="1" selected="0">
            <x v="35"/>
          </reference>
          <reference field="1" count="1" selected="0">
            <x v="17"/>
          </reference>
          <reference field="8" count="1" selected="0">
            <x v="1"/>
          </reference>
          <reference field="12" count="1" selected="0">
            <x v="15"/>
          </reference>
          <reference field="23" count="1">
            <x v="21"/>
          </reference>
        </references>
      </pivotArea>
    </format>
    <format dxfId="677">
      <pivotArea dataOnly="0" labelOnly="1" outline="0" fieldPosition="0">
        <references count="5">
          <reference field="0" count="1" selected="0">
            <x v="36"/>
          </reference>
          <reference field="1" count="1" selected="0">
            <x v="15"/>
          </reference>
          <reference field="8" count="1" selected="0">
            <x v="1"/>
          </reference>
          <reference field="12" count="1" selected="0">
            <x v="20"/>
          </reference>
          <reference field="23" count="1">
            <x v="32"/>
          </reference>
        </references>
      </pivotArea>
    </format>
    <format dxfId="678">
      <pivotArea dataOnly="0" labelOnly="1" outline="0" fieldPosition="0">
        <references count="5">
          <reference field="0" count="1" selected="0">
            <x v="37"/>
          </reference>
          <reference field="1" count="1" selected="0">
            <x v="18"/>
          </reference>
          <reference field="8" count="1" selected="0">
            <x v="1"/>
          </reference>
          <reference field="12" count="1" selected="0">
            <x v="13"/>
          </reference>
          <reference field="23" count="1">
            <x v="29"/>
          </reference>
        </references>
      </pivotArea>
    </format>
    <format dxfId="679">
      <pivotArea dataOnly="0" labelOnly="1" outline="0" fieldPosition="0">
        <references count="5">
          <reference field="0" count="1" selected="0">
            <x v="38"/>
          </reference>
          <reference field="1" count="1" selected="0">
            <x v="44"/>
          </reference>
          <reference field="8" count="1" selected="0">
            <x v="1"/>
          </reference>
          <reference field="12" count="1" selected="0">
            <x v="43"/>
          </reference>
          <reference field="23" count="1">
            <x v="30"/>
          </reference>
        </references>
      </pivotArea>
    </format>
    <format dxfId="680">
      <pivotArea dataOnly="0" labelOnly="1" outline="0" fieldPosition="0">
        <references count="5">
          <reference field="0" count="1" selected="0">
            <x v="39"/>
          </reference>
          <reference field="1" count="1" selected="0">
            <x v="43"/>
          </reference>
          <reference field="8" count="1" selected="0">
            <x v="1"/>
          </reference>
          <reference field="12" count="1" selected="0">
            <x v="28"/>
          </reference>
          <reference field="23" count="1">
            <x v="34"/>
          </reference>
        </references>
      </pivotArea>
    </format>
    <format dxfId="681">
      <pivotArea dataOnly="0" labelOnly="1" outline="0" fieldPosition="0">
        <references count="5">
          <reference field="0" count="1" selected="0">
            <x v="40"/>
          </reference>
          <reference field="1" count="1" selected="0">
            <x v="49"/>
          </reference>
          <reference field="8" count="1" selected="0">
            <x v="0"/>
          </reference>
          <reference field="12" count="1" selected="0">
            <x v="24"/>
          </reference>
          <reference field="23" count="1">
            <x v="20"/>
          </reference>
        </references>
      </pivotArea>
    </format>
    <format dxfId="682">
      <pivotArea dataOnly="0" labelOnly="1" outline="0" fieldPosition="0">
        <references count="5">
          <reference field="0" count="1" selected="0">
            <x v="41"/>
          </reference>
          <reference field="1" count="1" selected="0">
            <x v="46"/>
          </reference>
          <reference field="8" count="1" selected="0">
            <x v="0"/>
          </reference>
          <reference field="12" count="1" selected="0">
            <x v="11"/>
          </reference>
          <reference field="23" count="1">
            <x v="36"/>
          </reference>
        </references>
      </pivotArea>
    </format>
    <format dxfId="683">
      <pivotArea dataOnly="0" labelOnly="1" outline="0" fieldPosition="0">
        <references count="5">
          <reference field="0" count="1" selected="0">
            <x v="42"/>
          </reference>
          <reference field="1" count="1" selected="0">
            <x v="48"/>
          </reference>
          <reference field="8" count="1" selected="0">
            <x v="0"/>
          </reference>
          <reference field="12" count="1" selected="0">
            <x v="2"/>
          </reference>
          <reference field="23" count="1">
            <x v="6"/>
          </reference>
        </references>
      </pivotArea>
    </format>
    <format dxfId="684">
      <pivotArea dataOnly="0" labelOnly="1" outline="0" fieldPosition="0">
        <references count="5">
          <reference field="0" count="1" selected="0">
            <x v="43"/>
          </reference>
          <reference field="1" count="1" selected="0">
            <x v="47"/>
          </reference>
          <reference field="8" count="1" selected="0">
            <x v="0"/>
          </reference>
          <reference field="12" count="1" selected="0">
            <x v="21"/>
          </reference>
          <reference field="23" count="1">
            <x v="11"/>
          </reference>
        </references>
      </pivotArea>
    </format>
    <format dxfId="685">
      <pivotArea dataOnly="0" labelOnly="1" outline="0" fieldPosition="0">
        <references count="5">
          <reference field="0" count="1" selected="0">
            <x v="44"/>
          </reference>
          <reference field="1" count="1" selected="0">
            <x v="38"/>
          </reference>
          <reference field="8" count="1" selected="0">
            <x v="0"/>
          </reference>
          <reference field="12" count="1" selected="0">
            <x v="29"/>
          </reference>
          <reference field="23" count="1">
            <x v="6"/>
          </reference>
        </references>
      </pivotArea>
    </format>
    <format dxfId="686">
      <pivotArea dataOnly="0" labelOnly="1" outline="0" fieldPosition="0">
        <references count="5">
          <reference field="0" count="1" selected="0">
            <x v="45"/>
          </reference>
          <reference field="1" count="1" selected="0">
            <x v="0"/>
          </reference>
          <reference field="8" count="1" selected="0">
            <x v="1"/>
          </reference>
          <reference field="12" count="1" selected="0">
            <x v="27"/>
          </reference>
          <reference field="23" count="1">
            <x v="19"/>
          </reference>
        </references>
      </pivotArea>
    </format>
    <format dxfId="687">
      <pivotArea dataOnly="0" labelOnly="1" outline="0" fieldPosition="0">
        <references count="5">
          <reference field="0" count="1" selected="0">
            <x v="46"/>
          </reference>
          <reference field="1" count="1" selected="0">
            <x v="37"/>
          </reference>
          <reference field="8" count="1" selected="0">
            <x v="0"/>
          </reference>
          <reference field="12" count="1" selected="0">
            <x v="33"/>
          </reference>
          <reference field="23" count="1">
            <x v="14"/>
          </reference>
        </references>
      </pivotArea>
    </format>
    <format dxfId="688">
      <pivotArea dataOnly="0" labelOnly="1" outline="0" fieldPosition="0">
        <references count="5">
          <reference field="0" count="1" selected="0">
            <x v="47"/>
          </reference>
          <reference field="1" count="1" selected="0">
            <x v="7"/>
          </reference>
          <reference field="8" count="1" selected="0">
            <x v="0"/>
          </reference>
          <reference field="12" count="1" selected="0">
            <x v="40"/>
          </reference>
          <reference field="23" count="1">
            <x v="43"/>
          </reference>
        </references>
      </pivotArea>
    </format>
    <format dxfId="689">
      <pivotArea dataOnly="0" labelOnly="1" outline="0" fieldPosition="0">
        <references count="5">
          <reference field="0" count="1" selected="0">
            <x v="48"/>
          </reference>
          <reference field="1" count="1" selected="0">
            <x v="8"/>
          </reference>
          <reference field="8" count="1" selected="0">
            <x v="1"/>
          </reference>
          <reference field="12" count="1" selected="0">
            <x v="26"/>
          </reference>
          <reference field="23" count="1">
            <x v="33"/>
          </reference>
        </references>
      </pivotArea>
    </format>
    <format dxfId="690">
      <pivotArea dataOnly="0" labelOnly="1" outline="0" fieldPosition="0">
        <references count="5">
          <reference field="0" count="1" selected="0">
            <x v="49"/>
          </reference>
          <reference field="1" count="1" selected="0">
            <x v="42"/>
          </reference>
          <reference field="8" count="1" selected="0">
            <x v="1"/>
          </reference>
          <reference field="12" count="1" selected="0">
            <x v="39"/>
          </reference>
          <reference field="23" count="1">
            <x v="39"/>
          </reference>
        </references>
      </pivotArea>
    </format>
    <format dxfId="691">
      <pivotArea dataOnly="0" labelOnly="1" outline="0" fieldPosition="0">
        <references count="6">
          <reference field="0" count="1" selected="0">
            <x v="0"/>
          </reference>
          <reference field="1" count="1" selected="0">
            <x v="32"/>
          </reference>
          <reference field="8" count="1" selected="0">
            <x v="0"/>
          </reference>
          <reference field="10" count="1">
            <x v="10"/>
          </reference>
          <reference field="12" count="1" selected="0">
            <x v="0"/>
          </reference>
          <reference field="23" count="1" selected="0">
            <x v="43"/>
          </reference>
        </references>
      </pivotArea>
    </format>
    <format dxfId="692">
      <pivotArea dataOnly="0" labelOnly="1" outline="0" fieldPosition="0">
        <references count="6">
          <reference field="0" count="1" selected="0">
            <x v="2"/>
          </reference>
          <reference field="1" count="1" selected="0">
            <x v="45"/>
          </reference>
          <reference field="8" count="1" selected="0">
            <x v="1"/>
          </reference>
          <reference field="10" count="1">
            <x v="3"/>
          </reference>
          <reference field="12" count="1" selected="0">
            <x v="10"/>
          </reference>
          <reference field="23" count="1" selected="0">
            <x v="15"/>
          </reference>
        </references>
      </pivotArea>
    </format>
    <format dxfId="693">
      <pivotArea dataOnly="0" labelOnly="1" outline="0" fieldPosition="0">
        <references count="6">
          <reference field="0" count="1" selected="0">
            <x v="3"/>
          </reference>
          <reference field="1" count="1" selected="0">
            <x v="34"/>
          </reference>
          <reference field="8" count="1" selected="0">
            <x v="0"/>
          </reference>
          <reference field="10" count="1">
            <x v="10"/>
          </reference>
          <reference field="12" count="1" selected="0">
            <x v="7"/>
          </reference>
          <reference field="23" count="1" selected="0">
            <x v="21"/>
          </reference>
        </references>
      </pivotArea>
    </format>
    <format dxfId="694">
      <pivotArea dataOnly="0" labelOnly="1" outline="0" fieldPosition="0">
        <references count="6">
          <reference field="0" count="1" selected="0">
            <x v="8"/>
          </reference>
          <reference field="1" count="1" selected="0">
            <x v="30"/>
          </reference>
          <reference field="8" count="1" selected="0">
            <x v="0"/>
          </reference>
          <reference field="10" count="1">
            <x v="9"/>
          </reference>
          <reference field="12" count="1" selected="0">
            <x v="41"/>
          </reference>
          <reference field="23" count="1" selected="0">
            <x v="17"/>
          </reference>
        </references>
      </pivotArea>
    </format>
    <format dxfId="695">
      <pivotArea dataOnly="0" labelOnly="1" outline="0" fieldPosition="0">
        <references count="6">
          <reference field="0" count="1" selected="0">
            <x v="13"/>
          </reference>
          <reference field="1" count="1" selected="0">
            <x v="11"/>
          </reference>
          <reference field="8" count="1" selected="0">
            <x v="1"/>
          </reference>
          <reference field="10" count="1">
            <x v="5"/>
          </reference>
          <reference field="12" count="1" selected="0">
            <x v="47"/>
          </reference>
          <reference field="23" count="1" selected="0">
            <x v="5"/>
          </reference>
        </references>
      </pivotArea>
    </format>
    <format dxfId="696">
      <pivotArea dataOnly="0" labelOnly="1" outline="0" fieldPosition="0">
        <references count="6">
          <reference field="0" count="1" selected="0">
            <x v="18"/>
          </reference>
          <reference field="1" count="1" selected="0">
            <x v="2"/>
          </reference>
          <reference field="8" count="1" selected="0">
            <x v="0"/>
          </reference>
          <reference field="10" count="1">
            <x v="1"/>
          </reference>
          <reference field="12" count="1" selected="0">
            <x v="31"/>
          </reference>
          <reference field="23" count="1" selected="0">
            <x v="23"/>
          </reference>
        </references>
      </pivotArea>
    </format>
    <format dxfId="697">
      <pivotArea dataOnly="0" labelOnly="1" outline="0" fieldPosition="0">
        <references count="6">
          <reference field="0" count="1" selected="0">
            <x v="26"/>
          </reference>
          <reference field="1" count="1" selected="0">
            <x v="9"/>
          </reference>
          <reference field="8" count="1" selected="0">
            <x v="1"/>
          </reference>
          <reference field="10" count="1">
            <x v="2"/>
          </reference>
          <reference field="12" count="1" selected="0">
            <x v="48"/>
          </reference>
          <reference field="23" count="1" selected="0">
            <x v="16"/>
          </reference>
        </references>
      </pivotArea>
    </format>
    <format dxfId="698">
      <pivotArea dataOnly="0" labelOnly="1" outline="0" fieldPosition="0">
        <references count="6">
          <reference field="0" count="1" selected="0">
            <x v="29"/>
          </reference>
          <reference field="1" count="1" selected="0">
            <x v="23"/>
          </reference>
          <reference field="8" count="1" selected="0">
            <x v="0"/>
          </reference>
          <reference field="10" count="1">
            <x v="4"/>
          </reference>
          <reference field="12" count="1" selected="0">
            <x v="22"/>
          </reference>
          <reference field="23" count="1" selected="0">
            <x v="25"/>
          </reference>
        </references>
      </pivotArea>
    </format>
    <format dxfId="699">
      <pivotArea dataOnly="0" labelOnly="1" outline="0" fieldPosition="0">
        <references count="6">
          <reference field="0" count="1" selected="0">
            <x v="38"/>
          </reference>
          <reference field="1" count="1" selected="0">
            <x v="44"/>
          </reference>
          <reference field="8" count="1" selected="0">
            <x v="1"/>
          </reference>
          <reference field="10" count="1">
            <x v="0"/>
          </reference>
          <reference field="12" count="1" selected="0">
            <x v="43"/>
          </reference>
          <reference field="23" count="1" selected="0">
            <x v="30"/>
          </reference>
        </references>
      </pivotArea>
    </format>
    <format dxfId="700">
      <pivotArea dataOnly="0" labelOnly="1" outline="0" fieldPosition="0">
        <references count="6">
          <reference field="0" count="1" selected="0">
            <x v="41"/>
          </reference>
          <reference field="1" count="1" selected="0">
            <x v="46"/>
          </reference>
          <reference field="8" count="1" selected="0">
            <x v="0"/>
          </reference>
          <reference field="10" count="1">
            <x v="7"/>
          </reference>
          <reference field="12" count="1" selected="0">
            <x v="11"/>
          </reference>
          <reference field="23" count="1" selected="0">
            <x v="36"/>
          </reference>
        </references>
      </pivotArea>
    </format>
    <format dxfId="701">
      <pivotArea dataOnly="0" labelOnly="1" outline="0" fieldPosition="0">
        <references count="6">
          <reference field="0" count="1" selected="0">
            <x v="44"/>
          </reference>
          <reference field="1" count="1" selected="0">
            <x v="38"/>
          </reference>
          <reference field="8" count="1" selected="0">
            <x v="0"/>
          </reference>
          <reference field="10" count="1">
            <x v="6"/>
          </reference>
          <reference field="12" count="1" selected="0">
            <x v="29"/>
          </reference>
          <reference field="23" count="1" selected="0">
            <x v="6"/>
          </reference>
        </references>
      </pivotArea>
    </format>
    <format dxfId="702">
      <pivotArea dataOnly="0" labelOnly="1" outline="0" fieldPosition="0">
        <references count="6">
          <reference field="0" count="1" selected="0">
            <x v="47"/>
          </reference>
          <reference field="1" count="1" selected="0">
            <x v="7"/>
          </reference>
          <reference field="8" count="1" selected="0">
            <x v="0"/>
          </reference>
          <reference field="10" count="1">
            <x v="8"/>
          </reference>
          <reference field="12" count="1" selected="0">
            <x v="40"/>
          </reference>
          <reference field="23" count="1" selected="0">
            <x v="43"/>
          </reference>
        </references>
      </pivotArea>
    </format>
    <format dxfId="703">
      <pivotArea dataOnly="0" labelOnly="1" outline="0" fieldPosition="0">
        <references count="6">
          <reference field="0" count="1" selected="0">
            <x v="49"/>
          </reference>
          <reference field="1" count="1" selected="0">
            <x v="42"/>
          </reference>
          <reference field="8" count="1" selected="0">
            <x v="1"/>
          </reference>
          <reference field="10" count="1">
            <x v="3"/>
          </reference>
          <reference field="12" count="1" selected="0">
            <x v="39"/>
          </reference>
          <reference field="23" count="1" selected="0">
            <x v="39"/>
          </reference>
        </references>
      </pivotArea>
    </format>
    <format dxfId="704">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2" count="1" selected="0">
            <x v="0"/>
          </reference>
          <reference field="23" count="1" selected="0">
            <x v="43"/>
          </reference>
        </references>
      </pivotArea>
    </format>
    <format dxfId="705">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2" count="1" selected="0">
            <x v="10"/>
          </reference>
          <reference field="23" count="1" selected="0">
            <x v="15"/>
          </reference>
        </references>
      </pivotArea>
    </format>
    <format dxfId="706">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2" count="1" selected="0">
            <x v="7"/>
          </reference>
          <reference field="23" count="1" selected="0">
            <x v="21"/>
          </reference>
        </references>
      </pivotArea>
    </format>
    <format dxfId="707">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2" count="1" selected="0">
            <x v="47"/>
          </reference>
          <reference field="23" count="1" selected="0">
            <x v="5"/>
          </reference>
        </references>
      </pivotArea>
    </format>
    <format dxfId="708">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2" count="1" selected="0">
            <x v="31"/>
          </reference>
          <reference field="23" count="1" selected="0">
            <x v="23"/>
          </reference>
        </references>
      </pivotArea>
    </format>
    <format dxfId="709">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2" count="1" selected="0">
            <x v="48"/>
          </reference>
          <reference field="23" count="1" selected="0">
            <x v="16"/>
          </reference>
        </references>
      </pivotArea>
    </format>
    <format dxfId="710">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2" count="1" selected="0">
            <x v="22"/>
          </reference>
          <reference field="23" count="1" selected="0">
            <x v="25"/>
          </reference>
        </references>
      </pivotArea>
    </format>
    <format dxfId="711">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2" count="1" selected="0">
            <x v="43"/>
          </reference>
          <reference field="23" count="1" selected="0">
            <x v="30"/>
          </reference>
        </references>
      </pivotArea>
    </format>
    <format dxfId="712">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2" count="1" selected="0">
            <x v="29"/>
          </reference>
          <reference field="23" count="1" selected="0">
            <x v="6"/>
          </reference>
        </references>
      </pivotArea>
    </format>
    <format dxfId="713">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2" count="1" selected="0">
            <x v="40"/>
          </reference>
          <reference field="23" count="1" selected="0">
            <x v="43"/>
          </reference>
        </references>
      </pivotArea>
    </format>
    <format dxfId="714">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2" count="1" selected="0">
            <x v="39"/>
          </reference>
          <reference field="23" count="1" selected="0">
            <x v="39"/>
          </reference>
        </references>
      </pivotArea>
    </format>
    <format dxfId="715">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x v="13"/>
          </reference>
          <reference field="23" count="1" selected="0">
            <x v="43"/>
          </reference>
        </references>
      </pivotArea>
    </format>
    <format dxfId="716">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x v="6"/>
          </reference>
          <reference field="23" count="1" selected="0">
            <x v="38"/>
          </reference>
        </references>
      </pivotArea>
    </format>
    <format dxfId="717">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x v="17"/>
          </reference>
          <reference field="23" count="1" selected="0">
            <x v="15"/>
          </reference>
        </references>
      </pivotArea>
    </format>
    <format dxfId="718">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x v="0"/>
          </reference>
          <reference field="23" count="1" selected="0">
            <x v="21"/>
          </reference>
        </references>
      </pivotArea>
    </format>
    <format dxfId="719">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x v="31"/>
          </reference>
          <reference field="23" count="1" selected="0">
            <x v="16"/>
          </reference>
        </references>
      </pivotArea>
    </format>
    <format dxfId="720">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x v="16"/>
          </reference>
          <reference field="23" count="1" selected="0">
            <x v="38"/>
          </reference>
        </references>
      </pivotArea>
    </format>
    <format dxfId="721">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x v="12"/>
          </reference>
          <reference field="23" count="1" selected="0">
            <x v="45"/>
          </reference>
        </references>
      </pivotArea>
    </format>
    <format dxfId="722">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x v="9"/>
          </reference>
          <reference field="23" count="1" selected="0">
            <x v="9"/>
          </reference>
        </references>
      </pivotArea>
    </format>
    <format dxfId="723">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x v="26"/>
          </reference>
          <reference field="23" count="1" selected="0">
            <x v="17"/>
          </reference>
        </references>
      </pivotArea>
    </format>
    <format dxfId="724">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x v="12"/>
          </reference>
          <reference field="23" count="1" selected="0">
            <x v="10"/>
          </reference>
        </references>
      </pivotArea>
    </format>
    <format dxfId="725">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x v="18"/>
          </reference>
          <reference field="23" count="1" selected="0">
            <x v="32"/>
          </reference>
        </references>
      </pivotArea>
    </format>
    <format dxfId="726">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x v="1"/>
          </reference>
          <reference field="23" count="1" selected="0">
            <x v="23"/>
          </reference>
        </references>
      </pivotArea>
    </format>
    <format dxfId="727">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x v="24"/>
          </reference>
          <reference field="23" count="1" selected="0">
            <x v="23"/>
          </reference>
        </references>
      </pivotArea>
    </format>
    <format dxfId="728">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x v="8"/>
          </reference>
          <reference field="23" count="1" selected="0">
            <x v="5"/>
          </reference>
        </references>
      </pivotArea>
    </format>
    <format dxfId="729">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x v="10"/>
          </reference>
          <reference field="23" count="1" selected="0">
            <x v="11"/>
          </reference>
        </references>
      </pivotArea>
    </format>
    <format dxfId="730">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x v="0"/>
          </reference>
          <reference field="23" count="1" selected="0">
            <x v="15"/>
          </reference>
        </references>
      </pivotArea>
    </format>
    <format dxfId="731">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x v="21"/>
          </reference>
          <reference field="23" count="1" selected="0">
            <x v="18"/>
          </reference>
        </references>
      </pivotArea>
    </format>
    <format dxfId="732">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x v="11"/>
          </reference>
          <reference field="23" count="1" selected="0">
            <x v="5"/>
          </reference>
        </references>
      </pivotArea>
    </format>
    <format dxfId="733">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x v="27"/>
          </reference>
          <reference field="23" count="1" selected="0">
            <x v="23"/>
          </reference>
        </references>
      </pivotArea>
    </format>
    <format dxfId="734">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 field="23" count="1" selected="0">
            <x v="22"/>
          </reference>
        </references>
      </pivotArea>
    </format>
    <format dxfId="735">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x v="29"/>
          </reference>
          <reference field="23" count="1" selected="0">
            <x v="42"/>
          </reference>
        </references>
      </pivotArea>
    </format>
    <format dxfId="736">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x v="15"/>
          </reference>
          <reference field="23" count="1" selected="0">
            <x v="10"/>
          </reference>
        </references>
      </pivotArea>
    </format>
    <format dxfId="737">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x v="4"/>
          </reference>
          <reference field="23" count="1" selected="0">
            <x v="1"/>
          </reference>
        </references>
      </pivotArea>
    </format>
    <format dxfId="738">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x v="7"/>
          </reference>
          <reference field="23" count="1" selected="0">
            <x v="45"/>
          </reference>
        </references>
      </pivotArea>
    </format>
    <format dxfId="739">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x v="12"/>
          </reference>
          <reference field="23" count="1" selected="0">
            <x v="12"/>
          </reference>
        </references>
      </pivotArea>
    </format>
    <format dxfId="740">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x v="13"/>
          </reference>
          <reference field="23" count="1" selected="0">
            <x v="24"/>
          </reference>
        </references>
      </pivotArea>
    </format>
    <format dxfId="741">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x v="30"/>
          </reference>
          <reference field="23" count="1" selected="0">
            <x v="16"/>
          </reference>
        </references>
      </pivotArea>
    </format>
    <format dxfId="742">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x v="24"/>
          </reference>
          <reference field="23" count="1" selected="0">
            <x v="28"/>
          </reference>
        </references>
      </pivotArea>
    </format>
    <format dxfId="743">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x v="12"/>
          </reference>
          <reference field="23" count="1" selected="0">
            <x v="40"/>
          </reference>
        </references>
      </pivotArea>
    </format>
    <format dxfId="744">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x v="19"/>
          </reference>
          <reference field="23" count="1" selected="0">
            <x v="25"/>
          </reference>
        </references>
      </pivotArea>
    </format>
    <format dxfId="745">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x v="30"/>
          </reference>
          <reference field="23" count="1" selected="0">
            <x v="35"/>
          </reference>
        </references>
      </pivotArea>
    </format>
    <format dxfId="746">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x v="4"/>
          </reference>
          <reference field="23" count="1" selected="0">
            <x v="16"/>
          </reference>
        </references>
      </pivotArea>
    </format>
    <format dxfId="747">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x v="14"/>
          </reference>
          <reference field="23" count="1" selected="0">
            <x v="26"/>
          </reference>
        </references>
      </pivotArea>
    </format>
    <format dxfId="748">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x v="29"/>
          </reference>
          <reference field="23" count="1" selected="0">
            <x v="27"/>
          </reference>
        </references>
      </pivotArea>
    </format>
    <format dxfId="749">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x v="22"/>
          </reference>
          <reference field="23" count="1" selected="0">
            <x v="1"/>
          </reference>
        </references>
      </pivotArea>
    </format>
    <format dxfId="750">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x v="29"/>
          </reference>
          <reference field="23" count="1" selected="0">
            <x v="21"/>
          </reference>
        </references>
      </pivotArea>
    </format>
    <format dxfId="751">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x v="25"/>
          </reference>
          <reference field="23" count="1" selected="0">
            <x v="32"/>
          </reference>
        </references>
      </pivotArea>
    </format>
    <format dxfId="752">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x v="13"/>
          </reference>
          <reference field="23" count="1" selected="0">
            <x v="29"/>
          </reference>
        </references>
      </pivotArea>
    </format>
    <format dxfId="753">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x v="7"/>
          </reference>
          <reference field="23" count="1" selected="0">
            <x v="30"/>
          </reference>
        </references>
      </pivotArea>
    </format>
    <format dxfId="754">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x v="4"/>
          </reference>
          <reference field="23" count="1" selected="0">
            <x v="34"/>
          </reference>
        </references>
      </pivotArea>
    </format>
    <format dxfId="755">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x v="2"/>
          </reference>
          <reference field="23" count="1" selected="0">
            <x v="20"/>
          </reference>
        </references>
      </pivotArea>
    </format>
    <format dxfId="756">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x v="20"/>
          </reference>
          <reference field="23" count="1" selected="0">
            <x v="36"/>
          </reference>
        </references>
      </pivotArea>
    </format>
    <format dxfId="757">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x v="7"/>
          </reference>
          <reference field="23" count="1" selected="0">
            <x v="6"/>
          </reference>
        </references>
      </pivotArea>
    </format>
    <format dxfId="758">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x v="2"/>
          </reference>
          <reference field="23" count="1" selected="0">
            <x v="11"/>
          </reference>
        </references>
      </pivotArea>
    </format>
    <format dxfId="759">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x v="23"/>
          </reference>
          <reference field="23" count="1" selected="0">
            <x v="6"/>
          </reference>
        </references>
      </pivotArea>
    </format>
    <format dxfId="760">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x v="4"/>
          </reference>
          <reference field="23" count="1" selected="0">
            <x v="19"/>
          </reference>
        </references>
      </pivotArea>
    </format>
    <format dxfId="761">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x v="4"/>
          </reference>
          <reference field="23" count="1" selected="0">
            <x v="14"/>
          </reference>
        </references>
      </pivotArea>
    </format>
    <format dxfId="762">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x v="17"/>
          </reference>
          <reference field="23" count="1" selected="0">
            <x v="43"/>
          </reference>
        </references>
      </pivotArea>
    </format>
    <format dxfId="763">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x v="5"/>
          </reference>
          <reference field="23" count="1" selected="0">
            <x v="33"/>
          </reference>
        </references>
      </pivotArea>
    </format>
    <format dxfId="764">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x v="28"/>
          </reference>
          <reference field="23" count="1" selected="0">
            <x v="39"/>
          </reference>
        </references>
      </pivotArea>
    </format>
  </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row r="2" spans="2:5" ht="16.5" customHeight="1">
      <c r="B2" s="52" t="s">
        <v>0</v>
      </c>
      <c r="C2" s="53"/>
      <c r="D2" s="54"/>
      <c r="E2" s="58" t="s">
        <v>1</v>
      </c>
    </row>
    <row r="3" spans="2:5" ht="42" customHeight="1" thickBot="1">
      <c r="B3" s="55"/>
      <c r="C3" s="56"/>
      <c r="D3" s="57"/>
      <c r="E3" s="59"/>
    </row>
    <row r="4" spans="2:5" ht="8.25" customHeight="1"/>
    <row r="5" spans="2:5" ht="19.5" customHeight="1" thickBot="1">
      <c r="C5" s="6" t="s">
        <v>2</v>
      </c>
      <c r="D5" s="6" t="s">
        <v>3</v>
      </c>
      <c r="E5" s="7" t="s">
        <v>4</v>
      </c>
    </row>
    <row r="6" spans="2:5" ht="19.5" customHeight="1" thickBot="1">
      <c r="B6" s="17" t="s">
        <v>5</v>
      </c>
      <c r="C6" s="50" t="s">
        <v>6</v>
      </c>
      <c r="D6" s="50"/>
      <c r="E6" s="51"/>
    </row>
    <row r="7" spans="2:5">
      <c r="B7" s="16">
        <v>1</v>
      </c>
      <c r="C7" s="8" t="s">
        <v>7</v>
      </c>
      <c r="D7" s="9" t="s">
        <v>8</v>
      </c>
      <c r="E7" s="10" t="s">
        <v>9</v>
      </c>
    </row>
    <row r="8" spans="2:5">
      <c r="B8" s="9">
        <v>2</v>
      </c>
      <c r="C8" s="8" t="s">
        <v>7</v>
      </c>
      <c r="D8" s="9" t="s">
        <v>10</v>
      </c>
      <c r="E8" s="10" t="s">
        <v>11</v>
      </c>
    </row>
    <row r="9" spans="2:5">
      <c r="B9" s="9">
        <v>3</v>
      </c>
      <c r="C9" s="8" t="s">
        <v>7</v>
      </c>
      <c r="D9" s="9" t="s">
        <v>12</v>
      </c>
      <c r="E9" s="10" t="s">
        <v>13</v>
      </c>
    </row>
    <row r="10" spans="2:5" ht="27.6">
      <c r="B10" s="9">
        <v>4</v>
      </c>
      <c r="C10" s="8" t="s">
        <v>7</v>
      </c>
      <c r="D10" s="9" t="s">
        <v>14</v>
      </c>
      <c r="E10" s="26" t="s">
        <v>15</v>
      </c>
    </row>
    <row r="11" spans="2:5" ht="15" thickBot="1">
      <c r="B11" s="12">
        <v>5</v>
      </c>
      <c r="C11" s="11" t="s">
        <v>7</v>
      </c>
      <c r="D11" s="12" t="s">
        <v>16</v>
      </c>
      <c r="E11" s="13" t="s">
        <v>17</v>
      </c>
    </row>
    <row r="12" spans="2:5" ht="15.6" thickTop="1" thickBot="1"/>
    <row r="13" spans="2:5" ht="19.5" customHeight="1" thickBot="1">
      <c r="B13" s="17" t="s">
        <v>5</v>
      </c>
      <c r="C13" s="50" t="s">
        <v>18</v>
      </c>
      <c r="D13" s="50"/>
      <c r="E13" s="51"/>
    </row>
    <row r="14" spans="2:5">
      <c r="B14" s="16">
        <v>1</v>
      </c>
      <c r="C14" s="9" t="s">
        <v>7</v>
      </c>
      <c r="D14" s="9" t="s">
        <v>19</v>
      </c>
      <c r="E14" s="14" t="s">
        <v>20</v>
      </c>
    </row>
    <row r="15" spans="2:5">
      <c r="B15" s="9">
        <v>2</v>
      </c>
      <c r="C15" s="9" t="s">
        <v>7</v>
      </c>
      <c r="D15" s="9" t="s">
        <v>21</v>
      </c>
      <c r="E15" s="14" t="s">
        <v>22</v>
      </c>
    </row>
    <row r="16" spans="2:5">
      <c r="B16" s="9">
        <v>3</v>
      </c>
      <c r="C16" s="9" t="s">
        <v>7</v>
      </c>
      <c r="D16" s="9" t="s">
        <v>23</v>
      </c>
      <c r="E16" s="14" t="s">
        <v>24</v>
      </c>
    </row>
    <row r="17" spans="2:5" ht="55.9" thickBot="1">
      <c r="B17" s="12">
        <v>4</v>
      </c>
      <c r="C17" s="12" t="s">
        <v>7</v>
      </c>
      <c r="D17" s="12" t="s">
        <v>25</v>
      </c>
      <c r="E17" s="15" t="s">
        <v>26</v>
      </c>
    </row>
    <row r="18" spans="2:5" ht="15" thickTop="1"/>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row r="2" spans="2:5" ht="16.5" customHeight="1">
      <c r="B2" s="52" t="s">
        <v>27</v>
      </c>
      <c r="C2" s="53"/>
      <c r="D2" s="54"/>
      <c r="E2" s="58" t="s">
        <v>1</v>
      </c>
    </row>
    <row r="3" spans="2:5" ht="42" customHeight="1" thickBot="1">
      <c r="B3" s="55"/>
      <c r="C3" s="56"/>
      <c r="D3" s="57"/>
      <c r="E3" s="59"/>
    </row>
    <row r="4" spans="2:5" ht="8.25" customHeight="1"/>
    <row r="5" spans="2:5" ht="27" customHeight="1">
      <c r="B5" s="20" t="s">
        <v>28</v>
      </c>
      <c r="C5" s="19"/>
      <c r="D5" s="18"/>
      <c r="E5" s="18"/>
    </row>
    <row r="6" spans="2:5" ht="19.5" customHeight="1" thickBot="1">
      <c r="C6" s="6" t="s">
        <v>2</v>
      </c>
      <c r="D6" s="6" t="s">
        <v>29</v>
      </c>
      <c r="E6" s="7" t="s">
        <v>4</v>
      </c>
    </row>
    <row r="7" spans="2:5" ht="19.5" customHeight="1" thickBot="1">
      <c r="B7" s="17" t="s">
        <v>5</v>
      </c>
      <c r="C7" s="50" t="s">
        <v>30</v>
      </c>
      <c r="D7" s="50"/>
      <c r="E7" s="51"/>
    </row>
    <row r="8" spans="2:5">
      <c r="B8" s="16">
        <v>1</v>
      </c>
      <c r="C8" s="8" t="s">
        <v>31</v>
      </c>
      <c r="D8" s="9" t="s">
        <v>32</v>
      </c>
      <c r="E8" s="14" t="s">
        <v>33</v>
      </c>
    </row>
    <row r="9" spans="2:5">
      <c r="B9" s="9">
        <v>2</v>
      </c>
      <c r="C9" s="8" t="s">
        <v>31</v>
      </c>
      <c r="D9" s="9"/>
      <c r="E9" s="14" t="s">
        <v>34</v>
      </c>
    </row>
    <row r="10" spans="2:5">
      <c r="B10" s="9">
        <v>3</v>
      </c>
      <c r="C10" s="8" t="s">
        <v>31</v>
      </c>
      <c r="D10" s="9"/>
      <c r="E10" s="14" t="s">
        <v>35</v>
      </c>
    </row>
    <row r="11" spans="2:5">
      <c r="B11" s="9">
        <v>4</v>
      </c>
      <c r="C11" s="8" t="s">
        <v>31</v>
      </c>
      <c r="D11" s="9"/>
      <c r="E11" s="14" t="s">
        <v>36</v>
      </c>
    </row>
    <row r="12" spans="2:5" ht="15" thickBot="1">
      <c r="B12" s="12">
        <v>5</v>
      </c>
      <c r="C12" s="11" t="s">
        <v>31</v>
      </c>
      <c r="D12" s="12"/>
      <c r="E12" s="15" t="s">
        <v>37</v>
      </c>
    </row>
    <row r="13" spans="2:5" ht="15.6" thickTop="1" thickBot="1"/>
    <row r="14" spans="2:5" ht="19.5" customHeight="1" thickBot="1">
      <c r="B14" s="17" t="s">
        <v>5</v>
      </c>
      <c r="C14" s="50" t="s">
        <v>38</v>
      </c>
      <c r="D14" s="50"/>
      <c r="E14" s="51"/>
    </row>
    <row r="15" spans="2:5">
      <c r="B15" s="16">
        <v>1</v>
      </c>
      <c r="C15" s="8" t="s">
        <v>31</v>
      </c>
      <c r="D15" s="9" t="s">
        <v>39</v>
      </c>
      <c r="E15" s="14" t="s">
        <v>40</v>
      </c>
    </row>
    <row r="16" spans="2:5">
      <c r="B16" s="9">
        <v>2</v>
      </c>
      <c r="C16" s="8" t="s">
        <v>31</v>
      </c>
      <c r="D16" s="9" t="s">
        <v>41</v>
      </c>
      <c r="E16" s="14" t="s">
        <v>42</v>
      </c>
    </row>
    <row r="17" spans="2:5">
      <c r="B17" s="9">
        <v>3</v>
      </c>
      <c r="C17" s="8" t="s">
        <v>31</v>
      </c>
      <c r="D17" s="9" t="s">
        <v>43</v>
      </c>
      <c r="E17" s="14" t="s">
        <v>44</v>
      </c>
    </row>
    <row r="18" spans="2:5" ht="15" thickBot="1">
      <c r="B18" s="12">
        <v>4</v>
      </c>
      <c r="C18" s="11" t="s">
        <v>31</v>
      </c>
      <c r="D18" s="12" t="s">
        <v>45</v>
      </c>
      <c r="E18" s="15" t="s">
        <v>46</v>
      </c>
    </row>
    <row r="19" spans="2:5" ht="15" thickTop="1"/>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F3" sqref="F3"/>
    </sheetView>
  </sheetViews>
  <sheetFormatPr defaultRowHeight="14.4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row r="2" spans="2:5" ht="16.5" customHeight="1">
      <c r="B2" s="52" t="s">
        <v>47</v>
      </c>
      <c r="C2" s="53"/>
      <c r="D2" s="54"/>
      <c r="E2" s="58" t="s">
        <v>1</v>
      </c>
    </row>
    <row r="3" spans="2:5" ht="42" customHeight="1" thickBot="1">
      <c r="B3" s="55"/>
      <c r="C3" s="56"/>
      <c r="D3" s="57"/>
      <c r="E3" s="59"/>
    </row>
    <row r="4" spans="2:5" ht="8.25" customHeight="1"/>
    <row r="5" spans="2:5" ht="27" customHeight="1">
      <c r="B5" s="20" t="s">
        <v>28</v>
      </c>
      <c r="C5" s="19"/>
      <c r="D5" s="18"/>
      <c r="E5" s="18"/>
    </row>
    <row r="6" spans="2:5" ht="19.5" customHeight="1" thickBot="1">
      <c r="C6" s="6" t="s">
        <v>2</v>
      </c>
      <c r="D6" s="6" t="s">
        <v>29</v>
      </c>
      <c r="E6" s="7" t="s">
        <v>4</v>
      </c>
    </row>
    <row r="7" spans="2:5" ht="19.5" customHeight="1" thickBot="1">
      <c r="B7" s="17" t="s">
        <v>5</v>
      </c>
      <c r="C7" s="50" t="s">
        <v>48</v>
      </c>
      <c r="D7" s="50"/>
      <c r="E7" s="51"/>
    </row>
    <row r="8" spans="2:5">
      <c r="B8" s="16">
        <v>1</v>
      </c>
      <c r="C8" s="8" t="s">
        <v>49</v>
      </c>
      <c r="D8" s="9" t="s">
        <v>50</v>
      </c>
      <c r="E8" s="14" t="s">
        <v>51</v>
      </c>
    </row>
    <row r="9" spans="2:5" ht="15" customHeight="1">
      <c r="B9" s="9">
        <v>2</v>
      </c>
      <c r="C9" s="8" t="s">
        <v>49</v>
      </c>
      <c r="D9" s="9"/>
      <c r="E9" s="22" t="s">
        <v>52</v>
      </c>
    </row>
    <row r="10" spans="2:5">
      <c r="B10" s="9">
        <v>3</v>
      </c>
      <c r="C10" s="8" t="s">
        <v>49</v>
      </c>
      <c r="D10" s="9"/>
      <c r="E10" s="14" t="s">
        <v>53</v>
      </c>
    </row>
    <row r="11" spans="2:5">
      <c r="B11" s="9">
        <v>4</v>
      </c>
      <c r="C11" s="8" t="s">
        <v>49</v>
      </c>
      <c r="D11" s="9"/>
      <c r="E11" s="14" t="s">
        <v>54</v>
      </c>
    </row>
    <row r="12" spans="2:5">
      <c r="B12" s="23">
        <v>5</v>
      </c>
      <c r="C12" s="24" t="s">
        <v>49</v>
      </c>
      <c r="D12" s="23"/>
      <c r="E12" s="25" t="s">
        <v>37</v>
      </c>
    </row>
    <row r="13" spans="2:5" ht="15" thickBot="1">
      <c r="B13" s="12">
        <v>5</v>
      </c>
      <c r="C13" s="11" t="s">
        <v>49</v>
      </c>
      <c r="D13" s="12" t="s">
        <v>55</v>
      </c>
      <c r="E13" s="15" t="s">
        <v>56</v>
      </c>
    </row>
    <row r="14" spans="2:5" ht="15" thickTop="1"/>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7"/>
  <sheetViews>
    <sheetView workbookViewId="0">
      <selection activeCell="C4" sqref="C4"/>
    </sheetView>
  </sheetViews>
  <sheetFormatPr defaultRowHeight="14.45"/>
  <cols>
    <col min="2" max="2" width="17.28515625" bestFit="1" customWidth="1"/>
    <col min="3" max="3" width="15.5703125" bestFit="1" customWidth="1"/>
    <col min="4" max="4" width="5.28515625" bestFit="1" customWidth="1"/>
    <col min="5" max="5" width="11.7109375" bestFit="1" customWidth="1"/>
    <col min="6" max="6" width="10.7109375" bestFit="1" customWidth="1"/>
    <col min="7" max="7" width="17.28515625" bestFit="1" customWidth="1"/>
    <col min="8" max="8" width="12.5703125" bestFit="1" customWidth="1"/>
    <col min="9" max="9" width="10.7109375" bestFit="1" customWidth="1"/>
  </cols>
  <sheetData>
    <row r="3" spans="2:9">
      <c r="B3" s="34" t="s">
        <v>57</v>
      </c>
      <c r="C3" s="34" t="s">
        <v>58</v>
      </c>
      <c r="H3" s="36"/>
      <c r="I3" s="36"/>
    </row>
    <row r="4" spans="2:9">
      <c r="C4" t="s">
        <v>59</v>
      </c>
      <c r="G4" s="45" t="s">
        <v>60</v>
      </c>
      <c r="H4" s="45" t="s">
        <v>61</v>
      </c>
      <c r="I4" s="45" t="s">
        <v>62</v>
      </c>
    </row>
    <row r="5" spans="2:9">
      <c r="B5" s="34" t="s">
        <v>63</v>
      </c>
      <c r="C5" t="s">
        <v>61</v>
      </c>
      <c r="D5" t="s">
        <v>62</v>
      </c>
      <c r="G5" s="44" t="s">
        <v>64</v>
      </c>
      <c r="H5" s="44">
        <f>COUNTIFS(SPORTSMEN!$K$2:$K$51,ANALYSIS!G5,SPORTSMEN!$I$2:$I$51,ANALYSIS!$H$4)</f>
        <v>4</v>
      </c>
      <c r="I5" s="44">
        <f>COUNTIFS(SPORTSMEN!$K$2:$K$51,ANALYSIS!G5,SPORTSMEN!$I$2:$I$51,ANALYSIS!$I$4)</f>
        <v>3</v>
      </c>
    </row>
    <row r="6" spans="2:9">
      <c r="B6" s="1" t="s">
        <v>65</v>
      </c>
      <c r="G6" s="44" t="s">
        <v>66</v>
      </c>
      <c r="H6" s="44">
        <f>COUNTIFS(SPORTSMEN!$K$2:$K$51,ANALYSIS!G6,SPORTSMEN!$I$2:$I$51,ANALYSIS!$H$4)</f>
        <v>0</v>
      </c>
      <c r="I6" s="44">
        <f>COUNTIFS(SPORTSMEN!$K$2:$K$51,ANALYSIS!G6,SPORTSMEN!$I$2:$I$51,ANALYSIS!$I$4)</f>
        <v>2</v>
      </c>
    </row>
    <row r="7" spans="2:9">
      <c r="B7" s="35" t="s">
        <v>67</v>
      </c>
      <c r="C7">
        <v>1</v>
      </c>
      <c r="D7">
        <v>2</v>
      </c>
      <c r="G7" s="44" t="s">
        <v>68</v>
      </c>
      <c r="H7" s="44">
        <f>COUNTIFS(SPORTSMEN!$K$2:$K$51,ANALYSIS!G7,SPORTSMEN!$I$2:$I$51,ANALYSIS!$H$4)</f>
        <v>3</v>
      </c>
      <c r="I7" s="44">
        <f>COUNTIFS(SPORTSMEN!$K$2:$K$51,ANALYSIS!G7,SPORTSMEN!$I$2:$I$51,ANALYSIS!$I$4)</f>
        <v>2</v>
      </c>
    </row>
    <row r="8" spans="2:9">
      <c r="B8" s="35" t="s">
        <v>69</v>
      </c>
      <c r="C8">
        <v>6</v>
      </c>
      <c r="D8">
        <v>2</v>
      </c>
      <c r="G8" s="44" t="s">
        <v>70</v>
      </c>
      <c r="H8" s="44">
        <f>COUNTIFS(SPORTSMEN!$K$2:$K$51,ANALYSIS!G8,SPORTSMEN!$I$2:$I$51,ANALYSIS!$H$4)</f>
        <v>1</v>
      </c>
      <c r="I8" s="44">
        <f>COUNTIFS(SPORTSMEN!$K$2:$K$51,ANALYSIS!G8,SPORTSMEN!$I$2:$I$51,ANALYSIS!$I$4)</f>
        <v>4</v>
      </c>
    </row>
    <row r="9" spans="2:9">
      <c r="B9" s="35" t="s">
        <v>71</v>
      </c>
      <c r="C9">
        <v>1</v>
      </c>
      <c r="D9">
        <v>2</v>
      </c>
      <c r="G9" s="44" t="s">
        <v>69</v>
      </c>
      <c r="H9" s="44">
        <f>COUNTIFS(SPORTSMEN!$K$2:$K$51,ANALYSIS!G9,SPORTSMEN!$I$2:$I$51,ANALYSIS!$H$4)</f>
        <v>6</v>
      </c>
      <c r="I9" s="44">
        <f>COUNTIFS(SPORTSMEN!$K$2:$K$51,ANALYSIS!G9,SPORTSMEN!$I$2:$I$51,ANALYSIS!$I$4)</f>
        <v>2</v>
      </c>
    </row>
    <row r="10" spans="2:9">
      <c r="B10" s="35" t="s">
        <v>66</v>
      </c>
      <c r="D10">
        <v>2</v>
      </c>
      <c r="G10" s="44" t="s">
        <v>71</v>
      </c>
      <c r="H10" s="44">
        <f>COUNTIFS(SPORTSMEN!$K$2:$K$51,ANALYSIS!G10,SPORTSMEN!$I$2:$I$51,ANALYSIS!$H$4)</f>
        <v>1</v>
      </c>
      <c r="I10" s="44">
        <f>COUNTIFS(SPORTSMEN!$K$2:$K$51,ANALYSIS!G10,SPORTSMEN!$I$2:$I$51,ANALYSIS!$I$4)</f>
        <v>2</v>
      </c>
    </row>
    <row r="11" spans="2:9">
      <c r="B11" s="35" t="s">
        <v>72</v>
      </c>
      <c r="C11">
        <v>3</v>
      </c>
      <c r="D11">
        <v>6</v>
      </c>
      <c r="G11" s="44" t="s">
        <v>72</v>
      </c>
      <c r="H11" s="44">
        <f>COUNTIFS(SPORTSMEN!$K$2:$K$51,ANALYSIS!G11,SPORTSMEN!$I$2:$I$51,ANALYSIS!$H$4)</f>
        <v>3</v>
      </c>
      <c r="I11" s="44">
        <f>COUNTIFS(SPORTSMEN!$K$2:$K$51,ANALYSIS!G11,SPORTSMEN!$I$2:$I$51,ANALYSIS!$I$4)</f>
        <v>6</v>
      </c>
    </row>
    <row r="12" spans="2:9">
      <c r="B12" s="35" t="s">
        <v>70</v>
      </c>
      <c r="C12">
        <v>1</v>
      </c>
      <c r="D12">
        <v>4</v>
      </c>
      <c r="G12" s="44" t="s">
        <v>67</v>
      </c>
      <c r="H12" s="44">
        <f>COUNTIFS(SPORTSMEN!$K$2:$K$51,ANALYSIS!G12,SPORTSMEN!$I$2:$I$51,ANALYSIS!$H$4)</f>
        <v>1</v>
      </c>
      <c r="I12" s="44">
        <f>COUNTIFS(SPORTSMEN!$K$2:$K$51,ANALYSIS!G12,SPORTSMEN!$I$2:$I$51,ANALYSIS!$I$4)</f>
        <v>2</v>
      </c>
    </row>
    <row r="13" spans="2:9">
      <c r="B13" s="35" t="s">
        <v>73</v>
      </c>
      <c r="C13">
        <v>2</v>
      </c>
      <c r="D13">
        <v>1</v>
      </c>
      <c r="G13" s="44" t="s">
        <v>74</v>
      </c>
      <c r="H13" s="44">
        <f>COUNTIFS(SPORTSMEN!$K$2:$K$51,ANALYSIS!G13,SPORTSMEN!$I$2:$I$51,ANALYSIS!$H$4)</f>
        <v>3</v>
      </c>
      <c r="I13" s="44">
        <f>COUNTIFS(SPORTSMEN!$K$2:$K$51,ANALYSIS!G13,SPORTSMEN!$I$2:$I$51,ANALYSIS!$I$4)</f>
        <v>0</v>
      </c>
    </row>
    <row r="14" spans="2:9">
      <c r="B14" s="35" t="s">
        <v>74</v>
      </c>
      <c r="C14">
        <v>3</v>
      </c>
      <c r="G14" s="44" t="s">
        <v>73</v>
      </c>
      <c r="H14" s="44">
        <f>COUNTIFS(SPORTSMEN!$K$2:$K$51,ANALYSIS!G14,SPORTSMEN!$I$2:$I$51,ANALYSIS!$H$4)</f>
        <v>2</v>
      </c>
      <c r="I14" s="44">
        <f>COUNTIFS(SPORTSMEN!$K$2:$K$51,ANALYSIS!G14,SPORTSMEN!$I$2:$I$51,ANALYSIS!$I$4)</f>
        <v>1</v>
      </c>
    </row>
    <row r="15" spans="2:9">
      <c r="B15" s="35" t="s">
        <v>75</v>
      </c>
      <c r="C15">
        <v>1</v>
      </c>
      <c r="D15">
        <v>1</v>
      </c>
      <c r="G15" s="44" t="s">
        <v>75</v>
      </c>
      <c r="H15" s="44">
        <f>COUNTIFS(SPORTSMEN!$K$2:$K$51,ANALYSIS!G15,SPORTSMEN!$I$2:$I$51,ANALYSIS!$H$4)</f>
        <v>1</v>
      </c>
      <c r="I15" s="44">
        <f>COUNTIFS(SPORTSMEN!$K$2:$K$51,ANALYSIS!G15,SPORTSMEN!$I$2:$I$51,ANALYSIS!$I$4)</f>
        <v>1</v>
      </c>
    </row>
    <row r="16" spans="2:9">
      <c r="B16" s="35" t="s">
        <v>68</v>
      </c>
      <c r="C16">
        <v>3</v>
      </c>
      <c r="D16">
        <v>2</v>
      </c>
    </row>
    <row r="17" spans="2:4">
      <c r="B17" s="35" t="s">
        <v>64</v>
      </c>
      <c r="C17">
        <v>4</v>
      </c>
      <c r="D17">
        <v>3</v>
      </c>
    </row>
  </sheetData>
  <sheetProtection algorithmName="SHA-512" hashValue="ho+kIF0GQmZ2p9D4Q1bypfKJJ8yPd8ZySeMVkeEriOpFRoA1dftGeGeLZ78CL9tdY57JOnaTp598dlQciu2xXA==" saltValue="1qXjgHhVjthozDm7qw9Hjg=="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B1:I53"/>
  <sheetViews>
    <sheetView tabSelected="1" workbookViewId="0">
      <selection activeCell="B1" sqref="B1:C1"/>
    </sheetView>
  </sheetViews>
  <sheetFormatPr defaultRowHeight="14.45"/>
  <cols>
    <col min="2" max="2" width="15.5703125" bestFit="1" customWidth="1"/>
    <col min="3" max="3" width="27.140625" bestFit="1" customWidth="1"/>
    <col min="4" max="4" width="28.140625" bestFit="1" customWidth="1"/>
    <col min="5" max="5" width="10.140625" bestFit="1" customWidth="1"/>
    <col min="6" max="6" width="19" bestFit="1" customWidth="1"/>
    <col min="7" max="7" width="17.28515625" bestFit="1" customWidth="1"/>
    <col min="8" max="8" width="12.7109375" bestFit="1" customWidth="1"/>
    <col min="9" max="9" width="22.140625" bestFit="1" customWidth="1"/>
    <col min="10" max="10" width="6.28515625" bestFit="1" customWidth="1"/>
    <col min="11" max="11" width="8.28515625" bestFit="1" customWidth="1"/>
    <col min="12" max="12" width="3.42578125" bestFit="1" customWidth="1"/>
    <col min="13" max="13" width="4.5703125" bestFit="1" customWidth="1"/>
    <col min="14" max="14" width="10.7109375" bestFit="1" customWidth="1"/>
    <col min="15" max="15" width="18.7109375" bestFit="1" customWidth="1"/>
    <col min="16" max="16" width="22.5703125" bestFit="1" customWidth="1"/>
    <col min="17" max="17" width="7" bestFit="1" customWidth="1"/>
    <col min="18" max="18" width="7.85546875" bestFit="1" customWidth="1"/>
    <col min="19" max="24" width="7" bestFit="1" customWidth="1"/>
    <col min="25" max="25" width="7.5703125" bestFit="1" customWidth="1"/>
    <col min="26" max="30" width="7" bestFit="1" customWidth="1"/>
    <col min="31" max="31" width="7.7109375" bestFit="1" customWidth="1"/>
    <col min="32" max="42" width="7" bestFit="1" customWidth="1"/>
    <col min="43" max="43" width="7.7109375" bestFit="1" customWidth="1"/>
    <col min="44" max="57" width="7" bestFit="1" customWidth="1"/>
    <col min="58" max="58" width="8" bestFit="1" customWidth="1"/>
    <col min="59" max="59" width="10.7109375" bestFit="1" customWidth="1"/>
    <col min="60" max="60" width="8.7109375" bestFit="1" customWidth="1"/>
    <col min="61" max="61" width="7" bestFit="1" customWidth="1"/>
    <col min="62" max="62" width="8.7109375" bestFit="1" customWidth="1"/>
    <col min="63" max="63" width="7" bestFit="1" customWidth="1"/>
    <col min="64" max="64" width="8.7109375" bestFit="1" customWidth="1"/>
    <col min="65" max="65" width="7" bestFit="1" customWidth="1"/>
    <col min="66" max="66" width="8.7109375" bestFit="1" customWidth="1"/>
    <col min="67" max="67" width="5.28515625" bestFit="1" customWidth="1"/>
    <col min="68" max="68" width="8.7109375" bestFit="1" customWidth="1"/>
    <col min="69" max="69" width="5.28515625" bestFit="1" customWidth="1"/>
    <col min="70" max="70" width="8.7109375" bestFit="1" customWidth="1"/>
    <col min="71" max="71" width="5.28515625" bestFit="1" customWidth="1"/>
    <col min="72" max="72" width="8.7109375" bestFit="1" customWidth="1"/>
    <col min="73" max="73" width="5.28515625" bestFit="1" customWidth="1"/>
    <col min="74" max="74" width="8.7109375" bestFit="1" customWidth="1"/>
    <col min="75" max="75" width="5.28515625" bestFit="1" customWidth="1"/>
    <col min="76" max="76" width="8.7109375" bestFit="1" customWidth="1"/>
    <col min="77" max="77" width="5.28515625" bestFit="1" customWidth="1"/>
    <col min="78" max="78" width="8.7109375" bestFit="1" customWidth="1"/>
    <col min="79" max="79" width="5.28515625" bestFit="1" customWidth="1"/>
    <col min="80" max="80" width="8.7109375" bestFit="1" customWidth="1"/>
    <col min="81" max="81" width="5.28515625" bestFit="1" customWidth="1"/>
    <col min="82" max="82" width="8.7109375" bestFit="1" customWidth="1"/>
    <col min="83" max="83" width="7" bestFit="1" customWidth="1"/>
    <col min="84" max="84" width="8.7109375" bestFit="1" customWidth="1"/>
    <col min="85" max="85" width="7" bestFit="1" customWidth="1"/>
    <col min="86" max="86" width="8.7109375" bestFit="1" customWidth="1"/>
    <col min="87" max="87" width="7" bestFit="1" customWidth="1"/>
    <col min="88" max="88" width="8.7109375" bestFit="1" customWidth="1"/>
    <col min="89" max="89" width="7" bestFit="1" customWidth="1"/>
    <col min="90" max="90" width="8.7109375" bestFit="1" customWidth="1"/>
    <col min="91" max="91" width="7" bestFit="1" customWidth="1"/>
    <col min="92" max="92" width="8.7109375" bestFit="1" customWidth="1"/>
    <col min="93" max="93" width="5.28515625" bestFit="1" customWidth="1"/>
    <col min="94" max="94" width="8.7109375" bestFit="1" customWidth="1"/>
    <col min="95" max="95" width="7" bestFit="1" customWidth="1"/>
    <col min="96" max="96" width="8.7109375" bestFit="1" customWidth="1"/>
    <col min="97" max="97" width="7" bestFit="1" customWidth="1"/>
    <col min="98" max="98" width="8.7109375" bestFit="1" customWidth="1"/>
    <col min="99" max="99" width="5.28515625" bestFit="1" customWidth="1"/>
    <col min="100" max="100" width="8.7109375" bestFit="1" customWidth="1"/>
    <col min="101" max="101" width="5.28515625" bestFit="1" customWidth="1"/>
    <col min="102" max="102" width="8.7109375" bestFit="1" customWidth="1"/>
    <col min="103" max="103" width="10.7109375" bestFit="1" customWidth="1"/>
  </cols>
  <sheetData>
    <row r="1" spans="2:9">
      <c r="B1" s="34" t="s">
        <v>76</v>
      </c>
      <c r="C1" t="s">
        <v>77</v>
      </c>
    </row>
    <row r="3" spans="2:9">
      <c r="B3" s="41" t="s">
        <v>78</v>
      </c>
      <c r="C3" s="41" t="s">
        <v>79</v>
      </c>
      <c r="D3" s="41" t="s">
        <v>80</v>
      </c>
      <c r="E3" s="41" t="s">
        <v>81</v>
      </c>
      <c r="F3" s="41" t="s">
        <v>82</v>
      </c>
      <c r="G3" s="41" t="s">
        <v>60</v>
      </c>
      <c r="H3" s="41" t="s">
        <v>83</v>
      </c>
      <c r="I3" s="41" t="s">
        <v>84</v>
      </c>
    </row>
    <row r="4" spans="2:9">
      <c r="B4" s="42">
        <v>1</v>
      </c>
      <c r="C4" s="43" t="s">
        <v>85</v>
      </c>
      <c r="D4" s="43" t="s">
        <v>86</v>
      </c>
      <c r="E4" s="43" t="s">
        <v>61</v>
      </c>
      <c r="F4" s="43" t="s">
        <v>87</v>
      </c>
      <c r="G4" s="43" t="s">
        <v>64</v>
      </c>
      <c r="H4" s="43" t="s">
        <v>88</v>
      </c>
      <c r="I4" s="43" t="s">
        <v>89</v>
      </c>
    </row>
    <row r="5" spans="2:9">
      <c r="B5" s="42">
        <v>2</v>
      </c>
      <c r="C5" s="43" t="s">
        <v>90</v>
      </c>
      <c r="D5" s="43" t="s">
        <v>91</v>
      </c>
      <c r="E5" s="43" t="s">
        <v>61</v>
      </c>
      <c r="F5" s="43" t="s">
        <v>92</v>
      </c>
      <c r="G5" s="43" t="s">
        <v>64</v>
      </c>
      <c r="H5" s="43" t="s">
        <v>88</v>
      </c>
      <c r="I5" s="43" t="s">
        <v>93</v>
      </c>
    </row>
    <row r="6" spans="2:9">
      <c r="B6" s="42">
        <v>3</v>
      </c>
      <c r="C6" s="43" t="s">
        <v>94</v>
      </c>
      <c r="D6" s="43" t="s">
        <v>95</v>
      </c>
      <c r="E6" s="43" t="s">
        <v>62</v>
      </c>
      <c r="F6" s="43" t="s">
        <v>96</v>
      </c>
      <c r="G6" s="43" t="s">
        <v>66</v>
      </c>
      <c r="H6" s="43" t="s">
        <v>97</v>
      </c>
      <c r="I6" s="43" t="s">
        <v>98</v>
      </c>
    </row>
    <row r="7" spans="2:9">
      <c r="B7" s="42">
        <v>4</v>
      </c>
      <c r="C7" s="43" t="s">
        <v>99</v>
      </c>
      <c r="D7" s="43" t="s">
        <v>100</v>
      </c>
      <c r="E7" s="43" t="s">
        <v>61</v>
      </c>
      <c r="F7" s="43" t="s">
        <v>101</v>
      </c>
      <c r="G7" s="43" t="s">
        <v>64</v>
      </c>
      <c r="H7" s="43" t="s">
        <v>88</v>
      </c>
      <c r="I7" s="43" t="s">
        <v>102</v>
      </c>
    </row>
    <row r="8" spans="2:9">
      <c r="B8" s="42">
        <v>5</v>
      </c>
      <c r="C8" s="43" t="s">
        <v>103</v>
      </c>
      <c r="D8" s="43" t="s">
        <v>104</v>
      </c>
      <c r="E8" s="43" t="s">
        <v>62</v>
      </c>
      <c r="F8" s="43" t="s">
        <v>105</v>
      </c>
      <c r="G8" s="43" t="s">
        <v>64</v>
      </c>
      <c r="H8" s="43" t="s">
        <v>88</v>
      </c>
      <c r="I8" s="43" t="s">
        <v>106</v>
      </c>
    </row>
    <row r="9" spans="2:9">
      <c r="B9" s="42">
        <v>6</v>
      </c>
      <c r="C9" s="43" t="s">
        <v>107</v>
      </c>
      <c r="D9" s="43" t="s">
        <v>108</v>
      </c>
      <c r="E9" s="43" t="s">
        <v>62</v>
      </c>
      <c r="F9" s="43" t="s">
        <v>92</v>
      </c>
      <c r="G9" s="43" t="s">
        <v>64</v>
      </c>
      <c r="H9" s="43" t="s">
        <v>88</v>
      </c>
      <c r="I9" s="43" t="s">
        <v>109</v>
      </c>
    </row>
    <row r="10" spans="2:9">
      <c r="B10" s="42">
        <v>7</v>
      </c>
      <c r="C10" s="43" t="s">
        <v>110</v>
      </c>
      <c r="D10" s="43" t="s">
        <v>111</v>
      </c>
      <c r="E10" s="43" t="s">
        <v>61</v>
      </c>
      <c r="F10" s="43" t="s">
        <v>112</v>
      </c>
      <c r="G10" s="43" t="s">
        <v>64</v>
      </c>
      <c r="H10" s="43" t="s">
        <v>88</v>
      </c>
      <c r="I10" s="43" t="s">
        <v>113</v>
      </c>
    </row>
    <row r="11" spans="2:9">
      <c r="B11" s="42">
        <v>8</v>
      </c>
      <c r="C11" s="43" t="s">
        <v>114</v>
      </c>
      <c r="D11" s="43" t="s">
        <v>115</v>
      </c>
      <c r="E11" s="43" t="s">
        <v>62</v>
      </c>
      <c r="F11" s="43" t="s">
        <v>116</v>
      </c>
      <c r="G11" s="43" t="s">
        <v>64</v>
      </c>
      <c r="H11" s="43" t="s">
        <v>88</v>
      </c>
      <c r="I11" s="43" t="s">
        <v>117</v>
      </c>
    </row>
    <row r="12" spans="2:9">
      <c r="B12" s="42">
        <v>9</v>
      </c>
      <c r="C12" s="43" t="s">
        <v>118</v>
      </c>
      <c r="D12" s="43" t="s">
        <v>119</v>
      </c>
      <c r="E12" s="43" t="s">
        <v>61</v>
      </c>
      <c r="F12" s="43" t="s">
        <v>120</v>
      </c>
      <c r="G12" s="43" t="s">
        <v>68</v>
      </c>
      <c r="H12" s="43" t="s">
        <v>88</v>
      </c>
      <c r="I12" s="43" t="s">
        <v>121</v>
      </c>
    </row>
    <row r="13" spans="2:9">
      <c r="B13" s="42">
        <v>10</v>
      </c>
      <c r="C13" s="43" t="s">
        <v>122</v>
      </c>
      <c r="D13" s="43" t="s">
        <v>123</v>
      </c>
      <c r="E13" s="43" t="s">
        <v>62</v>
      </c>
      <c r="F13" s="43" t="s">
        <v>124</v>
      </c>
      <c r="G13" s="43" t="s">
        <v>68</v>
      </c>
      <c r="H13" s="43" t="s">
        <v>88</v>
      </c>
      <c r="I13" s="43" t="s">
        <v>113</v>
      </c>
    </row>
    <row r="14" spans="2:9">
      <c r="B14" s="42">
        <v>11</v>
      </c>
      <c r="C14" s="43" t="s">
        <v>125</v>
      </c>
      <c r="D14" s="43" t="s">
        <v>126</v>
      </c>
      <c r="E14" s="43" t="s">
        <v>62</v>
      </c>
      <c r="F14" s="43" t="s">
        <v>127</v>
      </c>
      <c r="G14" s="43" t="s">
        <v>68</v>
      </c>
      <c r="H14" s="43" t="s">
        <v>88</v>
      </c>
      <c r="I14" s="43" t="s">
        <v>128</v>
      </c>
    </row>
    <row r="15" spans="2:9">
      <c r="B15" s="42">
        <v>12</v>
      </c>
      <c r="C15" s="43" t="s">
        <v>129</v>
      </c>
      <c r="D15" s="43" t="s">
        <v>130</v>
      </c>
      <c r="E15" s="43" t="s">
        <v>61</v>
      </c>
      <c r="F15" s="43" t="s">
        <v>131</v>
      </c>
      <c r="G15" s="43" t="s">
        <v>68</v>
      </c>
      <c r="H15" s="43" t="s">
        <v>88</v>
      </c>
      <c r="I15" s="43" t="s">
        <v>132</v>
      </c>
    </row>
    <row r="16" spans="2:9">
      <c r="B16" s="42">
        <v>13</v>
      </c>
      <c r="C16" s="43" t="s">
        <v>133</v>
      </c>
      <c r="D16" s="43" t="s">
        <v>134</v>
      </c>
      <c r="E16" s="43" t="s">
        <v>61</v>
      </c>
      <c r="F16" s="43" t="s">
        <v>131</v>
      </c>
      <c r="G16" s="43" t="s">
        <v>68</v>
      </c>
      <c r="H16" s="43" t="s">
        <v>88</v>
      </c>
      <c r="I16" s="43" t="s">
        <v>135</v>
      </c>
    </row>
    <row r="17" spans="2:9">
      <c r="B17" s="42">
        <v>14</v>
      </c>
      <c r="C17" s="43" t="s">
        <v>136</v>
      </c>
      <c r="D17" s="43" t="s">
        <v>137</v>
      </c>
      <c r="E17" s="43" t="s">
        <v>62</v>
      </c>
      <c r="F17" s="43" t="s">
        <v>138</v>
      </c>
      <c r="G17" s="43" t="s">
        <v>70</v>
      </c>
      <c r="H17" s="43" t="s">
        <v>139</v>
      </c>
      <c r="I17" s="43" t="s">
        <v>140</v>
      </c>
    </row>
    <row r="18" spans="2:9">
      <c r="B18" s="42">
        <v>15</v>
      </c>
      <c r="C18" s="43" t="s">
        <v>141</v>
      </c>
      <c r="D18" s="43" t="s">
        <v>142</v>
      </c>
      <c r="E18" s="43" t="s">
        <v>61</v>
      </c>
      <c r="F18" s="43" t="s">
        <v>143</v>
      </c>
      <c r="G18" s="43" t="s">
        <v>70</v>
      </c>
      <c r="H18" s="43" t="s">
        <v>139</v>
      </c>
      <c r="I18" s="43" t="s">
        <v>144</v>
      </c>
    </row>
    <row r="19" spans="2:9">
      <c r="B19" s="42">
        <v>16</v>
      </c>
      <c r="C19" s="43" t="s">
        <v>145</v>
      </c>
      <c r="D19" s="43" t="s">
        <v>146</v>
      </c>
      <c r="E19" s="43" t="s">
        <v>62</v>
      </c>
      <c r="F19" s="43" t="s">
        <v>96</v>
      </c>
      <c r="G19" s="43" t="s">
        <v>70</v>
      </c>
      <c r="H19" s="43" t="s">
        <v>139</v>
      </c>
      <c r="I19" s="43" t="s">
        <v>102</v>
      </c>
    </row>
    <row r="20" spans="2:9">
      <c r="B20" s="42">
        <v>17</v>
      </c>
      <c r="C20" s="43" t="s">
        <v>147</v>
      </c>
      <c r="D20" s="43" t="s">
        <v>148</v>
      </c>
      <c r="E20" s="43" t="s">
        <v>62</v>
      </c>
      <c r="F20" s="43" t="s">
        <v>149</v>
      </c>
      <c r="G20" s="43" t="s">
        <v>70</v>
      </c>
      <c r="H20" s="43" t="s">
        <v>139</v>
      </c>
      <c r="I20" s="43" t="s">
        <v>150</v>
      </c>
    </row>
    <row r="21" spans="2:9">
      <c r="B21" s="42">
        <v>18</v>
      </c>
      <c r="C21" s="43" t="s">
        <v>151</v>
      </c>
      <c r="D21" s="43" t="s">
        <v>152</v>
      </c>
      <c r="E21" s="43" t="s">
        <v>62</v>
      </c>
      <c r="F21" s="43" t="s">
        <v>138</v>
      </c>
      <c r="G21" s="43" t="s">
        <v>70</v>
      </c>
      <c r="H21" s="43" t="s">
        <v>139</v>
      </c>
      <c r="I21" s="43" t="s">
        <v>153</v>
      </c>
    </row>
    <row r="22" spans="2:9">
      <c r="B22" s="42">
        <v>19</v>
      </c>
      <c r="C22" s="43" t="s">
        <v>154</v>
      </c>
      <c r="D22" s="43" t="s">
        <v>155</v>
      </c>
      <c r="E22" s="43" t="s">
        <v>61</v>
      </c>
      <c r="F22" s="43" t="s">
        <v>131</v>
      </c>
      <c r="G22" s="43" t="s">
        <v>69</v>
      </c>
      <c r="H22" s="43" t="s">
        <v>88</v>
      </c>
      <c r="I22" s="43" t="s">
        <v>156</v>
      </c>
    </row>
    <row r="23" spans="2:9">
      <c r="B23" s="42">
        <v>20</v>
      </c>
      <c r="C23" s="43" t="s">
        <v>157</v>
      </c>
      <c r="D23" s="43" t="s">
        <v>158</v>
      </c>
      <c r="E23" s="43" t="s">
        <v>62</v>
      </c>
      <c r="F23" s="43" t="s">
        <v>159</v>
      </c>
      <c r="G23" s="43" t="s">
        <v>69</v>
      </c>
      <c r="H23" s="43" t="s">
        <v>88</v>
      </c>
      <c r="I23" s="43" t="s">
        <v>160</v>
      </c>
    </row>
    <row r="24" spans="2:9">
      <c r="B24" s="42">
        <v>21</v>
      </c>
      <c r="C24" s="43" t="s">
        <v>161</v>
      </c>
      <c r="D24" s="43" t="s">
        <v>162</v>
      </c>
      <c r="E24" s="43" t="s">
        <v>62</v>
      </c>
      <c r="F24" s="43" t="s">
        <v>163</v>
      </c>
      <c r="G24" s="43" t="s">
        <v>69</v>
      </c>
      <c r="H24" s="43" t="s">
        <v>88</v>
      </c>
      <c r="I24" s="43" t="s">
        <v>164</v>
      </c>
    </row>
    <row r="25" spans="2:9">
      <c r="B25" s="42">
        <v>22</v>
      </c>
      <c r="C25" s="43" t="s">
        <v>165</v>
      </c>
      <c r="D25" s="43" t="s">
        <v>166</v>
      </c>
      <c r="E25" s="43" t="s">
        <v>61</v>
      </c>
      <c r="F25" s="43" t="s">
        <v>124</v>
      </c>
      <c r="G25" s="43" t="s">
        <v>69</v>
      </c>
      <c r="H25" s="43" t="s">
        <v>88</v>
      </c>
      <c r="I25" s="43" t="s">
        <v>167</v>
      </c>
    </row>
    <row r="26" spans="2:9">
      <c r="B26" s="42">
        <v>23</v>
      </c>
      <c r="C26" s="43" t="s">
        <v>168</v>
      </c>
      <c r="D26" s="43" t="s">
        <v>169</v>
      </c>
      <c r="E26" s="43" t="s">
        <v>61</v>
      </c>
      <c r="F26" s="43" t="s">
        <v>170</v>
      </c>
      <c r="G26" s="43" t="s">
        <v>69</v>
      </c>
      <c r="H26" s="43" t="s">
        <v>88</v>
      </c>
      <c r="I26" s="43" t="s">
        <v>171</v>
      </c>
    </row>
    <row r="27" spans="2:9">
      <c r="B27" s="42">
        <v>24</v>
      </c>
      <c r="C27" s="43" t="s">
        <v>172</v>
      </c>
      <c r="D27" s="43" t="s">
        <v>173</v>
      </c>
      <c r="E27" s="43" t="s">
        <v>61</v>
      </c>
      <c r="F27" s="43" t="s">
        <v>112</v>
      </c>
      <c r="G27" s="43" t="s">
        <v>69</v>
      </c>
      <c r="H27" s="43" t="s">
        <v>88</v>
      </c>
      <c r="I27" s="43" t="s">
        <v>174</v>
      </c>
    </row>
    <row r="28" spans="2:9">
      <c r="B28" s="42">
        <v>25</v>
      </c>
      <c r="C28" s="43" t="s">
        <v>175</v>
      </c>
      <c r="D28" s="43" t="s">
        <v>176</v>
      </c>
      <c r="E28" s="43" t="s">
        <v>61</v>
      </c>
      <c r="F28" s="43" t="s">
        <v>177</v>
      </c>
      <c r="G28" s="43" t="s">
        <v>69</v>
      </c>
      <c r="H28" s="43" t="s">
        <v>88</v>
      </c>
      <c r="I28" s="43" t="s">
        <v>113</v>
      </c>
    </row>
    <row r="29" spans="2:9">
      <c r="B29" s="42">
        <v>26</v>
      </c>
      <c r="C29" s="43" t="s">
        <v>178</v>
      </c>
      <c r="D29" s="43" t="s">
        <v>179</v>
      </c>
      <c r="E29" s="43" t="s">
        <v>61</v>
      </c>
      <c r="F29" s="43" t="s">
        <v>180</v>
      </c>
      <c r="G29" s="43" t="s">
        <v>69</v>
      </c>
      <c r="H29" s="43" t="s">
        <v>88</v>
      </c>
      <c r="I29" s="43" t="s">
        <v>89</v>
      </c>
    </row>
    <row r="30" spans="2:9">
      <c r="B30" s="42">
        <v>27</v>
      </c>
      <c r="C30" s="43" t="s">
        <v>181</v>
      </c>
      <c r="D30" s="43" t="s">
        <v>182</v>
      </c>
      <c r="E30" s="43" t="s">
        <v>62</v>
      </c>
      <c r="F30" s="43" t="s">
        <v>105</v>
      </c>
      <c r="G30" s="43" t="s">
        <v>71</v>
      </c>
      <c r="H30" s="43" t="s">
        <v>139</v>
      </c>
      <c r="I30" s="43" t="s">
        <v>183</v>
      </c>
    </row>
    <row r="31" spans="2:9">
      <c r="B31" s="42">
        <v>28</v>
      </c>
      <c r="C31" s="43" t="s">
        <v>184</v>
      </c>
      <c r="D31" s="43" t="s">
        <v>185</v>
      </c>
      <c r="E31" s="43" t="s">
        <v>62</v>
      </c>
      <c r="F31" s="43" t="s">
        <v>186</v>
      </c>
      <c r="G31" s="43" t="s">
        <v>71</v>
      </c>
      <c r="H31" s="43" t="s">
        <v>139</v>
      </c>
      <c r="I31" s="43" t="s">
        <v>135</v>
      </c>
    </row>
    <row r="32" spans="2:9">
      <c r="B32" s="42">
        <v>29</v>
      </c>
      <c r="C32" s="43" t="s">
        <v>187</v>
      </c>
      <c r="D32" s="43" t="s">
        <v>188</v>
      </c>
      <c r="E32" s="43" t="s">
        <v>61</v>
      </c>
      <c r="F32" s="43" t="s">
        <v>189</v>
      </c>
      <c r="G32" s="43" t="s">
        <v>71</v>
      </c>
      <c r="H32" s="43" t="s">
        <v>139</v>
      </c>
      <c r="I32" s="43" t="s">
        <v>113</v>
      </c>
    </row>
    <row r="33" spans="2:9">
      <c r="B33" s="42">
        <v>30</v>
      </c>
      <c r="C33" s="43" t="s">
        <v>190</v>
      </c>
      <c r="D33" s="43" t="s">
        <v>191</v>
      </c>
      <c r="E33" s="43" t="s">
        <v>61</v>
      </c>
      <c r="F33" s="43" t="s">
        <v>192</v>
      </c>
      <c r="G33" s="43" t="s">
        <v>72</v>
      </c>
      <c r="H33" s="43" t="s">
        <v>193</v>
      </c>
      <c r="I33" s="43" t="s">
        <v>194</v>
      </c>
    </row>
    <row r="34" spans="2:9">
      <c r="B34" s="42">
        <v>31</v>
      </c>
      <c r="C34" s="43" t="s">
        <v>195</v>
      </c>
      <c r="D34" s="43" t="s">
        <v>196</v>
      </c>
      <c r="E34" s="43" t="s">
        <v>61</v>
      </c>
      <c r="F34" s="43" t="s">
        <v>197</v>
      </c>
      <c r="G34" s="43" t="s">
        <v>72</v>
      </c>
      <c r="H34" s="43" t="s">
        <v>193</v>
      </c>
      <c r="I34" s="43" t="s">
        <v>183</v>
      </c>
    </row>
    <row r="35" spans="2:9">
      <c r="B35" s="42">
        <v>32</v>
      </c>
      <c r="C35" s="43" t="s">
        <v>198</v>
      </c>
      <c r="D35" s="43" t="s">
        <v>199</v>
      </c>
      <c r="E35" s="43" t="s">
        <v>61</v>
      </c>
      <c r="F35" s="43" t="s">
        <v>105</v>
      </c>
      <c r="G35" s="43" t="s">
        <v>72</v>
      </c>
      <c r="H35" s="43" t="s">
        <v>193</v>
      </c>
      <c r="I35" s="43" t="s">
        <v>171</v>
      </c>
    </row>
    <row r="36" spans="2:9">
      <c r="B36" s="42">
        <v>33</v>
      </c>
      <c r="C36" s="43" t="s">
        <v>200</v>
      </c>
      <c r="D36" s="43" t="s">
        <v>201</v>
      </c>
      <c r="E36" s="43" t="s">
        <v>62</v>
      </c>
      <c r="F36" s="43" t="s">
        <v>202</v>
      </c>
      <c r="G36" s="43" t="s">
        <v>72</v>
      </c>
      <c r="H36" s="43" t="s">
        <v>193</v>
      </c>
      <c r="I36" s="43" t="s">
        <v>203</v>
      </c>
    </row>
    <row r="37" spans="2:9">
      <c r="B37" s="42">
        <v>34</v>
      </c>
      <c r="C37" s="43" t="s">
        <v>204</v>
      </c>
      <c r="D37" s="43" t="s">
        <v>205</v>
      </c>
      <c r="E37" s="43" t="s">
        <v>62</v>
      </c>
      <c r="F37" s="43" t="s">
        <v>206</v>
      </c>
      <c r="G37" s="43" t="s">
        <v>72</v>
      </c>
      <c r="H37" s="43" t="s">
        <v>193</v>
      </c>
      <c r="I37" s="43" t="s">
        <v>164</v>
      </c>
    </row>
    <row r="38" spans="2:9">
      <c r="B38" s="42">
        <v>35</v>
      </c>
      <c r="C38" s="43" t="s">
        <v>207</v>
      </c>
      <c r="D38" s="43" t="s">
        <v>208</v>
      </c>
      <c r="E38" s="43" t="s">
        <v>62</v>
      </c>
      <c r="F38" s="43" t="s">
        <v>170</v>
      </c>
      <c r="G38" s="43" t="s">
        <v>72</v>
      </c>
      <c r="H38" s="43" t="s">
        <v>193</v>
      </c>
      <c r="I38" s="43" t="s">
        <v>209</v>
      </c>
    </row>
    <row r="39" spans="2:9">
      <c r="B39" s="42">
        <v>36</v>
      </c>
      <c r="C39" s="43" t="s">
        <v>210</v>
      </c>
      <c r="D39" s="43" t="s">
        <v>211</v>
      </c>
      <c r="E39" s="43" t="s">
        <v>62</v>
      </c>
      <c r="F39" s="43" t="s">
        <v>101</v>
      </c>
      <c r="G39" s="43" t="s">
        <v>72</v>
      </c>
      <c r="H39" s="43" t="s">
        <v>193</v>
      </c>
      <c r="I39" s="43" t="s">
        <v>164</v>
      </c>
    </row>
    <row r="40" spans="2:9">
      <c r="B40" s="42">
        <v>37</v>
      </c>
      <c r="C40" s="43" t="s">
        <v>212</v>
      </c>
      <c r="D40" s="43" t="s">
        <v>213</v>
      </c>
      <c r="E40" s="43" t="s">
        <v>62</v>
      </c>
      <c r="F40" s="43" t="s">
        <v>127</v>
      </c>
      <c r="G40" s="43" t="s">
        <v>72</v>
      </c>
      <c r="H40" s="43" t="s">
        <v>193</v>
      </c>
      <c r="I40" s="43" t="s">
        <v>214</v>
      </c>
    </row>
    <row r="41" spans="2:9">
      <c r="B41" s="42">
        <v>38</v>
      </c>
      <c r="C41" s="43" t="s">
        <v>215</v>
      </c>
      <c r="D41" s="43" t="s">
        <v>216</v>
      </c>
      <c r="E41" s="43" t="s">
        <v>62</v>
      </c>
      <c r="F41" s="43" t="s">
        <v>217</v>
      </c>
      <c r="G41" s="43" t="s">
        <v>72</v>
      </c>
      <c r="H41" s="43" t="s">
        <v>193</v>
      </c>
      <c r="I41" s="43" t="s">
        <v>89</v>
      </c>
    </row>
    <row r="42" spans="2:9">
      <c r="B42" s="42">
        <v>39</v>
      </c>
      <c r="C42" s="43" t="s">
        <v>218</v>
      </c>
      <c r="D42" s="43" t="s">
        <v>219</v>
      </c>
      <c r="E42" s="43" t="s">
        <v>62</v>
      </c>
      <c r="F42" s="43" t="s">
        <v>220</v>
      </c>
      <c r="G42" s="43" t="s">
        <v>67</v>
      </c>
      <c r="H42" s="43" t="s">
        <v>221</v>
      </c>
      <c r="I42" s="43" t="s">
        <v>174</v>
      </c>
    </row>
    <row r="43" spans="2:9">
      <c r="B43" s="42">
        <v>40</v>
      </c>
      <c r="C43" s="43" t="s">
        <v>222</v>
      </c>
      <c r="D43" s="43" t="s">
        <v>223</v>
      </c>
      <c r="E43" s="43" t="s">
        <v>62</v>
      </c>
      <c r="F43" s="43" t="s">
        <v>224</v>
      </c>
      <c r="G43" s="43" t="s">
        <v>67</v>
      </c>
      <c r="H43" s="43" t="s">
        <v>221</v>
      </c>
      <c r="I43" s="43" t="s">
        <v>171</v>
      </c>
    </row>
    <row r="44" spans="2:9">
      <c r="B44" s="42">
        <v>41</v>
      </c>
      <c r="C44" s="43" t="s">
        <v>225</v>
      </c>
      <c r="D44" s="43" t="s">
        <v>226</v>
      </c>
      <c r="E44" s="43" t="s">
        <v>61</v>
      </c>
      <c r="F44" s="43" t="s">
        <v>227</v>
      </c>
      <c r="G44" s="43" t="s">
        <v>67</v>
      </c>
      <c r="H44" s="43" t="s">
        <v>221</v>
      </c>
      <c r="I44" s="43" t="s">
        <v>228</v>
      </c>
    </row>
    <row r="45" spans="2:9">
      <c r="B45" s="42">
        <v>42</v>
      </c>
      <c r="C45" s="43" t="s">
        <v>229</v>
      </c>
      <c r="D45" s="43" t="s">
        <v>230</v>
      </c>
      <c r="E45" s="43" t="s">
        <v>61</v>
      </c>
      <c r="F45" s="43" t="s">
        <v>231</v>
      </c>
      <c r="G45" s="43" t="s">
        <v>74</v>
      </c>
      <c r="H45" s="43" t="s">
        <v>221</v>
      </c>
      <c r="I45" s="43" t="s">
        <v>232</v>
      </c>
    </row>
    <row r="46" spans="2:9">
      <c r="B46" s="42">
        <v>43</v>
      </c>
      <c r="C46" s="43" t="s">
        <v>233</v>
      </c>
      <c r="D46" s="43" t="s">
        <v>234</v>
      </c>
      <c r="E46" s="43" t="s">
        <v>61</v>
      </c>
      <c r="F46" s="43" t="s">
        <v>235</v>
      </c>
      <c r="G46" s="43" t="s">
        <v>74</v>
      </c>
      <c r="H46" s="43" t="s">
        <v>221</v>
      </c>
      <c r="I46" s="43" t="s">
        <v>174</v>
      </c>
    </row>
    <row r="47" spans="2:9">
      <c r="B47" s="42">
        <v>44</v>
      </c>
      <c r="C47" s="43" t="s">
        <v>236</v>
      </c>
      <c r="D47" s="43" t="s">
        <v>237</v>
      </c>
      <c r="E47" s="43" t="s">
        <v>61</v>
      </c>
      <c r="F47" s="43" t="s">
        <v>143</v>
      </c>
      <c r="G47" s="43" t="s">
        <v>74</v>
      </c>
      <c r="H47" s="43" t="s">
        <v>221</v>
      </c>
      <c r="I47" s="43" t="s">
        <v>228</v>
      </c>
    </row>
    <row r="48" spans="2:9">
      <c r="B48" s="42">
        <v>45</v>
      </c>
      <c r="C48" s="43" t="s">
        <v>238</v>
      </c>
      <c r="D48" s="43" t="s">
        <v>239</v>
      </c>
      <c r="E48" s="43" t="s">
        <v>61</v>
      </c>
      <c r="F48" s="43" t="s">
        <v>235</v>
      </c>
      <c r="G48" s="43" t="s">
        <v>73</v>
      </c>
      <c r="H48" s="43" t="s">
        <v>240</v>
      </c>
      <c r="I48" s="43" t="s">
        <v>241</v>
      </c>
    </row>
    <row r="49" spans="2:9">
      <c r="B49" s="42">
        <v>46</v>
      </c>
      <c r="C49" s="43" t="s">
        <v>242</v>
      </c>
      <c r="D49" s="43" t="s">
        <v>243</v>
      </c>
      <c r="E49" s="43" t="s">
        <v>62</v>
      </c>
      <c r="F49" s="43" t="s">
        <v>244</v>
      </c>
      <c r="G49" s="43" t="s">
        <v>73</v>
      </c>
      <c r="H49" s="43" t="s">
        <v>240</v>
      </c>
      <c r="I49" s="43" t="s">
        <v>171</v>
      </c>
    </row>
    <row r="50" spans="2:9">
      <c r="B50" s="42">
        <v>47</v>
      </c>
      <c r="C50" s="43" t="s">
        <v>245</v>
      </c>
      <c r="D50" s="43" t="s">
        <v>246</v>
      </c>
      <c r="E50" s="43" t="s">
        <v>61</v>
      </c>
      <c r="F50" s="43" t="s">
        <v>247</v>
      </c>
      <c r="G50" s="43" t="s">
        <v>73</v>
      </c>
      <c r="H50" s="43" t="s">
        <v>240</v>
      </c>
      <c r="I50" s="43" t="s">
        <v>171</v>
      </c>
    </row>
    <row r="51" spans="2:9">
      <c r="B51" s="42">
        <v>48</v>
      </c>
      <c r="C51" s="43" t="s">
        <v>248</v>
      </c>
      <c r="D51" s="43" t="s">
        <v>249</v>
      </c>
      <c r="E51" s="43" t="s">
        <v>61</v>
      </c>
      <c r="F51" s="43" t="s">
        <v>87</v>
      </c>
      <c r="G51" s="43" t="s">
        <v>75</v>
      </c>
      <c r="H51" s="43" t="s">
        <v>250</v>
      </c>
      <c r="I51" s="43" t="s">
        <v>98</v>
      </c>
    </row>
    <row r="52" spans="2:9">
      <c r="B52" s="42">
        <v>49</v>
      </c>
      <c r="C52" s="43" t="s">
        <v>251</v>
      </c>
      <c r="D52" s="43" t="s">
        <v>252</v>
      </c>
      <c r="E52" s="43" t="s">
        <v>62</v>
      </c>
      <c r="F52" s="43" t="s">
        <v>253</v>
      </c>
      <c r="G52" s="43" t="s">
        <v>75</v>
      </c>
      <c r="H52" s="43" t="s">
        <v>250</v>
      </c>
      <c r="I52" s="43" t="s">
        <v>254</v>
      </c>
    </row>
    <row r="53" spans="2:9">
      <c r="B53" s="42">
        <v>50</v>
      </c>
      <c r="C53" s="43" t="s">
        <v>255</v>
      </c>
      <c r="D53" s="43" t="s">
        <v>256</v>
      </c>
      <c r="E53" s="43" t="s">
        <v>62</v>
      </c>
      <c r="F53" s="43" t="s">
        <v>257</v>
      </c>
      <c r="G53" s="43" t="s">
        <v>66</v>
      </c>
      <c r="H53" s="43" t="s">
        <v>97</v>
      </c>
      <c r="I53" s="43" t="s">
        <v>258</v>
      </c>
    </row>
  </sheetData>
  <sheetProtection algorithmName="SHA-512" hashValue="HUASazKUMGDbHaUygszfyWsruAFU+vr13i7FFtbwIvB+xpvbdwAJDSgpDCirUQ7gPeVNBrMnAhbcK0sXQnLjmQ==" saltValue="xaPGWJJxz178vthtUNobEA==" spinCount="100000" sheet="1" objects="1" scenarios="1" selectLockedCells="1"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6" activePane="bottomRight" state="frozen"/>
      <selection pane="bottomRight" activeCell="A26" sqref="A26"/>
      <selection pane="bottomLeft" activeCell="A2" sqref="A2"/>
      <selection pane="topRight" activeCell="B1" sqref="B1"/>
    </sheetView>
  </sheetViews>
  <sheetFormatPr defaultRowHeight="14.4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1.85546875" style="21"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c r="A1" s="5" t="s">
        <v>78</v>
      </c>
      <c r="B1" s="37" t="s">
        <v>79</v>
      </c>
      <c r="C1" s="5" t="s">
        <v>259</v>
      </c>
      <c r="D1" s="5" t="s">
        <v>260</v>
      </c>
      <c r="E1" s="5" t="s">
        <v>261</v>
      </c>
      <c r="F1" s="5" t="s">
        <v>262</v>
      </c>
      <c r="G1" s="38" t="s">
        <v>263</v>
      </c>
      <c r="H1" s="5" t="s">
        <v>264</v>
      </c>
      <c r="I1" s="5" t="s">
        <v>81</v>
      </c>
      <c r="J1" s="5" t="s">
        <v>265</v>
      </c>
      <c r="K1" s="39" t="s">
        <v>60</v>
      </c>
      <c r="L1" s="39" t="s">
        <v>83</v>
      </c>
      <c r="M1" s="39" t="s">
        <v>80</v>
      </c>
      <c r="N1" s="40" t="s">
        <v>266</v>
      </c>
      <c r="O1" s="5" t="s">
        <v>267</v>
      </c>
      <c r="P1" s="5" t="s">
        <v>268</v>
      </c>
      <c r="Q1" s="39" t="s">
        <v>76</v>
      </c>
      <c r="R1" s="5" t="s">
        <v>84</v>
      </c>
      <c r="S1" s="5" t="s">
        <v>269</v>
      </c>
    </row>
    <row r="2" spans="1:19">
      <c r="A2" s="31">
        <v>1</v>
      </c>
      <c r="B2" s="46" t="str">
        <f>UPPER(_xlfn.CONCAT(C2," ",D2," ",F2))</f>
        <v>MS. ANNIE ABBOTT</v>
      </c>
      <c r="C2" s="3" t="s">
        <v>270</v>
      </c>
      <c r="D2" s="3" t="s">
        <v>271</v>
      </c>
      <c r="E2" s="3"/>
      <c r="F2" s="3" t="s">
        <v>272</v>
      </c>
      <c r="G2" s="30">
        <v>35699</v>
      </c>
      <c r="H2" s="3" t="s">
        <v>273</v>
      </c>
      <c r="I2" s="3" t="s">
        <v>61</v>
      </c>
      <c r="J2" s="4" t="s">
        <v>274</v>
      </c>
      <c r="K2" s="4" t="str">
        <f>HLOOKUP(J2,LOCATION!$A$2:$M$3,2,0)</f>
        <v>USA</v>
      </c>
      <c r="L2" s="4" t="str">
        <f>_xlfn.XLOOKUP(J2,LOCATION!$B$2:$M$2,LOCATION!$B$1:$M$1)</f>
        <v>English</v>
      </c>
      <c r="M2" s="4" t="str">
        <f>LOWER(IF($L2=$L$3,_xlfn.CONCAT(F2,".",D2,"@xyz.org"),_xlfn.CONCAT(F2,".",D2,"@xyz.com")))</f>
        <v>abbott.annie@xyz.org</v>
      </c>
      <c r="N2" s="32">
        <v>94</v>
      </c>
      <c r="O2" s="3" t="s">
        <v>275</v>
      </c>
      <c r="P2" s="3" t="s">
        <v>276</v>
      </c>
      <c r="Q2" s="3" t="str">
        <f>INDEX(SPORT!$A$1:$B$33,MATCH(SPORTSMEN!$R2,SPORT!$B$1:$B$33,0),MATCH(SPORT!$A$1,SPORT!$A$1:$B$1,0))</f>
        <v>INDOOR</v>
      </c>
      <c r="R2" s="3" t="s">
        <v>89</v>
      </c>
      <c r="S2" s="33">
        <v>80727</v>
      </c>
    </row>
    <row r="3" spans="1:19">
      <c r="A3" s="31">
        <v>2</v>
      </c>
      <c r="B3" s="46" t="str">
        <f t="shared" ref="B3:B51" si="0">UPPER(_xlfn.CONCAT(C3," ",D3," ",F3))</f>
        <v>MS. AURELIE LIESUCHKE</v>
      </c>
      <c r="C3" s="2" t="s">
        <v>270</v>
      </c>
      <c r="D3" s="2" t="s">
        <v>277</v>
      </c>
      <c r="E3" s="2"/>
      <c r="F3" s="2" t="s">
        <v>278</v>
      </c>
      <c r="G3" s="30">
        <v>33641</v>
      </c>
      <c r="H3" s="2" t="s">
        <v>279</v>
      </c>
      <c r="I3" s="2" t="s">
        <v>61</v>
      </c>
      <c r="J3" s="4" t="s">
        <v>274</v>
      </c>
      <c r="K3" s="4" t="str">
        <f>HLOOKUP(J3,LOCATION!$A$2:$M$3,2,0)</f>
        <v>USA</v>
      </c>
      <c r="L3" s="4" t="str">
        <f>_xlfn.XLOOKUP(J3,LOCATION!$B$2:$M$2,LOCATION!$B$1:$M$1)</f>
        <v>English</v>
      </c>
      <c r="M3" s="4" t="str">
        <f t="shared" ref="M3:M51" si="1">LOWER(IF($L3=$L$3,_xlfn.CONCAT(F3,".",D3,"@xyz.org"),_xlfn.CONCAT(F3,".",D3,"@xyz.com")))</f>
        <v>liesuchke.aurelie@xyz.org</v>
      </c>
      <c r="N3" s="32">
        <v>84.2</v>
      </c>
      <c r="O3" s="2" t="s">
        <v>280</v>
      </c>
      <c r="P3" s="2" t="s">
        <v>281</v>
      </c>
      <c r="Q3" s="3" t="str">
        <f>INDEX(SPORT!$A$1:$B$33,MATCH(SPORTSMEN!$R3,SPORT!$B$1:$B$33,0),MATCH(SPORT!$A$1,SPORT!$A$1:$B$1,0))</f>
        <v>INDOOR</v>
      </c>
      <c r="R3" s="2" t="s">
        <v>93</v>
      </c>
      <c r="S3" s="33">
        <v>87471</v>
      </c>
    </row>
    <row r="4" spans="1:19">
      <c r="A4" s="31">
        <v>3</v>
      </c>
      <c r="B4" s="46" t="str">
        <f t="shared" si="0"/>
        <v>SR. TOMAS FILHO</v>
      </c>
      <c r="C4" s="2" t="s">
        <v>282</v>
      </c>
      <c r="D4" s="2" t="s">
        <v>283</v>
      </c>
      <c r="E4" s="2" t="s">
        <v>284</v>
      </c>
      <c r="F4" s="2" t="s">
        <v>285</v>
      </c>
      <c r="G4" s="30">
        <v>25394</v>
      </c>
      <c r="H4" s="2" t="s">
        <v>286</v>
      </c>
      <c r="I4" s="2" t="s">
        <v>62</v>
      </c>
      <c r="J4" s="4" t="s">
        <v>287</v>
      </c>
      <c r="K4" s="4" t="str">
        <f>HLOOKUP(J4,LOCATION!$A$2:$M$3,2,0)</f>
        <v>BRAZIL</v>
      </c>
      <c r="L4" s="4" t="str">
        <f>_xlfn.XLOOKUP(J4,LOCATION!$B$2:$M$2,LOCATION!$B$1:$M$1)</f>
        <v>Portuguese</v>
      </c>
      <c r="M4" s="4" t="str">
        <f t="shared" si="1"/>
        <v>filho.tomas@xyz.com</v>
      </c>
      <c r="N4" s="32">
        <v>52.9</v>
      </c>
      <c r="O4" s="2" t="s">
        <v>288</v>
      </c>
      <c r="P4" s="2" t="s">
        <v>276</v>
      </c>
      <c r="Q4" s="3" t="str">
        <f>INDEX(SPORT!$A$1:$B$33,MATCH(SPORTSMEN!$R4,SPORT!$B$1:$B$33,0),MATCH(SPORT!$A$1,SPORT!$A$1:$B$1,0))</f>
        <v>OUTDOOR</v>
      </c>
      <c r="R4" s="2" t="s">
        <v>98</v>
      </c>
      <c r="S4" s="33">
        <v>64724</v>
      </c>
    </row>
    <row r="5" spans="1:19">
      <c r="A5" s="31">
        <v>4</v>
      </c>
      <c r="B5" s="46" t="str">
        <f t="shared" si="0"/>
        <v>MS. DARBY CRUICKSHANK</v>
      </c>
      <c r="C5" s="2" t="s">
        <v>270</v>
      </c>
      <c r="D5" s="2" t="s">
        <v>289</v>
      </c>
      <c r="E5" s="2"/>
      <c r="F5" s="2" t="s">
        <v>290</v>
      </c>
      <c r="G5" s="30">
        <v>27532</v>
      </c>
      <c r="H5" s="2" t="s">
        <v>291</v>
      </c>
      <c r="I5" s="2" t="s">
        <v>61</v>
      </c>
      <c r="J5" s="4" t="s">
        <v>274</v>
      </c>
      <c r="K5" s="4" t="str">
        <f>HLOOKUP(J5,LOCATION!$A$2:$M$3,2,0)</f>
        <v>USA</v>
      </c>
      <c r="L5" s="4" t="str">
        <f>_xlfn.XLOOKUP(J5,LOCATION!$B$2:$M$2,LOCATION!$B$1:$M$1)</f>
        <v>English</v>
      </c>
      <c r="M5" s="4" t="str">
        <f t="shared" si="1"/>
        <v>cruickshank.darby@xyz.org</v>
      </c>
      <c r="N5" s="32">
        <v>48.9</v>
      </c>
      <c r="O5" s="2" t="s">
        <v>275</v>
      </c>
      <c r="P5" s="2" t="s">
        <v>281</v>
      </c>
      <c r="Q5" s="3" t="str">
        <f>INDEX(SPORT!$A$1:$B$33,MATCH(SPORTSMEN!$R5,SPORT!$B$1:$B$33,0),MATCH(SPORT!$A$1,SPORT!$A$1:$B$1,0))</f>
        <v>OUTDOOR</v>
      </c>
      <c r="R5" s="2" t="s">
        <v>102</v>
      </c>
      <c r="S5" s="33">
        <v>110823</v>
      </c>
    </row>
    <row r="6" spans="1:19">
      <c r="A6" s="31">
        <v>5</v>
      </c>
      <c r="B6" s="46" t="str">
        <f t="shared" si="0"/>
        <v>DR. JAYDON BORER</v>
      </c>
      <c r="C6" s="2" t="s">
        <v>292</v>
      </c>
      <c r="D6" s="2" t="s">
        <v>293</v>
      </c>
      <c r="E6" s="2"/>
      <c r="F6" s="2" t="s">
        <v>294</v>
      </c>
      <c r="G6" s="30">
        <v>25706</v>
      </c>
      <c r="H6" s="2" t="s">
        <v>291</v>
      </c>
      <c r="I6" s="2" t="s">
        <v>62</v>
      </c>
      <c r="J6" s="4" t="s">
        <v>274</v>
      </c>
      <c r="K6" s="4" t="str">
        <f>HLOOKUP(J6,LOCATION!$A$2:$M$3,2,0)</f>
        <v>USA</v>
      </c>
      <c r="L6" s="4" t="str">
        <f>_xlfn.XLOOKUP(J6,LOCATION!$B$2:$M$2,LOCATION!$B$1:$M$1)</f>
        <v>English</v>
      </c>
      <c r="M6" s="4" t="str">
        <f t="shared" si="1"/>
        <v>borer.jaydon@xyz.org</v>
      </c>
      <c r="N6" s="32">
        <v>84.8</v>
      </c>
      <c r="O6" s="2" t="s">
        <v>295</v>
      </c>
      <c r="P6" s="2" t="s">
        <v>296</v>
      </c>
      <c r="Q6" s="3" t="str">
        <f>INDEX(SPORT!$A$1:$B$33,MATCH(SPORTSMEN!$R6,SPORT!$B$1:$B$33,0),MATCH(SPORT!$A$1,SPORT!$A$1:$B$1,0))</f>
        <v>INDOOR</v>
      </c>
      <c r="R6" s="2" t="s">
        <v>106</v>
      </c>
      <c r="S6" s="33">
        <v>56916</v>
      </c>
    </row>
    <row r="7" spans="1:19">
      <c r="A7" s="31">
        <v>6</v>
      </c>
      <c r="B7" s="46" t="str">
        <f t="shared" si="0"/>
        <v>MR. MORIAH  LYNCH</v>
      </c>
      <c r="C7" s="2" t="s">
        <v>297</v>
      </c>
      <c r="D7" s="2" t="s">
        <v>298</v>
      </c>
      <c r="E7" s="2"/>
      <c r="F7" s="2" t="s">
        <v>299</v>
      </c>
      <c r="G7" s="30">
        <v>33944</v>
      </c>
      <c r="H7" s="2" t="s">
        <v>300</v>
      </c>
      <c r="I7" s="2" t="s">
        <v>62</v>
      </c>
      <c r="J7" s="4" t="s">
        <v>274</v>
      </c>
      <c r="K7" s="4" t="str">
        <f>HLOOKUP(J7,LOCATION!$A$2:$M$3,2,0)</f>
        <v>USA</v>
      </c>
      <c r="L7" s="4" t="str">
        <f>_xlfn.XLOOKUP(J7,LOCATION!$B$2:$M$2,LOCATION!$B$1:$M$1)</f>
        <v>English</v>
      </c>
      <c r="M7" s="4" t="str">
        <f t="shared" si="1"/>
        <v>lynch.moriah @xyz.org</v>
      </c>
      <c r="N7" s="32">
        <v>83.2</v>
      </c>
      <c r="O7" s="2" t="s">
        <v>295</v>
      </c>
      <c r="P7" s="2" t="s">
        <v>281</v>
      </c>
      <c r="Q7" s="3" t="str">
        <f>INDEX(SPORT!$A$1:$B$33,MATCH(SPORTSMEN!$R7,SPORT!$B$1:$B$33,0),MATCH(SPORT!$A$1,SPORT!$A$1:$B$1,0))</f>
        <v>INDOOR</v>
      </c>
      <c r="R7" s="2" t="s">
        <v>109</v>
      </c>
      <c r="S7" s="33">
        <v>51133</v>
      </c>
    </row>
    <row r="8" spans="1:19">
      <c r="A8" s="31">
        <v>7</v>
      </c>
      <c r="B8" s="46" t="str">
        <f t="shared" si="0"/>
        <v>MS. AMIYA EICHMANN</v>
      </c>
      <c r="C8" s="2" t="s">
        <v>270</v>
      </c>
      <c r="D8" s="2" t="s">
        <v>301</v>
      </c>
      <c r="E8" s="2"/>
      <c r="F8" s="2" t="s">
        <v>302</v>
      </c>
      <c r="G8" s="30">
        <v>36370</v>
      </c>
      <c r="H8" s="2" t="s">
        <v>303</v>
      </c>
      <c r="I8" s="2" t="s">
        <v>61</v>
      </c>
      <c r="J8" s="4" t="s">
        <v>274</v>
      </c>
      <c r="K8" s="4" t="str">
        <f>HLOOKUP(J8,LOCATION!$A$2:$M$3,2,0)</f>
        <v>USA</v>
      </c>
      <c r="L8" s="4" t="str">
        <f>_xlfn.XLOOKUP(J8,LOCATION!$B$2:$M$2,LOCATION!$B$1:$M$1)</f>
        <v>English</v>
      </c>
      <c r="M8" s="4" t="str">
        <f t="shared" si="1"/>
        <v>eichmann.amiya@xyz.org</v>
      </c>
      <c r="N8" s="32">
        <v>61.1</v>
      </c>
      <c r="O8" s="2" t="s">
        <v>295</v>
      </c>
      <c r="P8" s="2" t="s">
        <v>296</v>
      </c>
      <c r="Q8" s="3" t="str">
        <f>INDEX(SPORT!$A$1:$B$33,MATCH(SPORTSMEN!$R8,SPORT!$B$1:$B$33,0),MATCH(SPORT!$A$1,SPORT!$A$1:$B$1,0))</f>
        <v>OUTDOOR</v>
      </c>
      <c r="R8" s="2" t="s">
        <v>113</v>
      </c>
      <c r="S8" s="33">
        <v>65465</v>
      </c>
    </row>
    <row r="9" spans="1:19">
      <c r="A9" s="31">
        <v>8</v>
      </c>
      <c r="B9" s="46" t="str">
        <f t="shared" si="0"/>
        <v>MR. PIERCE RAU</v>
      </c>
      <c r="C9" s="2" t="s">
        <v>297</v>
      </c>
      <c r="D9" s="2" t="s">
        <v>304</v>
      </c>
      <c r="E9" s="2"/>
      <c r="F9" s="2" t="s">
        <v>305</v>
      </c>
      <c r="G9" s="30">
        <v>23141</v>
      </c>
      <c r="H9" s="2" t="s">
        <v>291</v>
      </c>
      <c r="I9" s="2" t="s">
        <v>62</v>
      </c>
      <c r="J9" s="4" t="s">
        <v>274</v>
      </c>
      <c r="K9" s="4" t="str">
        <f>HLOOKUP(J9,LOCATION!$A$2:$M$3,2,0)</f>
        <v>USA</v>
      </c>
      <c r="L9" s="4" t="str">
        <f>_xlfn.XLOOKUP(J9,LOCATION!$B$2:$M$2,LOCATION!$B$1:$M$1)</f>
        <v>English</v>
      </c>
      <c r="M9" s="4" t="str">
        <f t="shared" si="1"/>
        <v>rau.pierce@xyz.org</v>
      </c>
      <c r="N9" s="32">
        <v>105.7</v>
      </c>
      <c r="O9" s="2" t="s">
        <v>288</v>
      </c>
      <c r="P9" s="2" t="s">
        <v>306</v>
      </c>
      <c r="Q9" s="3" t="str">
        <f>INDEX(SPORT!$A$1:$B$33,MATCH(SPORTSMEN!$R9,SPORT!$B$1:$B$33,0),MATCH(SPORT!$A$1,SPORT!$A$1:$B$1,0))</f>
        <v>INDOOR</v>
      </c>
      <c r="R9" s="2" t="s">
        <v>117</v>
      </c>
      <c r="S9" s="33">
        <v>109885</v>
      </c>
    </row>
    <row r="10" spans="1:19">
      <c r="A10" s="31">
        <v>9</v>
      </c>
      <c r="B10" s="46" t="str">
        <f t="shared" si="0"/>
        <v>MS. AMELIA STEVENS</v>
      </c>
      <c r="C10" s="2" t="s">
        <v>270</v>
      </c>
      <c r="D10" s="2" t="s">
        <v>307</v>
      </c>
      <c r="E10" s="2"/>
      <c r="F10" s="2" t="s">
        <v>308</v>
      </c>
      <c r="G10" s="30">
        <v>25965</v>
      </c>
      <c r="H10" s="2" t="s">
        <v>279</v>
      </c>
      <c r="I10" s="2" t="s">
        <v>61</v>
      </c>
      <c r="J10" s="4" t="s">
        <v>309</v>
      </c>
      <c r="K10" s="4" t="str">
        <f>HLOOKUP(J10,LOCATION!$A$2:$M$3,2,0)</f>
        <v>UK</v>
      </c>
      <c r="L10" s="4" t="str">
        <f>_xlfn.XLOOKUP(J10,LOCATION!$B$2:$M$2,LOCATION!$B$1:$M$1)</f>
        <v>English</v>
      </c>
      <c r="M10" s="4" t="str">
        <f t="shared" si="1"/>
        <v>stevens.amelia@xyz.org</v>
      </c>
      <c r="N10" s="32">
        <v>65.3</v>
      </c>
      <c r="O10" s="2" t="s">
        <v>295</v>
      </c>
      <c r="P10" s="2" t="s">
        <v>306</v>
      </c>
      <c r="Q10" s="3" t="str">
        <f>INDEX(SPORT!$A$1:$B$33,MATCH(SPORTSMEN!$R10,SPORT!$B$1:$B$33,0),MATCH(SPORT!$A$1,SPORT!$A$1:$B$1,0))</f>
        <v>INDOOR</v>
      </c>
      <c r="R10" s="2" t="s">
        <v>121</v>
      </c>
      <c r="S10" s="33">
        <v>60061</v>
      </c>
    </row>
    <row r="11" spans="1:19">
      <c r="A11" s="31">
        <v>10</v>
      </c>
      <c r="B11" s="46" t="str">
        <f t="shared" si="0"/>
        <v>MR. TOBY SIMPSON</v>
      </c>
      <c r="C11" s="2" t="s">
        <v>297</v>
      </c>
      <c r="D11" s="2" t="s">
        <v>310</v>
      </c>
      <c r="E11" s="2"/>
      <c r="F11" s="2" t="s">
        <v>311</v>
      </c>
      <c r="G11" s="30">
        <v>23732</v>
      </c>
      <c r="H11" s="2" t="s">
        <v>300</v>
      </c>
      <c r="I11" s="2" t="s">
        <v>62</v>
      </c>
      <c r="J11" s="4" t="s">
        <v>309</v>
      </c>
      <c r="K11" s="4" t="str">
        <f>HLOOKUP(J11,LOCATION!$A$2:$M$3,2,0)</f>
        <v>UK</v>
      </c>
      <c r="L11" s="4" t="str">
        <f>_xlfn.XLOOKUP(J11,LOCATION!$B$2:$M$2,LOCATION!$B$1:$M$1)</f>
        <v>English</v>
      </c>
      <c r="M11" s="4" t="str">
        <f t="shared" si="1"/>
        <v>simpson.toby@xyz.org</v>
      </c>
      <c r="N11" s="32">
        <v>62.9</v>
      </c>
      <c r="O11" s="2" t="s">
        <v>288</v>
      </c>
      <c r="P11" s="2" t="s">
        <v>312</v>
      </c>
      <c r="Q11" s="3" t="str">
        <f>INDEX(SPORT!$A$1:$B$33,MATCH(SPORTSMEN!$R11,SPORT!$B$1:$B$33,0),MATCH(SPORT!$A$1,SPORT!$A$1:$B$1,0))</f>
        <v>OUTDOOR</v>
      </c>
      <c r="R11" s="2" t="s">
        <v>113</v>
      </c>
      <c r="S11" s="33">
        <v>32758</v>
      </c>
    </row>
    <row r="12" spans="1:19">
      <c r="A12" s="31">
        <v>11</v>
      </c>
      <c r="B12" s="46" t="str">
        <f t="shared" si="0"/>
        <v>SIR ETHAN MURPHY</v>
      </c>
      <c r="C12" s="2" t="s">
        <v>313</v>
      </c>
      <c r="D12" s="2" t="s">
        <v>314</v>
      </c>
      <c r="E12" s="2"/>
      <c r="F12" s="2" t="s">
        <v>315</v>
      </c>
      <c r="G12" s="30">
        <v>31733</v>
      </c>
      <c r="H12" s="2" t="s">
        <v>316</v>
      </c>
      <c r="I12" s="2" t="s">
        <v>62</v>
      </c>
      <c r="J12" s="4" t="s">
        <v>309</v>
      </c>
      <c r="K12" s="4" t="str">
        <f>HLOOKUP(J12,LOCATION!$A$2:$M$3,2,0)</f>
        <v>UK</v>
      </c>
      <c r="L12" s="4" t="str">
        <f>_xlfn.XLOOKUP(J12,LOCATION!$B$2:$M$2,LOCATION!$B$1:$M$1)</f>
        <v>English</v>
      </c>
      <c r="M12" s="4" t="str">
        <f t="shared" si="1"/>
        <v>murphy.ethan@xyz.org</v>
      </c>
      <c r="N12" s="32">
        <v>104.3</v>
      </c>
      <c r="O12" s="2" t="s">
        <v>280</v>
      </c>
      <c r="P12" s="2" t="s">
        <v>312</v>
      </c>
      <c r="Q12" s="3" t="str">
        <f>INDEX(SPORT!$A$1:$B$33,MATCH(SPORTSMEN!$R12,SPORT!$B$1:$B$33,0),MATCH(SPORT!$A$1,SPORT!$A$1:$B$1,0))</f>
        <v>OUTDOOR</v>
      </c>
      <c r="R12" s="2" t="s">
        <v>128</v>
      </c>
      <c r="S12" s="33">
        <v>99613</v>
      </c>
    </row>
    <row r="13" spans="1:19">
      <c r="A13" s="31">
        <v>12</v>
      </c>
      <c r="B13" s="46" t="str">
        <f t="shared" si="0"/>
        <v>MRS. ASHLEY WOOD</v>
      </c>
      <c r="C13" s="2" t="s">
        <v>317</v>
      </c>
      <c r="D13" s="2" t="s">
        <v>318</v>
      </c>
      <c r="E13" s="2"/>
      <c r="F13" s="2" t="s">
        <v>319</v>
      </c>
      <c r="G13" s="30">
        <v>28412</v>
      </c>
      <c r="H13" s="2" t="s">
        <v>273</v>
      </c>
      <c r="I13" s="2" t="s">
        <v>61</v>
      </c>
      <c r="J13" s="4" t="s">
        <v>309</v>
      </c>
      <c r="K13" s="4" t="str">
        <f>HLOOKUP(J13,LOCATION!$A$2:$M$3,2,0)</f>
        <v>UK</v>
      </c>
      <c r="L13" s="4" t="str">
        <f>_xlfn.XLOOKUP(J13,LOCATION!$B$2:$M$2,LOCATION!$B$1:$M$1)</f>
        <v>English</v>
      </c>
      <c r="M13" s="4" t="str">
        <f t="shared" si="1"/>
        <v>wood.ashley@xyz.org</v>
      </c>
      <c r="N13" s="32">
        <v>100.7</v>
      </c>
      <c r="O13" s="2" t="s">
        <v>280</v>
      </c>
      <c r="P13" s="2" t="s">
        <v>312</v>
      </c>
      <c r="Q13" s="3" t="str">
        <f>INDEX(SPORT!$A$1:$B$33,MATCH(SPORTSMEN!$R13,SPORT!$B$1:$B$33,0),MATCH(SPORT!$A$1,SPORT!$A$1:$B$1,0))</f>
        <v>OUTDOOR</v>
      </c>
      <c r="R13" s="2" t="s">
        <v>132</v>
      </c>
      <c r="S13" s="33">
        <v>56595</v>
      </c>
    </row>
    <row r="14" spans="1:19">
      <c r="A14" s="31">
        <v>13</v>
      </c>
      <c r="B14" s="46" t="str">
        <f t="shared" si="0"/>
        <v>MS. MEGAN SCOTT</v>
      </c>
      <c r="C14" s="2" t="s">
        <v>270</v>
      </c>
      <c r="D14" s="2" t="s">
        <v>320</v>
      </c>
      <c r="E14" s="2"/>
      <c r="F14" s="2" t="s">
        <v>321</v>
      </c>
      <c r="G14" s="30">
        <v>28168</v>
      </c>
      <c r="H14" s="2" t="s">
        <v>279</v>
      </c>
      <c r="I14" s="2" t="s">
        <v>61</v>
      </c>
      <c r="J14" s="4" t="s">
        <v>309</v>
      </c>
      <c r="K14" s="4" t="str">
        <f>HLOOKUP(J14,LOCATION!$A$2:$M$3,2,0)</f>
        <v>UK</v>
      </c>
      <c r="L14" s="4" t="str">
        <f>_xlfn.XLOOKUP(J14,LOCATION!$B$2:$M$2,LOCATION!$B$1:$M$1)</f>
        <v>English</v>
      </c>
      <c r="M14" s="4" t="str">
        <f t="shared" si="1"/>
        <v>scott.megan@xyz.org</v>
      </c>
      <c r="N14" s="32">
        <v>70.900000000000006</v>
      </c>
      <c r="O14" s="2" t="s">
        <v>275</v>
      </c>
      <c r="P14" s="2" t="s">
        <v>276</v>
      </c>
      <c r="Q14" s="3" t="str">
        <f>INDEX(SPORT!$A$1:$B$33,MATCH(SPORTSMEN!$R14,SPORT!$B$1:$B$33,0),MATCH(SPORT!$A$1,SPORT!$A$1:$B$1,0))</f>
        <v>OUTDOOR</v>
      </c>
      <c r="R14" s="2" t="s">
        <v>135</v>
      </c>
      <c r="S14" s="33">
        <v>117408</v>
      </c>
    </row>
    <row r="15" spans="1:19">
      <c r="A15" s="31">
        <v>14</v>
      </c>
      <c r="B15" s="46" t="str">
        <f t="shared" si="0"/>
        <v>HR. HELMUT WEINHAE</v>
      </c>
      <c r="C15" s="2" t="s">
        <v>322</v>
      </c>
      <c r="D15" s="2" t="s">
        <v>323</v>
      </c>
      <c r="E15" s="2"/>
      <c r="F15" s="2" t="s">
        <v>324</v>
      </c>
      <c r="G15" s="30">
        <v>21788</v>
      </c>
      <c r="H15" s="2" t="s">
        <v>325</v>
      </c>
      <c r="I15" s="2" t="s">
        <v>62</v>
      </c>
      <c r="J15" s="4" t="s">
        <v>326</v>
      </c>
      <c r="K15" s="4" t="str">
        <f>HLOOKUP(J15,LOCATION!$A$2:$M$3,2,0)</f>
        <v>GERMANY</v>
      </c>
      <c r="L15" s="4" t="str">
        <f>_xlfn.XLOOKUP(J15,LOCATION!$B$2:$M$2,LOCATION!$B$1:$M$1)</f>
        <v>German</v>
      </c>
      <c r="M15" s="4" t="str">
        <f t="shared" si="1"/>
        <v>weinhae.helmut@xyz.com</v>
      </c>
      <c r="N15" s="32">
        <v>68.3</v>
      </c>
      <c r="O15" s="2" t="s">
        <v>327</v>
      </c>
      <c r="P15" s="2" t="s">
        <v>306</v>
      </c>
      <c r="Q15" s="3" t="str">
        <f>INDEX(SPORT!$A$1:$B$33,MATCH(SPORTSMEN!$R15,SPORT!$B$1:$B$33,0),MATCH(SPORT!$A$1,SPORT!$A$1:$B$1,0))</f>
        <v>OUTDOOR</v>
      </c>
      <c r="R15" s="2" t="s">
        <v>140</v>
      </c>
      <c r="S15" s="33">
        <v>64862</v>
      </c>
    </row>
    <row r="16" spans="1:19">
      <c r="A16" s="31">
        <v>15</v>
      </c>
      <c r="B16" s="46" t="str">
        <f t="shared" si="0"/>
        <v>PROF. MILENA SCHOTIN</v>
      </c>
      <c r="C16" s="2" t="s">
        <v>328</v>
      </c>
      <c r="D16" s="2" t="s">
        <v>329</v>
      </c>
      <c r="E16" s="2"/>
      <c r="F16" s="2" t="s">
        <v>330</v>
      </c>
      <c r="G16" s="30">
        <v>23804</v>
      </c>
      <c r="H16" s="2" t="s">
        <v>331</v>
      </c>
      <c r="I16" s="2" t="s">
        <v>61</v>
      </c>
      <c r="J16" s="4" t="s">
        <v>326</v>
      </c>
      <c r="K16" s="4" t="str">
        <f>HLOOKUP(J16,LOCATION!$A$2:$M$3,2,0)</f>
        <v>GERMANY</v>
      </c>
      <c r="L16" s="4" t="str">
        <f>_xlfn.XLOOKUP(J16,LOCATION!$B$2:$M$2,LOCATION!$B$1:$M$1)</f>
        <v>German</v>
      </c>
      <c r="M16" s="4" t="str">
        <f t="shared" si="1"/>
        <v>schotin.milena@xyz.com</v>
      </c>
      <c r="N16" s="32">
        <v>105.3</v>
      </c>
      <c r="O16" s="2" t="s">
        <v>327</v>
      </c>
      <c r="P16" s="2" t="s">
        <v>312</v>
      </c>
      <c r="Q16" s="3" t="str">
        <f>INDEX(SPORT!$A$1:$B$33,MATCH(SPORTSMEN!$R16,SPORT!$B$1:$B$33,0),MATCH(SPORT!$A$1,SPORT!$A$1:$B$1,0))</f>
        <v>INDOOR</v>
      </c>
      <c r="R16" s="2" t="s">
        <v>144</v>
      </c>
      <c r="S16" s="33">
        <v>10241</v>
      </c>
    </row>
    <row r="17" spans="1:19">
      <c r="A17" s="31">
        <v>16</v>
      </c>
      <c r="B17" s="46" t="str">
        <f t="shared" si="0"/>
        <v>HR. LOTHAR BIRNBAUM</v>
      </c>
      <c r="C17" s="2" t="s">
        <v>322</v>
      </c>
      <c r="D17" s="2" t="s">
        <v>332</v>
      </c>
      <c r="E17" s="2"/>
      <c r="F17" s="2" t="s">
        <v>333</v>
      </c>
      <c r="G17" s="30">
        <v>25405</v>
      </c>
      <c r="H17" s="2" t="s">
        <v>286</v>
      </c>
      <c r="I17" s="2" t="s">
        <v>62</v>
      </c>
      <c r="J17" s="4" t="s">
        <v>326</v>
      </c>
      <c r="K17" s="4" t="str">
        <f>HLOOKUP(J17,LOCATION!$A$2:$M$3,2,0)</f>
        <v>GERMANY</v>
      </c>
      <c r="L17" s="4" t="str">
        <f>_xlfn.XLOOKUP(J17,LOCATION!$B$2:$M$2,LOCATION!$B$1:$M$1)</f>
        <v>German</v>
      </c>
      <c r="M17" s="4" t="str">
        <f t="shared" si="1"/>
        <v>birnbaum.lothar@xyz.com</v>
      </c>
      <c r="N17" s="32">
        <v>48.6</v>
      </c>
      <c r="O17" s="2" t="s">
        <v>295</v>
      </c>
      <c r="P17" s="2" t="s">
        <v>312</v>
      </c>
      <c r="Q17" s="3" t="str">
        <f>INDEX(SPORT!$A$1:$B$33,MATCH(SPORTSMEN!$R17,SPORT!$B$1:$B$33,0),MATCH(SPORT!$A$1,SPORT!$A$1:$B$1,0))</f>
        <v>OUTDOOR</v>
      </c>
      <c r="R17" s="2" t="s">
        <v>102</v>
      </c>
      <c r="S17" s="33">
        <v>88762</v>
      </c>
    </row>
    <row r="18" spans="1:19">
      <c r="A18" s="31">
        <v>17</v>
      </c>
      <c r="B18" s="46" t="str">
        <f t="shared" si="0"/>
        <v>HR. PIETRO STOLZE</v>
      </c>
      <c r="C18" s="2" t="s">
        <v>322</v>
      </c>
      <c r="D18" s="2" t="s">
        <v>334</v>
      </c>
      <c r="E18" s="2"/>
      <c r="F18" s="2" t="s">
        <v>335</v>
      </c>
      <c r="G18" s="30">
        <v>26582</v>
      </c>
      <c r="H18" s="2" t="s">
        <v>273</v>
      </c>
      <c r="I18" s="2" t="s">
        <v>62</v>
      </c>
      <c r="J18" s="4" t="s">
        <v>326</v>
      </c>
      <c r="K18" s="4" t="str">
        <f>HLOOKUP(J18,LOCATION!$A$2:$M$3,2,0)</f>
        <v>GERMANY</v>
      </c>
      <c r="L18" s="4" t="str">
        <f>_xlfn.XLOOKUP(J18,LOCATION!$B$2:$M$2,LOCATION!$B$1:$M$1)</f>
        <v>German</v>
      </c>
      <c r="M18" s="4" t="str">
        <f t="shared" si="1"/>
        <v>stolze.pietro@xyz.com</v>
      </c>
      <c r="N18" s="32">
        <v>105.9</v>
      </c>
      <c r="O18" s="2" t="s">
        <v>295</v>
      </c>
      <c r="P18" s="2" t="s">
        <v>276</v>
      </c>
      <c r="Q18" s="3" t="str">
        <f>INDEX(SPORT!$A$1:$B$33,MATCH(SPORTSMEN!$R18,SPORT!$B$1:$B$33,0),MATCH(SPORT!$A$1,SPORT!$A$1:$B$1,0))</f>
        <v>INDOOR</v>
      </c>
      <c r="R18" s="2" t="s">
        <v>150</v>
      </c>
      <c r="S18" s="33">
        <v>80757</v>
      </c>
    </row>
    <row r="19" spans="1:19">
      <c r="A19" s="31">
        <v>18</v>
      </c>
      <c r="B19" s="46" t="str">
        <f t="shared" si="0"/>
        <v>HR. RICHARD  TLUSTEK</v>
      </c>
      <c r="C19" s="2" t="s">
        <v>322</v>
      </c>
      <c r="D19" s="2" t="s">
        <v>336</v>
      </c>
      <c r="E19" s="2"/>
      <c r="F19" s="2" t="s">
        <v>337</v>
      </c>
      <c r="G19" s="30">
        <v>21793</v>
      </c>
      <c r="H19" s="2" t="s">
        <v>325</v>
      </c>
      <c r="I19" s="2" t="s">
        <v>62</v>
      </c>
      <c r="J19" s="4" t="s">
        <v>326</v>
      </c>
      <c r="K19" s="4" t="str">
        <f>HLOOKUP(J19,LOCATION!$A$2:$M$3,2,0)</f>
        <v>GERMANY</v>
      </c>
      <c r="L19" s="4" t="str">
        <f>_xlfn.XLOOKUP(J19,LOCATION!$B$2:$M$2,LOCATION!$B$1:$M$1)</f>
        <v>German</v>
      </c>
      <c r="M19" s="4" t="str">
        <f t="shared" si="1"/>
        <v>tlustek.richard @xyz.com</v>
      </c>
      <c r="N19" s="32">
        <v>71.099999999999994</v>
      </c>
      <c r="O19" s="2" t="s">
        <v>295</v>
      </c>
      <c r="P19" s="2" t="s">
        <v>276</v>
      </c>
      <c r="Q19" s="3" t="str">
        <f>INDEX(SPORT!$A$1:$B$33,MATCH(SPORTSMEN!$R19,SPORT!$B$1:$B$33,0),MATCH(SPORT!$A$1,SPORT!$A$1:$B$1,0))</f>
        <v>OUTDOOR</v>
      </c>
      <c r="R19" s="2" t="s">
        <v>153</v>
      </c>
      <c r="S19" s="33">
        <v>88794</v>
      </c>
    </row>
    <row r="20" spans="1:19">
      <c r="A20" s="31">
        <v>19</v>
      </c>
      <c r="B20" s="46" t="str">
        <f t="shared" si="0"/>
        <v>DR. EARNESTINE RAYNOR</v>
      </c>
      <c r="C20" s="2" t="s">
        <v>292</v>
      </c>
      <c r="D20" s="2" t="s">
        <v>338</v>
      </c>
      <c r="E20" s="2"/>
      <c r="F20" s="2" t="s">
        <v>339</v>
      </c>
      <c r="G20" s="30">
        <v>28262</v>
      </c>
      <c r="H20" s="2" t="s">
        <v>291</v>
      </c>
      <c r="I20" s="2" t="s">
        <v>61</v>
      </c>
      <c r="J20" s="4" t="s">
        <v>340</v>
      </c>
      <c r="K20" s="4" t="str">
        <f>HLOOKUP(J20,LOCATION!$A$2:$M$3,2,0)</f>
        <v>AUSTRALIA</v>
      </c>
      <c r="L20" s="4" t="str">
        <f>_xlfn.XLOOKUP(J20,LOCATION!$B$2:$M$2,LOCATION!$B$1:$M$1)</f>
        <v>English</v>
      </c>
      <c r="M20" s="4" t="str">
        <f t="shared" si="1"/>
        <v>raynor.earnestine@xyz.org</v>
      </c>
      <c r="N20" s="32">
        <v>70.3</v>
      </c>
      <c r="O20" s="2" t="s">
        <v>295</v>
      </c>
      <c r="P20" s="2" t="s">
        <v>306</v>
      </c>
      <c r="Q20" s="3" t="str">
        <f>INDEX(SPORT!$A$1:$B$33,MATCH(SPORTSMEN!$R20,SPORT!$B$1:$B$33,0),MATCH(SPORT!$A$1,SPORT!$A$1:$B$1,0))</f>
        <v>INDOOR</v>
      </c>
      <c r="R20" s="2" t="s">
        <v>156</v>
      </c>
      <c r="S20" s="33">
        <v>63526</v>
      </c>
    </row>
    <row r="21" spans="1:19">
      <c r="A21" s="31">
        <v>20</v>
      </c>
      <c r="B21" s="46" t="str">
        <f t="shared" si="0"/>
        <v>MR. JASON GAYLORD</v>
      </c>
      <c r="C21" s="2" t="s">
        <v>297</v>
      </c>
      <c r="D21" s="2" t="s">
        <v>341</v>
      </c>
      <c r="E21" s="2"/>
      <c r="F21" s="2" t="s">
        <v>342</v>
      </c>
      <c r="G21" s="30">
        <v>27767</v>
      </c>
      <c r="H21" s="2" t="s">
        <v>343</v>
      </c>
      <c r="I21" s="2" t="s">
        <v>62</v>
      </c>
      <c r="J21" s="4" t="s">
        <v>340</v>
      </c>
      <c r="K21" s="4" t="str">
        <f>HLOOKUP(J21,LOCATION!$A$2:$M$3,2,0)</f>
        <v>AUSTRALIA</v>
      </c>
      <c r="L21" s="4" t="str">
        <f>_xlfn.XLOOKUP(J21,LOCATION!$B$2:$M$2,LOCATION!$B$1:$M$1)</f>
        <v>English</v>
      </c>
      <c r="M21" s="4" t="str">
        <f t="shared" si="1"/>
        <v>gaylord.jason@xyz.org</v>
      </c>
      <c r="N21" s="32">
        <v>54.7</v>
      </c>
      <c r="O21" s="2" t="s">
        <v>280</v>
      </c>
      <c r="P21" s="2" t="s">
        <v>281</v>
      </c>
      <c r="Q21" s="3" t="str">
        <f>INDEX(SPORT!$A$1:$B$33,MATCH(SPORTSMEN!$R21,SPORT!$B$1:$B$33,0),MATCH(SPORT!$A$1,SPORT!$A$1:$B$1,0))</f>
        <v>INDOOR</v>
      </c>
      <c r="R21" s="2" t="s">
        <v>160</v>
      </c>
      <c r="S21" s="33">
        <v>46352</v>
      </c>
    </row>
    <row r="22" spans="1:19">
      <c r="A22" s="31">
        <v>21</v>
      </c>
      <c r="B22" s="46" t="str">
        <f t="shared" si="0"/>
        <v>MR. KENDRICK SAUER</v>
      </c>
      <c r="C22" s="2" t="s">
        <v>297</v>
      </c>
      <c r="D22" s="2" t="s">
        <v>344</v>
      </c>
      <c r="E22" s="2"/>
      <c r="F22" s="2" t="s">
        <v>345</v>
      </c>
      <c r="G22" s="30">
        <v>35268</v>
      </c>
      <c r="H22" s="2" t="s">
        <v>286</v>
      </c>
      <c r="I22" s="2" t="s">
        <v>62</v>
      </c>
      <c r="J22" s="4" t="s">
        <v>340</v>
      </c>
      <c r="K22" s="4" t="str">
        <f>HLOOKUP(J22,LOCATION!$A$2:$M$3,2,0)</f>
        <v>AUSTRALIA</v>
      </c>
      <c r="L22" s="4" t="str">
        <f>_xlfn.XLOOKUP(J22,LOCATION!$B$2:$M$2,LOCATION!$B$1:$M$1)</f>
        <v>English</v>
      </c>
      <c r="M22" s="4" t="str">
        <f t="shared" si="1"/>
        <v>sauer.kendrick@xyz.org</v>
      </c>
      <c r="N22" s="32">
        <v>100.9</v>
      </c>
      <c r="O22" s="2" t="s">
        <v>295</v>
      </c>
      <c r="P22" s="2" t="s">
        <v>296</v>
      </c>
      <c r="Q22" s="3" t="str">
        <f>INDEX(SPORT!$A$1:$B$33,MATCH(SPORTSMEN!$R22,SPORT!$B$1:$B$33,0),MATCH(SPORT!$A$1,SPORT!$A$1:$B$1,0))</f>
        <v>OUTDOOR</v>
      </c>
      <c r="R22" s="2" t="s">
        <v>164</v>
      </c>
      <c r="S22" s="33">
        <v>106808</v>
      </c>
    </row>
    <row r="23" spans="1:19">
      <c r="A23" s="31">
        <v>22</v>
      </c>
      <c r="B23" s="46" t="str">
        <f t="shared" si="0"/>
        <v>DR. ANNABELL OLSON</v>
      </c>
      <c r="C23" s="2" t="s">
        <v>292</v>
      </c>
      <c r="D23" s="2" t="s">
        <v>346</v>
      </c>
      <c r="E23" s="2"/>
      <c r="F23" s="2" t="s">
        <v>347</v>
      </c>
      <c r="G23" s="30">
        <v>23483</v>
      </c>
      <c r="H23" s="2" t="s">
        <v>348</v>
      </c>
      <c r="I23" s="2" t="s">
        <v>61</v>
      </c>
      <c r="J23" s="4" t="s">
        <v>340</v>
      </c>
      <c r="K23" s="4" t="str">
        <f>HLOOKUP(J23,LOCATION!$A$2:$M$3,2,0)</f>
        <v>AUSTRALIA</v>
      </c>
      <c r="L23" s="4" t="str">
        <f>_xlfn.XLOOKUP(J23,LOCATION!$B$2:$M$2,LOCATION!$B$1:$M$1)</f>
        <v>English</v>
      </c>
      <c r="M23" s="4" t="str">
        <f t="shared" si="1"/>
        <v>olson.annabell@xyz.org</v>
      </c>
      <c r="N23" s="32">
        <v>84.3</v>
      </c>
      <c r="O23" s="2" t="s">
        <v>275</v>
      </c>
      <c r="P23" s="2" t="s">
        <v>306</v>
      </c>
      <c r="Q23" s="3" t="str">
        <f>INDEX(SPORT!$A$1:$B$33,MATCH(SPORTSMEN!$R23,SPORT!$B$1:$B$33,0),MATCH(SPORT!$A$1,SPORT!$A$1:$B$1,0))</f>
        <v>OUTDOOR</v>
      </c>
      <c r="R23" s="2" t="s">
        <v>167</v>
      </c>
      <c r="S23" s="33">
        <v>96468</v>
      </c>
    </row>
    <row r="24" spans="1:19">
      <c r="A24" s="31">
        <v>23</v>
      </c>
      <c r="B24" s="46" t="str">
        <f t="shared" si="0"/>
        <v>DR. JENA UPTON</v>
      </c>
      <c r="C24" s="2" t="s">
        <v>292</v>
      </c>
      <c r="D24" s="2" t="s">
        <v>349</v>
      </c>
      <c r="E24" s="2"/>
      <c r="F24" s="2" t="s">
        <v>350</v>
      </c>
      <c r="G24" s="30">
        <v>20437</v>
      </c>
      <c r="H24" s="2" t="s">
        <v>300</v>
      </c>
      <c r="I24" s="2" t="s">
        <v>61</v>
      </c>
      <c r="J24" s="4" t="s">
        <v>340</v>
      </c>
      <c r="K24" s="4" t="str">
        <f>HLOOKUP(J24,LOCATION!$A$2:$M$3,2,0)</f>
        <v>AUSTRALIA</v>
      </c>
      <c r="L24" s="4" t="str">
        <f>_xlfn.XLOOKUP(J24,LOCATION!$B$2:$M$2,LOCATION!$B$1:$M$1)</f>
        <v>English</v>
      </c>
      <c r="M24" s="4" t="str">
        <f t="shared" si="1"/>
        <v>upton.jena@xyz.org</v>
      </c>
      <c r="N24" s="32">
        <v>66.8</v>
      </c>
      <c r="O24" s="2" t="s">
        <v>295</v>
      </c>
      <c r="P24" s="2" t="s">
        <v>312</v>
      </c>
      <c r="Q24" s="3" t="str">
        <f>INDEX(SPORT!$A$1:$B$33,MATCH(SPORTSMEN!$R24,SPORT!$B$1:$B$33,0),MATCH(SPORT!$A$1,SPORT!$A$1:$B$1,0))</f>
        <v>OUTDOOR</v>
      </c>
      <c r="R24" s="2" t="s">
        <v>171</v>
      </c>
      <c r="S24" s="33">
        <v>16526</v>
      </c>
    </row>
    <row r="25" spans="1:19">
      <c r="A25" s="31">
        <v>24</v>
      </c>
      <c r="B25" s="46" t="str">
        <f t="shared" si="0"/>
        <v>DR. SHANNY BINS</v>
      </c>
      <c r="C25" s="2" t="s">
        <v>292</v>
      </c>
      <c r="D25" s="2" t="s">
        <v>351</v>
      </c>
      <c r="E25" s="2"/>
      <c r="F25" s="2" t="s">
        <v>352</v>
      </c>
      <c r="G25" s="30">
        <v>36400</v>
      </c>
      <c r="H25" s="2" t="s">
        <v>325</v>
      </c>
      <c r="I25" s="2" t="s">
        <v>61</v>
      </c>
      <c r="J25" s="4" t="s">
        <v>340</v>
      </c>
      <c r="K25" s="4" t="str">
        <f>HLOOKUP(J25,LOCATION!$A$2:$M$3,2,0)</f>
        <v>AUSTRALIA</v>
      </c>
      <c r="L25" s="4" t="str">
        <f>_xlfn.XLOOKUP(J25,LOCATION!$B$2:$M$2,LOCATION!$B$1:$M$1)</f>
        <v>English</v>
      </c>
      <c r="M25" s="4" t="str">
        <f t="shared" si="1"/>
        <v>bins.shanny@xyz.org</v>
      </c>
      <c r="N25" s="32">
        <v>59.4</v>
      </c>
      <c r="O25" s="2" t="s">
        <v>288</v>
      </c>
      <c r="P25" s="2" t="s">
        <v>296</v>
      </c>
      <c r="Q25" s="3" t="str">
        <f>INDEX(SPORT!$A$1:$B$33,MATCH(SPORTSMEN!$R25,SPORT!$B$1:$B$33,0),MATCH(SPORT!$A$1,SPORT!$A$1:$B$1,0))</f>
        <v>OUTDOOR</v>
      </c>
      <c r="R25" s="2" t="s">
        <v>174</v>
      </c>
      <c r="S25" s="33">
        <v>21891</v>
      </c>
    </row>
    <row r="26" spans="1:19">
      <c r="A26" s="31">
        <v>25</v>
      </c>
      <c r="B26" s="46" t="str">
        <f t="shared" si="0"/>
        <v>DR. TIA ABSHIRE</v>
      </c>
      <c r="C26" s="2" t="s">
        <v>292</v>
      </c>
      <c r="D26" s="2" t="s">
        <v>353</v>
      </c>
      <c r="E26" s="2"/>
      <c r="F26" s="2" t="s">
        <v>354</v>
      </c>
      <c r="G26" s="47">
        <v>24309</v>
      </c>
      <c r="H26" s="2" t="s">
        <v>286</v>
      </c>
      <c r="I26" s="2" t="s">
        <v>61</v>
      </c>
      <c r="J26" s="4" t="s">
        <v>340</v>
      </c>
      <c r="K26" s="48" t="str">
        <f>HLOOKUP(J26,LOCATION!$A$2:$M$3,2,0)</f>
        <v>AUSTRALIA</v>
      </c>
      <c r="L26" s="48" t="str">
        <f>_xlfn.XLOOKUP(J26,LOCATION!$B$2:$M$2,LOCATION!$B$1:$M$1)</f>
        <v>English</v>
      </c>
      <c r="M26" s="48" t="str">
        <f t="shared" si="1"/>
        <v>abshire.tia@xyz.org</v>
      </c>
      <c r="N26" s="49">
        <v>77.8</v>
      </c>
      <c r="O26" s="2" t="s">
        <v>288</v>
      </c>
      <c r="P26" s="2" t="s">
        <v>306</v>
      </c>
      <c r="Q26" s="46" t="str">
        <f>INDEX(SPORT!$A$1:$B$33,MATCH(SPORTSMEN!$R26,SPORT!$B$1:$B$33,0),MATCH(SPORT!$A$1,SPORT!$A$1:$B$1,0))</f>
        <v>OUTDOOR</v>
      </c>
      <c r="R26" s="2" t="s">
        <v>113</v>
      </c>
      <c r="S26" s="33">
        <v>62037</v>
      </c>
    </row>
    <row r="27" spans="1:19">
      <c r="A27" s="31">
        <v>26</v>
      </c>
      <c r="B27" s="46" t="str">
        <f t="shared" si="0"/>
        <v>MS. ISABEL RUNOLFSDOTTIR</v>
      </c>
      <c r="C27" s="2" t="s">
        <v>270</v>
      </c>
      <c r="D27" s="2" t="s">
        <v>355</v>
      </c>
      <c r="E27" s="2"/>
      <c r="F27" s="2" t="s">
        <v>356</v>
      </c>
      <c r="G27" s="47">
        <v>28570</v>
      </c>
      <c r="H27" s="2" t="s">
        <v>348</v>
      </c>
      <c r="I27" s="2" t="s">
        <v>61</v>
      </c>
      <c r="J27" s="4" t="s">
        <v>340</v>
      </c>
      <c r="K27" s="48" t="str">
        <f>HLOOKUP(J27,LOCATION!$A$2:$M$3,2,0)</f>
        <v>AUSTRALIA</v>
      </c>
      <c r="L27" s="48" t="str">
        <f>_xlfn.XLOOKUP(J27,LOCATION!$B$2:$M$2,LOCATION!$B$1:$M$1)</f>
        <v>English</v>
      </c>
      <c r="M27" s="48" t="str">
        <f t="shared" si="1"/>
        <v>runolfsdottir.isabel@xyz.org</v>
      </c>
      <c r="N27" s="49">
        <v>85.9</v>
      </c>
      <c r="O27" s="2" t="s">
        <v>295</v>
      </c>
      <c r="P27" s="2" t="s">
        <v>357</v>
      </c>
      <c r="Q27" s="46" t="str">
        <f>INDEX(SPORT!$A$1:$B$33,MATCH(SPORTSMEN!$R27,SPORT!$B$1:$B$33,0),MATCH(SPORT!$A$1,SPORT!$A$1:$B$1,0))</f>
        <v>INDOOR</v>
      </c>
      <c r="R27" s="2" t="s">
        <v>89</v>
      </c>
      <c r="S27" s="33">
        <v>89737</v>
      </c>
    </row>
    <row r="28" spans="1:19">
      <c r="A28" s="31">
        <v>27</v>
      </c>
      <c r="B28" s="46" t="str">
        <f t="shared" si="0"/>
        <v>HR. BARNEY WESACK</v>
      </c>
      <c r="C28" s="2" t="s">
        <v>322</v>
      </c>
      <c r="D28" s="2" t="s">
        <v>358</v>
      </c>
      <c r="E28" s="2"/>
      <c r="F28" s="2" t="s">
        <v>359</v>
      </c>
      <c r="G28" s="47">
        <v>25767</v>
      </c>
      <c r="H28" s="2" t="s">
        <v>286</v>
      </c>
      <c r="I28" s="2" t="s">
        <v>62</v>
      </c>
      <c r="J28" s="4" t="s">
        <v>360</v>
      </c>
      <c r="K28" s="48" t="str">
        <f>HLOOKUP(J28,LOCATION!$A$2:$M$3,2,0)</f>
        <v>AUSTRIA</v>
      </c>
      <c r="L28" s="48" t="str">
        <f>_xlfn.XLOOKUP(J28,LOCATION!$B$2:$M$2,LOCATION!$B$1:$M$1)</f>
        <v>German</v>
      </c>
      <c r="M28" s="48" t="str">
        <f t="shared" si="1"/>
        <v>wesack.barney@xyz.com</v>
      </c>
      <c r="N28" s="49">
        <v>93.4</v>
      </c>
      <c r="O28" s="2" t="s">
        <v>288</v>
      </c>
      <c r="P28" s="2" t="s">
        <v>357</v>
      </c>
      <c r="Q28" s="46" t="str">
        <f>INDEX(SPORT!$A$1:$B$33,MATCH(SPORTSMEN!$R28,SPORT!$B$1:$B$33,0),MATCH(SPORT!$A$1,SPORT!$A$1:$B$1,0))</f>
        <v>INDOOR</v>
      </c>
      <c r="R28" s="2" t="s">
        <v>183</v>
      </c>
      <c r="S28" s="33">
        <v>41039</v>
      </c>
    </row>
    <row r="29" spans="1:19">
      <c r="A29" s="31">
        <v>28</v>
      </c>
      <c r="B29" s="46" t="str">
        <f t="shared" si="0"/>
        <v>HR. BARUCH KADE</v>
      </c>
      <c r="C29" s="2" t="s">
        <v>322</v>
      </c>
      <c r="D29" s="2" t="s">
        <v>361</v>
      </c>
      <c r="E29" s="2"/>
      <c r="F29" s="2" t="s">
        <v>362</v>
      </c>
      <c r="G29" s="47">
        <v>30020</v>
      </c>
      <c r="H29" s="2" t="s">
        <v>331</v>
      </c>
      <c r="I29" s="2" t="s">
        <v>62</v>
      </c>
      <c r="J29" s="4" t="s">
        <v>360</v>
      </c>
      <c r="K29" s="48" t="str">
        <f>HLOOKUP(J29,LOCATION!$A$2:$M$3,2,0)</f>
        <v>AUSTRIA</v>
      </c>
      <c r="L29" s="48" t="str">
        <f>_xlfn.XLOOKUP(J29,LOCATION!$B$2:$M$2,LOCATION!$B$1:$M$1)</f>
        <v>German</v>
      </c>
      <c r="M29" s="48" t="str">
        <f t="shared" si="1"/>
        <v>kade.baruch@xyz.com</v>
      </c>
      <c r="N29" s="49">
        <v>95.5</v>
      </c>
      <c r="O29" s="2" t="s">
        <v>327</v>
      </c>
      <c r="P29" s="2" t="s">
        <v>281</v>
      </c>
      <c r="Q29" s="46" t="str">
        <f>_xlfn.XLOOKUP(R29,SPORT!$B$2:$B$33,SPORT!$A$2:$A$33)</f>
        <v>OUTDOOR</v>
      </c>
      <c r="R29" s="2" t="s">
        <v>135</v>
      </c>
      <c r="S29" s="33">
        <v>28458</v>
      </c>
    </row>
    <row r="30" spans="1:19">
      <c r="A30" s="31">
        <v>29</v>
      </c>
      <c r="B30" s="46" t="str">
        <f t="shared" si="0"/>
        <v>PROF. LIESBETH ROSEMANN</v>
      </c>
      <c r="C30" s="2" t="s">
        <v>328</v>
      </c>
      <c r="D30" s="2" t="s">
        <v>363</v>
      </c>
      <c r="E30" s="2"/>
      <c r="F30" s="2" t="s">
        <v>364</v>
      </c>
      <c r="G30" s="47">
        <v>34361</v>
      </c>
      <c r="H30" s="2" t="s">
        <v>279</v>
      </c>
      <c r="I30" s="2" t="s">
        <v>61</v>
      </c>
      <c r="J30" s="4" t="s">
        <v>360</v>
      </c>
      <c r="K30" s="48" t="str">
        <f>HLOOKUP(J30,LOCATION!$A$2:$M$3,2,0)</f>
        <v>AUSTRIA</v>
      </c>
      <c r="L30" s="48" t="str">
        <f>_xlfn.XLOOKUP(J30,LOCATION!$B$2:$M$2,LOCATION!$B$1:$M$1)</f>
        <v>German</v>
      </c>
      <c r="M30" s="48" t="str">
        <f t="shared" si="1"/>
        <v>rosemann.liesbeth@xyz.com</v>
      </c>
      <c r="N30" s="49">
        <v>52.2</v>
      </c>
      <c r="O30" s="2" t="s">
        <v>295</v>
      </c>
      <c r="P30" s="2" t="s">
        <v>312</v>
      </c>
      <c r="Q30" s="46" t="str">
        <f>_xlfn.XLOOKUP(R30,SPORT!$B$2:$B$33,SPORT!$A$2:$A$33)</f>
        <v>OUTDOOR</v>
      </c>
      <c r="R30" s="2" t="s">
        <v>113</v>
      </c>
      <c r="S30" s="33">
        <v>55007</v>
      </c>
    </row>
    <row r="31" spans="1:19">
      <c r="A31" s="31">
        <v>30</v>
      </c>
      <c r="B31" s="46" t="str">
        <f t="shared" si="0"/>
        <v>MME. VALENTINE MOREAU</v>
      </c>
      <c r="C31" s="2" t="s">
        <v>365</v>
      </c>
      <c r="D31" s="2" t="s">
        <v>366</v>
      </c>
      <c r="E31" s="2"/>
      <c r="F31" s="2" t="s">
        <v>367</v>
      </c>
      <c r="G31" s="47">
        <v>29137</v>
      </c>
      <c r="H31" s="2" t="s">
        <v>273</v>
      </c>
      <c r="I31" s="2" t="s">
        <v>61</v>
      </c>
      <c r="J31" s="4" t="s">
        <v>368</v>
      </c>
      <c r="K31" s="48" t="str">
        <f>HLOOKUP(J31,LOCATION!$A$2:$M$3,2,0)</f>
        <v>FRANCE</v>
      </c>
      <c r="L31" s="48" t="str">
        <f>_xlfn.XLOOKUP(J31,LOCATION!$B$2:$M$2,LOCATION!$B$1:$M$1)</f>
        <v>French</v>
      </c>
      <c r="M31" s="48" t="str">
        <f t="shared" si="1"/>
        <v>moreau.valentine@xyz.com</v>
      </c>
      <c r="N31" s="49">
        <v>74.599999999999994</v>
      </c>
      <c r="O31" s="2" t="s">
        <v>295</v>
      </c>
      <c r="P31" s="2" t="s">
        <v>357</v>
      </c>
      <c r="Q31" s="46" t="str">
        <f>_xlfn.XLOOKUP(R31,SPORT!$B$2:$B$33,SPORT!$A$2:$A$33)</f>
        <v>OUTDOOR</v>
      </c>
      <c r="R31" s="2" t="s">
        <v>194</v>
      </c>
      <c r="S31" s="33">
        <v>69041</v>
      </c>
    </row>
    <row r="32" spans="1:19">
      <c r="A32" s="31">
        <v>31</v>
      </c>
      <c r="B32" s="46" t="str">
        <f t="shared" si="0"/>
        <v>MME. PAULETTE DURAND</v>
      </c>
      <c r="C32" s="2" t="s">
        <v>365</v>
      </c>
      <c r="D32" s="2" t="s">
        <v>369</v>
      </c>
      <c r="E32" s="2"/>
      <c r="F32" s="2" t="s">
        <v>370</v>
      </c>
      <c r="G32" s="47">
        <v>32867</v>
      </c>
      <c r="H32" s="2" t="s">
        <v>343</v>
      </c>
      <c r="I32" s="2" t="s">
        <v>61</v>
      </c>
      <c r="J32" s="4" t="s">
        <v>368</v>
      </c>
      <c r="K32" s="48" t="str">
        <f>HLOOKUP(J32,LOCATION!$A$2:$M$3,2,0)</f>
        <v>FRANCE</v>
      </c>
      <c r="L32" s="48" t="str">
        <f>_xlfn.XLOOKUP(J32,LOCATION!$B$2:$M$2,LOCATION!$B$1:$M$1)</f>
        <v>French</v>
      </c>
      <c r="M32" s="48" t="str">
        <f t="shared" si="1"/>
        <v>durand.paulette@xyz.com</v>
      </c>
      <c r="N32" s="49">
        <v>81.7</v>
      </c>
      <c r="O32" s="2" t="s">
        <v>288</v>
      </c>
      <c r="P32" s="2" t="s">
        <v>281</v>
      </c>
      <c r="Q32" s="46" t="str">
        <f>_xlfn.XLOOKUP(R32,SPORT!$B$2:$B$33,SPORT!$A$2:$A$33)</f>
        <v>INDOOR</v>
      </c>
      <c r="R32" s="2" t="s">
        <v>183</v>
      </c>
      <c r="S32" s="33">
        <v>86262</v>
      </c>
    </row>
    <row r="33" spans="1:19">
      <c r="A33" s="31">
        <v>32</v>
      </c>
      <c r="B33" s="46" t="str">
        <f t="shared" si="0"/>
        <v>MME. LAURE-ALIX CHEVALIER</v>
      </c>
      <c r="C33" s="2" t="s">
        <v>365</v>
      </c>
      <c r="D33" s="2" t="s">
        <v>371</v>
      </c>
      <c r="E33" s="2"/>
      <c r="F33" s="2" t="s">
        <v>372</v>
      </c>
      <c r="G33" s="47">
        <v>25925</v>
      </c>
      <c r="H33" s="2" t="s">
        <v>343</v>
      </c>
      <c r="I33" s="2" t="s">
        <v>61</v>
      </c>
      <c r="J33" s="4" t="s">
        <v>368</v>
      </c>
      <c r="K33" s="48" t="str">
        <f>HLOOKUP(J33,LOCATION!$A$2:$M$3,2,0)</f>
        <v>FRANCE</v>
      </c>
      <c r="L33" s="48" t="str">
        <f>_xlfn.XLOOKUP(J33,LOCATION!$B$2:$M$2,LOCATION!$B$1:$M$1)</f>
        <v>French</v>
      </c>
      <c r="M33" s="48" t="str">
        <f t="shared" si="1"/>
        <v>chevalier.laure-alix@xyz.com</v>
      </c>
      <c r="N33" s="49">
        <v>78.099999999999994</v>
      </c>
      <c r="O33" s="2" t="s">
        <v>295</v>
      </c>
      <c r="P33" s="2" t="s">
        <v>312</v>
      </c>
      <c r="Q33" s="46" t="str">
        <f>_xlfn.XLOOKUP(R33,SPORT!$B$2:$B$33,SPORT!$A$2:$A$33)</f>
        <v>OUTDOOR</v>
      </c>
      <c r="R33" s="2" t="s">
        <v>171</v>
      </c>
      <c r="S33" s="33">
        <v>19234</v>
      </c>
    </row>
    <row r="34" spans="1:19">
      <c r="A34" s="31">
        <v>33</v>
      </c>
      <c r="B34" s="46" t="str">
        <f t="shared" si="0"/>
        <v>M. CLAUDE TOUSSAINT</v>
      </c>
      <c r="C34" s="2" t="s">
        <v>373</v>
      </c>
      <c r="D34" s="2" t="s">
        <v>374</v>
      </c>
      <c r="E34" s="2"/>
      <c r="F34" s="2" t="s">
        <v>375</v>
      </c>
      <c r="G34" s="47">
        <v>29529</v>
      </c>
      <c r="H34" s="2" t="s">
        <v>316</v>
      </c>
      <c r="I34" s="2" t="s">
        <v>62</v>
      </c>
      <c r="J34" s="4" t="s">
        <v>368</v>
      </c>
      <c r="K34" s="48" t="str">
        <f>HLOOKUP(J34,LOCATION!$A$2:$M$3,2,0)</f>
        <v>FRANCE</v>
      </c>
      <c r="L34" s="48" t="str">
        <f>_xlfn.XLOOKUP(J34,LOCATION!$B$2:$M$2,LOCATION!$B$1:$M$1)</f>
        <v>French</v>
      </c>
      <c r="M34" s="48" t="str">
        <f t="shared" si="1"/>
        <v>toussaint.claude@xyz.com</v>
      </c>
      <c r="N34" s="49">
        <v>57.1</v>
      </c>
      <c r="O34" s="2" t="s">
        <v>275</v>
      </c>
      <c r="P34" s="2" t="s">
        <v>312</v>
      </c>
      <c r="Q34" s="46" t="str">
        <f>_xlfn.XLOOKUP(R34,SPORT!$B$2:$B$33,SPORT!$A$2:$A$33)</f>
        <v>INDOOR</v>
      </c>
      <c r="R34" s="2" t="s">
        <v>203</v>
      </c>
      <c r="S34" s="33">
        <v>95123</v>
      </c>
    </row>
    <row r="35" spans="1:19">
      <c r="A35" s="31">
        <v>34</v>
      </c>
      <c r="B35" s="46" t="str">
        <f t="shared" si="0"/>
        <v>M. VICTOR LENOIR</v>
      </c>
      <c r="C35" s="2" t="s">
        <v>373</v>
      </c>
      <c r="D35" s="2" t="s">
        <v>376</v>
      </c>
      <c r="E35" s="2"/>
      <c r="F35" s="2" t="s">
        <v>377</v>
      </c>
      <c r="G35" s="47">
        <v>29875</v>
      </c>
      <c r="H35" s="2" t="s">
        <v>273</v>
      </c>
      <c r="I35" s="2" t="s">
        <v>62</v>
      </c>
      <c r="J35" s="4" t="s">
        <v>368</v>
      </c>
      <c r="K35" s="48" t="str">
        <f>HLOOKUP(J35,LOCATION!$A$2:$M$3,2,0)</f>
        <v>FRANCE</v>
      </c>
      <c r="L35" s="48" t="str">
        <f>_xlfn.XLOOKUP(J35,LOCATION!$B$2:$M$2,LOCATION!$B$1:$M$1)</f>
        <v>French</v>
      </c>
      <c r="M35" s="48" t="str">
        <f t="shared" si="1"/>
        <v>lenoir.victor@xyz.com</v>
      </c>
      <c r="N35" s="49">
        <v>56</v>
      </c>
      <c r="O35" s="2" t="s">
        <v>295</v>
      </c>
      <c r="P35" s="2" t="s">
        <v>357</v>
      </c>
      <c r="Q35" s="46" t="str">
        <f>_xlfn.XLOOKUP(R35,SPORT!$B$2:$B$33,SPORT!$A$2:$A$33)</f>
        <v>OUTDOOR</v>
      </c>
      <c r="R35" s="2" t="s">
        <v>164</v>
      </c>
      <c r="S35" s="33">
        <v>62761</v>
      </c>
    </row>
    <row r="36" spans="1:19">
      <c r="A36" s="31">
        <v>35</v>
      </c>
      <c r="B36" s="46" t="str">
        <f t="shared" si="0"/>
        <v>M. ARTHUR LENOIR</v>
      </c>
      <c r="C36" s="2" t="s">
        <v>373</v>
      </c>
      <c r="D36" s="2" t="s">
        <v>378</v>
      </c>
      <c r="E36" s="2"/>
      <c r="F36" s="2" t="s">
        <v>377</v>
      </c>
      <c r="G36" s="47">
        <v>20300</v>
      </c>
      <c r="H36" s="2" t="s">
        <v>303</v>
      </c>
      <c r="I36" s="2" t="s">
        <v>62</v>
      </c>
      <c r="J36" s="4" t="s">
        <v>368</v>
      </c>
      <c r="K36" s="48" t="str">
        <f>HLOOKUP(J36,LOCATION!$A$2:$M$3,2,0)</f>
        <v>FRANCE</v>
      </c>
      <c r="L36" s="48" t="str">
        <f>_xlfn.XLOOKUP(J36,LOCATION!$B$2:$M$2,LOCATION!$B$1:$M$1)</f>
        <v>French</v>
      </c>
      <c r="M36" s="48" t="str">
        <f t="shared" si="1"/>
        <v>lenoir.arthur@xyz.com</v>
      </c>
      <c r="N36" s="49">
        <v>88.6</v>
      </c>
      <c r="O36" s="2" t="s">
        <v>288</v>
      </c>
      <c r="P36" s="2" t="s">
        <v>312</v>
      </c>
      <c r="Q36" s="46" t="str">
        <f>_xlfn.XLOOKUP(R36,SPORT!$B$2:$B$33,SPORT!$A$2:$A$33)</f>
        <v>OUTDOOR</v>
      </c>
      <c r="R36" s="2" t="s">
        <v>209</v>
      </c>
      <c r="S36" s="33">
        <v>108431</v>
      </c>
    </row>
    <row r="37" spans="1:19">
      <c r="A37" s="31">
        <v>36</v>
      </c>
      <c r="B37" s="46" t="str">
        <f t="shared" si="0"/>
        <v>M. BENJAMIN LEBRUN-BRUN</v>
      </c>
      <c r="C37" s="2" t="s">
        <v>373</v>
      </c>
      <c r="D37" s="2" t="s">
        <v>379</v>
      </c>
      <c r="E37" s="2"/>
      <c r="F37" s="2" t="s">
        <v>380</v>
      </c>
      <c r="G37" s="47">
        <v>27428</v>
      </c>
      <c r="H37" s="2" t="s">
        <v>279</v>
      </c>
      <c r="I37" s="2" t="s">
        <v>62</v>
      </c>
      <c r="J37" s="4" t="s">
        <v>368</v>
      </c>
      <c r="K37" s="48" t="str">
        <f>HLOOKUP(J37,LOCATION!$A$2:$M$3,2,0)</f>
        <v>FRANCE</v>
      </c>
      <c r="L37" s="48" t="str">
        <f>_xlfn.XLOOKUP(J37,LOCATION!$B$2:$M$2,LOCATION!$B$1:$M$1)</f>
        <v>French</v>
      </c>
      <c r="M37" s="48" t="str">
        <f t="shared" si="1"/>
        <v>lebrun-brun.benjamin@xyz.com</v>
      </c>
      <c r="N37" s="49">
        <v>78.2</v>
      </c>
      <c r="O37" s="2" t="s">
        <v>280</v>
      </c>
      <c r="P37" s="2" t="s">
        <v>281</v>
      </c>
      <c r="Q37" s="46" t="str">
        <f>_xlfn.XLOOKUP(R37,SPORT!$B$2:$B$33,SPORT!$A$2:$A$33)</f>
        <v>OUTDOOR</v>
      </c>
      <c r="R37" s="2" t="s">
        <v>164</v>
      </c>
      <c r="S37" s="33">
        <v>66268</v>
      </c>
    </row>
    <row r="38" spans="1:19">
      <c r="A38" s="31">
        <v>37</v>
      </c>
      <c r="B38" s="46" t="str">
        <f t="shared" si="0"/>
        <v>M. ANTOINE MAILLARD</v>
      </c>
      <c r="C38" s="2" t="s">
        <v>373</v>
      </c>
      <c r="D38" s="2" t="s">
        <v>381</v>
      </c>
      <c r="E38" s="2"/>
      <c r="F38" s="2" t="s">
        <v>382</v>
      </c>
      <c r="G38" s="47">
        <v>31585</v>
      </c>
      <c r="H38" s="2" t="s">
        <v>286</v>
      </c>
      <c r="I38" s="2" t="s">
        <v>62</v>
      </c>
      <c r="J38" s="4" t="s">
        <v>368</v>
      </c>
      <c r="K38" s="48" t="str">
        <f>HLOOKUP(J38,LOCATION!$A$2:$M$3,2,0)</f>
        <v>FRANCE</v>
      </c>
      <c r="L38" s="48" t="str">
        <f>_xlfn.XLOOKUP(J38,LOCATION!$B$2:$M$2,LOCATION!$B$1:$M$1)</f>
        <v>French</v>
      </c>
      <c r="M38" s="48" t="str">
        <f t="shared" si="1"/>
        <v>maillard.antoine@xyz.com</v>
      </c>
      <c r="N38" s="49">
        <v>95.8</v>
      </c>
      <c r="O38" s="2" t="s">
        <v>295</v>
      </c>
      <c r="P38" s="2" t="s">
        <v>296</v>
      </c>
      <c r="Q38" s="46" t="str">
        <f>_xlfn.XLOOKUP(R38,SPORT!$B$2:$B$33,SPORT!$A$2:$A$33)</f>
        <v>OUTDOOR</v>
      </c>
      <c r="R38" s="2" t="s">
        <v>214</v>
      </c>
      <c r="S38" s="33">
        <v>33970</v>
      </c>
    </row>
    <row r="39" spans="1:19">
      <c r="A39" s="31">
        <v>38</v>
      </c>
      <c r="B39" s="46" t="str">
        <f t="shared" si="0"/>
        <v>M. BERNARD HOARAU-GUYON</v>
      </c>
      <c r="C39" s="2" t="s">
        <v>373</v>
      </c>
      <c r="D39" s="2" t="s">
        <v>383</v>
      </c>
      <c r="E39" s="2"/>
      <c r="F39" s="2" t="s">
        <v>384</v>
      </c>
      <c r="G39" s="47">
        <v>30327</v>
      </c>
      <c r="H39" s="2" t="s">
        <v>343</v>
      </c>
      <c r="I39" s="2" t="s">
        <v>62</v>
      </c>
      <c r="J39" s="4" t="s">
        <v>368</v>
      </c>
      <c r="K39" s="48" t="str">
        <f>HLOOKUP(J39,LOCATION!$A$2:$M$3,2,0)</f>
        <v>FRANCE</v>
      </c>
      <c r="L39" s="48" t="str">
        <f>_xlfn.XLOOKUP(J39,LOCATION!$B$2:$M$2,LOCATION!$B$1:$M$1)</f>
        <v>French</v>
      </c>
      <c r="M39" s="48" t="str">
        <f t="shared" si="1"/>
        <v>hoarau-guyon.bernard@xyz.com</v>
      </c>
      <c r="N39" s="49">
        <v>59.7</v>
      </c>
      <c r="O39" s="2" t="s">
        <v>327</v>
      </c>
      <c r="P39" s="2" t="s">
        <v>281</v>
      </c>
      <c r="Q39" s="46" t="str">
        <f>_xlfn.XLOOKUP(R39,SPORT!$B$2:$B$33,SPORT!$A$2:$A$33)</f>
        <v>INDOOR</v>
      </c>
      <c r="R39" s="2" t="s">
        <v>89</v>
      </c>
      <c r="S39" s="33">
        <v>71352</v>
      </c>
    </row>
    <row r="40" spans="1:19">
      <c r="A40" s="31">
        <v>39</v>
      </c>
      <c r="B40" s="46" t="str">
        <f t="shared" si="0"/>
        <v>SR. HIDALGO TERCERO</v>
      </c>
      <c r="C40" s="2" t="s">
        <v>282</v>
      </c>
      <c r="D40" s="2" t="s">
        <v>385</v>
      </c>
      <c r="E40" s="2" t="s">
        <v>386</v>
      </c>
      <c r="F40" s="2" t="s">
        <v>387</v>
      </c>
      <c r="G40" s="47">
        <v>31016</v>
      </c>
      <c r="H40" s="2" t="s">
        <v>300</v>
      </c>
      <c r="I40" s="2" t="s">
        <v>62</v>
      </c>
      <c r="J40" s="4" t="s">
        <v>388</v>
      </c>
      <c r="K40" s="48" t="str">
        <f>HLOOKUP(J40,LOCATION!$A$2:$M$3,2,0)</f>
        <v>ARGENTINA</v>
      </c>
      <c r="L40" s="48" t="str">
        <f>_xlfn.XLOOKUP(J40,LOCATION!$B$2:$M$2,LOCATION!$B$1:$M$1)</f>
        <v>Spanish</v>
      </c>
      <c r="M40" s="48" t="str">
        <f t="shared" si="1"/>
        <v>tercero.hidalgo@xyz.com</v>
      </c>
      <c r="N40" s="49">
        <v>77.7</v>
      </c>
      <c r="O40" s="2" t="s">
        <v>327</v>
      </c>
      <c r="P40" s="2" t="s">
        <v>296</v>
      </c>
      <c r="Q40" s="46" t="str">
        <f>_xlfn.XLOOKUP(R40,SPORT!$B$2:$B$33,SPORT!$A$2:$A$33)</f>
        <v>OUTDOOR</v>
      </c>
      <c r="R40" s="2" t="s">
        <v>174</v>
      </c>
      <c r="S40" s="33">
        <v>116376</v>
      </c>
    </row>
    <row r="41" spans="1:19">
      <c r="A41" s="31">
        <v>40</v>
      </c>
      <c r="B41" s="46" t="str">
        <f t="shared" si="0"/>
        <v>SR. HADALGO POLANCO</v>
      </c>
      <c r="C41" s="2" t="s">
        <v>282</v>
      </c>
      <c r="D41" s="2" t="s">
        <v>389</v>
      </c>
      <c r="E41" s="2"/>
      <c r="F41" s="2" t="s">
        <v>390</v>
      </c>
      <c r="G41" s="47">
        <v>32314</v>
      </c>
      <c r="H41" s="2" t="s">
        <v>391</v>
      </c>
      <c r="I41" s="2" t="s">
        <v>62</v>
      </c>
      <c r="J41" s="4" t="s">
        <v>388</v>
      </c>
      <c r="K41" s="48" t="str">
        <f>HLOOKUP(J41,LOCATION!$A$2:$M$3,2,0)</f>
        <v>ARGENTINA</v>
      </c>
      <c r="L41" s="48" t="str">
        <f>_xlfn.XLOOKUP(J41,LOCATION!$B$2:$M$2,LOCATION!$B$1:$M$1)</f>
        <v>Spanish</v>
      </c>
      <c r="M41" s="48" t="str">
        <f t="shared" si="1"/>
        <v>polanco.hadalgo@xyz.com</v>
      </c>
      <c r="N41" s="49">
        <v>98</v>
      </c>
      <c r="O41" s="2" t="s">
        <v>295</v>
      </c>
      <c r="P41" s="2" t="s">
        <v>276</v>
      </c>
      <c r="Q41" s="46" t="str">
        <f>_xlfn.XLOOKUP(R41,SPORT!$B$2:$B$33,SPORT!$A$2:$A$33)</f>
        <v>OUTDOOR</v>
      </c>
      <c r="R41" s="2" t="s">
        <v>171</v>
      </c>
      <c r="S41" s="33">
        <v>114144</v>
      </c>
    </row>
    <row r="42" spans="1:19">
      <c r="A42" s="31">
        <v>41</v>
      </c>
      <c r="B42" s="46" t="str">
        <f t="shared" si="0"/>
        <v>SRA. LAURA OLIVIERA</v>
      </c>
      <c r="C42" s="2" t="s">
        <v>392</v>
      </c>
      <c r="D42" s="2" t="s">
        <v>393</v>
      </c>
      <c r="E42" s="2"/>
      <c r="F42" s="2" t="s">
        <v>394</v>
      </c>
      <c r="G42" s="47">
        <v>27076</v>
      </c>
      <c r="H42" s="2" t="s">
        <v>279</v>
      </c>
      <c r="I42" s="2" t="s">
        <v>61</v>
      </c>
      <c r="J42" s="4" t="s">
        <v>388</v>
      </c>
      <c r="K42" s="48" t="str">
        <f>HLOOKUP(J42,LOCATION!$A$2:$M$3,2,0)</f>
        <v>ARGENTINA</v>
      </c>
      <c r="L42" s="48" t="str">
        <f>_xlfn.XLOOKUP(J42,LOCATION!$B$2:$M$2,LOCATION!$B$1:$M$1)</f>
        <v>Spanish</v>
      </c>
      <c r="M42" s="48" t="str">
        <f t="shared" si="1"/>
        <v>oliviera.laura@xyz.com</v>
      </c>
      <c r="N42" s="49">
        <v>51.9</v>
      </c>
      <c r="O42" s="2" t="s">
        <v>288</v>
      </c>
      <c r="P42" s="2" t="s">
        <v>281</v>
      </c>
      <c r="Q42" s="46" t="str">
        <f>_xlfn.XLOOKUP(R42,SPORT!$B$2:$B$33,SPORT!$A$2:$A$33)</f>
        <v>OUTDOOR</v>
      </c>
      <c r="R42" s="2" t="s">
        <v>228</v>
      </c>
      <c r="S42" s="33">
        <v>79872</v>
      </c>
    </row>
    <row r="43" spans="1:19">
      <c r="A43" s="31">
        <v>42</v>
      </c>
      <c r="B43" s="46" t="str">
        <f t="shared" si="0"/>
        <v>SRA. AINHOA GARZA</v>
      </c>
      <c r="C43" s="2" t="s">
        <v>392</v>
      </c>
      <c r="D43" s="2" t="s">
        <v>395</v>
      </c>
      <c r="E43" s="2"/>
      <c r="F43" s="2" t="s">
        <v>396</v>
      </c>
      <c r="G43" s="47">
        <v>32941</v>
      </c>
      <c r="H43" s="2" t="s">
        <v>331</v>
      </c>
      <c r="I43" s="2" t="s">
        <v>61</v>
      </c>
      <c r="J43" s="4" t="s">
        <v>397</v>
      </c>
      <c r="K43" s="48" t="str">
        <f>HLOOKUP(J43,LOCATION!$A$2:$M$3,2,0)</f>
        <v>SPAIN</v>
      </c>
      <c r="L43" s="48" t="str">
        <f>_xlfn.XLOOKUP(J43,LOCATION!$B$2:$M$2,LOCATION!$B$1:$M$1)</f>
        <v>Spanish</v>
      </c>
      <c r="M43" s="48" t="str">
        <f t="shared" si="1"/>
        <v>garza.ainhoa@xyz.com</v>
      </c>
      <c r="N43" s="49">
        <v>55.6</v>
      </c>
      <c r="O43" s="2" t="s">
        <v>280</v>
      </c>
      <c r="P43" s="2" t="s">
        <v>312</v>
      </c>
      <c r="Q43" s="46" t="str">
        <f>_xlfn.XLOOKUP(R43,SPORT!$B$2:$B$33,SPORT!$A$2:$A$33)</f>
        <v>INDOOR</v>
      </c>
      <c r="R43" s="2" t="s">
        <v>232</v>
      </c>
      <c r="S43" s="33">
        <v>101969</v>
      </c>
    </row>
    <row r="44" spans="1:19">
      <c r="A44" s="31">
        <v>43</v>
      </c>
      <c r="B44" s="46" t="str">
        <f t="shared" si="0"/>
        <v>SRA. ISABEL BANDA</v>
      </c>
      <c r="C44" s="2" t="s">
        <v>392</v>
      </c>
      <c r="D44" s="2" t="s">
        <v>355</v>
      </c>
      <c r="E44" s="2"/>
      <c r="F44" s="2" t="s">
        <v>398</v>
      </c>
      <c r="G44" s="47">
        <v>21927</v>
      </c>
      <c r="H44" s="2" t="s">
        <v>343</v>
      </c>
      <c r="I44" s="2" t="s">
        <v>61</v>
      </c>
      <c r="J44" s="4" t="s">
        <v>397</v>
      </c>
      <c r="K44" s="48" t="str">
        <f>HLOOKUP(J44,LOCATION!$A$2:$M$3,2,0)</f>
        <v>SPAIN</v>
      </c>
      <c r="L44" s="48" t="str">
        <f>_xlfn.XLOOKUP(J44,LOCATION!$B$2:$M$2,LOCATION!$B$1:$M$1)</f>
        <v>Spanish</v>
      </c>
      <c r="M44" s="48" t="str">
        <f t="shared" si="1"/>
        <v>banda.isabel@xyz.com</v>
      </c>
      <c r="N44" s="49">
        <v>102.3</v>
      </c>
      <c r="O44" s="2" t="s">
        <v>288</v>
      </c>
      <c r="P44" s="2" t="s">
        <v>312</v>
      </c>
      <c r="Q44" s="46" t="str">
        <f>_xlfn.XLOOKUP(R44,SPORT!$B$2:$B$33,SPORT!$A$2:$A$33)</f>
        <v>OUTDOOR</v>
      </c>
      <c r="R44" s="2" t="s">
        <v>174</v>
      </c>
      <c r="S44" s="33">
        <v>50659</v>
      </c>
    </row>
    <row r="45" spans="1:19">
      <c r="A45" s="31">
        <v>44</v>
      </c>
      <c r="B45" s="46" t="str">
        <f t="shared" si="0"/>
        <v>SRA. CAROLOTA MATEOS</v>
      </c>
      <c r="C45" s="2" t="s">
        <v>392</v>
      </c>
      <c r="D45" s="2" t="s">
        <v>399</v>
      </c>
      <c r="E45" s="2"/>
      <c r="F45" s="2" t="s">
        <v>400</v>
      </c>
      <c r="G45" s="47">
        <v>23952</v>
      </c>
      <c r="H45" s="2" t="s">
        <v>303</v>
      </c>
      <c r="I45" s="2" t="s">
        <v>61</v>
      </c>
      <c r="J45" s="4" t="s">
        <v>397</v>
      </c>
      <c r="K45" s="48" t="str">
        <f>HLOOKUP(J45,LOCATION!$A$2:$M$3,2,0)</f>
        <v>SPAIN</v>
      </c>
      <c r="L45" s="48" t="str">
        <f>_xlfn.XLOOKUP(J45,LOCATION!$B$2:$M$2,LOCATION!$B$1:$M$1)</f>
        <v>Spanish</v>
      </c>
      <c r="M45" s="48" t="str">
        <f t="shared" si="1"/>
        <v>mateos.carolota@xyz.com</v>
      </c>
      <c r="N45" s="49">
        <v>58.8</v>
      </c>
      <c r="O45" s="2" t="s">
        <v>327</v>
      </c>
      <c r="P45" s="2" t="s">
        <v>281</v>
      </c>
      <c r="Q45" s="46" t="str">
        <f>_xlfn.XLOOKUP(R45,SPORT!$B$2:$B$33,SPORT!$A$2:$A$33)</f>
        <v>OUTDOOR</v>
      </c>
      <c r="R45" s="2" t="s">
        <v>228</v>
      </c>
      <c r="S45" s="33">
        <v>58215</v>
      </c>
    </row>
    <row r="46" spans="1:19">
      <c r="A46" s="31">
        <v>45</v>
      </c>
      <c r="B46" s="46" t="str">
        <f t="shared" si="0"/>
        <v>MW. ELIZE PRINS</v>
      </c>
      <c r="C46" s="2" t="s">
        <v>401</v>
      </c>
      <c r="D46" s="2" t="s">
        <v>402</v>
      </c>
      <c r="E46" s="2"/>
      <c r="F46" s="2" t="s">
        <v>403</v>
      </c>
      <c r="G46" s="47">
        <v>22044</v>
      </c>
      <c r="H46" s="2" t="s">
        <v>291</v>
      </c>
      <c r="I46" s="2" t="s">
        <v>61</v>
      </c>
      <c r="J46" s="4" t="s">
        <v>404</v>
      </c>
      <c r="K46" s="48" t="str">
        <f>HLOOKUP(J46,LOCATION!$A$2:$M$3,2,0)</f>
        <v>NETHERLANDS</v>
      </c>
      <c r="L46" s="48" t="str">
        <f>_xlfn.XLOOKUP(J46,LOCATION!$B$2:$M$2,LOCATION!$B$1:$M$1)</f>
        <v>Dutch</v>
      </c>
      <c r="M46" s="48" t="str">
        <f t="shared" si="1"/>
        <v>prins.elize@xyz.com</v>
      </c>
      <c r="N46" s="49">
        <v>63.8</v>
      </c>
      <c r="O46" s="2" t="s">
        <v>295</v>
      </c>
      <c r="P46" s="2" t="s">
        <v>312</v>
      </c>
      <c r="Q46" s="46" t="str">
        <f>_xlfn.XLOOKUP(R46,SPORT!$B$2:$B$33,SPORT!$A$2:$A$33)</f>
        <v>INDOOR</v>
      </c>
      <c r="R46" s="2" t="s">
        <v>241</v>
      </c>
      <c r="S46" s="33">
        <v>39935</v>
      </c>
    </row>
    <row r="47" spans="1:19">
      <c r="A47" s="31">
        <v>46</v>
      </c>
      <c r="B47" s="46" t="str">
        <f t="shared" si="0"/>
        <v>DHR. RYAN PHAM</v>
      </c>
      <c r="C47" s="2" t="s">
        <v>405</v>
      </c>
      <c r="D47" s="2" t="s">
        <v>406</v>
      </c>
      <c r="E47" s="2"/>
      <c r="F47" s="2" t="s">
        <v>407</v>
      </c>
      <c r="G47" s="47">
        <v>26940</v>
      </c>
      <c r="H47" s="2" t="s">
        <v>273</v>
      </c>
      <c r="I47" s="2" t="s">
        <v>62</v>
      </c>
      <c r="J47" s="4" t="s">
        <v>404</v>
      </c>
      <c r="K47" s="48" t="str">
        <f>HLOOKUP(J47,LOCATION!$A$2:$M$3,2,0)</f>
        <v>NETHERLANDS</v>
      </c>
      <c r="L47" s="48" t="str">
        <f>_xlfn.XLOOKUP(J47,LOCATION!$B$2:$M$2,LOCATION!$B$1:$M$1)</f>
        <v>Dutch</v>
      </c>
      <c r="M47" s="48" t="str">
        <f t="shared" si="1"/>
        <v>pham.ryan@xyz.com</v>
      </c>
      <c r="N47" s="49">
        <v>98.6</v>
      </c>
      <c r="O47" s="2" t="s">
        <v>288</v>
      </c>
      <c r="P47" s="2" t="s">
        <v>357</v>
      </c>
      <c r="Q47" s="46" t="str">
        <f>_xlfn.XLOOKUP(R47,SPORT!$B$2:$B$33,SPORT!$A$2:$A$33)</f>
        <v>OUTDOOR</v>
      </c>
      <c r="R47" s="2" t="s">
        <v>171</v>
      </c>
      <c r="S47" s="33">
        <v>44865</v>
      </c>
    </row>
    <row r="48" spans="1:19">
      <c r="A48" s="31">
        <v>47</v>
      </c>
      <c r="B48" s="46" t="str">
        <f t="shared" si="0"/>
        <v>MW ELISE ROTTEVEEL</v>
      </c>
      <c r="C48" s="2" t="s">
        <v>408</v>
      </c>
      <c r="D48" s="2" t="s">
        <v>409</v>
      </c>
      <c r="E48" s="2"/>
      <c r="F48" s="2" t="s">
        <v>410</v>
      </c>
      <c r="G48" s="47">
        <v>24936</v>
      </c>
      <c r="H48" s="2" t="s">
        <v>348</v>
      </c>
      <c r="I48" s="2" t="s">
        <v>61</v>
      </c>
      <c r="J48" s="4" t="s">
        <v>404</v>
      </c>
      <c r="K48" s="48" t="str">
        <f>HLOOKUP(J48,LOCATION!$A$2:$M$3,2,0)</f>
        <v>NETHERLANDS</v>
      </c>
      <c r="L48" s="48" t="str">
        <f>_xlfn.XLOOKUP(J48,LOCATION!$B$2:$M$2,LOCATION!$B$1:$M$1)</f>
        <v>Dutch</v>
      </c>
      <c r="M48" s="48" t="str">
        <f t="shared" si="1"/>
        <v>rotteveel.elise@xyz.com</v>
      </c>
      <c r="N48" s="49">
        <v>61.8</v>
      </c>
      <c r="O48" s="2" t="s">
        <v>327</v>
      </c>
      <c r="P48" s="2" t="s">
        <v>281</v>
      </c>
      <c r="Q48" s="46" t="str">
        <f>_xlfn.XLOOKUP(R48,SPORT!$B$2:$B$33,SPORT!$A$2:$A$33)</f>
        <v>OUTDOOR</v>
      </c>
      <c r="R48" s="2" t="s">
        <v>171</v>
      </c>
      <c r="S48" s="33">
        <v>90478</v>
      </c>
    </row>
    <row r="49" spans="1:19">
      <c r="A49" s="31">
        <v>48</v>
      </c>
      <c r="B49" s="46" t="str">
        <f t="shared" si="0"/>
        <v>FRU. MIRJAM SODERBERG</v>
      </c>
      <c r="C49" s="2" t="s">
        <v>411</v>
      </c>
      <c r="D49" s="2" t="s">
        <v>412</v>
      </c>
      <c r="E49" s="2"/>
      <c r="F49" s="2" t="s">
        <v>413</v>
      </c>
      <c r="G49" s="47">
        <v>35567</v>
      </c>
      <c r="H49" s="2" t="s">
        <v>291</v>
      </c>
      <c r="I49" s="2" t="s">
        <v>61</v>
      </c>
      <c r="J49" s="4" t="s">
        <v>414</v>
      </c>
      <c r="K49" s="48" t="str">
        <f>HLOOKUP(J49,LOCATION!$A$2:$M$3,2,0)</f>
        <v>SWEDEN</v>
      </c>
      <c r="L49" s="48" t="str">
        <f>_xlfn.XLOOKUP(J49,LOCATION!$B$2:$M$2,LOCATION!$B$1:$M$1)</f>
        <v>Swedish</v>
      </c>
      <c r="M49" s="48" t="str">
        <f t="shared" si="1"/>
        <v>soderberg.mirjam@xyz.com</v>
      </c>
      <c r="N49" s="49">
        <v>50</v>
      </c>
      <c r="O49" s="2" t="s">
        <v>288</v>
      </c>
      <c r="P49" s="2" t="s">
        <v>312</v>
      </c>
      <c r="Q49" s="46" t="str">
        <f>_xlfn.XLOOKUP(R49,SPORT!$B$2:$B$33,SPORT!$A$2:$A$33)</f>
        <v>OUTDOOR</v>
      </c>
      <c r="R49" s="2" t="s">
        <v>98</v>
      </c>
      <c r="S49" s="33">
        <v>38965</v>
      </c>
    </row>
    <row r="50" spans="1:19">
      <c r="A50" s="31">
        <v>49</v>
      </c>
      <c r="B50" s="46" t="str">
        <f t="shared" si="0"/>
        <v>H. BERNDT PALSSON</v>
      </c>
      <c r="C50" s="2" t="s">
        <v>415</v>
      </c>
      <c r="D50" s="2" t="s">
        <v>416</v>
      </c>
      <c r="E50" s="2"/>
      <c r="F50" s="2" t="s">
        <v>417</v>
      </c>
      <c r="G50" s="47">
        <v>31832</v>
      </c>
      <c r="H50" s="2" t="s">
        <v>331</v>
      </c>
      <c r="I50" s="2" t="s">
        <v>62</v>
      </c>
      <c r="J50" s="4" t="s">
        <v>414</v>
      </c>
      <c r="K50" s="48" t="str">
        <f>HLOOKUP(J50,LOCATION!$A$2:$M$3,2,0)</f>
        <v>SWEDEN</v>
      </c>
      <c r="L50" s="48" t="str">
        <f>_xlfn.XLOOKUP(J50,LOCATION!$B$2:$M$2,LOCATION!$B$1:$M$1)</f>
        <v>Swedish</v>
      </c>
      <c r="M50" s="48" t="str">
        <f t="shared" si="1"/>
        <v>palsson.berndt@xyz.com</v>
      </c>
      <c r="N50" s="49">
        <v>45.9</v>
      </c>
      <c r="O50" s="2" t="s">
        <v>295</v>
      </c>
      <c r="P50" s="2" t="s">
        <v>276</v>
      </c>
      <c r="Q50" s="46" t="str">
        <f>_xlfn.XLOOKUP(R50,SPORT!$B$2:$B$33,SPORT!$A$2:$A$33)</f>
        <v>OUTDOOR</v>
      </c>
      <c r="R50" s="2" t="s">
        <v>254</v>
      </c>
      <c r="S50" s="33">
        <v>35387</v>
      </c>
    </row>
    <row r="51" spans="1:19">
      <c r="A51" s="31">
        <v>50</v>
      </c>
      <c r="B51" s="46" t="str">
        <f t="shared" si="0"/>
        <v>SR. ADRIANO SOBRINHO</v>
      </c>
      <c r="C51" s="2" t="s">
        <v>282</v>
      </c>
      <c r="D51" s="2" t="s">
        <v>418</v>
      </c>
      <c r="E51" s="2" t="s">
        <v>419</v>
      </c>
      <c r="F51" s="2" t="s">
        <v>420</v>
      </c>
      <c r="G51" s="47">
        <v>34178</v>
      </c>
      <c r="H51" s="2" t="s">
        <v>303</v>
      </c>
      <c r="I51" s="2" t="s">
        <v>62</v>
      </c>
      <c r="J51" s="4" t="s">
        <v>421</v>
      </c>
      <c r="K51" s="48" t="str">
        <f>HLOOKUP(J51,LOCATION!$A$2:$M$3,2,0)</f>
        <v>BRAZIL</v>
      </c>
      <c r="L51" s="48" t="str">
        <f>_xlfn.XLOOKUP(J51,LOCATION!$B$2:$M$2,LOCATION!$B$1:$M$1)</f>
        <v>Portuguese</v>
      </c>
      <c r="M51" s="48" t="str">
        <f t="shared" si="1"/>
        <v>sobrinho.adriano@xyz.com</v>
      </c>
      <c r="N51" s="49">
        <v>92.5</v>
      </c>
      <c r="O51" s="2" t="s">
        <v>275</v>
      </c>
      <c r="P51" s="2" t="s">
        <v>306</v>
      </c>
      <c r="Q51" s="46" t="str">
        <f>_xlfn.XLOOKUP(R51,SPORT!$B$2:$B$33,SPORT!$A$2:$A$33)</f>
        <v>INDOOR</v>
      </c>
      <c r="R51" s="2" t="s">
        <v>258</v>
      </c>
      <c r="S51" s="33">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6" sqref="D6"/>
    </sheetView>
  </sheetViews>
  <sheetFormatPr defaultRowHeight="14.45"/>
  <cols>
    <col min="1" max="1" width="15.5703125" bestFit="1" customWidth="1"/>
    <col min="2" max="2" width="24" bestFit="1" customWidth="1"/>
  </cols>
  <sheetData>
    <row r="1" spans="1:2">
      <c r="A1" s="27" t="s">
        <v>422</v>
      </c>
      <c r="B1" s="27" t="s">
        <v>84</v>
      </c>
    </row>
    <row r="2" spans="1:2">
      <c r="A2" s="28" t="s">
        <v>423</v>
      </c>
      <c r="B2" s="28" t="s">
        <v>89</v>
      </c>
    </row>
    <row r="3" spans="1:2">
      <c r="A3" s="29" t="s">
        <v>423</v>
      </c>
      <c r="B3" s="29" t="s">
        <v>93</v>
      </c>
    </row>
    <row r="4" spans="1:2">
      <c r="A4" s="29" t="s">
        <v>424</v>
      </c>
      <c r="B4" s="29" t="s">
        <v>98</v>
      </c>
    </row>
    <row r="5" spans="1:2">
      <c r="A5" s="29" t="s">
        <v>424</v>
      </c>
      <c r="B5" s="29" t="s">
        <v>102</v>
      </c>
    </row>
    <row r="6" spans="1:2">
      <c r="A6" s="29" t="s">
        <v>423</v>
      </c>
      <c r="B6" s="29" t="s">
        <v>106</v>
      </c>
    </row>
    <row r="7" spans="1:2">
      <c r="A7" s="29" t="s">
        <v>423</v>
      </c>
      <c r="B7" s="29" t="s">
        <v>109</v>
      </c>
    </row>
    <row r="8" spans="1:2">
      <c r="A8" s="29" t="s">
        <v>424</v>
      </c>
      <c r="B8" s="29" t="s">
        <v>113</v>
      </c>
    </row>
    <row r="9" spans="1:2">
      <c r="A9" s="29" t="s">
        <v>423</v>
      </c>
      <c r="B9" s="29" t="s">
        <v>117</v>
      </c>
    </row>
    <row r="10" spans="1:2">
      <c r="A10" s="29" t="s">
        <v>423</v>
      </c>
      <c r="B10" s="29" t="s">
        <v>121</v>
      </c>
    </row>
    <row r="11" spans="1:2">
      <c r="A11" s="29" t="s">
        <v>424</v>
      </c>
      <c r="B11" s="29" t="s">
        <v>128</v>
      </c>
    </row>
    <row r="12" spans="1:2">
      <c r="A12" s="29" t="s">
        <v>424</v>
      </c>
      <c r="B12" s="29" t="s">
        <v>132</v>
      </c>
    </row>
    <row r="13" spans="1:2">
      <c r="A13" s="29" t="s">
        <v>424</v>
      </c>
      <c r="B13" s="29" t="s">
        <v>135</v>
      </c>
    </row>
    <row r="14" spans="1:2">
      <c r="A14" s="29" t="s">
        <v>424</v>
      </c>
      <c r="B14" s="29" t="s">
        <v>140</v>
      </c>
    </row>
    <row r="15" spans="1:2">
      <c r="A15" s="29" t="s">
        <v>423</v>
      </c>
      <c r="B15" s="29" t="s">
        <v>144</v>
      </c>
    </row>
    <row r="16" spans="1:2">
      <c r="A16" s="29" t="s">
        <v>423</v>
      </c>
      <c r="B16" s="29" t="s">
        <v>150</v>
      </c>
    </row>
    <row r="17" spans="1:2">
      <c r="A17" s="29" t="s">
        <v>424</v>
      </c>
      <c r="B17" s="29" t="s">
        <v>153</v>
      </c>
    </row>
    <row r="18" spans="1:2">
      <c r="A18" s="29" t="s">
        <v>423</v>
      </c>
      <c r="B18" s="29" t="s">
        <v>156</v>
      </c>
    </row>
    <row r="19" spans="1:2">
      <c r="A19" s="29" t="s">
        <v>423</v>
      </c>
      <c r="B19" s="29" t="s">
        <v>160</v>
      </c>
    </row>
    <row r="20" spans="1:2">
      <c r="A20" s="29" t="s">
        <v>424</v>
      </c>
      <c r="B20" s="29" t="s">
        <v>164</v>
      </c>
    </row>
    <row r="21" spans="1:2">
      <c r="A21" s="29" t="s">
        <v>424</v>
      </c>
      <c r="B21" s="29" t="s">
        <v>167</v>
      </c>
    </row>
    <row r="22" spans="1:2">
      <c r="A22" s="29" t="s">
        <v>424</v>
      </c>
      <c r="B22" s="29" t="s">
        <v>171</v>
      </c>
    </row>
    <row r="23" spans="1:2">
      <c r="A23" s="29" t="s">
        <v>424</v>
      </c>
      <c r="B23" s="29" t="s">
        <v>174</v>
      </c>
    </row>
    <row r="24" spans="1:2">
      <c r="A24" s="29" t="s">
        <v>423</v>
      </c>
      <c r="B24" s="29" t="s">
        <v>183</v>
      </c>
    </row>
    <row r="25" spans="1:2">
      <c r="A25" s="29" t="s">
        <v>424</v>
      </c>
      <c r="B25" s="29" t="s">
        <v>194</v>
      </c>
    </row>
    <row r="26" spans="1:2">
      <c r="A26" s="29" t="s">
        <v>423</v>
      </c>
      <c r="B26" s="29" t="s">
        <v>203</v>
      </c>
    </row>
    <row r="27" spans="1:2">
      <c r="A27" s="29" t="s">
        <v>424</v>
      </c>
      <c r="B27" s="29" t="s">
        <v>209</v>
      </c>
    </row>
    <row r="28" spans="1:2">
      <c r="A28" s="29" t="s">
        <v>424</v>
      </c>
      <c r="B28" s="29" t="s">
        <v>214</v>
      </c>
    </row>
    <row r="29" spans="1:2">
      <c r="A29" s="29" t="s">
        <v>424</v>
      </c>
      <c r="B29" s="29" t="s">
        <v>228</v>
      </c>
    </row>
    <row r="30" spans="1:2">
      <c r="A30" s="29" t="s">
        <v>423</v>
      </c>
      <c r="B30" s="29" t="s">
        <v>232</v>
      </c>
    </row>
    <row r="31" spans="1:2">
      <c r="A31" s="29" t="s">
        <v>423</v>
      </c>
      <c r="B31" s="29" t="s">
        <v>241</v>
      </c>
    </row>
    <row r="32" spans="1:2">
      <c r="A32" s="29" t="s">
        <v>424</v>
      </c>
      <c r="B32" s="29" t="s">
        <v>254</v>
      </c>
    </row>
    <row r="33" spans="1:2">
      <c r="A33" s="29" t="s">
        <v>423</v>
      </c>
      <c r="B33" s="29" t="s">
        <v>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8"/>
  <sheetViews>
    <sheetView showGridLines="0" workbookViewId="0">
      <selection activeCell="B2" sqref="B2"/>
    </sheetView>
  </sheetViews>
  <sheetFormatPr defaultRowHeight="14.45"/>
  <cols>
    <col min="1" max="13" width="13.7109375" style="1" customWidth="1"/>
  </cols>
  <sheetData>
    <row r="1" spans="1:13">
      <c r="A1" s="5" t="s">
        <v>425</v>
      </c>
      <c r="B1" s="3" t="s">
        <v>88</v>
      </c>
      <c r="C1" s="3" t="s">
        <v>97</v>
      </c>
      <c r="D1" s="3" t="s">
        <v>88</v>
      </c>
      <c r="E1" s="3" t="s">
        <v>139</v>
      </c>
      <c r="F1" s="3" t="s">
        <v>88</v>
      </c>
      <c r="G1" s="3" t="s">
        <v>139</v>
      </c>
      <c r="H1" s="3" t="s">
        <v>193</v>
      </c>
      <c r="I1" s="3" t="s">
        <v>221</v>
      </c>
      <c r="J1" s="3" t="s">
        <v>221</v>
      </c>
      <c r="K1" s="3" t="s">
        <v>240</v>
      </c>
      <c r="L1" s="3" t="s">
        <v>250</v>
      </c>
      <c r="M1" s="3" t="s">
        <v>97</v>
      </c>
    </row>
    <row r="2" spans="1:13">
      <c r="A2" s="5" t="s">
        <v>265</v>
      </c>
      <c r="B2" s="3" t="s">
        <v>274</v>
      </c>
      <c r="C2" s="3" t="s">
        <v>287</v>
      </c>
      <c r="D2" s="3" t="s">
        <v>309</v>
      </c>
      <c r="E2" s="3" t="s">
        <v>326</v>
      </c>
      <c r="F2" s="3" t="s">
        <v>340</v>
      </c>
      <c r="G2" s="3" t="s">
        <v>360</v>
      </c>
      <c r="H2" s="3" t="s">
        <v>368</v>
      </c>
      <c r="I2" s="3" t="s">
        <v>388</v>
      </c>
      <c r="J2" s="3" t="s">
        <v>397</v>
      </c>
      <c r="K2" s="3" t="s">
        <v>404</v>
      </c>
      <c r="L2" s="3" t="s">
        <v>414</v>
      </c>
      <c r="M2" s="3" t="s">
        <v>421</v>
      </c>
    </row>
    <row r="3" spans="1:13">
      <c r="A3" s="5" t="s">
        <v>60</v>
      </c>
      <c r="B3" s="3" t="s">
        <v>64</v>
      </c>
      <c r="C3" s="3" t="s">
        <v>66</v>
      </c>
      <c r="D3" s="3" t="s">
        <v>68</v>
      </c>
      <c r="E3" s="3" t="s">
        <v>70</v>
      </c>
      <c r="F3" s="3" t="s">
        <v>69</v>
      </c>
      <c r="G3" s="3" t="s">
        <v>71</v>
      </c>
      <c r="H3" s="3" t="s">
        <v>72</v>
      </c>
      <c r="I3" s="3" t="s">
        <v>67</v>
      </c>
      <c r="J3" s="3" t="s">
        <v>74</v>
      </c>
      <c r="K3" s="3" t="s">
        <v>73</v>
      </c>
      <c r="L3" s="3" t="s">
        <v>75</v>
      </c>
      <c r="M3" s="3" t="s">
        <v>66</v>
      </c>
    </row>
    <row r="8" spans="1:13">
      <c r="C8" s="1" t="s">
        <v>274</v>
      </c>
      <c r="M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Guest User</cp:lastModifiedBy>
  <cp:revision/>
  <dcterms:created xsi:type="dcterms:W3CDTF">2019-05-28T07:07:38Z</dcterms:created>
  <dcterms:modified xsi:type="dcterms:W3CDTF">2024-05-28T09:17:25Z</dcterms:modified>
  <cp:category/>
  <cp:contentStatus/>
</cp:coreProperties>
</file>