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BB\BILD-Alle\62_Indikatorensysteme\04 Indicateurs\40 CH\406101 Niveau de formation\10\"/>
    </mc:Choice>
  </mc:AlternateContent>
  <bookViews>
    <workbookView xWindow="120" yWindow="135" windowWidth="10005" windowHeight="10005"/>
  </bookViews>
  <sheets>
    <sheet name="Übersicht" sheetId="5" r:id="rId1"/>
    <sheet name="Entwicklung und Prognosen" sheetId="2" r:id="rId2"/>
    <sheet name="Geschlecht und Alter" sheetId="1" r:id="rId3"/>
    <sheet name="Nationalität und Aufenthalt" sheetId="3" r:id="rId4"/>
  </sheets>
  <definedNames>
    <definedName name="_xlnm.Print_Area" localSheetId="1">'Entwicklung und Prognosen'!$A$2:$CA$59</definedName>
    <definedName name="_xlnm.Print_Area" localSheetId="2">'Geschlecht und Alter'!$A$2:$E$41</definedName>
    <definedName name="_xlnm.Print_Area" localSheetId="3">'Nationalität und Aufenthalt'!$A$2:$L$4</definedName>
    <definedName name="_xlnm.Print_Area" localSheetId="0">Übersicht!$A$1:$H$16</definedName>
  </definedNames>
  <calcPr calcId="152511"/>
</workbook>
</file>

<file path=xl/calcChain.xml><?xml version="1.0" encoding="utf-8"?>
<calcChain xmlns="http://schemas.openxmlformats.org/spreadsheetml/2006/main">
  <c r="J35" i="2" l="1"/>
  <c r="T35" i="2"/>
  <c r="V35" i="2"/>
  <c r="X35" i="2"/>
  <c r="Z35" i="2"/>
  <c r="AB35" i="2"/>
  <c r="AD35" i="2"/>
  <c r="AF35" i="2"/>
  <c r="AH35" i="2"/>
  <c r="AJ35" i="2"/>
  <c r="AL35" i="2"/>
  <c r="AN35" i="2"/>
  <c r="AP35" i="2"/>
  <c r="AR35" i="2"/>
  <c r="AT35" i="2"/>
  <c r="AV35" i="2"/>
  <c r="AX35" i="2"/>
  <c r="AZ35" i="2"/>
  <c r="BB35" i="2"/>
  <c r="BD35" i="2"/>
  <c r="BF35" i="2"/>
  <c r="BH35" i="2"/>
  <c r="BJ35" i="2"/>
  <c r="BL35" i="2"/>
  <c r="BN35" i="2"/>
  <c r="BP35" i="2"/>
  <c r="BR35" i="2"/>
  <c r="BT35" i="2"/>
  <c r="BV35" i="2"/>
  <c r="BX35" i="2"/>
  <c r="BZ35" i="2"/>
  <c r="B41" i="2"/>
  <c r="A15" i="5"/>
  <c r="A12" i="5"/>
  <c r="A9" i="5"/>
  <c r="A6" i="5"/>
  <c r="B47" i="2"/>
  <c r="B46" i="2"/>
  <c r="B45" i="2"/>
  <c r="B43" i="2"/>
  <c r="B42" i="2"/>
</calcChain>
</file>

<file path=xl/sharedStrings.xml><?xml version="1.0" encoding="utf-8"?>
<sst xmlns="http://schemas.openxmlformats.org/spreadsheetml/2006/main" count="180" uniqueCount="63">
  <si>
    <t>Tertiärstufe</t>
  </si>
  <si>
    <t>Total</t>
  </si>
  <si>
    <t>25-64 Jahre</t>
  </si>
  <si>
    <t>25-34 Jahre</t>
  </si>
  <si>
    <t>35-44 Jahre</t>
  </si>
  <si>
    <t>45-54 Jahre</t>
  </si>
  <si>
    <t>55-64 Jahre</t>
  </si>
  <si>
    <t>Frauen</t>
  </si>
  <si>
    <t>Männer</t>
  </si>
  <si>
    <t>%</t>
  </si>
  <si>
    <t>Bemerkung: kursiv gesetzte Daten sind in der Grafik nicht dargestellt.</t>
  </si>
  <si>
    <t>Obligatorische Schule</t>
  </si>
  <si>
    <t>Sekundarstufe II</t>
  </si>
  <si>
    <t>Szenario "Referenz"</t>
  </si>
  <si>
    <t>Szenario "hoch"</t>
  </si>
  <si>
    <t>Szenario "tief"</t>
  </si>
  <si>
    <t xml:space="preserve"> </t>
  </si>
  <si>
    <t>Höhere Berufsbildung</t>
  </si>
  <si>
    <t>Hochschulen</t>
  </si>
  <si>
    <t>Klicken Sie auf den entsprechenden Titel, um zu der gewünschten Tabelle zu gelangen.</t>
  </si>
  <si>
    <t>Entwicklung</t>
  </si>
  <si>
    <t>Prognosen</t>
  </si>
  <si>
    <t>Bildungsstand der Bevölkerung</t>
  </si>
  <si>
    <t>Zurück</t>
  </si>
  <si>
    <t>In % der 25-64-jährigen ständigen Wohnbevölkerung</t>
  </si>
  <si>
    <t>Stand Juni 2015</t>
  </si>
  <si>
    <t>In % der ständigen Wohnbevölkerung ab 25 Jahren</t>
  </si>
  <si>
    <t>Eingebürgerte Schweizer mit obligatorischer Schule in der Schweiz</t>
  </si>
  <si>
    <t>Eingebürgerte Schweizer mit obligatorischer Schule im Ausland</t>
  </si>
  <si>
    <t>Ausländer mit obligatorischer Schule in der Schweiz</t>
  </si>
  <si>
    <t>Ausländer mit obligatorischer Schule im Ausland</t>
  </si>
  <si>
    <t>2016</t>
  </si>
  <si>
    <t>Bemerkungen:</t>
  </si>
  <si>
    <t>Geschlecht und Alter</t>
  </si>
  <si>
    <t>±</t>
  </si>
  <si>
    <t>© BFS 2018</t>
  </si>
  <si>
    <t>© BFS 2016</t>
  </si>
  <si>
    <t xml:space="preserve">  Diese Differenz ist darauf zurückzuführen, dass die Berechnungen der historischen Zeitreihe bereits mit der neuen Gewichtung der Schweizerischen </t>
  </si>
  <si>
    <t xml:space="preserve">  Arbeitskräfteerhebung  für die Jahre 2010-2015 erfolgten. Sobald diese Gewichtung auch für die Szenarien angewendet wird, verschwindet die Differenz </t>
  </si>
  <si>
    <t>  in den Daten. Die Tendenzen für die Szenarien bleiben jedoch unverändert.</t>
  </si>
  <si>
    <t>Bildungsstand der Bevölkerung nach höchster abgeschlossener Ausbildung, 1996-2017</t>
  </si>
  <si>
    <t>Quelle: BFS - Schweizerische Arbeitskräfteerhebung (SAKE)</t>
  </si>
  <si>
    <t>Quelle: BFS - Bildungsperspektiven</t>
  </si>
  <si>
    <t>Auskunft: Bundesamt für Statistik (BFS), Bildungsindikatoren, educindicators@bfs.admin.ch</t>
  </si>
  <si>
    <t>Bildungsstand der Bevölkerung nach höchster abgeschlossener Ausbildung, erwartete Quoten 2015-2045</t>
  </si>
  <si>
    <t>Bildungsstand der Bevölkerung nach Nationalität, Dauer des Aufenhalts und höchster abgeschlossener Ausbildung, 2017</t>
  </si>
  <si>
    <t>Bildungsstand der Bevölkerung nach Geschlecht, Alter und höchster abgeschlossener Ausbildung, 2017</t>
  </si>
  <si>
    <t>Sekundarstufe II: Allgemeinbildung</t>
  </si>
  <si>
    <t>Sekundarstufe II: Berufsbildung</t>
  </si>
  <si>
    <t>65 Jahre und älter</t>
  </si>
  <si>
    <r>
      <rPr>
        <vertAlign val="superscript"/>
        <sz val="8"/>
        <color indexed="8"/>
        <rFont val="Arial"/>
        <family val="2"/>
      </rPr>
      <t>1</t>
    </r>
    <r>
      <rPr>
        <sz val="8"/>
        <rFont val="Arial"/>
        <family val="2"/>
      </rPr>
      <t xml:space="preserve"> Bruch der Zeitreihe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</si>
  <si>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> </t>
    </r>
    <r>
      <rPr>
        <sz val="8"/>
        <rFont val="Arial"/>
        <family val="2"/>
      </rPr>
      <t>Obwohl die Werte der historischen Zeitreihe und der Szenarien im Jahr 2014 stimmen normalerweise überein, kann eine Differenz beobachtet werden.</t>
    </r>
  </si>
  <si>
    <r>
      <t xml:space="preserve">2010 </t>
    </r>
    <r>
      <rPr>
        <vertAlign val="superscript"/>
        <sz val="8"/>
        <rFont val="Arial Narrow"/>
        <family val="2"/>
      </rPr>
      <t>1</t>
    </r>
  </si>
  <si>
    <r>
      <t xml:space="preserve">2001 </t>
    </r>
    <r>
      <rPr>
        <vertAlign val="superscript"/>
        <sz val="8"/>
        <rFont val="Arial Narrow"/>
        <family val="2"/>
      </rPr>
      <t>1</t>
    </r>
  </si>
  <si>
    <r>
      <t xml:space="preserve">2002 </t>
    </r>
    <r>
      <rPr>
        <vertAlign val="superscript"/>
        <sz val="8"/>
        <rFont val="Arial Narrow"/>
        <family val="2"/>
      </rPr>
      <t>1</t>
    </r>
  </si>
  <si>
    <r>
      <t xml:space="preserve">2003 </t>
    </r>
    <r>
      <rPr>
        <vertAlign val="superscript"/>
        <sz val="8"/>
        <rFont val="Arial Narrow"/>
        <family val="2"/>
      </rPr>
      <t>1</t>
    </r>
  </si>
  <si>
    <r>
      <t xml:space="preserve">2014 </t>
    </r>
    <r>
      <rPr>
        <vertAlign val="superscript"/>
        <sz val="8"/>
        <rFont val="Arial Narrow"/>
        <family val="2"/>
      </rPr>
      <t>2</t>
    </r>
  </si>
  <si>
    <r>
      <t xml:space="preserve">2014 </t>
    </r>
    <r>
      <rPr>
        <vertAlign val="superscript"/>
        <sz val="8"/>
        <rFont val="Arial"/>
        <family val="2"/>
      </rPr>
      <t>2</t>
    </r>
  </si>
  <si>
    <t>- Wenn Sie die vollständige Zeitreihe anzeigen wollen, markieren Sie alle Spalten der Tabelle und drücken die rechte Maustaste und wählen "Einblenden".</t>
  </si>
  <si>
    <t>- Kursiv gesetzte Daten sind in der Grafik nicht dargestellt.</t>
  </si>
  <si>
    <t>Schweizer</t>
  </si>
  <si>
    <t>Ausländer</t>
  </si>
  <si>
    <t>Nationalität und Dauer des Aufenhalts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</si>
</sst>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#\ ##0.0__;\-#\ ###\ ##0.0__;\-__;@__"/>
  </numFmts>
  <fonts count="27" x14ac:knownFonts="1">
    <font>
      <sz val="11"/>
      <color theme="1"/>
      <name val="Arial"/>
      <family val="2"/>
    </font>
    <font>
      <sz val="8"/>
      <color indexed="8"/>
      <name val="Arial Narrow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name val="Arial Narrow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8"/>
      <name val="Arial Narrow"/>
      <family val="2"/>
    </font>
    <font>
      <i/>
      <sz val="8"/>
      <name val="Arial Narrow"/>
      <family val="2"/>
    </font>
    <font>
      <i/>
      <sz val="9"/>
      <name val="Arial"/>
      <family val="2"/>
    </font>
    <font>
      <b/>
      <i/>
      <sz val="9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u/>
      <sz val="9"/>
      <color indexed="12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vertAlign val="superscript"/>
      <sz val="8"/>
      <color indexed="8"/>
      <name val="Arial"/>
      <family val="2"/>
    </font>
    <font>
      <vertAlign val="superscript"/>
      <sz val="8"/>
      <name val="Arial"/>
      <family val="2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i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>
      <alignment vertical="top"/>
      <protection locked="0"/>
    </xf>
  </cellStyleXfs>
  <cellXfs count="109">
    <xf numFmtId="0" fontId="0" fillId="0" borderId="0" xfId="0"/>
    <xf numFmtId="0" fontId="0" fillId="2" borderId="0" xfId="0" applyNumberFormat="1" applyFont="1" applyFill="1" applyBorder="1" applyAlignment="1" applyProtection="1"/>
    <xf numFmtId="0" fontId="0" fillId="4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vertical="center"/>
    </xf>
    <xf numFmtId="0" fontId="0" fillId="4" borderId="0" xfId="0" applyNumberFormat="1" applyFont="1" applyFill="1" applyBorder="1" applyAlignment="1" applyProtection="1">
      <alignment vertical="center"/>
    </xf>
    <xf numFmtId="0" fontId="5" fillId="3" borderId="0" xfId="0" applyNumberFormat="1" applyFont="1" applyFill="1" applyBorder="1" applyAlignment="1" applyProtection="1"/>
    <xf numFmtId="0" fontId="6" fillId="3" borderId="0" xfId="0" applyNumberFormat="1" applyFont="1" applyFill="1" applyBorder="1" applyAlignment="1" applyProtection="1">
      <alignment horizontal="left" wrapText="1"/>
    </xf>
    <xf numFmtId="0" fontId="7" fillId="3" borderId="0" xfId="0" applyNumberFormat="1" applyFont="1" applyFill="1" applyBorder="1" applyAlignment="1" applyProtection="1"/>
    <xf numFmtId="0" fontId="5" fillId="3" borderId="0" xfId="0" applyNumberFormat="1" applyFont="1" applyFill="1" applyBorder="1" applyAlignment="1" applyProtection="1">
      <alignment vertical="center"/>
    </xf>
    <xf numFmtId="0" fontId="7" fillId="3" borderId="0" xfId="0" applyFont="1" applyFill="1" applyBorder="1" applyAlignment="1"/>
    <xf numFmtId="0" fontId="5" fillId="3" borderId="0" xfId="0" applyFont="1" applyFill="1" applyBorder="1"/>
    <xf numFmtId="164" fontId="9" fillId="3" borderId="0" xfId="0" applyNumberFormat="1" applyFont="1" applyFill="1" applyBorder="1"/>
    <xf numFmtId="164" fontId="10" fillId="3" borderId="0" xfId="0" applyNumberFormat="1" applyFont="1" applyFill="1" applyBorder="1"/>
    <xf numFmtId="0" fontId="11" fillId="3" borderId="0" xfId="0" applyFont="1" applyFill="1" applyBorder="1" applyAlignment="1">
      <alignment horizontal="left" wrapText="1" indent="2"/>
    </xf>
    <xf numFmtId="0" fontId="6" fillId="3" borderId="0" xfId="0" applyNumberFormat="1" applyFont="1" applyFill="1" applyBorder="1" applyAlignment="1" applyProtection="1">
      <alignment horizontal="left"/>
    </xf>
    <xf numFmtId="0" fontId="7" fillId="3" borderId="0" xfId="0" applyNumberFormat="1" applyFont="1" applyFill="1" applyBorder="1" applyAlignment="1" applyProtection="1">
      <alignment horizontal="left"/>
    </xf>
    <xf numFmtId="0" fontId="10" fillId="0" borderId="0" xfId="0" applyFont="1" applyBorder="1"/>
    <xf numFmtId="0" fontId="12" fillId="0" borderId="0" xfId="0" applyFont="1"/>
    <xf numFmtId="0" fontId="23" fillId="0" borderId="0" xfId="0" applyFont="1"/>
    <xf numFmtId="0" fontId="1" fillId="4" borderId="0" xfId="0" applyNumberFormat="1" applyFont="1" applyFill="1" applyBorder="1" applyAlignment="1" applyProtection="1">
      <alignment vertical="center"/>
    </xf>
    <xf numFmtId="0" fontId="24" fillId="0" borderId="0" xfId="1" applyFont="1" applyAlignment="1" applyProtection="1"/>
    <xf numFmtId="0" fontId="4" fillId="4" borderId="0" xfId="0" applyNumberFormat="1" applyFont="1" applyFill="1" applyBorder="1" applyAlignment="1" applyProtection="1">
      <alignment horizontal="left" vertical="center" wrapText="1"/>
    </xf>
    <xf numFmtId="0" fontId="1" fillId="4" borderId="0" xfId="0" applyNumberFormat="1" applyFont="1" applyFill="1" applyBorder="1" applyAlignment="1" applyProtection="1">
      <alignment horizontal="left" vertical="center" wrapText="1"/>
    </xf>
    <xf numFmtId="0" fontId="24" fillId="0" borderId="0" xfId="1" applyFont="1" applyAlignment="1" applyProtection="1"/>
    <xf numFmtId="0" fontId="6" fillId="3" borderId="0" xfId="0" applyNumberFormat="1" applyFont="1" applyFill="1" applyBorder="1" applyAlignment="1" applyProtection="1"/>
    <xf numFmtId="0" fontId="14" fillId="0" borderId="0" xfId="1" applyFont="1" applyAlignment="1" applyProtection="1"/>
    <xf numFmtId="0" fontId="5" fillId="0" borderId="0" xfId="0" applyFont="1"/>
    <xf numFmtId="0" fontId="0" fillId="0" borderId="0" xfId="0" applyAlignment="1">
      <alignment vertical="top"/>
    </xf>
    <xf numFmtId="0" fontId="7" fillId="3" borderId="0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15" fillId="3" borderId="1" xfId="0" applyFont="1" applyFill="1" applyBorder="1" applyAlignment="1">
      <alignment horizontal="left" vertical="top"/>
    </xf>
    <xf numFmtId="0" fontId="15" fillId="0" borderId="0" xfId="0" applyFont="1" applyAlignment="1">
      <alignment horizontal="left" vertical="top"/>
    </xf>
    <xf numFmtId="0" fontId="15" fillId="3" borderId="2" xfId="0" applyFont="1" applyFill="1" applyBorder="1" applyAlignment="1">
      <alignment horizontal="left" vertical="top"/>
    </xf>
    <xf numFmtId="0" fontId="15" fillId="3" borderId="3" xfId="0" applyFont="1" applyFill="1" applyBorder="1" applyAlignment="1">
      <alignment horizontal="right" vertical="top" wrapText="1"/>
    </xf>
    <xf numFmtId="0" fontId="25" fillId="5" borderId="4" xfId="0" quotePrefix="1" applyFont="1" applyFill="1" applyBorder="1" applyAlignment="1">
      <alignment horizontal="right" vertical="top"/>
    </xf>
    <xf numFmtId="0" fontId="25" fillId="5" borderId="5" xfId="0" quotePrefix="1" applyFont="1" applyFill="1" applyBorder="1" applyAlignment="1">
      <alignment horizontal="right" vertical="top"/>
    </xf>
    <xf numFmtId="0" fontId="15" fillId="3" borderId="6" xfId="0" applyFont="1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0" fontId="15" fillId="3" borderId="7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center"/>
    </xf>
    <xf numFmtId="165" fontId="17" fillId="0" borderId="0" xfId="0" applyNumberFormat="1" applyFont="1" applyFill="1" applyBorder="1" applyAlignment="1">
      <alignment horizontal="right" vertical="center"/>
    </xf>
    <xf numFmtId="165" fontId="17" fillId="6" borderId="0" xfId="0" applyNumberFormat="1" applyFont="1" applyFill="1" applyBorder="1" applyAlignment="1">
      <alignment horizontal="right" vertical="center"/>
    </xf>
    <xf numFmtId="0" fontId="15" fillId="0" borderId="0" xfId="0" applyFont="1"/>
    <xf numFmtId="0" fontId="15" fillId="0" borderId="0" xfId="0" applyFont="1" applyFill="1" applyBorder="1" applyAlignment="1">
      <alignment horizontal="left" vertical="top" wrapText="1"/>
    </xf>
    <xf numFmtId="165" fontId="15" fillId="0" borderId="0" xfId="0" applyNumberFormat="1" applyFont="1" applyFill="1" applyBorder="1" applyAlignment="1">
      <alignment horizontal="right" vertical="top"/>
    </xf>
    <xf numFmtId="165" fontId="15" fillId="6" borderId="0" xfId="0" applyNumberFormat="1" applyFont="1" applyFill="1" applyBorder="1" applyAlignment="1">
      <alignment horizontal="right" vertical="top"/>
    </xf>
    <xf numFmtId="0" fontId="15" fillId="3" borderId="3" xfId="0" applyFont="1" applyFill="1" applyBorder="1" applyAlignment="1">
      <alignment horizontal="left" vertical="top"/>
    </xf>
    <xf numFmtId="0" fontId="15" fillId="3" borderId="5" xfId="0" applyFont="1" applyFill="1" applyBorder="1" applyAlignment="1">
      <alignment horizontal="left" vertical="top" wrapText="1"/>
    </xf>
    <xf numFmtId="0" fontId="15" fillId="3" borderId="3" xfId="0" applyFont="1" applyFill="1" applyBorder="1" applyAlignment="1">
      <alignment horizontal="left" vertical="top" wrapText="1"/>
    </xf>
    <xf numFmtId="0" fontId="15" fillId="3" borderId="8" xfId="0" applyFont="1" applyFill="1" applyBorder="1" applyAlignment="1">
      <alignment horizontal="left" vertical="top" wrapText="1"/>
    </xf>
    <xf numFmtId="0" fontId="15" fillId="0" borderId="9" xfId="0" applyFont="1" applyFill="1" applyBorder="1" applyAlignment="1">
      <alignment horizontal="left" vertical="top" wrapText="1"/>
    </xf>
    <xf numFmtId="165" fontId="15" fillId="0" borderId="9" xfId="0" applyNumberFormat="1" applyFont="1" applyFill="1" applyBorder="1" applyAlignment="1">
      <alignment horizontal="right" vertical="top"/>
    </xf>
    <xf numFmtId="0" fontId="18" fillId="0" borderId="0" xfId="0" applyFont="1" applyFill="1" applyBorder="1" applyAlignment="1">
      <alignment horizontal="left" vertical="center"/>
    </xf>
    <xf numFmtId="165" fontId="18" fillId="0" borderId="0" xfId="0" applyNumberFormat="1" applyFont="1" applyFill="1" applyBorder="1" applyAlignment="1">
      <alignment horizontal="right" vertical="center"/>
    </xf>
    <xf numFmtId="165" fontId="18" fillId="6" borderId="0" xfId="0" applyNumberFormat="1" applyFont="1" applyFill="1" applyBorder="1" applyAlignment="1">
      <alignment horizontal="right" vertical="center"/>
    </xf>
    <xf numFmtId="0" fontId="26" fillId="0" borderId="0" xfId="0" applyFont="1"/>
    <xf numFmtId="0" fontId="19" fillId="0" borderId="0" xfId="0" applyFont="1"/>
    <xf numFmtId="0" fontId="19" fillId="0" borderId="0" xfId="0" applyFont="1" applyFill="1" applyBorder="1" applyAlignment="1">
      <alignment horizontal="left" vertical="top" wrapText="1"/>
    </xf>
    <xf numFmtId="165" fontId="19" fillId="0" borderId="0" xfId="0" applyNumberFormat="1" applyFont="1" applyFill="1" applyBorder="1" applyAlignment="1">
      <alignment horizontal="right" vertical="top"/>
    </xf>
    <xf numFmtId="165" fontId="19" fillId="6" borderId="0" xfId="0" applyNumberFormat="1" applyFont="1" applyFill="1" applyBorder="1" applyAlignment="1">
      <alignment horizontal="right" vertical="top"/>
    </xf>
    <xf numFmtId="0" fontId="19" fillId="0" borderId="9" xfId="0" applyFont="1" applyFill="1" applyBorder="1" applyAlignment="1">
      <alignment horizontal="left" vertical="top" wrapText="1"/>
    </xf>
    <xf numFmtId="165" fontId="19" fillId="0" borderId="9" xfId="0" applyNumberFormat="1" applyFont="1" applyFill="1" applyBorder="1" applyAlignment="1">
      <alignment horizontal="right" vertical="top"/>
    </xf>
    <xf numFmtId="0" fontId="26" fillId="0" borderId="9" xfId="0" applyFont="1" applyBorder="1"/>
    <xf numFmtId="165" fontId="19" fillId="6" borderId="9" xfId="0" applyNumberFormat="1" applyFont="1" applyFill="1" applyBorder="1" applyAlignment="1">
      <alignment horizontal="right" vertical="top"/>
    </xf>
    <xf numFmtId="0" fontId="25" fillId="0" borderId="0" xfId="0" applyFont="1" applyFill="1" applyAlignment="1"/>
    <xf numFmtId="0" fontId="25" fillId="0" borderId="0" xfId="0" quotePrefix="1" applyFont="1" applyFill="1" applyBorder="1" applyAlignment="1"/>
    <xf numFmtId="0" fontId="25" fillId="0" borderId="0" xfId="0" applyFont="1" applyFill="1" applyBorder="1" applyAlignment="1"/>
    <xf numFmtId="0" fontId="25" fillId="0" borderId="0" xfId="0" applyNumberFormat="1" applyFont="1" applyFill="1" applyBorder="1" applyAlignment="1" applyProtection="1">
      <alignment horizontal="left"/>
    </xf>
    <xf numFmtId="0" fontId="25" fillId="0" borderId="0" xfId="0" applyNumberFormat="1" applyFont="1" applyFill="1" applyBorder="1" applyAlignment="1" applyProtection="1"/>
    <xf numFmtId="0" fontId="25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5" fillId="0" borderId="0" xfId="0" quotePrefix="1" applyFont="1" applyFill="1" applyBorder="1" applyAlignment="1">
      <alignment horizontal="left"/>
    </xf>
    <xf numFmtId="0" fontId="25" fillId="0" borderId="0" xfId="0" applyFont="1" applyFill="1" applyBorder="1" applyAlignment="1">
      <alignment horizontal="left"/>
    </xf>
    <xf numFmtId="0" fontId="15" fillId="3" borderId="4" xfId="0" applyFont="1" applyFill="1" applyBorder="1" applyAlignment="1">
      <alignment horizontal="right" vertical="top" wrapText="1"/>
    </xf>
    <xf numFmtId="0" fontId="25" fillId="5" borderId="10" xfId="0" quotePrefix="1" applyFont="1" applyFill="1" applyBorder="1" applyAlignment="1">
      <alignment horizontal="right" vertical="top"/>
    </xf>
    <xf numFmtId="0" fontId="25" fillId="5" borderId="9" xfId="0" quotePrefix="1" applyFont="1" applyFill="1" applyBorder="1" applyAlignment="1">
      <alignment horizontal="right" vertical="top"/>
    </xf>
    <xf numFmtId="0" fontId="25" fillId="5" borderId="2" xfId="0" quotePrefix="1" applyFont="1" applyFill="1" applyBorder="1" applyAlignment="1">
      <alignment horizontal="right" vertical="top"/>
    </xf>
    <xf numFmtId="0" fontId="6" fillId="3" borderId="0" xfId="0" applyFont="1" applyFill="1" applyBorder="1" applyAlignment="1">
      <alignment vertical="top"/>
    </xf>
    <xf numFmtId="165" fontId="15" fillId="6" borderId="9" xfId="0" applyNumberFormat="1" applyFont="1" applyFill="1" applyBorder="1" applyAlignment="1">
      <alignment horizontal="right" vertical="top"/>
    </xf>
    <xf numFmtId="0" fontId="0" fillId="0" borderId="0" xfId="0" applyFont="1"/>
    <xf numFmtId="0" fontId="15" fillId="0" borderId="8" xfId="0" applyFont="1" applyBorder="1" applyAlignment="1">
      <alignment horizontal="left" vertical="top"/>
    </xf>
    <xf numFmtId="0" fontId="25" fillId="5" borderId="6" xfId="0" applyFont="1" applyFill="1" applyBorder="1" applyAlignment="1">
      <alignment vertical="top" wrapText="1"/>
    </xf>
    <xf numFmtId="0" fontId="25" fillId="5" borderId="10" xfId="0" applyFont="1" applyFill="1" applyBorder="1" applyAlignment="1">
      <alignment vertical="top" wrapText="1"/>
    </xf>
    <xf numFmtId="165" fontId="17" fillId="0" borderId="0" xfId="0" applyNumberFormat="1" applyFont="1" applyFill="1" applyBorder="1" applyAlignment="1">
      <alignment horizontal="right" vertical="top"/>
    </xf>
    <xf numFmtId="165" fontId="17" fillId="6" borderId="0" xfId="0" applyNumberFormat="1" applyFont="1" applyFill="1" applyBorder="1" applyAlignment="1">
      <alignment horizontal="right" vertical="top"/>
    </xf>
    <xf numFmtId="0" fontId="2" fillId="4" borderId="0" xfId="0" applyNumberFormat="1" applyFont="1" applyFill="1" applyBorder="1" applyAlignment="1" applyProtection="1">
      <alignment vertical="top"/>
    </xf>
    <xf numFmtId="0" fontId="0" fillId="2" borderId="0" xfId="0" applyNumberFormat="1" applyFont="1" applyFill="1" applyBorder="1" applyAlignment="1" applyProtection="1">
      <alignment vertical="top"/>
    </xf>
    <xf numFmtId="0" fontId="3" fillId="4" borderId="0" xfId="0" applyNumberFormat="1" applyFont="1" applyFill="1" applyBorder="1" applyAlignment="1" applyProtection="1">
      <alignment vertical="top"/>
    </xf>
    <xf numFmtId="0" fontId="2" fillId="4" borderId="0" xfId="0" applyNumberFormat="1" applyFont="1" applyFill="1" applyBorder="1" applyAlignment="1" applyProtection="1">
      <alignment vertical="top" wrapText="1"/>
    </xf>
    <xf numFmtId="0" fontId="3" fillId="4" borderId="0" xfId="0" applyNumberFormat="1" applyFont="1" applyFill="1" applyBorder="1" applyAlignment="1" applyProtection="1">
      <alignment vertical="top" wrapText="1"/>
    </xf>
    <xf numFmtId="0" fontId="0" fillId="0" borderId="0" xfId="0" applyFont="1" applyAlignment="1">
      <alignment vertical="center"/>
    </xf>
    <xf numFmtId="0" fontId="25" fillId="0" borderId="0" xfId="0" applyFont="1" applyFill="1" applyAlignment="1">
      <alignment horizontal="left" vertical="top"/>
    </xf>
    <xf numFmtId="165" fontId="19" fillId="0" borderId="0" xfId="0" applyNumberFormat="1" applyFont="1" applyFill="1" applyBorder="1" applyAlignment="1">
      <alignment horizontal="right" vertical="center"/>
    </xf>
    <xf numFmtId="165" fontId="19" fillId="6" borderId="0" xfId="0" applyNumberFormat="1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/>
    </xf>
    <xf numFmtId="0" fontId="24" fillId="0" borderId="0" xfId="1" applyFont="1" applyAlignment="1" applyProtection="1"/>
    <xf numFmtId="0" fontId="13" fillId="3" borderId="0" xfId="0" applyNumberFormat="1" applyFont="1" applyFill="1" applyBorder="1" applyAlignment="1" applyProtection="1">
      <alignment horizontal="left" wrapText="1"/>
    </xf>
    <xf numFmtId="0" fontId="25" fillId="0" borderId="0" xfId="0" quotePrefix="1" applyFont="1" applyFill="1" applyBorder="1" applyAlignment="1">
      <alignment horizontal="left" wrapText="1"/>
    </xf>
    <xf numFmtId="0" fontId="25" fillId="0" borderId="0" xfId="0" applyNumberFormat="1" applyFont="1" applyFill="1" applyBorder="1" applyAlignment="1" applyProtection="1">
      <alignment horizontal="left"/>
    </xf>
    <xf numFmtId="0" fontId="15" fillId="3" borderId="5" xfId="0" applyFont="1" applyFill="1" applyBorder="1" applyAlignment="1">
      <alignment horizontal="left" vertical="top" wrapText="1"/>
    </xf>
    <xf numFmtId="0" fontId="15" fillId="3" borderId="3" xfId="0" applyFont="1" applyFill="1" applyBorder="1" applyAlignment="1">
      <alignment horizontal="left" vertical="top" wrapText="1"/>
    </xf>
    <xf numFmtId="0" fontId="15" fillId="3" borderId="6" xfId="0" applyFont="1" applyFill="1" applyBorder="1" applyAlignment="1">
      <alignment horizontal="left" vertical="top" wrapText="1"/>
    </xf>
    <xf numFmtId="0" fontId="15" fillId="3" borderId="7" xfId="0" applyFont="1" applyFill="1" applyBorder="1" applyAlignment="1">
      <alignment horizontal="left" vertical="top" wrapText="1"/>
    </xf>
    <xf numFmtId="0" fontId="15" fillId="3" borderId="8" xfId="0" applyFont="1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0" fontId="1" fillId="4" borderId="0" xfId="0" applyNumberFormat="1" applyFont="1" applyFill="1" applyBorder="1" applyAlignment="1" applyProtection="1">
      <alignment horizontal="left" vertical="center" wrapText="1"/>
    </xf>
    <xf numFmtId="0" fontId="25" fillId="5" borderId="6" xfId="0" applyFont="1" applyFill="1" applyBorder="1" applyAlignment="1">
      <alignment horizontal="center" vertical="top" wrapText="1"/>
    </xf>
    <xf numFmtId="0" fontId="25" fillId="5" borderId="10" xfId="0" applyFont="1" applyFill="1" applyBorder="1" applyAlignment="1">
      <alignment horizontal="center" vertical="top" wrapText="1"/>
    </xf>
    <xf numFmtId="0" fontId="4" fillId="4" borderId="0" xfId="0" applyNumberFormat="1" applyFont="1" applyFill="1" applyBorder="1" applyAlignment="1" applyProtection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47625</xdr:rowOff>
    </xdr:to>
    <xdr:pic>
      <xdr:nvPicPr>
        <xdr:cNvPr id="10240" name="Picture 1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47625</xdr:rowOff>
    </xdr:to>
    <xdr:pic>
      <xdr:nvPicPr>
        <xdr:cNvPr id="10241" name="Picture 2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47625</xdr:rowOff>
    </xdr:to>
    <xdr:pic>
      <xdr:nvPicPr>
        <xdr:cNvPr id="10242" name="Picture 3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47625</xdr:rowOff>
    </xdr:to>
    <xdr:pic>
      <xdr:nvPicPr>
        <xdr:cNvPr id="10243" name="Picture 4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47625</xdr:rowOff>
    </xdr:to>
    <xdr:pic>
      <xdr:nvPicPr>
        <xdr:cNvPr id="10244" name="Picture 5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47625</xdr:rowOff>
    </xdr:to>
    <xdr:pic>
      <xdr:nvPicPr>
        <xdr:cNvPr id="10245" name="Picture 6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47625</xdr:rowOff>
    </xdr:to>
    <xdr:pic>
      <xdr:nvPicPr>
        <xdr:cNvPr id="10246" name="Picture 7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47625</xdr:rowOff>
    </xdr:to>
    <xdr:pic>
      <xdr:nvPicPr>
        <xdr:cNvPr id="10247" name="Picture 8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248" name="Picture 9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0249" name="Picture 10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95250</xdr:rowOff>
    </xdr:to>
    <xdr:pic>
      <xdr:nvPicPr>
        <xdr:cNvPr id="10250" name="Picture 11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251" name="Picture 12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252" name="Picture 13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104775</xdr:rowOff>
    </xdr:to>
    <xdr:pic>
      <xdr:nvPicPr>
        <xdr:cNvPr id="10253" name="Picture 14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254" name="Picture 15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104775</xdr:rowOff>
    </xdr:to>
    <xdr:pic>
      <xdr:nvPicPr>
        <xdr:cNvPr id="10255" name="Picture 16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256" name="Picture 17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104775</xdr:rowOff>
    </xdr:to>
    <xdr:pic>
      <xdr:nvPicPr>
        <xdr:cNvPr id="10257" name="Picture 18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258" name="Picture 19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104775</xdr:rowOff>
    </xdr:to>
    <xdr:pic>
      <xdr:nvPicPr>
        <xdr:cNvPr id="10259" name="Picture 20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260" name="Picture 21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0261" name="Picture 22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104775</xdr:rowOff>
    </xdr:to>
    <xdr:pic>
      <xdr:nvPicPr>
        <xdr:cNvPr id="10262" name="Picture 23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263" name="Picture 24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264" name="Picture 25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265" name="Picture 26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266" name="Picture 27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267" name="Picture 28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268" name="Picture 29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269" name="Picture 30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270" name="Picture 31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271" name="Picture 32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272" name="Picture 33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273" name="Picture 34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274" name="Picture 35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275" name="Picture 36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276" name="Picture 37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277" name="Picture 38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278" name="Picture 39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279" name="Picture 40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280" name="Picture 41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281" name="Picture 42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282" name="Picture 43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283" name="Picture 44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284" name="Picture 45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285" name="Picture 46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286" name="Picture 47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287" name="Picture 48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288" name="Picture 49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289" name="Picture 50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290" name="Picture 51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291" name="Picture 52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292" name="Picture 53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293" name="Picture 54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294" name="Picture 55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295" name="Picture 56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296" name="Picture 57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297" name="Picture 58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298" name="Picture 59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299" name="Picture 60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00" name="Picture 61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301" name="Picture 62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02" name="Picture 63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303" name="Picture 64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04" name="Picture 65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305" name="Picture 66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06" name="Picture 67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307" name="Picture 68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08" name="Picture 69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0309" name="Picture 70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104775</xdr:rowOff>
    </xdr:to>
    <xdr:pic>
      <xdr:nvPicPr>
        <xdr:cNvPr id="10310" name="Picture 71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11" name="Picture 72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12" name="Picture 73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313" name="Picture 74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14" name="Picture 75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315" name="Picture 76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16" name="Picture 77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317" name="Picture 78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18" name="Picture 79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319" name="Picture 80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47625</xdr:rowOff>
    </xdr:to>
    <xdr:pic>
      <xdr:nvPicPr>
        <xdr:cNvPr id="10320" name="Picture 81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47625</xdr:rowOff>
    </xdr:to>
    <xdr:pic>
      <xdr:nvPicPr>
        <xdr:cNvPr id="10321" name="Picture 82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47625</xdr:rowOff>
    </xdr:to>
    <xdr:pic>
      <xdr:nvPicPr>
        <xdr:cNvPr id="10322" name="Picture 83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47625</xdr:rowOff>
    </xdr:to>
    <xdr:pic>
      <xdr:nvPicPr>
        <xdr:cNvPr id="10323" name="Picture 84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47625</xdr:rowOff>
    </xdr:to>
    <xdr:pic>
      <xdr:nvPicPr>
        <xdr:cNvPr id="10324" name="Picture 85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47625</xdr:rowOff>
    </xdr:to>
    <xdr:pic>
      <xdr:nvPicPr>
        <xdr:cNvPr id="10325" name="Picture 86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47625</xdr:rowOff>
    </xdr:to>
    <xdr:pic>
      <xdr:nvPicPr>
        <xdr:cNvPr id="10326" name="Picture 87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47625</xdr:rowOff>
    </xdr:to>
    <xdr:pic>
      <xdr:nvPicPr>
        <xdr:cNvPr id="10327" name="Picture 88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47625</xdr:rowOff>
    </xdr:to>
    <xdr:pic>
      <xdr:nvPicPr>
        <xdr:cNvPr id="10328" name="Picture 89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47625</xdr:rowOff>
    </xdr:to>
    <xdr:pic>
      <xdr:nvPicPr>
        <xdr:cNvPr id="10329" name="Picture 90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47625</xdr:rowOff>
    </xdr:to>
    <xdr:pic>
      <xdr:nvPicPr>
        <xdr:cNvPr id="10330" name="Picture 91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47625</xdr:rowOff>
    </xdr:to>
    <xdr:pic>
      <xdr:nvPicPr>
        <xdr:cNvPr id="10331" name="Picture 92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47625</xdr:rowOff>
    </xdr:to>
    <xdr:pic>
      <xdr:nvPicPr>
        <xdr:cNvPr id="10332" name="Picture 93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47625</xdr:rowOff>
    </xdr:to>
    <xdr:pic>
      <xdr:nvPicPr>
        <xdr:cNvPr id="10333" name="Picture 94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47625</xdr:rowOff>
    </xdr:to>
    <xdr:pic>
      <xdr:nvPicPr>
        <xdr:cNvPr id="10334" name="Picture 95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47625</xdr:rowOff>
    </xdr:to>
    <xdr:pic>
      <xdr:nvPicPr>
        <xdr:cNvPr id="10335" name="Picture 96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36" name="Picture 97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0337" name="Picture 98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95250</xdr:rowOff>
    </xdr:to>
    <xdr:pic>
      <xdr:nvPicPr>
        <xdr:cNvPr id="10338" name="Picture 99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39" name="Picture 100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40" name="Picture 101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104775</xdr:rowOff>
    </xdr:to>
    <xdr:pic>
      <xdr:nvPicPr>
        <xdr:cNvPr id="10341" name="Picture 102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42" name="Picture 103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104775</xdr:rowOff>
    </xdr:to>
    <xdr:pic>
      <xdr:nvPicPr>
        <xdr:cNvPr id="10343" name="Picture 104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44" name="Picture 105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104775</xdr:rowOff>
    </xdr:to>
    <xdr:pic>
      <xdr:nvPicPr>
        <xdr:cNvPr id="10345" name="Picture 106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46" name="Picture 107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104775</xdr:rowOff>
    </xdr:to>
    <xdr:pic>
      <xdr:nvPicPr>
        <xdr:cNvPr id="10347" name="Picture 108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48" name="Picture 109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0349" name="Picture 110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104775</xdr:rowOff>
    </xdr:to>
    <xdr:pic>
      <xdr:nvPicPr>
        <xdr:cNvPr id="10350" name="Picture 111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51" name="Picture 112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52" name="Picture 113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353" name="Picture 114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54" name="Picture 115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355" name="Picture 116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56" name="Picture 117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357" name="Picture 118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58" name="Picture 119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359" name="Picture 120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60" name="Picture 121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361" name="Picture 122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62" name="Picture 123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363" name="Picture 124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64" name="Picture 125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365" name="Picture 126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66" name="Picture 127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367" name="Picture 128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68" name="Picture 129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369" name="Picture 130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70" name="Picture 131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371" name="Picture 132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72" name="Picture 133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373" name="Picture 134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74" name="Picture 135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375" name="Picture 136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76" name="Picture 137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377" name="Picture 138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78" name="Picture 139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379" name="Picture 140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80" name="Picture 141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381" name="Picture 142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82" name="Picture 143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383" name="Picture 144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84" name="Picture 145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385" name="Picture 146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86" name="Picture 147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387" name="Picture 148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88" name="Picture 149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389" name="Picture 150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90" name="Picture 151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391" name="Picture 152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92" name="Picture 153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393" name="Picture 154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94" name="Picture 155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395" name="Picture 156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96" name="Picture 157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0397" name="Picture 158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104775</xdr:rowOff>
    </xdr:to>
    <xdr:pic>
      <xdr:nvPicPr>
        <xdr:cNvPr id="10398" name="Picture 159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399" name="Picture 160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400" name="Picture 161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401" name="Picture 162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402" name="Picture 163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403" name="Picture 164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404" name="Picture 165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405" name="Picture 166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47625</xdr:rowOff>
    </xdr:to>
    <xdr:pic>
      <xdr:nvPicPr>
        <xdr:cNvPr id="10406" name="Picture 167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5</xdr:row>
      <xdr:rowOff>114300</xdr:rowOff>
    </xdr:to>
    <xdr:pic>
      <xdr:nvPicPr>
        <xdr:cNvPr id="10407" name="Picture 168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23825"/>
          <a:ext cx="95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47625</xdr:rowOff>
    </xdr:to>
    <xdr:pic>
      <xdr:nvPicPr>
        <xdr:cNvPr id="10408" name="Picture 169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47625</xdr:rowOff>
    </xdr:to>
    <xdr:pic>
      <xdr:nvPicPr>
        <xdr:cNvPr id="10409" name="Picture 170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47625</xdr:rowOff>
    </xdr:to>
    <xdr:pic>
      <xdr:nvPicPr>
        <xdr:cNvPr id="10410" name="Picture 171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47625</xdr:rowOff>
    </xdr:to>
    <xdr:pic>
      <xdr:nvPicPr>
        <xdr:cNvPr id="10411" name="Picture 172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47625</xdr:rowOff>
    </xdr:to>
    <xdr:pic>
      <xdr:nvPicPr>
        <xdr:cNvPr id="10412" name="Picture 173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47625</xdr:rowOff>
    </xdr:to>
    <xdr:pic>
      <xdr:nvPicPr>
        <xdr:cNvPr id="10413" name="Picture 174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47625</xdr:rowOff>
    </xdr:to>
    <xdr:pic>
      <xdr:nvPicPr>
        <xdr:cNvPr id="10414" name="Picture 175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47625</xdr:rowOff>
    </xdr:to>
    <xdr:pic>
      <xdr:nvPicPr>
        <xdr:cNvPr id="10415" name="Picture 176" descr="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"/>
          <a:ext cx="9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7"/>
  <sheetViews>
    <sheetView showGridLines="0" tabSelected="1" zoomScaleNormal="100" workbookViewId="0"/>
  </sheetViews>
  <sheetFormatPr baseColWidth="10" defaultRowHeight="14.25" x14ac:dyDescent="0.2"/>
  <sheetData>
    <row r="1" spans="1:18" ht="9.75" customHeight="1" x14ac:dyDescent="0.2"/>
    <row r="2" spans="1:18" ht="18" customHeight="1" x14ac:dyDescent="0.25">
      <c r="A2" s="96" t="s">
        <v>22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</row>
    <row r="3" spans="1:18" ht="12.75" customHeight="1" x14ac:dyDescent="0.2">
      <c r="A3" s="16" t="s">
        <v>19</v>
      </c>
    </row>
    <row r="4" spans="1:18" ht="9.75" customHeight="1" x14ac:dyDescent="0.2">
      <c r="A4" s="16"/>
    </row>
    <row r="5" spans="1:18" ht="12.75" customHeight="1" x14ac:dyDescent="0.2">
      <c r="A5" s="17" t="s">
        <v>20</v>
      </c>
      <c r="B5" s="18"/>
      <c r="C5" s="18"/>
      <c r="D5" s="18"/>
      <c r="E5" s="18"/>
      <c r="F5" s="18"/>
      <c r="G5" s="18"/>
      <c r="H5" s="18"/>
      <c r="I5" s="18"/>
      <c r="J5" s="18"/>
    </row>
    <row r="6" spans="1:18" ht="12.75" customHeight="1" x14ac:dyDescent="0.2">
      <c r="A6" s="95" t="str">
        <f>'Entwicklung und Prognosen'!A3:Y3</f>
        <v>Bildungsstand der Bevölkerung nach höchster abgeschlossener Ausbildung, 1996-2017</v>
      </c>
      <c r="B6" s="95"/>
      <c r="C6" s="95"/>
      <c r="D6" s="95"/>
      <c r="E6" s="95"/>
      <c r="F6" s="95"/>
      <c r="G6" s="95"/>
      <c r="H6" s="95"/>
      <c r="I6" s="95"/>
      <c r="J6" s="95"/>
    </row>
    <row r="7" spans="1:18" ht="9.75" customHeight="1" x14ac:dyDescent="0.2">
      <c r="A7" s="18"/>
      <c r="B7" s="18"/>
      <c r="C7" s="18"/>
      <c r="D7" s="18"/>
      <c r="E7" s="18"/>
      <c r="F7" s="18"/>
      <c r="G7" s="18"/>
      <c r="H7" s="18"/>
      <c r="I7" s="18"/>
      <c r="J7" s="18"/>
    </row>
    <row r="8" spans="1:18" ht="12.75" customHeight="1" x14ac:dyDescent="0.2">
      <c r="A8" s="17" t="s">
        <v>21</v>
      </c>
      <c r="B8" s="18"/>
      <c r="C8" s="18"/>
      <c r="D8" s="18"/>
      <c r="E8" s="18"/>
      <c r="F8" s="18"/>
      <c r="G8" s="18"/>
      <c r="H8" s="18"/>
      <c r="I8" s="18"/>
      <c r="J8" s="18"/>
    </row>
    <row r="9" spans="1:18" ht="12.75" customHeight="1" x14ac:dyDescent="0.2">
      <c r="A9" s="95" t="str">
        <f>'Entwicklung und Prognosen'!A32:J32</f>
        <v>Bildungsstand der Bevölkerung nach höchster abgeschlossener Ausbildung, erwartete Quoten 2015-2045</v>
      </c>
      <c r="B9" s="95"/>
      <c r="C9" s="95"/>
      <c r="D9" s="95"/>
      <c r="E9" s="95"/>
      <c r="F9" s="95"/>
      <c r="G9" s="95"/>
      <c r="H9" s="95"/>
      <c r="I9" s="95"/>
      <c r="J9" s="95"/>
    </row>
    <row r="10" spans="1:18" ht="9.75" customHeight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</row>
    <row r="11" spans="1:18" ht="12.75" customHeight="1" x14ac:dyDescent="0.2">
      <c r="A11" s="17" t="s">
        <v>33</v>
      </c>
      <c r="B11" s="18"/>
      <c r="C11" s="18"/>
      <c r="D11" s="18"/>
      <c r="E11" s="18"/>
      <c r="F11" s="18"/>
      <c r="G11" s="18"/>
      <c r="H11" s="18"/>
      <c r="I11" s="18"/>
      <c r="J11" s="18"/>
    </row>
    <row r="12" spans="1:18" ht="12.75" customHeight="1" x14ac:dyDescent="0.2">
      <c r="A12" s="95" t="str">
        <f>'Geschlecht und Alter'!A3</f>
        <v>Bildungsstand der Bevölkerung nach Geschlecht, Alter und höchster abgeschlossener Ausbildung, 2017</v>
      </c>
      <c r="B12" s="95"/>
      <c r="C12" s="95"/>
      <c r="D12" s="95"/>
      <c r="E12" s="95"/>
      <c r="F12" s="95"/>
      <c r="G12" s="95"/>
      <c r="H12" s="95"/>
      <c r="I12" s="95"/>
      <c r="J12" s="95"/>
    </row>
    <row r="13" spans="1:18" ht="9.75" customHeight="1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</row>
    <row r="14" spans="1:18" ht="12.75" customHeight="1" x14ac:dyDescent="0.2">
      <c r="A14" s="17" t="s">
        <v>62</v>
      </c>
      <c r="B14" s="18"/>
      <c r="C14" s="18"/>
      <c r="D14" s="18"/>
      <c r="E14" s="18"/>
      <c r="F14" s="18"/>
      <c r="G14" s="18"/>
      <c r="H14" s="18"/>
      <c r="I14" s="18"/>
      <c r="J14" s="18"/>
    </row>
    <row r="15" spans="1:18" ht="12.75" customHeight="1" x14ac:dyDescent="0.2">
      <c r="A15" s="95" t="str">
        <f>'Nationalität und Aufenthalt'!A3</f>
        <v>Bildungsstand der Bevölkerung nach Nationalität, Dauer des Aufenhalts und höchster abgeschlossener Ausbildung, 2017</v>
      </c>
      <c r="B15" s="95"/>
      <c r="C15" s="95"/>
      <c r="D15" s="95"/>
      <c r="E15" s="95"/>
      <c r="F15" s="95"/>
      <c r="G15" s="95"/>
      <c r="H15" s="95"/>
      <c r="I15" s="95"/>
      <c r="J15" s="95"/>
    </row>
    <row r="16" spans="1:18" ht="9.75" customHeight="1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</row>
    <row r="17" spans="1:10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</row>
  </sheetData>
  <mergeCells count="5">
    <mergeCell ref="A15:J15"/>
    <mergeCell ref="A6:J6"/>
    <mergeCell ref="A9:J9"/>
    <mergeCell ref="A2:R2"/>
    <mergeCell ref="A12:J12"/>
  </mergeCells>
  <hyperlinks>
    <hyperlink ref="A6:J6" location="'Entwicklung und Prognosen'!A1" display="'Entwicklung und Prognosen'!A1"/>
    <hyperlink ref="A9:J9" location="'Entwicklung und Prognosen'!A32" display="'Entwicklung und Prognosen'!A32"/>
    <hyperlink ref="A12:J12" location="'Geschlecht und Alter'!A1" display="'Geschlecht und Alter'!A1"/>
    <hyperlink ref="A15:J15" location="'Nationalität und Aufenthalt'!A1" display="'Nationalität und Aufenthalt'!A1"/>
  </hyperlink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59"/>
  <sheetViews>
    <sheetView showGridLines="0" zoomScaleNormal="100" workbookViewId="0"/>
  </sheetViews>
  <sheetFormatPr baseColWidth="10" defaultColWidth="11" defaultRowHeight="14.25" x14ac:dyDescent="0.2"/>
  <cols>
    <col min="1" max="1" width="16.625" customWidth="1"/>
    <col min="2" max="3" width="5.375" customWidth="1"/>
    <col min="4" max="9" width="5.375" hidden="1" customWidth="1"/>
    <col min="10" max="11" width="5.375" customWidth="1"/>
    <col min="12" max="19" width="5.375" hidden="1" customWidth="1"/>
    <col min="20" max="39" width="5.375" customWidth="1"/>
    <col min="40" max="47" width="5.375" hidden="1" customWidth="1"/>
    <col min="48" max="49" width="5.375" customWidth="1"/>
    <col min="50" max="57" width="5.375" hidden="1" customWidth="1"/>
    <col min="58" max="59" width="5.375" customWidth="1"/>
    <col min="60" max="67" width="5.375" hidden="1" customWidth="1"/>
    <col min="68" max="69" width="5.375" customWidth="1"/>
    <col min="70" max="77" width="5.375" hidden="1" customWidth="1"/>
    <col min="78" max="83" width="5.375" customWidth="1"/>
  </cols>
  <sheetData>
    <row r="1" spans="1:69" s="26" customFormat="1" ht="12.75" customHeight="1" x14ac:dyDescent="0.2">
      <c r="A1" s="25" t="s">
        <v>23</v>
      </c>
    </row>
    <row r="2" spans="1:69" s="26" customFormat="1" ht="13.5" customHeight="1" x14ac:dyDescent="0.2"/>
    <row r="3" spans="1:69" s="27" customFormat="1" ht="13.5" customHeight="1" x14ac:dyDescent="0.2">
      <c r="A3" s="77" t="s">
        <v>40</v>
      </c>
      <c r="B3" s="77"/>
      <c r="C3" s="77"/>
      <c r="D3" s="77"/>
      <c r="E3" s="77"/>
      <c r="F3" s="77"/>
      <c r="G3" s="77"/>
      <c r="H3" s="77"/>
      <c r="I3" s="77"/>
    </row>
    <row r="4" spans="1:69" s="27" customFormat="1" ht="13.5" customHeight="1" x14ac:dyDescent="0.2">
      <c r="A4" s="28" t="s">
        <v>24</v>
      </c>
      <c r="B4" s="29"/>
      <c r="C4" s="29"/>
      <c r="D4" s="29"/>
      <c r="E4" s="29"/>
      <c r="F4" s="29"/>
      <c r="G4" s="29"/>
      <c r="H4" s="29"/>
    </row>
    <row r="5" spans="1:69" s="31" customFormat="1" ht="13.5" customHeight="1" x14ac:dyDescent="0.2">
      <c r="A5" s="30"/>
      <c r="B5" s="101">
        <v>1996</v>
      </c>
      <c r="C5" s="104"/>
      <c r="D5" s="102">
        <v>1997</v>
      </c>
      <c r="E5" s="102"/>
      <c r="F5" s="101">
        <v>1998</v>
      </c>
      <c r="G5" s="102"/>
      <c r="H5" s="101">
        <v>1999</v>
      </c>
      <c r="I5" s="102"/>
      <c r="J5" s="101">
        <v>2000</v>
      </c>
      <c r="K5" s="104"/>
      <c r="L5" s="101" t="s">
        <v>53</v>
      </c>
      <c r="M5" s="104"/>
      <c r="N5" s="101" t="s">
        <v>54</v>
      </c>
      <c r="O5" s="104"/>
      <c r="P5" s="101" t="s">
        <v>55</v>
      </c>
      <c r="Q5" s="104"/>
      <c r="R5" s="101">
        <v>2004</v>
      </c>
      <c r="S5" s="104"/>
      <c r="T5" s="101">
        <v>2005</v>
      </c>
      <c r="U5" s="104"/>
      <c r="V5" s="101">
        <v>2006</v>
      </c>
      <c r="W5" s="104"/>
      <c r="X5" s="101">
        <v>2007</v>
      </c>
      <c r="Y5" s="104"/>
      <c r="Z5" s="101">
        <v>2008</v>
      </c>
      <c r="AA5" s="104"/>
      <c r="AB5" s="101">
        <v>2009</v>
      </c>
      <c r="AC5" s="104"/>
      <c r="AD5" s="101" t="s">
        <v>52</v>
      </c>
      <c r="AE5" s="104"/>
      <c r="AF5" s="101">
        <v>2011</v>
      </c>
      <c r="AG5" s="104"/>
      <c r="AH5" s="101">
        <v>2012</v>
      </c>
      <c r="AI5" s="104"/>
      <c r="AJ5" s="101">
        <v>2013</v>
      </c>
      <c r="AK5" s="104"/>
      <c r="AL5" s="101" t="s">
        <v>56</v>
      </c>
      <c r="AM5" s="104"/>
      <c r="AN5" s="36"/>
      <c r="AO5" s="38"/>
      <c r="AP5" s="38"/>
      <c r="AQ5" s="38"/>
      <c r="AR5" s="38"/>
      <c r="AS5" s="38"/>
      <c r="AT5" s="38"/>
      <c r="AU5" s="37"/>
      <c r="AV5" s="101">
        <v>2015</v>
      </c>
      <c r="AW5" s="104"/>
      <c r="AX5" s="36"/>
      <c r="AY5" s="38"/>
      <c r="AZ5" s="38"/>
      <c r="BA5" s="38"/>
      <c r="BB5" s="38"/>
      <c r="BC5" s="38"/>
      <c r="BD5" s="38"/>
      <c r="BE5" s="37"/>
      <c r="BF5" s="101" t="s">
        <v>31</v>
      </c>
      <c r="BG5" s="104"/>
      <c r="BH5" s="36"/>
      <c r="BI5" s="38"/>
      <c r="BJ5" s="38"/>
      <c r="BK5" s="38"/>
      <c r="BL5" s="38"/>
      <c r="BM5" s="38"/>
      <c r="BN5" s="38"/>
      <c r="BO5" s="37"/>
      <c r="BP5" s="101">
        <v>2017</v>
      </c>
      <c r="BQ5" s="102"/>
    </row>
    <row r="6" spans="1:69" s="31" customFormat="1" ht="13.5" customHeight="1" x14ac:dyDescent="0.2">
      <c r="A6" s="32"/>
      <c r="B6" s="33" t="s">
        <v>9</v>
      </c>
      <c r="C6" s="34" t="s">
        <v>34</v>
      </c>
      <c r="D6" s="33" t="s">
        <v>9</v>
      </c>
      <c r="E6" s="34" t="s">
        <v>34</v>
      </c>
      <c r="F6" s="33" t="s">
        <v>9</v>
      </c>
      <c r="G6" s="34" t="s">
        <v>34</v>
      </c>
      <c r="H6" s="33" t="s">
        <v>9</v>
      </c>
      <c r="I6" s="34" t="s">
        <v>34</v>
      </c>
      <c r="J6" s="33" t="s">
        <v>9</v>
      </c>
      <c r="K6" s="34" t="s">
        <v>34</v>
      </c>
      <c r="L6" s="33" t="s">
        <v>9</v>
      </c>
      <c r="M6" s="34" t="s">
        <v>34</v>
      </c>
      <c r="N6" s="33" t="s">
        <v>9</v>
      </c>
      <c r="O6" s="34" t="s">
        <v>34</v>
      </c>
      <c r="P6" s="33" t="s">
        <v>9</v>
      </c>
      <c r="Q6" s="34" t="s">
        <v>34</v>
      </c>
      <c r="R6" s="33" t="s">
        <v>9</v>
      </c>
      <c r="S6" s="34" t="s">
        <v>34</v>
      </c>
      <c r="T6" s="33" t="s">
        <v>9</v>
      </c>
      <c r="U6" s="34" t="s">
        <v>34</v>
      </c>
      <c r="V6" s="33" t="s">
        <v>9</v>
      </c>
      <c r="W6" s="34" t="s">
        <v>34</v>
      </c>
      <c r="X6" s="33" t="s">
        <v>9</v>
      </c>
      <c r="Y6" s="34" t="s">
        <v>34</v>
      </c>
      <c r="Z6" s="33" t="s">
        <v>9</v>
      </c>
      <c r="AA6" s="34" t="s">
        <v>34</v>
      </c>
      <c r="AB6" s="33" t="s">
        <v>9</v>
      </c>
      <c r="AC6" s="34" t="s">
        <v>34</v>
      </c>
      <c r="AD6" s="33" t="s">
        <v>9</v>
      </c>
      <c r="AE6" s="34" t="s">
        <v>34</v>
      </c>
      <c r="AF6" s="33" t="s">
        <v>9</v>
      </c>
      <c r="AG6" s="34" t="s">
        <v>34</v>
      </c>
      <c r="AH6" s="33" t="s">
        <v>9</v>
      </c>
      <c r="AI6" s="34" t="s">
        <v>34</v>
      </c>
      <c r="AJ6" s="33" t="s">
        <v>9</v>
      </c>
      <c r="AK6" s="34" t="s">
        <v>34</v>
      </c>
      <c r="AL6" s="33" t="s">
        <v>9</v>
      </c>
      <c r="AM6" s="34" t="s">
        <v>34</v>
      </c>
      <c r="AN6" s="74"/>
      <c r="AO6" s="75"/>
      <c r="AP6" s="75"/>
      <c r="AQ6" s="75"/>
      <c r="AR6" s="75"/>
      <c r="AS6" s="75"/>
      <c r="AT6" s="75"/>
      <c r="AU6" s="76"/>
      <c r="AV6" s="33" t="s">
        <v>9</v>
      </c>
      <c r="AW6" s="34" t="s">
        <v>34</v>
      </c>
      <c r="AX6" s="74"/>
      <c r="AY6" s="75"/>
      <c r="AZ6" s="75"/>
      <c r="BA6" s="75"/>
      <c r="BB6" s="75"/>
      <c r="BC6" s="75"/>
      <c r="BD6" s="75"/>
      <c r="BE6" s="76"/>
      <c r="BF6" s="33" t="s">
        <v>9</v>
      </c>
      <c r="BG6" s="34" t="s">
        <v>34</v>
      </c>
      <c r="BH6" s="74"/>
      <c r="BI6" s="75"/>
      <c r="BJ6" s="75"/>
      <c r="BK6" s="75"/>
      <c r="BL6" s="75"/>
      <c r="BM6" s="75"/>
      <c r="BN6" s="75"/>
      <c r="BO6" s="76"/>
      <c r="BP6" s="73" t="s">
        <v>9</v>
      </c>
      <c r="BQ6" s="35" t="s">
        <v>34</v>
      </c>
    </row>
    <row r="7" spans="1:69" s="42" customFormat="1" ht="13.5" customHeight="1" x14ac:dyDescent="0.2">
      <c r="A7" s="39" t="s">
        <v>1</v>
      </c>
      <c r="B7" s="40"/>
      <c r="C7" s="41"/>
      <c r="D7" s="40"/>
      <c r="E7" s="41"/>
      <c r="F7" s="40"/>
      <c r="G7" s="41"/>
      <c r="H7" s="40"/>
      <c r="I7" s="41"/>
      <c r="J7" s="40"/>
      <c r="K7" s="41"/>
      <c r="L7" s="40"/>
      <c r="M7" s="41"/>
      <c r="N7" s="40"/>
      <c r="O7" s="41"/>
      <c r="P7" s="40"/>
      <c r="Q7" s="41"/>
      <c r="R7" s="40"/>
      <c r="S7" s="41"/>
      <c r="T7" s="40"/>
      <c r="U7" s="41"/>
      <c r="V7" s="40"/>
      <c r="W7" s="41"/>
      <c r="X7" s="40"/>
      <c r="Y7" s="41"/>
      <c r="Z7" s="40"/>
      <c r="AA7" s="41"/>
      <c r="AB7" s="40"/>
      <c r="AC7" s="41"/>
      <c r="AD7" s="40"/>
      <c r="AE7" s="41"/>
      <c r="AF7" s="40"/>
      <c r="AG7" s="41"/>
      <c r="AH7" s="40"/>
      <c r="AI7" s="41"/>
      <c r="AJ7" s="40"/>
      <c r="AK7" s="41"/>
      <c r="AL7" s="40"/>
      <c r="AM7" s="41"/>
      <c r="AN7" s="41"/>
      <c r="AO7" s="41"/>
      <c r="AP7" s="41"/>
      <c r="AQ7" s="41"/>
      <c r="AR7" s="41"/>
      <c r="AS7" s="41"/>
      <c r="AT7" s="41"/>
      <c r="AU7" s="41"/>
      <c r="AV7" s="40"/>
      <c r="AW7" s="41"/>
      <c r="AX7" s="41"/>
      <c r="AY7" s="41"/>
      <c r="AZ7" s="41"/>
      <c r="BA7" s="41"/>
      <c r="BB7" s="41"/>
      <c r="BC7" s="41"/>
      <c r="BD7" s="41"/>
      <c r="BE7" s="41"/>
      <c r="BF7" s="40"/>
      <c r="BG7" s="41"/>
      <c r="BH7" s="41"/>
      <c r="BI7" s="41"/>
      <c r="BJ7" s="41"/>
      <c r="BK7" s="41"/>
      <c r="BL7" s="41"/>
      <c r="BM7" s="41"/>
      <c r="BN7" s="41"/>
      <c r="BO7" s="41"/>
      <c r="BP7" s="40"/>
      <c r="BQ7" s="41"/>
    </row>
    <row r="8" spans="1:69" s="42" customFormat="1" ht="13.5" customHeight="1" x14ac:dyDescent="0.2">
      <c r="A8" s="43" t="s">
        <v>11</v>
      </c>
      <c r="B8" s="44">
        <v>17.010000000000002</v>
      </c>
      <c r="C8" s="45">
        <v>0.88</v>
      </c>
      <c r="D8" s="44">
        <v>16.440000000000001</v>
      </c>
      <c r="E8" s="45">
        <v>0.84</v>
      </c>
      <c r="F8" s="44">
        <v>16.28</v>
      </c>
      <c r="G8" s="45">
        <v>0.83</v>
      </c>
      <c r="H8" s="44">
        <v>16.12</v>
      </c>
      <c r="I8" s="45">
        <v>0.8</v>
      </c>
      <c r="J8" s="44">
        <v>16.12</v>
      </c>
      <c r="K8" s="45">
        <v>0.84</v>
      </c>
      <c r="L8" s="44">
        <v>15.14</v>
      </c>
      <c r="M8" s="45">
        <v>0.77</v>
      </c>
      <c r="N8" s="44">
        <v>15.06</v>
      </c>
      <c r="O8" s="45">
        <v>0.55000000000000004</v>
      </c>
      <c r="P8" s="44">
        <v>15.41</v>
      </c>
      <c r="Q8" s="45">
        <v>0.38</v>
      </c>
      <c r="R8" s="44">
        <v>14.98</v>
      </c>
      <c r="S8" s="45">
        <v>0.39</v>
      </c>
      <c r="T8" s="44">
        <v>14.75</v>
      </c>
      <c r="U8" s="45">
        <v>0.4</v>
      </c>
      <c r="V8" s="44">
        <v>14.6</v>
      </c>
      <c r="W8" s="45">
        <v>0.42</v>
      </c>
      <c r="X8" s="44">
        <v>14.04</v>
      </c>
      <c r="Y8" s="45">
        <v>0.42</v>
      </c>
      <c r="Z8" s="44">
        <v>13.19</v>
      </c>
      <c r="AA8" s="45">
        <v>0.41</v>
      </c>
      <c r="AB8" s="44">
        <v>13.08</v>
      </c>
      <c r="AC8" s="45">
        <v>0.41</v>
      </c>
      <c r="AD8" s="44">
        <v>14.97</v>
      </c>
      <c r="AE8" s="45">
        <v>0.28000000000000003</v>
      </c>
      <c r="AF8" s="44">
        <v>15.18</v>
      </c>
      <c r="AG8" s="45">
        <v>0.28000000000000003</v>
      </c>
      <c r="AH8" s="44">
        <v>14.33</v>
      </c>
      <c r="AI8" s="45">
        <v>0.26</v>
      </c>
      <c r="AJ8" s="44">
        <v>13.59</v>
      </c>
      <c r="AK8" s="45">
        <v>0.27</v>
      </c>
      <c r="AL8" s="44">
        <v>12.78</v>
      </c>
      <c r="AM8" s="45">
        <v>0.28000000000000003</v>
      </c>
      <c r="AN8" s="45"/>
      <c r="AO8" s="45"/>
      <c r="AP8" s="45"/>
      <c r="AQ8" s="45"/>
      <c r="AR8" s="45"/>
      <c r="AS8" s="45"/>
      <c r="AT8" s="45"/>
      <c r="AU8" s="45"/>
      <c r="AV8" s="44">
        <v>12.7</v>
      </c>
      <c r="AW8" s="45">
        <v>0.31</v>
      </c>
      <c r="AX8" s="45"/>
      <c r="AY8" s="45"/>
      <c r="AZ8" s="45"/>
      <c r="BA8" s="45"/>
      <c r="BB8" s="45"/>
      <c r="BC8" s="45"/>
      <c r="BD8" s="45"/>
      <c r="BE8" s="45"/>
      <c r="BF8" s="44">
        <v>12.56</v>
      </c>
      <c r="BG8" s="45">
        <v>0.3</v>
      </c>
      <c r="BH8" s="45"/>
      <c r="BI8" s="45"/>
      <c r="BJ8" s="45"/>
      <c r="BK8" s="45"/>
      <c r="BL8" s="45"/>
      <c r="BM8" s="45"/>
      <c r="BN8" s="45"/>
      <c r="BO8" s="45"/>
      <c r="BP8" s="44">
        <v>12.19</v>
      </c>
      <c r="BQ8" s="45">
        <v>0.28999999999999998</v>
      </c>
    </row>
    <row r="9" spans="1:69" s="42" customFormat="1" ht="13.5" customHeight="1" x14ac:dyDescent="0.2">
      <c r="A9" s="43" t="s">
        <v>12</v>
      </c>
      <c r="B9" s="44">
        <v>61.05</v>
      </c>
      <c r="C9" s="45">
        <v>1.1100000000000001</v>
      </c>
      <c r="D9" s="44">
        <v>61.36</v>
      </c>
      <c r="E9" s="45">
        <v>1.08</v>
      </c>
      <c r="F9" s="44">
        <v>60.79</v>
      </c>
      <c r="G9" s="45">
        <v>1.07</v>
      </c>
      <c r="H9" s="44">
        <v>60.27</v>
      </c>
      <c r="I9" s="45">
        <v>1.02</v>
      </c>
      <c r="J9" s="44">
        <v>59.7</v>
      </c>
      <c r="K9" s="45">
        <v>1.04</v>
      </c>
      <c r="L9" s="44">
        <v>59.46</v>
      </c>
      <c r="M9" s="45">
        <v>1.01</v>
      </c>
      <c r="N9" s="44">
        <v>59.55</v>
      </c>
      <c r="O9" s="45">
        <v>0.71</v>
      </c>
      <c r="P9" s="44">
        <v>57.72</v>
      </c>
      <c r="Q9" s="45">
        <v>0.56000000000000005</v>
      </c>
      <c r="R9" s="44">
        <v>56.93</v>
      </c>
      <c r="S9" s="45">
        <v>0.6</v>
      </c>
      <c r="T9" s="44">
        <v>56.48</v>
      </c>
      <c r="U9" s="45">
        <v>0.63</v>
      </c>
      <c r="V9" s="44">
        <v>55.55</v>
      </c>
      <c r="W9" s="45">
        <v>0.67</v>
      </c>
      <c r="X9" s="44">
        <v>54.63</v>
      </c>
      <c r="Y9" s="45">
        <v>0.68</v>
      </c>
      <c r="Z9" s="44">
        <v>53.16</v>
      </c>
      <c r="AA9" s="45">
        <v>0.68</v>
      </c>
      <c r="AB9" s="44">
        <v>51.9</v>
      </c>
      <c r="AC9" s="45">
        <v>0.68</v>
      </c>
      <c r="AD9" s="44">
        <v>51.15</v>
      </c>
      <c r="AE9" s="45">
        <v>0.4</v>
      </c>
      <c r="AF9" s="44">
        <v>50.82</v>
      </c>
      <c r="AG9" s="45">
        <v>0.39</v>
      </c>
      <c r="AH9" s="44">
        <v>50.37</v>
      </c>
      <c r="AI9" s="45">
        <v>0.38</v>
      </c>
      <c r="AJ9" s="44">
        <v>49</v>
      </c>
      <c r="AK9" s="45">
        <v>0.39</v>
      </c>
      <c r="AL9" s="44">
        <v>48.8</v>
      </c>
      <c r="AM9" s="45">
        <v>0.41</v>
      </c>
      <c r="AN9" s="45"/>
      <c r="AO9" s="45"/>
      <c r="AP9" s="45"/>
      <c r="AQ9" s="45"/>
      <c r="AR9" s="45"/>
      <c r="AS9" s="45"/>
      <c r="AT9" s="45"/>
      <c r="AU9" s="45"/>
      <c r="AV9" s="44">
        <v>47.51</v>
      </c>
      <c r="AW9" s="45">
        <v>0.43</v>
      </c>
      <c r="AX9" s="45"/>
      <c r="AY9" s="45"/>
      <c r="AZ9" s="45"/>
      <c r="BA9" s="45"/>
      <c r="BB9" s="45"/>
      <c r="BC9" s="45"/>
      <c r="BD9" s="45"/>
      <c r="BE9" s="45"/>
      <c r="BF9" s="44">
        <v>46.2</v>
      </c>
      <c r="BG9" s="45">
        <v>0.43</v>
      </c>
      <c r="BH9" s="45"/>
      <c r="BI9" s="45"/>
      <c r="BJ9" s="45"/>
      <c r="BK9" s="45"/>
      <c r="BL9" s="45"/>
      <c r="BM9" s="45"/>
      <c r="BN9" s="45"/>
      <c r="BO9" s="45"/>
      <c r="BP9" s="44">
        <v>45.21</v>
      </c>
      <c r="BQ9" s="45">
        <v>0.42</v>
      </c>
    </row>
    <row r="10" spans="1:69" s="42" customFormat="1" ht="13.5" customHeight="1" x14ac:dyDescent="0.2">
      <c r="A10" s="43" t="s">
        <v>0</v>
      </c>
      <c r="B10" s="44">
        <v>21.94</v>
      </c>
      <c r="C10" s="45">
        <v>0.96</v>
      </c>
      <c r="D10" s="44">
        <v>22.19</v>
      </c>
      <c r="E10" s="45">
        <v>0.93</v>
      </c>
      <c r="F10" s="44">
        <v>22.93</v>
      </c>
      <c r="G10" s="45">
        <v>0.93</v>
      </c>
      <c r="H10" s="44">
        <v>23.61</v>
      </c>
      <c r="I10" s="45">
        <v>0.89</v>
      </c>
      <c r="J10" s="44">
        <v>24.18</v>
      </c>
      <c r="K10" s="45">
        <v>0.91</v>
      </c>
      <c r="L10" s="44">
        <v>25.4</v>
      </c>
      <c r="M10" s="45">
        <v>0.88</v>
      </c>
      <c r="N10" s="44">
        <v>25.39</v>
      </c>
      <c r="O10" s="45">
        <v>0.62</v>
      </c>
      <c r="P10" s="44">
        <v>26.88</v>
      </c>
      <c r="Q10" s="45">
        <v>0.51</v>
      </c>
      <c r="R10" s="44">
        <v>28.09</v>
      </c>
      <c r="S10" s="45">
        <v>0.55000000000000004</v>
      </c>
      <c r="T10" s="44">
        <v>28.76</v>
      </c>
      <c r="U10" s="45">
        <v>0.57999999999999996</v>
      </c>
      <c r="V10" s="44">
        <v>29.85</v>
      </c>
      <c r="W10" s="45">
        <v>0.62</v>
      </c>
      <c r="X10" s="44">
        <v>31.33</v>
      </c>
      <c r="Y10" s="45">
        <v>0.63</v>
      </c>
      <c r="Z10" s="44">
        <v>33.65</v>
      </c>
      <c r="AA10" s="45">
        <v>0.65</v>
      </c>
      <c r="AB10" s="44">
        <v>35.020000000000003</v>
      </c>
      <c r="AC10" s="45">
        <v>0.65</v>
      </c>
      <c r="AD10" s="44">
        <v>33.880000000000003</v>
      </c>
      <c r="AE10" s="45">
        <v>0.37</v>
      </c>
      <c r="AF10" s="44">
        <v>34</v>
      </c>
      <c r="AG10" s="45">
        <v>0.37</v>
      </c>
      <c r="AH10" s="44">
        <v>35.29</v>
      </c>
      <c r="AI10" s="45">
        <v>0.36</v>
      </c>
      <c r="AJ10" s="44">
        <v>37.409999999999997</v>
      </c>
      <c r="AK10" s="45">
        <v>0.38</v>
      </c>
      <c r="AL10" s="44">
        <v>38.43</v>
      </c>
      <c r="AM10" s="45">
        <v>0.4</v>
      </c>
      <c r="AN10" s="45"/>
      <c r="AO10" s="45"/>
      <c r="AP10" s="45"/>
      <c r="AQ10" s="45"/>
      <c r="AR10" s="45"/>
      <c r="AS10" s="45"/>
      <c r="AT10" s="45"/>
      <c r="AU10" s="45"/>
      <c r="AV10" s="44">
        <v>39.78</v>
      </c>
      <c r="AW10" s="45">
        <v>0.42</v>
      </c>
      <c r="AX10" s="45"/>
      <c r="AY10" s="45"/>
      <c r="AZ10" s="45"/>
      <c r="BA10" s="45"/>
      <c r="BB10" s="45"/>
      <c r="BC10" s="45"/>
      <c r="BD10" s="45"/>
      <c r="BE10" s="45"/>
      <c r="BF10" s="44">
        <v>41.24</v>
      </c>
      <c r="BG10" s="45">
        <v>0.43</v>
      </c>
      <c r="BH10" s="45"/>
      <c r="BI10" s="45"/>
      <c r="BJ10" s="45"/>
      <c r="BK10" s="45"/>
      <c r="BL10" s="45"/>
      <c r="BM10" s="45"/>
      <c r="BN10" s="45"/>
      <c r="BO10" s="45"/>
      <c r="BP10" s="44">
        <v>42.59</v>
      </c>
      <c r="BQ10" s="45">
        <v>0.42</v>
      </c>
    </row>
    <row r="11" spans="1:69" s="56" customFormat="1" ht="13.5" customHeight="1" x14ac:dyDescent="0.2">
      <c r="A11" s="94" t="s">
        <v>7</v>
      </c>
      <c r="B11" s="53"/>
      <c r="C11" s="54"/>
      <c r="D11" s="53"/>
      <c r="E11" s="54"/>
      <c r="F11" s="53"/>
      <c r="G11" s="54"/>
      <c r="H11" s="53"/>
      <c r="I11" s="54"/>
      <c r="J11" s="53"/>
      <c r="K11" s="54"/>
      <c r="L11" s="53"/>
      <c r="M11" s="54"/>
      <c r="N11" s="53"/>
      <c r="O11" s="54"/>
      <c r="P11" s="53"/>
      <c r="Q11" s="54"/>
      <c r="R11" s="53"/>
      <c r="S11" s="54"/>
      <c r="T11" s="53"/>
      <c r="U11" s="54"/>
      <c r="V11" s="53"/>
      <c r="W11" s="54"/>
      <c r="X11" s="53"/>
      <c r="Y11" s="54"/>
      <c r="Z11" s="53"/>
      <c r="AA11" s="54"/>
      <c r="AB11" s="53"/>
      <c r="AC11" s="54"/>
      <c r="AD11" s="53"/>
      <c r="AE11" s="54"/>
      <c r="AF11" s="53"/>
      <c r="AG11" s="54"/>
      <c r="AH11" s="53"/>
      <c r="AI11" s="54"/>
      <c r="AJ11" s="53"/>
      <c r="AK11" s="54"/>
      <c r="AL11" s="53"/>
      <c r="AM11" s="54"/>
      <c r="AN11" s="54"/>
      <c r="AO11" s="54"/>
      <c r="AP11" s="54"/>
      <c r="AQ11" s="54"/>
      <c r="AR11" s="54"/>
      <c r="AS11" s="54"/>
      <c r="AT11" s="54"/>
      <c r="AU11" s="54"/>
      <c r="AV11" s="53"/>
      <c r="AW11" s="54"/>
      <c r="AX11" s="54"/>
      <c r="AY11" s="54"/>
      <c r="AZ11" s="54"/>
      <c r="BA11" s="54"/>
      <c r="BB11" s="54"/>
      <c r="BC11" s="54"/>
      <c r="BD11" s="54"/>
      <c r="BE11" s="54"/>
      <c r="BF11" s="53"/>
      <c r="BG11" s="54"/>
      <c r="BH11" s="54"/>
      <c r="BI11" s="54"/>
      <c r="BJ11" s="54"/>
      <c r="BK11" s="54"/>
      <c r="BL11" s="54"/>
      <c r="BM11" s="54"/>
      <c r="BN11" s="54"/>
      <c r="BO11" s="54"/>
      <c r="BP11" s="53"/>
      <c r="BQ11" s="54"/>
    </row>
    <row r="12" spans="1:69" s="56" customFormat="1" ht="13.5" customHeight="1" x14ac:dyDescent="0.2">
      <c r="A12" s="57" t="s">
        <v>11</v>
      </c>
      <c r="B12" s="58">
        <v>23.56</v>
      </c>
      <c r="C12" s="59">
        <v>1.31</v>
      </c>
      <c r="D12" s="58">
        <v>22.3</v>
      </c>
      <c r="E12" s="59">
        <v>1.28</v>
      </c>
      <c r="F12" s="58">
        <v>21.59</v>
      </c>
      <c r="G12" s="59">
        <v>1.24</v>
      </c>
      <c r="H12" s="58">
        <v>20.66</v>
      </c>
      <c r="I12" s="59">
        <v>1.17</v>
      </c>
      <c r="J12" s="58">
        <v>20.28</v>
      </c>
      <c r="K12" s="59">
        <v>1.21</v>
      </c>
      <c r="L12" s="58">
        <v>19.809999999999999</v>
      </c>
      <c r="M12" s="59">
        <v>1.1499999999999999</v>
      </c>
      <c r="N12" s="58">
        <v>19.149999999999999</v>
      </c>
      <c r="O12" s="59">
        <v>0.81</v>
      </c>
      <c r="P12" s="58">
        <v>19.850000000000001</v>
      </c>
      <c r="Q12" s="59">
        <v>0.6</v>
      </c>
      <c r="R12" s="58">
        <v>19.36</v>
      </c>
      <c r="S12" s="59">
        <v>0.62</v>
      </c>
      <c r="T12" s="58">
        <v>19.010000000000002</v>
      </c>
      <c r="U12" s="59">
        <v>0.64</v>
      </c>
      <c r="V12" s="58">
        <v>18.72</v>
      </c>
      <c r="W12" s="59">
        <v>0.67</v>
      </c>
      <c r="X12" s="58">
        <v>17.68</v>
      </c>
      <c r="Y12" s="59">
        <v>0.66</v>
      </c>
      <c r="Z12" s="58">
        <v>16.77</v>
      </c>
      <c r="AA12" s="59">
        <v>0.64</v>
      </c>
      <c r="AB12" s="58">
        <v>16.64</v>
      </c>
      <c r="AC12" s="59">
        <v>0.63</v>
      </c>
      <c r="AD12" s="58">
        <v>18.18</v>
      </c>
      <c r="AE12" s="59">
        <v>0.41</v>
      </c>
      <c r="AF12" s="58">
        <v>18.190000000000001</v>
      </c>
      <c r="AG12" s="59">
        <v>0.41</v>
      </c>
      <c r="AH12" s="58">
        <v>16.989999999999998</v>
      </c>
      <c r="AI12" s="59">
        <v>0.38</v>
      </c>
      <c r="AJ12" s="58">
        <v>15.78</v>
      </c>
      <c r="AK12" s="59">
        <v>0.38</v>
      </c>
      <c r="AL12" s="58">
        <v>14.45</v>
      </c>
      <c r="AM12" s="59">
        <v>0.4</v>
      </c>
      <c r="AN12" s="59"/>
      <c r="AO12" s="59"/>
      <c r="AP12" s="59"/>
      <c r="AQ12" s="59"/>
      <c r="AR12" s="59"/>
      <c r="AS12" s="59"/>
      <c r="AT12" s="59"/>
      <c r="AU12" s="59"/>
      <c r="AV12" s="58">
        <v>14.16</v>
      </c>
      <c r="AW12" s="59">
        <v>0.42</v>
      </c>
      <c r="AX12" s="59"/>
      <c r="AY12" s="59"/>
      <c r="AZ12" s="59"/>
      <c r="BA12" s="59"/>
      <c r="BB12" s="59"/>
      <c r="BC12" s="59"/>
      <c r="BD12" s="59"/>
      <c r="BE12" s="59"/>
      <c r="BF12" s="58">
        <v>14.16</v>
      </c>
      <c r="BG12" s="59">
        <v>0.42</v>
      </c>
      <c r="BH12" s="59"/>
      <c r="BI12" s="59"/>
      <c r="BJ12" s="59"/>
      <c r="BK12" s="59"/>
      <c r="BL12" s="59"/>
      <c r="BM12" s="59"/>
      <c r="BN12" s="59"/>
      <c r="BO12" s="59"/>
      <c r="BP12" s="58">
        <v>13.65</v>
      </c>
      <c r="BQ12" s="59">
        <v>0.41</v>
      </c>
    </row>
    <row r="13" spans="1:69" s="56" customFormat="1" ht="13.5" customHeight="1" x14ac:dyDescent="0.2">
      <c r="A13" s="57" t="s">
        <v>12</v>
      </c>
      <c r="B13" s="58">
        <v>65.03</v>
      </c>
      <c r="C13" s="59">
        <v>1.47</v>
      </c>
      <c r="D13" s="58">
        <v>65.069999999999993</v>
      </c>
      <c r="E13" s="59">
        <v>1.45</v>
      </c>
      <c r="F13" s="58">
        <v>65.58</v>
      </c>
      <c r="G13" s="59">
        <v>1.42</v>
      </c>
      <c r="H13" s="58">
        <v>65.73</v>
      </c>
      <c r="I13" s="59">
        <v>1.36</v>
      </c>
      <c r="J13" s="58">
        <v>65.28</v>
      </c>
      <c r="K13" s="59">
        <v>1.41</v>
      </c>
      <c r="L13" s="58">
        <v>64.430000000000007</v>
      </c>
      <c r="M13" s="59">
        <v>1.36</v>
      </c>
      <c r="N13" s="58">
        <v>64.290000000000006</v>
      </c>
      <c r="O13" s="59">
        <v>0.96</v>
      </c>
      <c r="P13" s="58">
        <v>62.15</v>
      </c>
      <c r="Q13" s="59">
        <v>0.75</v>
      </c>
      <c r="R13" s="58">
        <v>61.66</v>
      </c>
      <c r="S13" s="59">
        <v>0.79</v>
      </c>
      <c r="T13" s="58">
        <v>60.92</v>
      </c>
      <c r="U13" s="59">
        <v>0.83</v>
      </c>
      <c r="V13" s="58">
        <v>60.07</v>
      </c>
      <c r="W13" s="59">
        <v>0.88</v>
      </c>
      <c r="X13" s="58">
        <v>59.14</v>
      </c>
      <c r="Y13" s="59">
        <v>0.9</v>
      </c>
      <c r="Z13" s="58">
        <v>57.51</v>
      </c>
      <c r="AA13" s="59">
        <v>0.91</v>
      </c>
      <c r="AB13" s="58">
        <v>56.15</v>
      </c>
      <c r="AC13" s="59">
        <v>0.9</v>
      </c>
      <c r="AD13" s="58">
        <v>54.27</v>
      </c>
      <c r="AE13" s="59">
        <v>0.53</v>
      </c>
      <c r="AF13" s="58">
        <v>53.74</v>
      </c>
      <c r="AG13" s="59">
        <v>0.52</v>
      </c>
      <c r="AH13" s="58">
        <v>53.69</v>
      </c>
      <c r="AI13" s="59">
        <v>0.51</v>
      </c>
      <c r="AJ13" s="58">
        <v>52.53</v>
      </c>
      <c r="AK13" s="59">
        <v>0.53</v>
      </c>
      <c r="AL13" s="58">
        <v>52.37</v>
      </c>
      <c r="AM13" s="59">
        <v>0.56000000000000005</v>
      </c>
      <c r="AN13" s="59"/>
      <c r="AO13" s="59"/>
      <c r="AP13" s="59"/>
      <c r="AQ13" s="59"/>
      <c r="AR13" s="59"/>
      <c r="AS13" s="59"/>
      <c r="AT13" s="59"/>
      <c r="AU13" s="59"/>
      <c r="AV13" s="58">
        <v>50.56</v>
      </c>
      <c r="AW13" s="59">
        <v>0.57999999999999996</v>
      </c>
      <c r="AX13" s="59"/>
      <c r="AY13" s="59"/>
      <c r="AZ13" s="59"/>
      <c r="BA13" s="59"/>
      <c r="BB13" s="59"/>
      <c r="BC13" s="59"/>
      <c r="BD13" s="59"/>
      <c r="BE13" s="59"/>
      <c r="BF13" s="58">
        <v>49.38</v>
      </c>
      <c r="BG13" s="59">
        <v>0.57999999999999996</v>
      </c>
      <c r="BH13" s="59"/>
      <c r="BI13" s="59"/>
      <c r="BJ13" s="59"/>
      <c r="BK13" s="59"/>
      <c r="BL13" s="59"/>
      <c r="BM13" s="59"/>
      <c r="BN13" s="59"/>
      <c r="BO13" s="59"/>
      <c r="BP13" s="58">
        <v>48.46</v>
      </c>
      <c r="BQ13" s="59">
        <v>0.56999999999999995</v>
      </c>
    </row>
    <row r="14" spans="1:69" s="56" customFormat="1" ht="13.5" customHeight="1" x14ac:dyDescent="0.2">
      <c r="A14" s="57" t="s">
        <v>0</v>
      </c>
      <c r="B14" s="58">
        <v>11.41</v>
      </c>
      <c r="C14" s="59">
        <v>1.03</v>
      </c>
      <c r="D14" s="58">
        <v>12.63</v>
      </c>
      <c r="E14" s="59">
        <v>1.05</v>
      </c>
      <c r="F14" s="58">
        <v>12.83</v>
      </c>
      <c r="G14" s="59">
        <v>1.01</v>
      </c>
      <c r="H14" s="58">
        <v>13.61</v>
      </c>
      <c r="I14" s="59">
        <v>1</v>
      </c>
      <c r="J14" s="58">
        <v>14.44</v>
      </c>
      <c r="K14" s="59">
        <v>1.07</v>
      </c>
      <c r="L14" s="58">
        <v>15.76</v>
      </c>
      <c r="M14" s="59">
        <v>1.04</v>
      </c>
      <c r="N14" s="58">
        <v>16.559999999999999</v>
      </c>
      <c r="O14" s="59">
        <v>0.74</v>
      </c>
      <c r="P14" s="58">
        <v>18</v>
      </c>
      <c r="Q14" s="59">
        <v>0.59</v>
      </c>
      <c r="R14" s="58">
        <v>18.97</v>
      </c>
      <c r="S14" s="59">
        <v>0.64</v>
      </c>
      <c r="T14" s="58">
        <v>20.07</v>
      </c>
      <c r="U14" s="59">
        <v>0.68</v>
      </c>
      <c r="V14" s="58">
        <v>21.2</v>
      </c>
      <c r="W14" s="59">
        <v>0.73</v>
      </c>
      <c r="X14" s="58">
        <v>23.19</v>
      </c>
      <c r="Y14" s="59">
        <v>0.77</v>
      </c>
      <c r="Z14" s="58">
        <v>25.72</v>
      </c>
      <c r="AA14" s="59">
        <v>0.8</v>
      </c>
      <c r="AB14" s="58">
        <v>27.21</v>
      </c>
      <c r="AC14" s="59">
        <v>0.81</v>
      </c>
      <c r="AD14" s="58">
        <v>27.55</v>
      </c>
      <c r="AE14" s="59">
        <v>0.47</v>
      </c>
      <c r="AF14" s="58">
        <v>28.07</v>
      </c>
      <c r="AG14" s="59">
        <v>0.47</v>
      </c>
      <c r="AH14" s="58">
        <v>29.32</v>
      </c>
      <c r="AI14" s="59">
        <v>0.46</v>
      </c>
      <c r="AJ14" s="58">
        <v>31.69</v>
      </c>
      <c r="AK14" s="59">
        <v>0.49</v>
      </c>
      <c r="AL14" s="58">
        <v>33.18</v>
      </c>
      <c r="AM14" s="59">
        <v>0.53</v>
      </c>
      <c r="AN14" s="59"/>
      <c r="AO14" s="59"/>
      <c r="AP14" s="59"/>
      <c r="AQ14" s="59"/>
      <c r="AR14" s="59"/>
      <c r="AS14" s="59"/>
      <c r="AT14" s="59"/>
      <c r="AU14" s="59"/>
      <c r="AV14" s="58">
        <v>35.28</v>
      </c>
      <c r="AW14" s="59">
        <v>0.56000000000000005</v>
      </c>
      <c r="AX14" s="59"/>
      <c r="AY14" s="59"/>
      <c r="AZ14" s="59"/>
      <c r="BA14" s="59"/>
      <c r="BB14" s="59"/>
      <c r="BC14" s="59"/>
      <c r="BD14" s="59"/>
      <c r="BE14" s="59"/>
      <c r="BF14" s="58">
        <v>36.46</v>
      </c>
      <c r="BG14" s="59">
        <v>0.56000000000000005</v>
      </c>
      <c r="BH14" s="59"/>
      <c r="BI14" s="59"/>
      <c r="BJ14" s="59"/>
      <c r="BK14" s="59"/>
      <c r="BL14" s="59"/>
      <c r="BM14" s="59"/>
      <c r="BN14" s="59"/>
      <c r="BO14" s="59"/>
      <c r="BP14" s="58">
        <v>37.9</v>
      </c>
      <c r="BQ14" s="59">
        <v>0.56000000000000005</v>
      </c>
    </row>
    <row r="15" spans="1:69" s="56" customFormat="1" ht="13.5" customHeight="1" x14ac:dyDescent="0.2">
      <c r="A15" s="52" t="s">
        <v>8</v>
      </c>
      <c r="B15" s="53"/>
      <c r="C15" s="54"/>
      <c r="D15" s="53"/>
      <c r="E15" s="54"/>
      <c r="F15" s="53"/>
      <c r="G15" s="54"/>
      <c r="H15" s="53"/>
      <c r="I15" s="54"/>
      <c r="J15" s="53"/>
      <c r="K15" s="54"/>
      <c r="L15" s="53"/>
      <c r="M15" s="54"/>
      <c r="N15" s="53"/>
      <c r="O15" s="54"/>
      <c r="P15" s="53"/>
      <c r="Q15" s="54"/>
      <c r="R15" s="53"/>
      <c r="S15" s="54"/>
      <c r="T15" s="53"/>
      <c r="U15" s="54"/>
      <c r="V15" s="53"/>
      <c r="W15" s="54"/>
      <c r="X15" s="53"/>
      <c r="Y15" s="54"/>
      <c r="Z15" s="53"/>
      <c r="AA15" s="54"/>
      <c r="AB15" s="53"/>
      <c r="AC15" s="54"/>
      <c r="AD15" s="53"/>
      <c r="AE15" s="54"/>
      <c r="AF15" s="53"/>
      <c r="AG15" s="54"/>
      <c r="AH15" s="53"/>
      <c r="AI15" s="54"/>
      <c r="AJ15" s="53"/>
      <c r="AK15" s="54"/>
      <c r="AL15" s="53"/>
      <c r="AM15" s="54"/>
      <c r="AN15" s="54"/>
      <c r="AO15" s="54"/>
      <c r="AP15" s="54"/>
      <c r="AQ15" s="54"/>
      <c r="AR15" s="54"/>
      <c r="AS15" s="54"/>
      <c r="AT15" s="54"/>
      <c r="AU15" s="54"/>
      <c r="AV15" s="53"/>
      <c r="AW15" s="54"/>
      <c r="AX15" s="54"/>
      <c r="AY15" s="54"/>
      <c r="AZ15" s="54"/>
      <c r="BA15" s="54"/>
      <c r="BB15" s="54"/>
      <c r="BC15" s="54"/>
      <c r="BD15" s="54"/>
      <c r="BE15" s="54"/>
      <c r="BF15" s="53"/>
      <c r="BG15" s="54"/>
      <c r="BH15" s="54"/>
      <c r="BI15" s="54"/>
      <c r="BJ15" s="54"/>
      <c r="BK15" s="54"/>
      <c r="BL15" s="54"/>
      <c r="BM15" s="54"/>
      <c r="BN15" s="54"/>
      <c r="BO15" s="54"/>
      <c r="BP15" s="53"/>
      <c r="BQ15" s="54"/>
    </row>
    <row r="16" spans="1:69" s="56" customFormat="1" ht="13.5" customHeight="1" x14ac:dyDescent="0.2">
      <c r="A16" s="57" t="s">
        <v>11</v>
      </c>
      <c r="B16" s="58">
        <v>10.46</v>
      </c>
      <c r="C16" s="59">
        <v>1.1499999999999999</v>
      </c>
      <c r="D16" s="58">
        <v>10.61</v>
      </c>
      <c r="E16" s="59">
        <v>1.08</v>
      </c>
      <c r="F16" s="58">
        <v>10.95</v>
      </c>
      <c r="G16" s="59">
        <v>1.1000000000000001</v>
      </c>
      <c r="H16" s="58">
        <v>11.57</v>
      </c>
      <c r="I16" s="59">
        <v>1.0900000000000001</v>
      </c>
      <c r="J16" s="58">
        <v>11.95</v>
      </c>
      <c r="K16" s="59">
        <v>1.1399999999999999</v>
      </c>
      <c r="L16" s="58">
        <v>10.46</v>
      </c>
      <c r="M16" s="59">
        <v>1.03</v>
      </c>
      <c r="N16" s="58">
        <v>10.96</v>
      </c>
      <c r="O16" s="59">
        <v>0.75</v>
      </c>
      <c r="P16" s="58">
        <v>10.95</v>
      </c>
      <c r="Q16" s="59">
        <v>0.47</v>
      </c>
      <c r="R16" s="58">
        <v>10.59</v>
      </c>
      <c r="S16" s="59">
        <v>0.48</v>
      </c>
      <c r="T16" s="58">
        <v>10.49</v>
      </c>
      <c r="U16" s="59">
        <v>0.49</v>
      </c>
      <c r="V16" s="58">
        <v>10.48</v>
      </c>
      <c r="W16" s="59">
        <v>0.5</v>
      </c>
      <c r="X16" s="58">
        <v>10.41</v>
      </c>
      <c r="Y16" s="59">
        <v>0.52</v>
      </c>
      <c r="Z16" s="58">
        <v>9.6199999999999992</v>
      </c>
      <c r="AA16" s="59">
        <v>0.51</v>
      </c>
      <c r="AB16" s="58">
        <v>9.56</v>
      </c>
      <c r="AC16" s="59">
        <v>0.5</v>
      </c>
      <c r="AD16" s="58">
        <v>11.78</v>
      </c>
      <c r="AE16" s="59">
        <v>0.38</v>
      </c>
      <c r="AF16" s="58">
        <v>12.19</v>
      </c>
      <c r="AG16" s="59">
        <v>0.38</v>
      </c>
      <c r="AH16" s="58">
        <v>11.7</v>
      </c>
      <c r="AI16" s="59">
        <v>0.36</v>
      </c>
      <c r="AJ16" s="58">
        <v>11.43</v>
      </c>
      <c r="AK16" s="59">
        <v>0.37</v>
      </c>
      <c r="AL16" s="58">
        <v>11.13</v>
      </c>
      <c r="AM16" s="59">
        <v>0.4</v>
      </c>
      <c r="AN16" s="59"/>
      <c r="AO16" s="59"/>
      <c r="AP16" s="59"/>
      <c r="AQ16" s="59"/>
      <c r="AR16" s="59"/>
      <c r="AS16" s="59"/>
      <c r="AT16" s="59"/>
      <c r="AU16" s="59"/>
      <c r="AV16" s="58">
        <v>11.28</v>
      </c>
      <c r="AW16" s="59">
        <v>0.44</v>
      </c>
      <c r="AX16" s="59"/>
      <c r="AY16" s="59"/>
      <c r="AZ16" s="59"/>
      <c r="BA16" s="59"/>
      <c r="BB16" s="59"/>
      <c r="BC16" s="59"/>
      <c r="BD16" s="59"/>
      <c r="BE16" s="59"/>
      <c r="BF16" s="58">
        <v>10.99</v>
      </c>
      <c r="BG16" s="59">
        <v>0.42</v>
      </c>
      <c r="BH16" s="59"/>
      <c r="BI16" s="59"/>
      <c r="BJ16" s="59"/>
      <c r="BK16" s="59"/>
      <c r="BL16" s="59"/>
      <c r="BM16" s="59"/>
      <c r="BN16" s="59"/>
      <c r="BO16" s="59"/>
      <c r="BP16" s="58">
        <v>10.76</v>
      </c>
      <c r="BQ16" s="59">
        <v>0.42</v>
      </c>
    </row>
    <row r="17" spans="1:69" s="56" customFormat="1" ht="13.5" customHeight="1" x14ac:dyDescent="0.2">
      <c r="A17" s="57" t="s">
        <v>12</v>
      </c>
      <c r="B17" s="58">
        <v>57.05</v>
      </c>
      <c r="C17" s="59">
        <v>1.65</v>
      </c>
      <c r="D17" s="58">
        <v>57.67</v>
      </c>
      <c r="E17" s="59">
        <v>1.58</v>
      </c>
      <c r="F17" s="58">
        <v>55.99</v>
      </c>
      <c r="G17" s="59">
        <v>1.58</v>
      </c>
      <c r="H17" s="58">
        <v>54.8</v>
      </c>
      <c r="I17" s="59">
        <v>1.51</v>
      </c>
      <c r="J17" s="58">
        <v>54.12</v>
      </c>
      <c r="K17" s="59">
        <v>1.53</v>
      </c>
      <c r="L17" s="58">
        <v>54.47</v>
      </c>
      <c r="M17" s="59">
        <v>1.48</v>
      </c>
      <c r="N17" s="58">
        <v>54.82</v>
      </c>
      <c r="O17" s="59">
        <v>1.04</v>
      </c>
      <c r="P17" s="58">
        <v>53.28</v>
      </c>
      <c r="Q17" s="59">
        <v>0.84</v>
      </c>
      <c r="R17" s="58">
        <v>52.19</v>
      </c>
      <c r="S17" s="59">
        <v>0.89</v>
      </c>
      <c r="T17" s="58">
        <v>52.05</v>
      </c>
      <c r="U17" s="59">
        <v>0.94</v>
      </c>
      <c r="V17" s="58">
        <v>51.02</v>
      </c>
      <c r="W17" s="59">
        <v>1</v>
      </c>
      <c r="X17" s="58">
        <v>50.12</v>
      </c>
      <c r="Y17" s="59">
        <v>1</v>
      </c>
      <c r="Z17" s="58">
        <v>48.81</v>
      </c>
      <c r="AA17" s="59">
        <v>1.02</v>
      </c>
      <c r="AB17" s="58">
        <v>47.68</v>
      </c>
      <c r="AC17" s="59">
        <v>1.01</v>
      </c>
      <c r="AD17" s="58">
        <v>48.06</v>
      </c>
      <c r="AE17" s="59">
        <v>0.59</v>
      </c>
      <c r="AF17" s="58">
        <v>47.93</v>
      </c>
      <c r="AG17" s="59">
        <v>0.56999999999999995</v>
      </c>
      <c r="AH17" s="58">
        <v>47.09</v>
      </c>
      <c r="AI17" s="59">
        <v>0.56000000000000005</v>
      </c>
      <c r="AJ17" s="58">
        <v>45.52</v>
      </c>
      <c r="AK17" s="59">
        <v>0.57999999999999996</v>
      </c>
      <c r="AL17" s="58">
        <v>45.27</v>
      </c>
      <c r="AM17" s="59">
        <v>0.61</v>
      </c>
      <c r="AN17" s="59"/>
      <c r="AO17" s="59"/>
      <c r="AP17" s="59"/>
      <c r="AQ17" s="59"/>
      <c r="AR17" s="59"/>
      <c r="AS17" s="59"/>
      <c r="AT17" s="59"/>
      <c r="AU17" s="59"/>
      <c r="AV17" s="58">
        <v>44.51</v>
      </c>
      <c r="AW17" s="59">
        <v>0.64</v>
      </c>
      <c r="AX17" s="59"/>
      <c r="AY17" s="59"/>
      <c r="AZ17" s="59"/>
      <c r="BA17" s="59"/>
      <c r="BB17" s="59"/>
      <c r="BC17" s="59"/>
      <c r="BD17" s="59"/>
      <c r="BE17" s="59"/>
      <c r="BF17" s="58">
        <v>43.07</v>
      </c>
      <c r="BG17" s="59">
        <v>0.63</v>
      </c>
      <c r="BH17" s="59"/>
      <c r="BI17" s="59"/>
      <c r="BJ17" s="59"/>
      <c r="BK17" s="59"/>
      <c r="BL17" s="59"/>
      <c r="BM17" s="59"/>
      <c r="BN17" s="59"/>
      <c r="BO17" s="59"/>
      <c r="BP17" s="58">
        <v>42.02</v>
      </c>
      <c r="BQ17" s="59">
        <v>0.62</v>
      </c>
    </row>
    <row r="18" spans="1:69" s="56" customFormat="1" ht="13.5" customHeight="1" x14ac:dyDescent="0.2">
      <c r="A18" s="60" t="s">
        <v>0</v>
      </c>
      <c r="B18" s="61">
        <v>32.49</v>
      </c>
      <c r="C18" s="63">
        <v>1.56</v>
      </c>
      <c r="D18" s="61">
        <v>31.72</v>
      </c>
      <c r="E18" s="63">
        <v>1.49</v>
      </c>
      <c r="F18" s="61">
        <v>33.06</v>
      </c>
      <c r="G18" s="63">
        <v>1.5</v>
      </c>
      <c r="H18" s="61">
        <v>33.619999999999997</v>
      </c>
      <c r="I18" s="63">
        <v>1.43</v>
      </c>
      <c r="J18" s="61">
        <v>33.93</v>
      </c>
      <c r="K18" s="63">
        <v>1.44</v>
      </c>
      <c r="L18" s="61">
        <v>35.07</v>
      </c>
      <c r="M18" s="63">
        <v>1.39</v>
      </c>
      <c r="N18" s="61">
        <v>34.22</v>
      </c>
      <c r="O18" s="63">
        <v>0.97</v>
      </c>
      <c r="P18" s="61">
        <v>35.76</v>
      </c>
      <c r="Q18" s="63">
        <v>0.81</v>
      </c>
      <c r="R18" s="61">
        <v>37.22</v>
      </c>
      <c r="S18" s="63">
        <v>0.87</v>
      </c>
      <c r="T18" s="61">
        <v>37.46</v>
      </c>
      <c r="U18" s="63">
        <v>0.92</v>
      </c>
      <c r="V18" s="61">
        <v>38.5</v>
      </c>
      <c r="W18" s="63">
        <v>0.98</v>
      </c>
      <c r="X18" s="61">
        <v>39.47</v>
      </c>
      <c r="Y18" s="63">
        <v>0.98</v>
      </c>
      <c r="Z18" s="61">
        <v>41.57</v>
      </c>
      <c r="AA18" s="63">
        <v>1</v>
      </c>
      <c r="AB18" s="61">
        <v>42.76</v>
      </c>
      <c r="AC18" s="63">
        <v>1</v>
      </c>
      <c r="AD18" s="61">
        <v>40.159999999999997</v>
      </c>
      <c r="AE18" s="63">
        <v>0.56999999999999995</v>
      </c>
      <c r="AF18" s="61">
        <v>39.869999999999997</v>
      </c>
      <c r="AG18" s="63">
        <v>0.56000000000000005</v>
      </c>
      <c r="AH18" s="61">
        <v>41.2</v>
      </c>
      <c r="AI18" s="63">
        <v>0.55000000000000004</v>
      </c>
      <c r="AJ18" s="61">
        <v>43.05</v>
      </c>
      <c r="AK18" s="63">
        <v>0.56999999999999995</v>
      </c>
      <c r="AL18" s="61">
        <v>43.6</v>
      </c>
      <c r="AM18" s="63">
        <v>0.6</v>
      </c>
      <c r="AN18" s="63"/>
      <c r="AO18" s="63"/>
      <c r="AP18" s="63"/>
      <c r="AQ18" s="63"/>
      <c r="AR18" s="63"/>
      <c r="AS18" s="63"/>
      <c r="AT18" s="63"/>
      <c r="AU18" s="63"/>
      <c r="AV18" s="61">
        <v>44.21</v>
      </c>
      <c r="AW18" s="63">
        <v>0.63</v>
      </c>
      <c r="AX18" s="63"/>
      <c r="AY18" s="63"/>
      <c r="AZ18" s="63"/>
      <c r="BA18" s="63"/>
      <c r="BB18" s="63"/>
      <c r="BC18" s="63"/>
      <c r="BD18" s="63"/>
      <c r="BE18" s="63"/>
      <c r="BF18" s="61">
        <v>45.94</v>
      </c>
      <c r="BG18" s="63">
        <v>0.64</v>
      </c>
      <c r="BH18" s="63"/>
      <c r="BI18" s="63"/>
      <c r="BJ18" s="63"/>
      <c r="BK18" s="63"/>
      <c r="BL18" s="63"/>
      <c r="BM18" s="63"/>
      <c r="BN18" s="63"/>
      <c r="BO18" s="63"/>
      <c r="BP18" s="61">
        <v>47.22</v>
      </c>
      <c r="BQ18" s="63">
        <v>0.62</v>
      </c>
    </row>
    <row r="19" spans="1:69" s="70" customFormat="1" ht="12.75" customHeight="1" x14ac:dyDescent="0.2">
      <c r="A19" s="98" t="s">
        <v>32</v>
      </c>
      <c r="B19" s="98"/>
      <c r="C19" s="98"/>
      <c r="D19" s="98"/>
      <c r="E19" s="98"/>
      <c r="F19" s="98"/>
      <c r="G19" s="98"/>
      <c r="H19" s="98"/>
      <c r="I19" s="98"/>
      <c r="J19" s="67"/>
      <c r="K19" s="67"/>
      <c r="L19" s="67"/>
      <c r="M19" s="67"/>
      <c r="N19" s="67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</row>
    <row r="20" spans="1:69" s="70" customFormat="1" ht="12.75" customHeight="1" x14ac:dyDescent="0.2">
      <c r="A20" s="65" t="s">
        <v>58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9"/>
      <c r="W20" s="69"/>
      <c r="X20" s="69"/>
      <c r="Y20" s="69"/>
      <c r="Z20" s="69"/>
      <c r="AA20" s="69"/>
    </row>
    <row r="21" spans="1:69" s="70" customFormat="1" ht="12.75" customHeight="1" x14ac:dyDescent="0.2">
      <c r="A21" s="71" t="s">
        <v>59</v>
      </c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69"/>
    </row>
    <row r="22" spans="1:69" s="70" customFormat="1" ht="12.75" customHeight="1" x14ac:dyDescent="0.2">
      <c r="A22" s="71" t="s">
        <v>50</v>
      </c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69"/>
    </row>
    <row r="23" spans="1:69" s="70" customFormat="1" ht="12.75" customHeight="1" x14ac:dyDescent="0.2">
      <c r="A23" s="65" t="s">
        <v>51</v>
      </c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</row>
    <row r="24" spans="1:69" s="70" customFormat="1" ht="12.75" customHeight="1" x14ac:dyDescent="0.2">
      <c r="A24" s="71" t="s">
        <v>37</v>
      </c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</row>
    <row r="25" spans="1:69" s="70" customFormat="1" ht="12.75" customHeight="1" x14ac:dyDescent="0.2">
      <c r="A25" s="65" t="s">
        <v>38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</row>
    <row r="26" spans="1:69" s="70" customFormat="1" ht="12.75" customHeight="1" x14ac:dyDescent="0.2">
      <c r="A26" s="65" t="s">
        <v>39</v>
      </c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</row>
    <row r="27" spans="1:69" s="70" customFormat="1" ht="12.75" customHeight="1" x14ac:dyDescent="0.2">
      <c r="A27" s="65" t="s">
        <v>41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</row>
    <row r="28" spans="1:69" s="70" customFormat="1" ht="12.75" customHeight="1" x14ac:dyDescent="0.2">
      <c r="A28" s="98" t="s">
        <v>35</v>
      </c>
      <c r="B28" s="98"/>
      <c r="C28" s="98"/>
      <c r="D28" s="98"/>
      <c r="E28" s="98"/>
      <c r="F28" s="98"/>
      <c r="G28" s="98"/>
      <c r="H28" s="98"/>
      <c r="I28" s="98"/>
      <c r="J28" s="67"/>
      <c r="K28" s="67"/>
      <c r="L28" s="67"/>
      <c r="M28" s="67"/>
      <c r="N28" s="67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</row>
    <row r="29" spans="1:69" ht="12.75" customHeight="1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</row>
    <row r="30" spans="1:69" s="64" customFormat="1" ht="12.75" customHeight="1" x14ac:dyDescent="0.2">
      <c r="A30" s="68" t="s">
        <v>43</v>
      </c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</row>
    <row r="31" spans="1:69" ht="13.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</row>
    <row r="32" spans="1:69" ht="13.5" customHeight="1" x14ac:dyDescent="0.2">
      <c r="A32" s="24" t="s">
        <v>44</v>
      </c>
      <c r="B32" s="24"/>
      <c r="C32" s="24"/>
      <c r="D32" s="24"/>
      <c r="E32" s="24"/>
      <c r="F32" s="24"/>
      <c r="G32" s="24"/>
      <c r="H32" s="24"/>
      <c r="I32" s="24"/>
      <c r="J32" s="24"/>
      <c r="K32" s="1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</row>
    <row r="33" spans="1:85" ht="13.5" customHeight="1" x14ac:dyDescent="0.2">
      <c r="A33" s="7" t="s">
        <v>25</v>
      </c>
      <c r="B33" s="7"/>
      <c r="C33" s="1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9"/>
      <c r="U33" s="10"/>
      <c r="V33" s="5"/>
      <c r="W33" s="5"/>
      <c r="X33" s="6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7"/>
    </row>
    <row r="34" spans="1:85" ht="9.75" customHeight="1" x14ac:dyDescent="0.25">
      <c r="A34" s="11"/>
      <c r="B34" s="11"/>
      <c r="C34" s="11"/>
      <c r="D34" s="12"/>
      <c r="E34" s="12"/>
      <c r="F34" s="10"/>
      <c r="G34" s="10"/>
      <c r="H34" s="13"/>
      <c r="I34" s="1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9"/>
      <c r="U34" s="10"/>
      <c r="V34" s="5"/>
      <c r="W34" s="5"/>
      <c r="X34" s="12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</row>
    <row r="35" spans="1:85" s="31" customFormat="1" ht="13.5" customHeight="1" x14ac:dyDescent="0.2">
      <c r="A35" s="46"/>
      <c r="B35" s="99" t="s">
        <v>57</v>
      </c>
      <c r="C35" s="100"/>
      <c r="D35" s="103"/>
      <c r="E35" s="103"/>
      <c r="F35" s="99"/>
      <c r="G35" s="103"/>
      <c r="H35" s="99"/>
      <c r="I35" s="103"/>
      <c r="J35" s="99">
        <f>2015</f>
        <v>2015</v>
      </c>
      <c r="K35" s="100"/>
      <c r="L35" s="99"/>
      <c r="M35" s="100"/>
      <c r="N35" s="99"/>
      <c r="O35" s="100"/>
      <c r="P35" s="99"/>
      <c r="Q35" s="100"/>
      <c r="R35" s="99"/>
      <c r="S35" s="100"/>
      <c r="T35" s="99">
        <f>J35+1</f>
        <v>2016</v>
      </c>
      <c r="U35" s="100"/>
      <c r="V35" s="99">
        <f>T35+1</f>
        <v>2017</v>
      </c>
      <c r="W35" s="100"/>
      <c r="X35" s="99">
        <f>V35+1</f>
        <v>2018</v>
      </c>
      <c r="Y35" s="100"/>
      <c r="Z35" s="99">
        <f>X35+1</f>
        <v>2019</v>
      </c>
      <c r="AA35" s="100"/>
      <c r="AB35" s="99">
        <f>Z35+1</f>
        <v>2020</v>
      </c>
      <c r="AC35" s="100"/>
      <c r="AD35" s="99">
        <f>AB35+1</f>
        <v>2021</v>
      </c>
      <c r="AE35" s="100"/>
      <c r="AF35" s="99">
        <f>AD35+1</f>
        <v>2022</v>
      </c>
      <c r="AG35" s="100"/>
      <c r="AH35" s="99">
        <f>AF35+1</f>
        <v>2023</v>
      </c>
      <c r="AI35" s="100"/>
      <c r="AJ35" s="99">
        <f>AH35+1</f>
        <v>2024</v>
      </c>
      <c r="AK35" s="100"/>
      <c r="AL35" s="99">
        <f>AJ35+1</f>
        <v>2025</v>
      </c>
      <c r="AM35" s="100"/>
      <c r="AN35" s="47">
        <f>AL35+1</f>
        <v>2026</v>
      </c>
      <c r="AO35" s="49"/>
      <c r="AP35" s="49">
        <f>AN35+1</f>
        <v>2027</v>
      </c>
      <c r="AQ35" s="49"/>
      <c r="AR35" s="49">
        <f>AP35+1</f>
        <v>2028</v>
      </c>
      <c r="AS35" s="49"/>
      <c r="AT35" s="49">
        <f>AR35+1</f>
        <v>2029</v>
      </c>
      <c r="AU35" s="48"/>
      <c r="AV35" s="99">
        <f>AT35+1</f>
        <v>2030</v>
      </c>
      <c r="AW35" s="100"/>
      <c r="AX35" s="47">
        <f>AV35+1</f>
        <v>2031</v>
      </c>
      <c r="AY35" s="49"/>
      <c r="AZ35" s="49">
        <f>AX35+1</f>
        <v>2032</v>
      </c>
      <c r="BA35" s="49"/>
      <c r="BB35" s="49">
        <f>AZ35+1</f>
        <v>2033</v>
      </c>
      <c r="BC35" s="49"/>
      <c r="BD35" s="49">
        <f>BB35+1</f>
        <v>2034</v>
      </c>
      <c r="BE35" s="48"/>
      <c r="BF35" s="99">
        <f>BD35+1</f>
        <v>2035</v>
      </c>
      <c r="BG35" s="100"/>
      <c r="BH35" s="47">
        <f>BF35+1</f>
        <v>2036</v>
      </c>
      <c r="BI35" s="49"/>
      <c r="BJ35" s="49">
        <f>BH35+1</f>
        <v>2037</v>
      </c>
      <c r="BK35" s="49"/>
      <c r="BL35" s="49">
        <f>BJ35+1</f>
        <v>2038</v>
      </c>
      <c r="BM35" s="49"/>
      <c r="BN35" s="49">
        <f>BL35+1</f>
        <v>2039</v>
      </c>
      <c r="BO35" s="48"/>
      <c r="BP35" s="99">
        <f>BN35+1</f>
        <v>2040</v>
      </c>
      <c r="BQ35" s="100"/>
      <c r="BR35" s="80">
        <f>BP35+1</f>
        <v>2041</v>
      </c>
      <c r="BS35" s="80"/>
      <c r="BT35" s="80">
        <f>BR35+1</f>
        <v>2042</v>
      </c>
      <c r="BU35" s="80"/>
      <c r="BV35" s="80">
        <f>BT35+1</f>
        <v>2043</v>
      </c>
      <c r="BW35" s="80"/>
      <c r="BX35" s="80">
        <f>BV35+1</f>
        <v>2044</v>
      </c>
      <c r="BY35" s="80"/>
      <c r="BZ35" s="80">
        <f>BX35+1</f>
        <v>2045</v>
      </c>
      <c r="CA35" s="80"/>
    </row>
    <row r="36" spans="1:85" s="42" customFormat="1" ht="13.5" customHeight="1" x14ac:dyDescent="0.2">
      <c r="A36" s="39" t="s">
        <v>13</v>
      </c>
      <c r="B36" s="40"/>
      <c r="C36"/>
      <c r="D36"/>
      <c r="E36"/>
      <c r="F36"/>
      <c r="G36"/>
      <c r="H36"/>
      <c r="I36"/>
      <c r="J36" s="40"/>
      <c r="K36"/>
      <c r="L36"/>
      <c r="M36"/>
      <c r="N36"/>
      <c r="O36"/>
      <c r="P36"/>
      <c r="Q36"/>
      <c r="R36"/>
      <c r="S36"/>
      <c r="T36" s="40"/>
      <c r="U36"/>
      <c r="V36" s="40"/>
      <c r="W36"/>
      <c r="X36" s="40"/>
      <c r="Y36"/>
      <c r="Z36" s="40"/>
      <c r="AA36"/>
      <c r="AB36" s="40"/>
      <c r="AC36"/>
      <c r="AD36" s="40"/>
      <c r="AE36"/>
      <c r="AF36" s="40"/>
      <c r="AG36"/>
      <c r="AH36" s="40"/>
      <c r="AI36"/>
      <c r="AJ36" s="40"/>
      <c r="AK36"/>
      <c r="AL36" s="40"/>
      <c r="AM36"/>
      <c r="AN36" s="40"/>
      <c r="AO36"/>
      <c r="AP36" s="40"/>
      <c r="AQ36"/>
      <c r="AR36" s="40"/>
      <c r="AS36"/>
      <c r="AT36" s="40"/>
      <c r="AU36"/>
      <c r="AV36" s="40"/>
      <c r="AW36"/>
      <c r="AX36" s="40"/>
      <c r="AY36"/>
      <c r="AZ36" s="40"/>
      <c r="BA36"/>
      <c r="BB36" s="40"/>
      <c r="BC36"/>
      <c r="BD36" s="40"/>
      <c r="BE36"/>
      <c r="BF36" s="40"/>
      <c r="BG36"/>
      <c r="BH36" s="40"/>
      <c r="BI36"/>
      <c r="BJ36" s="40"/>
      <c r="BK36"/>
      <c r="BL36" s="40"/>
      <c r="BM36"/>
      <c r="BN36" s="40"/>
      <c r="BO36"/>
      <c r="BP36" s="40"/>
      <c r="BQ36"/>
      <c r="BR36" s="40"/>
      <c r="BS36"/>
      <c r="BT36" s="40"/>
      <c r="BU36"/>
      <c r="BV36" s="40"/>
      <c r="BW36"/>
      <c r="BX36" s="40"/>
      <c r="BY36"/>
      <c r="BZ36" s="40"/>
      <c r="CA36"/>
      <c r="CB36"/>
      <c r="CC36"/>
      <c r="CD36"/>
      <c r="CE36"/>
      <c r="CF36"/>
      <c r="CG36"/>
    </row>
    <row r="37" spans="1:85" s="42" customFormat="1" ht="13.5" customHeight="1" x14ac:dyDescent="0.2">
      <c r="A37" s="43" t="s">
        <v>11</v>
      </c>
      <c r="B37" s="44">
        <v>12.02</v>
      </c>
      <c r="C37"/>
      <c r="D37"/>
      <c r="E37"/>
      <c r="F37"/>
      <c r="G37"/>
      <c r="H37"/>
      <c r="I37"/>
      <c r="J37" s="44">
        <v>12.09</v>
      </c>
      <c r="K37"/>
      <c r="L37"/>
      <c r="M37"/>
      <c r="N37"/>
      <c r="O37"/>
      <c r="P37"/>
      <c r="Q37"/>
      <c r="R37"/>
      <c r="S37"/>
      <c r="T37" s="44">
        <v>11.85</v>
      </c>
      <c r="U37"/>
      <c r="V37" s="44">
        <v>11.62</v>
      </c>
      <c r="W37"/>
      <c r="X37" s="44">
        <v>11.39</v>
      </c>
      <c r="Y37"/>
      <c r="Z37" s="44">
        <v>11.17</v>
      </c>
      <c r="AA37"/>
      <c r="AB37" s="44">
        <v>10.979999999999999</v>
      </c>
      <c r="AC37"/>
      <c r="AD37" s="44">
        <v>10.81</v>
      </c>
      <c r="AE37"/>
      <c r="AF37" s="44">
        <v>10.65</v>
      </c>
      <c r="AG37"/>
      <c r="AH37" s="44">
        <v>10.52</v>
      </c>
      <c r="AI37"/>
      <c r="AJ37" s="44">
        <v>10.38</v>
      </c>
      <c r="AK37"/>
      <c r="AL37" s="44">
        <v>10.23</v>
      </c>
      <c r="AM37"/>
      <c r="AN37" s="44">
        <v>10.11</v>
      </c>
      <c r="AO37"/>
      <c r="AP37" s="44">
        <v>9.98</v>
      </c>
      <c r="AQ37"/>
      <c r="AR37" s="44">
        <v>9.89</v>
      </c>
      <c r="AS37"/>
      <c r="AT37" s="44">
        <v>9.7799999999999994</v>
      </c>
      <c r="AU37"/>
      <c r="AV37" s="44">
        <v>9.68</v>
      </c>
      <c r="AW37"/>
      <c r="AX37" s="44">
        <v>9.6</v>
      </c>
      <c r="AY37"/>
      <c r="AZ37" s="44">
        <v>9.5200000000000014</v>
      </c>
      <c r="BA37"/>
      <c r="BB37" s="44">
        <v>9.379999999999999</v>
      </c>
      <c r="BC37"/>
      <c r="BD37" s="44">
        <v>9.31</v>
      </c>
      <c r="BE37"/>
      <c r="BF37" s="44">
        <v>9.2200000000000006</v>
      </c>
      <c r="BG37"/>
      <c r="BH37" s="44">
        <v>9.1300000000000008</v>
      </c>
      <c r="BI37"/>
      <c r="BJ37" s="44">
        <v>9.0399999999999991</v>
      </c>
      <c r="BK37"/>
      <c r="BL37" s="44">
        <v>8.9599999999999991</v>
      </c>
      <c r="BM37"/>
      <c r="BN37" s="44">
        <v>8.84</v>
      </c>
      <c r="BO37"/>
      <c r="BP37" s="44">
        <v>8.73</v>
      </c>
      <c r="BQ37"/>
      <c r="BR37" s="44">
        <v>8.68</v>
      </c>
      <c r="BS37"/>
      <c r="BT37" s="44">
        <v>8.6</v>
      </c>
      <c r="BU37"/>
      <c r="BV37" s="44">
        <v>8.52</v>
      </c>
      <c r="BW37"/>
      <c r="BX37" s="44">
        <v>8.3800000000000008</v>
      </c>
      <c r="BY37"/>
      <c r="BZ37" s="44">
        <v>8.3099999999999987</v>
      </c>
      <c r="CA37"/>
      <c r="CB37"/>
      <c r="CC37"/>
      <c r="CD37"/>
      <c r="CE37"/>
      <c r="CF37"/>
      <c r="CG37"/>
    </row>
    <row r="38" spans="1:85" s="42" customFormat="1" ht="13.5" customHeight="1" x14ac:dyDescent="0.2">
      <c r="A38" s="43" t="s">
        <v>12</v>
      </c>
      <c r="B38" s="44">
        <v>47.79</v>
      </c>
      <c r="C38"/>
      <c r="D38"/>
      <c r="E38"/>
      <c r="F38"/>
      <c r="G38"/>
      <c r="H38"/>
      <c r="I38"/>
      <c r="J38" s="44">
        <v>46.839999999999996</v>
      </c>
      <c r="K38"/>
      <c r="L38"/>
      <c r="M38"/>
      <c r="N38"/>
      <c r="O38"/>
      <c r="P38"/>
      <c r="Q38"/>
      <c r="R38"/>
      <c r="S38"/>
      <c r="T38" s="44">
        <v>46.1</v>
      </c>
      <c r="U38"/>
      <c r="V38" s="44">
        <v>45.4</v>
      </c>
      <c r="W38"/>
      <c r="X38" s="44">
        <v>44.74</v>
      </c>
      <c r="Y38"/>
      <c r="Z38" s="44">
        <v>44.13</v>
      </c>
      <c r="AA38"/>
      <c r="AB38" s="44">
        <v>43.51</v>
      </c>
      <c r="AC38"/>
      <c r="AD38" s="44">
        <v>42.85</v>
      </c>
      <c r="AE38"/>
      <c r="AF38" s="44">
        <v>42.24</v>
      </c>
      <c r="AG38"/>
      <c r="AH38" s="44">
        <v>41.6</v>
      </c>
      <c r="AI38"/>
      <c r="AJ38" s="44">
        <v>41.03</v>
      </c>
      <c r="AK38"/>
      <c r="AL38" s="44">
        <v>40.510000000000005</v>
      </c>
      <c r="AM38"/>
      <c r="AN38" s="44">
        <v>39.950000000000003</v>
      </c>
      <c r="AO38"/>
      <c r="AP38" s="44">
        <v>39.4</v>
      </c>
      <c r="AQ38"/>
      <c r="AR38" s="44">
        <v>38.85</v>
      </c>
      <c r="AS38"/>
      <c r="AT38" s="44">
        <v>38.299999999999997</v>
      </c>
      <c r="AU38"/>
      <c r="AV38" s="44">
        <v>37.85</v>
      </c>
      <c r="AW38"/>
      <c r="AX38" s="44">
        <v>37.35</v>
      </c>
      <c r="AY38"/>
      <c r="AZ38" s="44">
        <v>36.9</v>
      </c>
      <c r="BA38"/>
      <c r="BB38" s="44">
        <v>36.559999999999995</v>
      </c>
      <c r="BC38"/>
      <c r="BD38" s="44">
        <v>36.19</v>
      </c>
      <c r="BE38"/>
      <c r="BF38" s="44">
        <v>35.770000000000003</v>
      </c>
      <c r="BG38"/>
      <c r="BH38" s="44">
        <v>35.46</v>
      </c>
      <c r="BI38"/>
      <c r="BJ38" s="44">
        <v>35.24</v>
      </c>
      <c r="BK38"/>
      <c r="BL38" s="44">
        <v>35.020000000000003</v>
      </c>
      <c r="BM38"/>
      <c r="BN38" s="44">
        <v>34.92</v>
      </c>
      <c r="BO38"/>
      <c r="BP38" s="44">
        <v>34.760000000000005</v>
      </c>
      <c r="BQ38"/>
      <c r="BR38" s="44">
        <v>34.599999999999994</v>
      </c>
      <c r="BS38"/>
      <c r="BT38" s="44">
        <v>34.489999999999995</v>
      </c>
      <c r="BU38"/>
      <c r="BV38" s="44">
        <v>34.479999999999997</v>
      </c>
      <c r="BW38"/>
      <c r="BX38" s="44">
        <v>34.449999999999996</v>
      </c>
      <c r="BY38"/>
      <c r="BZ38" s="44">
        <v>34.39</v>
      </c>
      <c r="CA38"/>
      <c r="CB38"/>
      <c r="CC38"/>
      <c r="CD38"/>
      <c r="CE38"/>
      <c r="CF38"/>
      <c r="CG38"/>
    </row>
    <row r="39" spans="1:85" s="42" customFormat="1" ht="13.5" customHeight="1" x14ac:dyDescent="0.2">
      <c r="A39" s="43" t="s">
        <v>0</v>
      </c>
      <c r="B39" s="44">
        <v>40.200000000000003</v>
      </c>
      <c r="C39"/>
      <c r="D39"/>
      <c r="E39"/>
      <c r="F39"/>
      <c r="G39"/>
      <c r="H39"/>
      <c r="I39"/>
      <c r="J39" s="44">
        <v>41.07</v>
      </c>
      <c r="K39"/>
      <c r="L39"/>
      <c r="M39"/>
      <c r="N39"/>
      <c r="O39"/>
      <c r="P39"/>
      <c r="Q39"/>
      <c r="R39"/>
      <c r="S39"/>
      <c r="T39" s="44">
        <v>42.05</v>
      </c>
      <c r="U39"/>
      <c r="V39" s="44">
        <v>42.99</v>
      </c>
      <c r="W39"/>
      <c r="X39" s="44">
        <v>43.87</v>
      </c>
      <c r="Y39"/>
      <c r="Z39" s="44">
        <v>44.7</v>
      </c>
      <c r="AA39"/>
      <c r="AB39" s="44">
        <v>45.51</v>
      </c>
      <c r="AC39"/>
      <c r="AD39" s="44">
        <v>46.339999999999996</v>
      </c>
      <c r="AE39"/>
      <c r="AF39" s="44">
        <v>47.11</v>
      </c>
      <c r="AG39"/>
      <c r="AH39" s="44">
        <v>47.89</v>
      </c>
      <c r="AI39"/>
      <c r="AJ39" s="44">
        <v>48.59</v>
      </c>
      <c r="AK39"/>
      <c r="AL39" s="44">
        <v>49.26</v>
      </c>
      <c r="AM39"/>
      <c r="AN39" s="44">
        <v>49.95</v>
      </c>
      <c r="AO39"/>
      <c r="AP39" s="44">
        <v>50.62</v>
      </c>
      <c r="AQ39"/>
      <c r="AR39" s="44">
        <v>51.259999999999991</v>
      </c>
      <c r="AS39"/>
      <c r="AT39" s="44">
        <v>51.92</v>
      </c>
      <c r="AU39"/>
      <c r="AV39" s="44">
        <v>52.480000000000004</v>
      </c>
      <c r="AW39"/>
      <c r="AX39" s="44">
        <v>53.059999999999995</v>
      </c>
      <c r="AY39"/>
      <c r="AZ39" s="44">
        <v>53.569999999999993</v>
      </c>
      <c r="BA39"/>
      <c r="BB39" s="44">
        <v>54.059999999999995</v>
      </c>
      <c r="BC39"/>
      <c r="BD39" s="44">
        <v>54.510000000000005</v>
      </c>
      <c r="BE39"/>
      <c r="BF39" s="44">
        <v>55.010000000000005</v>
      </c>
      <c r="BG39"/>
      <c r="BH39" s="44">
        <v>55.410000000000004</v>
      </c>
      <c r="BI39"/>
      <c r="BJ39" s="44">
        <v>55.720000000000006</v>
      </c>
      <c r="BK39"/>
      <c r="BL39" s="44">
        <v>56.02</v>
      </c>
      <c r="BM39"/>
      <c r="BN39" s="44">
        <v>56.25</v>
      </c>
      <c r="BO39"/>
      <c r="BP39" s="44">
        <v>56.510000000000005</v>
      </c>
      <c r="BQ39"/>
      <c r="BR39" s="44">
        <v>56.710000000000008</v>
      </c>
      <c r="BS39"/>
      <c r="BT39" s="44">
        <v>56.910000000000004</v>
      </c>
      <c r="BU39"/>
      <c r="BV39" s="44">
        <v>56.999999999999993</v>
      </c>
      <c r="BW39"/>
      <c r="BX39" s="44">
        <v>57.16</v>
      </c>
      <c r="BY39"/>
      <c r="BZ39" s="44">
        <v>57.3</v>
      </c>
      <c r="CA39"/>
      <c r="CB39"/>
      <c r="CC39"/>
      <c r="CD39"/>
      <c r="CE39"/>
      <c r="CF39"/>
      <c r="CG39"/>
    </row>
    <row r="40" spans="1:85" s="56" customFormat="1" ht="13.5" customHeight="1" x14ac:dyDescent="0.2">
      <c r="A40" s="52" t="s">
        <v>14</v>
      </c>
      <c r="B40" s="53"/>
      <c r="C40" s="55"/>
      <c r="D40" s="55"/>
      <c r="E40" s="55"/>
      <c r="F40" s="55"/>
      <c r="G40" s="55"/>
      <c r="H40" s="55"/>
      <c r="I40" s="55"/>
      <c r="J40" s="53"/>
      <c r="K40" s="55"/>
      <c r="L40" s="55"/>
      <c r="M40" s="55"/>
      <c r="N40" s="55"/>
      <c r="O40" s="55"/>
      <c r="P40" s="55"/>
      <c r="Q40" s="55"/>
      <c r="R40" s="55"/>
      <c r="S40" s="55"/>
      <c r="T40" s="53"/>
      <c r="U40" s="55"/>
      <c r="V40" s="53"/>
      <c r="W40" s="55"/>
      <c r="X40" s="53"/>
      <c r="Y40" s="55"/>
      <c r="Z40" s="53"/>
      <c r="AA40" s="55"/>
      <c r="AB40" s="53"/>
      <c r="AC40" s="55"/>
      <c r="AD40" s="53"/>
      <c r="AE40" s="55"/>
      <c r="AF40" s="53"/>
      <c r="AG40" s="55"/>
      <c r="AH40" s="53"/>
      <c r="AI40" s="55"/>
      <c r="AJ40" s="53"/>
      <c r="AK40" s="55"/>
      <c r="AL40" s="53"/>
      <c r="AM40" s="55"/>
      <c r="AN40" s="53"/>
      <c r="AO40" s="55"/>
      <c r="AP40" s="53"/>
      <c r="AQ40" s="55"/>
      <c r="AR40" s="53"/>
      <c r="AS40" s="55"/>
      <c r="AT40" s="53"/>
      <c r="AU40" s="55"/>
      <c r="AV40" s="53"/>
      <c r="AW40" s="55"/>
      <c r="AX40" s="53"/>
      <c r="AY40" s="55"/>
      <c r="AZ40" s="53"/>
      <c r="BA40" s="55"/>
      <c r="BB40" s="53"/>
      <c r="BC40" s="55"/>
      <c r="BD40" s="53"/>
      <c r="BE40" s="55"/>
      <c r="BF40" s="53"/>
      <c r="BG40" s="55"/>
      <c r="BH40" s="53"/>
      <c r="BI40" s="55"/>
      <c r="BJ40" s="53"/>
      <c r="BK40" s="55"/>
      <c r="BL40" s="53"/>
      <c r="BM40" s="55"/>
      <c r="BN40" s="53"/>
      <c r="BO40" s="55"/>
      <c r="BP40" s="53"/>
      <c r="BQ40" s="55"/>
      <c r="BR40" s="53"/>
      <c r="BS40" s="55"/>
      <c r="BT40" s="53"/>
      <c r="BU40" s="55"/>
      <c r="BV40" s="53"/>
      <c r="BW40" s="55"/>
      <c r="BX40" s="53"/>
      <c r="BY40" s="55"/>
      <c r="BZ40" s="53"/>
      <c r="CA40" s="55"/>
      <c r="CB40" s="55"/>
      <c r="CC40" s="55"/>
      <c r="CD40" s="55"/>
      <c r="CE40" s="55"/>
      <c r="CF40" s="55"/>
      <c r="CG40" s="55"/>
    </row>
    <row r="41" spans="1:85" s="56" customFormat="1" ht="13.5" customHeight="1" x14ac:dyDescent="0.2">
      <c r="A41" s="57" t="s">
        <v>11</v>
      </c>
      <c r="B41" s="58">
        <f>(100)*0.1357</f>
        <v>13.569999999999999</v>
      </c>
      <c r="C41" s="55"/>
      <c r="D41" s="55"/>
      <c r="E41" s="55"/>
      <c r="F41" s="55"/>
      <c r="G41" s="55"/>
      <c r="H41" s="55"/>
      <c r="I41" s="55"/>
      <c r="J41" s="58">
        <v>12.01</v>
      </c>
      <c r="K41" s="55"/>
      <c r="L41" s="55"/>
      <c r="M41" s="55"/>
      <c r="N41" s="55"/>
      <c r="O41" s="55"/>
      <c r="P41" s="55"/>
      <c r="Q41" s="55"/>
      <c r="R41" s="55"/>
      <c r="S41" s="55"/>
      <c r="T41" s="58">
        <v>11.690000000000001</v>
      </c>
      <c r="U41" s="55"/>
      <c r="V41" s="58">
        <v>11.37</v>
      </c>
      <c r="W41" s="55"/>
      <c r="X41" s="58">
        <v>11.04</v>
      </c>
      <c r="Y41" s="55"/>
      <c r="Z41" s="58">
        <v>10.73</v>
      </c>
      <c r="AA41" s="55"/>
      <c r="AB41" s="58">
        <v>10.43</v>
      </c>
      <c r="AC41" s="55"/>
      <c r="AD41" s="58">
        <v>10.16</v>
      </c>
      <c r="AE41" s="55"/>
      <c r="AF41" s="58">
        <v>9.89</v>
      </c>
      <c r="AG41" s="55"/>
      <c r="AH41" s="58">
        <v>9.65</v>
      </c>
      <c r="AI41" s="55"/>
      <c r="AJ41" s="58">
        <v>9.41</v>
      </c>
      <c r="AK41" s="55"/>
      <c r="AL41" s="58">
        <v>9.16</v>
      </c>
      <c r="AM41" s="55"/>
      <c r="AN41" s="58">
        <v>8.94</v>
      </c>
      <c r="AO41" s="55"/>
      <c r="AP41" s="58">
        <v>8.7200000000000006</v>
      </c>
      <c r="AQ41" s="55"/>
      <c r="AR41" s="58">
        <v>8.52</v>
      </c>
      <c r="AS41" s="55"/>
      <c r="AT41" s="58">
        <v>8.32</v>
      </c>
      <c r="AU41" s="55"/>
      <c r="AV41" s="58">
        <v>8.1199999999999992</v>
      </c>
      <c r="AW41" s="55"/>
      <c r="AX41" s="58">
        <v>7.95</v>
      </c>
      <c r="AY41" s="55"/>
      <c r="AZ41" s="58">
        <v>7.79</v>
      </c>
      <c r="BA41" s="55"/>
      <c r="BB41" s="58">
        <v>7.5600000000000005</v>
      </c>
      <c r="BC41" s="55"/>
      <c r="BD41" s="58">
        <v>7.3999999999999995</v>
      </c>
      <c r="BE41" s="55"/>
      <c r="BF41" s="58">
        <v>7.24</v>
      </c>
      <c r="BG41" s="55"/>
      <c r="BH41" s="58">
        <v>7.07</v>
      </c>
      <c r="BI41" s="55"/>
      <c r="BJ41" s="58">
        <v>6.9099999999999993</v>
      </c>
      <c r="BK41" s="55"/>
      <c r="BL41" s="58">
        <v>6.76</v>
      </c>
      <c r="BM41" s="55"/>
      <c r="BN41" s="58">
        <v>6.5699999999999994</v>
      </c>
      <c r="BO41" s="55"/>
      <c r="BP41" s="58">
        <v>6.4</v>
      </c>
      <c r="BQ41" s="55"/>
      <c r="BR41" s="58">
        <v>6.29</v>
      </c>
      <c r="BS41" s="55"/>
      <c r="BT41" s="58">
        <v>6.15</v>
      </c>
      <c r="BU41" s="55"/>
      <c r="BV41" s="58">
        <v>6</v>
      </c>
      <c r="BW41" s="55"/>
      <c r="BX41" s="58">
        <v>5.81</v>
      </c>
      <c r="BY41" s="55"/>
      <c r="BZ41" s="58">
        <v>5.6800000000000006</v>
      </c>
      <c r="CA41" s="55"/>
      <c r="CB41" s="55"/>
      <c r="CC41" s="55"/>
      <c r="CD41" s="55"/>
      <c r="CE41" s="55"/>
      <c r="CF41" s="55"/>
      <c r="CG41" s="55"/>
    </row>
    <row r="42" spans="1:85" s="56" customFormat="1" ht="13.5" customHeight="1" x14ac:dyDescent="0.2">
      <c r="A42" s="57" t="s">
        <v>12</v>
      </c>
      <c r="B42" s="58">
        <f>(100)*0.498</f>
        <v>49.8</v>
      </c>
      <c r="C42" s="55"/>
      <c r="D42" s="55"/>
      <c r="E42" s="55"/>
      <c r="F42" s="55"/>
      <c r="G42" s="55"/>
      <c r="H42" s="55"/>
      <c r="I42" s="55"/>
      <c r="J42" s="58">
        <v>46.61</v>
      </c>
      <c r="K42" s="55"/>
      <c r="L42" s="55"/>
      <c r="M42" s="55"/>
      <c r="N42" s="55"/>
      <c r="O42" s="55"/>
      <c r="P42" s="55"/>
      <c r="Q42" s="55"/>
      <c r="R42" s="55"/>
      <c r="S42" s="55"/>
      <c r="T42" s="58">
        <v>45.62</v>
      </c>
      <c r="U42" s="55"/>
      <c r="V42" s="58">
        <v>44.67</v>
      </c>
      <c r="W42" s="55"/>
      <c r="X42" s="58">
        <v>43.79</v>
      </c>
      <c r="Y42" s="55"/>
      <c r="Z42" s="58">
        <v>42.96</v>
      </c>
      <c r="AA42" s="55"/>
      <c r="AB42" s="58">
        <v>42.14</v>
      </c>
      <c r="AC42" s="55"/>
      <c r="AD42" s="58">
        <v>41.29</v>
      </c>
      <c r="AE42" s="55"/>
      <c r="AF42" s="58">
        <v>40.489999999999995</v>
      </c>
      <c r="AG42" s="55"/>
      <c r="AH42" s="58">
        <v>39.68</v>
      </c>
      <c r="AI42" s="55"/>
      <c r="AJ42" s="58">
        <v>38.950000000000003</v>
      </c>
      <c r="AK42" s="55"/>
      <c r="AL42" s="58">
        <v>38.279999999999994</v>
      </c>
      <c r="AM42" s="55"/>
      <c r="AN42" s="58">
        <v>37.56</v>
      </c>
      <c r="AO42" s="55"/>
      <c r="AP42" s="58">
        <v>36.870000000000005</v>
      </c>
      <c r="AQ42" s="55"/>
      <c r="AR42" s="58">
        <v>36.19</v>
      </c>
      <c r="AS42" s="55"/>
      <c r="AT42" s="58">
        <v>35.5</v>
      </c>
      <c r="AU42" s="55"/>
      <c r="AV42" s="58">
        <v>34.93</v>
      </c>
      <c r="AW42" s="55"/>
      <c r="AX42" s="58">
        <v>34.31</v>
      </c>
      <c r="AY42" s="55"/>
      <c r="AZ42" s="58">
        <v>33.76</v>
      </c>
      <c r="BA42" s="55"/>
      <c r="BB42" s="58">
        <v>33.31</v>
      </c>
      <c r="BC42" s="55"/>
      <c r="BD42" s="58">
        <v>32.840000000000003</v>
      </c>
      <c r="BE42" s="55"/>
      <c r="BF42" s="58">
        <v>32.340000000000003</v>
      </c>
      <c r="BG42" s="55"/>
      <c r="BH42" s="58">
        <v>31.96</v>
      </c>
      <c r="BI42" s="55"/>
      <c r="BJ42" s="58">
        <v>31.66</v>
      </c>
      <c r="BK42" s="55"/>
      <c r="BL42" s="58">
        <v>31.369999999999997</v>
      </c>
      <c r="BM42" s="55"/>
      <c r="BN42" s="58">
        <v>31.2</v>
      </c>
      <c r="BO42" s="55"/>
      <c r="BP42" s="58">
        <v>30.990000000000002</v>
      </c>
      <c r="BQ42" s="55"/>
      <c r="BR42" s="58">
        <v>30.79</v>
      </c>
      <c r="BS42" s="55"/>
      <c r="BT42" s="58">
        <v>30.630000000000003</v>
      </c>
      <c r="BU42" s="55"/>
      <c r="BV42" s="58">
        <v>30.570000000000004</v>
      </c>
      <c r="BW42" s="55"/>
      <c r="BX42" s="58">
        <v>30.490000000000002</v>
      </c>
      <c r="BY42" s="55"/>
      <c r="BZ42" s="58">
        <v>30.39</v>
      </c>
      <c r="CA42" s="55"/>
      <c r="CB42" s="55"/>
      <c r="CC42" s="55"/>
      <c r="CD42" s="55"/>
      <c r="CE42" s="55"/>
      <c r="CF42" s="55"/>
      <c r="CG42" s="55"/>
    </row>
    <row r="43" spans="1:85" s="56" customFormat="1" ht="13.5" customHeight="1" x14ac:dyDescent="0.2">
      <c r="A43" s="57" t="s">
        <v>0</v>
      </c>
      <c r="B43" s="58">
        <f>(100)*0.3663</f>
        <v>36.630000000000003</v>
      </c>
      <c r="C43" s="55"/>
      <c r="D43" s="55"/>
      <c r="E43" s="55"/>
      <c r="F43" s="55"/>
      <c r="G43" s="55"/>
      <c r="H43" s="55"/>
      <c r="I43" s="55"/>
      <c r="J43" s="58">
        <v>41.38</v>
      </c>
      <c r="K43" s="55"/>
      <c r="L43" s="55"/>
      <c r="M43" s="55"/>
      <c r="N43" s="55"/>
      <c r="O43" s="55"/>
      <c r="P43" s="55"/>
      <c r="Q43" s="55"/>
      <c r="R43" s="55"/>
      <c r="S43" s="55"/>
      <c r="T43" s="58">
        <v>42.69</v>
      </c>
      <c r="U43" s="55"/>
      <c r="V43" s="58">
        <v>43.96</v>
      </c>
      <c r="W43" s="55"/>
      <c r="X43" s="58">
        <v>45.17</v>
      </c>
      <c r="Y43" s="55"/>
      <c r="Z43" s="58">
        <v>46.31</v>
      </c>
      <c r="AA43" s="55"/>
      <c r="AB43" s="58">
        <v>47.43</v>
      </c>
      <c r="AC43" s="55"/>
      <c r="AD43" s="58">
        <v>48.559999999999995</v>
      </c>
      <c r="AE43" s="55"/>
      <c r="AF43" s="58">
        <v>49.62</v>
      </c>
      <c r="AG43" s="55"/>
      <c r="AH43" s="58">
        <v>50.67</v>
      </c>
      <c r="AI43" s="55"/>
      <c r="AJ43" s="58">
        <v>51.629999999999995</v>
      </c>
      <c r="AK43" s="55"/>
      <c r="AL43" s="58">
        <v>52.559999999999995</v>
      </c>
      <c r="AM43" s="55"/>
      <c r="AN43" s="58">
        <v>53.5</v>
      </c>
      <c r="AO43" s="55"/>
      <c r="AP43" s="58">
        <v>54.410000000000004</v>
      </c>
      <c r="AQ43" s="55"/>
      <c r="AR43" s="58">
        <v>55.289999999999992</v>
      </c>
      <c r="AS43" s="55"/>
      <c r="AT43" s="58">
        <v>56.169999999999995</v>
      </c>
      <c r="AU43" s="55"/>
      <c r="AV43" s="58">
        <v>56.95</v>
      </c>
      <c r="AW43" s="55"/>
      <c r="AX43" s="58">
        <v>57.74</v>
      </c>
      <c r="AY43" s="55"/>
      <c r="AZ43" s="58">
        <v>58.46</v>
      </c>
      <c r="BA43" s="55"/>
      <c r="BB43" s="58">
        <v>59.13</v>
      </c>
      <c r="BC43" s="55"/>
      <c r="BD43" s="58">
        <v>59.760000000000005</v>
      </c>
      <c r="BE43" s="55"/>
      <c r="BF43" s="58">
        <v>60.419999999999995</v>
      </c>
      <c r="BG43" s="55"/>
      <c r="BH43" s="58">
        <v>60.980000000000004</v>
      </c>
      <c r="BI43" s="55"/>
      <c r="BJ43" s="58">
        <v>61.429999999999993</v>
      </c>
      <c r="BK43" s="55"/>
      <c r="BL43" s="58">
        <v>61.860000000000007</v>
      </c>
      <c r="BM43" s="55"/>
      <c r="BN43" s="58">
        <v>62.23</v>
      </c>
      <c r="BO43" s="55"/>
      <c r="BP43" s="58">
        <v>62.61</v>
      </c>
      <c r="BQ43" s="55"/>
      <c r="BR43" s="58">
        <v>62.92</v>
      </c>
      <c r="BS43" s="55"/>
      <c r="BT43" s="58">
        <v>63.22</v>
      </c>
      <c r="BU43" s="55"/>
      <c r="BV43" s="58">
        <v>63.43</v>
      </c>
      <c r="BW43" s="55"/>
      <c r="BX43" s="58">
        <v>63.7</v>
      </c>
      <c r="BY43" s="55"/>
      <c r="BZ43" s="58">
        <v>63.93</v>
      </c>
      <c r="CA43" s="55"/>
      <c r="CB43" s="55"/>
      <c r="CC43" s="55"/>
      <c r="CD43" s="55"/>
      <c r="CE43" s="55"/>
      <c r="CF43" s="55"/>
      <c r="CG43" s="55"/>
    </row>
    <row r="44" spans="1:85" s="56" customFormat="1" ht="13.5" customHeight="1" x14ac:dyDescent="0.2">
      <c r="A44" s="52" t="s">
        <v>15</v>
      </c>
      <c r="B44" s="53"/>
      <c r="C44" s="55"/>
      <c r="D44" s="55"/>
      <c r="E44" s="55"/>
      <c r="F44" s="55"/>
      <c r="G44" s="55"/>
      <c r="H44" s="55"/>
      <c r="I44" s="55"/>
      <c r="J44" s="53"/>
      <c r="K44" s="55"/>
      <c r="L44" s="55"/>
      <c r="M44" s="55"/>
      <c r="N44" s="55"/>
      <c r="O44" s="55"/>
      <c r="P44" s="55"/>
      <c r="Q44" s="55"/>
      <c r="R44" s="55"/>
      <c r="S44" s="55"/>
      <c r="T44" s="53"/>
      <c r="U44" s="55"/>
      <c r="V44" s="53"/>
      <c r="W44" s="55"/>
      <c r="X44" s="53"/>
      <c r="Y44" s="55"/>
      <c r="Z44" s="53"/>
      <c r="AA44" s="55"/>
      <c r="AB44" s="53"/>
      <c r="AC44" s="55"/>
      <c r="AD44" s="53"/>
      <c r="AE44" s="55"/>
      <c r="AF44" s="53"/>
      <c r="AG44" s="55"/>
      <c r="AH44" s="53"/>
      <c r="AI44" s="55"/>
      <c r="AJ44" s="53"/>
      <c r="AK44" s="55"/>
      <c r="AL44" s="53"/>
      <c r="AM44" s="55"/>
      <c r="AN44" s="53"/>
      <c r="AO44" s="55"/>
      <c r="AP44" s="53"/>
      <c r="AQ44" s="55"/>
      <c r="AR44" s="53"/>
      <c r="AS44" s="55"/>
      <c r="AT44" s="53"/>
      <c r="AU44" s="55"/>
      <c r="AV44" s="53"/>
      <c r="AW44" s="55"/>
      <c r="AX44" s="53"/>
      <c r="AY44" s="55"/>
      <c r="AZ44" s="53"/>
      <c r="BA44" s="55"/>
      <c r="BB44" s="53"/>
      <c r="BC44" s="55"/>
      <c r="BD44" s="53"/>
      <c r="BE44" s="55"/>
      <c r="BF44" s="53"/>
      <c r="BG44" s="55"/>
      <c r="BH44" s="53"/>
      <c r="BI44" s="55"/>
      <c r="BJ44" s="53"/>
      <c r="BK44" s="55"/>
      <c r="BL44" s="53"/>
      <c r="BM44" s="55"/>
      <c r="BN44" s="53"/>
      <c r="BO44" s="55"/>
      <c r="BP44" s="53"/>
      <c r="BQ44" s="55"/>
      <c r="BR44" s="53"/>
      <c r="BS44" s="55"/>
      <c r="BT44" s="53"/>
      <c r="BU44" s="55"/>
      <c r="BV44" s="53"/>
      <c r="BW44" s="55"/>
      <c r="BX44" s="53"/>
      <c r="BY44" s="55"/>
      <c r="BZ44" s="53"/>
      <c r="CA44" s="55"/>
      <c r="CB44" s="55"/>
      <c r="CC44" s="55"/>
      <c r="CD44" s="55"/>
      <c r="CE44" s="55"/>
      <c r="CF44" s="55"/>
      <c r="CG44" s="55"/>
    </row>
    <row r="45" spans="1:85" s="56" customFormat="1" ht="13.5" customHeight="1" x14ac:dyDescent="0.2">
      <c r="A45" s="57" t="s">
        <v>11</v>
      </c>
      <c r="B45" s="58">
        <f>(100)*0.1357</f>
        <v>13.569999999999999</v>
      </c>
      <c r="C45" s="55"/>
      <c r="D45" s="55"/>
      <c r="E45" s="55"/>
      <c r="F45" s="55"/>
      <c r="G45" s="55"/>
      <c r="H45" s="55"/>
      <c r="I45" s="55"/>
      <c r="J45" s="58">
        <v>12.139999999999999</v>
      </c>
      <c r="K45" s="55"/>
      <c r="L45" s="55"/>
      <c r="M45" s="55"/>
      <c r="N45" s="55"/>
      <c r="O45" s="55"/>
      <c r="P45" s="55"/>
      <c r="Q45" s="55"/>
      <c r="R45" s="55"/>
      <c r="S45" s="55"/>
      <c r="T45" s="58">
        <v>11.940000000000001</v>
      </c>
      <c r="U45" s="55"/>
      <c r="V45" s="58">
        <v>11.74</v>
      </c>
      <c r="W45" s="55"/>
      <c r="X45" s="58">
        <v>11.57</v>
      </c>
      <c r="Y45" s="55"/>
      <c r="Z45" s="58">
        <v>11.41</v>
      </c>
      <c r="AA45" s="55"/>
      <c r="AB45" s="58">
        <v>11.3</v>
      </c>
      <c r="AC45" s="55"/>
      <c r="AD45" s="58">
        <v>11.219999999999999</v>
      </c>
      <c r="AE45" s="55"/>
      <c r="AF45" s="58">
        <v>11.15</v>
      </c>
      <c r="AG45" s="55"/>
      <c r="AH45" s="58">
        <v>11.1</v>
      </c>
      <c r="AI45" s="55"/>
      <c r="AJ45" s="58">
        <v>11.05</v>
      </c>
      <c r="AK45" s="55"/>
      <c r="AL45" s="58">
        <v>10.99</v>
      </c>
      <c r="AM45" s="55"/>
      <c r="AN45" s="58">
        <v>10.94</v>
      </c>
      <c r="AO45" s="55"/>
      <c r="AP45" s="58">
        <v>10.9</v>
      </c>
      <c r="AQ45" s="55"/>
      <c r="AR45" s="58">
        <v>10.89</v>
      </c>
      <c r="AS45" s="55"/>
      <c r="AT45" s="58">
        <v>10.870000000000001</v>
      </c>
      <c r="AU45" s="55"/>
      <c r="AV45" s="58">
        <v>10.85</v>
      </c>
      <c r="AW45" s="55"/>
      <c r="AX45" s="58">
        <v>10.85</v>
      </c>
      <c r="AY45" s="55"/>
      <c r="AZ45" s="58">
        <v>10.86</v>
      </c>
      <c r="BA45" s="55"/>
      <c r="BB45" s="58">
        <v>10.79</v>
      </c>
      <c r="BC45" s="55"/>
      <c r="BD45" s="58">
        <v>10.8</v>
      </c>
      <c r="BE45" s="55"/>
      <c r="BF45" s="58">
        <v>10.79</v>
      </c>
      <c r="BG45" s="55"/>
      <c r="BH45" s="58">
        <v>10.77</v>
      </c>
      <c r="BI45" s="55"/>
      <c r="BJ45" s="58">
        <v>10.75</v>
      </c>
      <c r="BK45" s="55"/>
      <c r="BL45" s="58">
        <v>10.76</v>
      </c>
      <c r="BM45" s="55"/>
      <c r="BN45" s="58">
        <v>10.7</v>
      </c>
      <c r="BO45" s="55"/>
      <c r="BP45" s="58">
        <v>10.66</v>
      </c>
      <c r="BQ45" s="55"/>
      <c r="BR45" s="58">
        <v>10.69</v>
      </c>
      <c r="BS45" s="55"/>
      <c r="BT45" s="58">
        <v>10.68</v>
      </c>
      <c r="BU45" s="55"/>
      <c r="BV45" s="58">
        <v>10.67</v>
      </c>
      <c r="BW45" s="55"/>
      <c r="BX45" s="58">
        <v>10.6</v>
      </c>
      <c r="BY45" s="55"/>
      <c r="BZ45" s="58">
        <v>10.6</v>
      </c>
      <c r="CA45" s="55"/>
      <c r="CB45" s="55"/>
      <c r="CC45" s="55"/>
      <c r="CD45" s="55"/>
      <c r="CE45" s="55"/>
      <c r="CF45" s="55"/>
      <c r="CG45" s="55"/>
    </row>
    <row r="46" spans="1:85" s="56" customFormat="1" ht="13.5" customHeight="1" x14ac:dyDescent="0.2">
      <c r="A46" s="57" t="s">
        <v>12</v>
      </c>
      <c r="B46" s="58">
        <f>(100)*0.498</f>
        <v>49.8</v>
      </c>
      <c r="C46" s="55"/>
      <c r="D46" s="55"/>
      <c r="E46" s="55"/>
      <c r="F46" s="55"/>
      <c r="G46" s="55"/>
      <c r="H46" s="55"/>
      <c r="I46" s="55"/>
      <c r="J46" s="58">
        <v>47.08</v>
      </c>
      <c r="K46" s="55"/>
      <c r="L46" s="55"/>
      <c r="M46" s="55"/>
      <c r="N46" s="55"/>
      <c r="O46" s="55"/>
      <c r="P46" s="55"/>
      <c r="Q46" s="55"/>
      <c r="R46" s="55"/>
      <c r="S46" s="55"/>
      <c r="T46" s="58">
        <v>46.589999999999996</v>
      </c>
      <c r="U46" s="55"/>
      <c r="V46" s="58">
        <v>46.14</v>
      </c>
      <c r="W46" s="55"/>
      <c r="X46" s="58">
        <v>45.71</v>
      </c>
      <c r="Y46" s="55"/>
      <c r="Z46" s="58">
        <v>45.33</v>
      </c>
      <c r="AA46" s="55"/>
      <c r="AB46" s="58">
        <v>44.9</v>
      </c>
      <c r="AC46" s="55"/>
      <c r="AD46" s="58">
        <v>44.43</v>
      </c>
      <c r="AE46" s="55"/>
      <c r="AF46" s="58">
        <v>44</v>
      </c>
      <c r="AG46" s="55"/>
      <c r="AH46" s="58">
        <v>43.53</v>
      </c>
      <c r="AI46" s="55"/>
      <c r="AJ46" s="58">
        <v>43.13</v>
      </c>
      <c r="AK46" s="55"/>
      <c r="AL46" s="58">
        <v>42.78</v>
      </c>
      <c r="AM46" s="55"/>
      <c r="AN46" s="58">
        <v>42.38</v>
      </c>
      <c r="AO46" s="55"/>
      <c r="AP46" s="58">
        <v>41.99</v>
      </c>
      <c r="AQ46" s="55"/>
      <c r="AR46" s="58">
        <v>41.589999999999996</v>
      </c>
      <c r="AS46" s="55"/>
      <c r="AT46" s="58">
        <v>41.19</v>
      </c>
      <c r="AU46" s="55"/>
      <c r="AV46" s="58">
        <v>40.880000000000003</v>
      </c>
      <c r="AW46" s="55"/>
      <c r="AX46" s="58">
        <v>40.53</v>
      </c>
      <c r="AY46" s="55"/>
      <c r="AZ46" s="58">
        <v>40.22</v>
      </c>
      <c r="BA46" s="55"/>
      <c r="BB46" s="58">
        <v>40.01</v>
      </c>
      <c r="BC46" s="55"/>
      <c r="BD46" s="58">
        <v>39.75</v>
      </c>
      <c r="BE46" s="55"/>
      <c r="BF46" s="58">
        <v>39.44</v>
      </c>
      <c r="BG46" s="55"/>
      <c r="BH46" s="58">
        <v>39.24</v>
      </c>
      <c r="BI46" s="55"/>
      <c r="BJ46" s="58">
        <v>39.119999999999997</v>
      </c>
      <c r="BK46" s="55"/>
      <c r="BL46" s="58">
        <v>38.99</v>
      </c>
      <c r="BM46" s="55"/>
      <c r="BN46" s="58">
        <v>38.99</v>
      </c>
      <c r="BO46" s="55"/>
      <c r="BP46" s="58">
        <v>38.909999999999997</v>
      </c>
      <c r="BQ46" s="55"/>
      <c r="BR46" s="58">
        <v>38.82</v>
      </c>
      <c r="BS46" s="55"/>
      <c r="BT46" s="58">
        <v>38.79</v>
      </c>
      <c r="BU46" s="55"/>
      <c r="BV46" s="58">
        <v>38.86</v>
      </c>
      <c r="BW46" s="55"/>
      <c r="BX46" s="58">
        <v>38.909999999999997</v>
      </c>
      <c r="BY46" s="55"/>
      <c r="BZ46" s="58">
        <v>38.92</v>
      </c>
      <c r="CA46" s="55"/>
      <c r="CB46" s="55"/>
      <c r="CC46" s="55"/>
      <c r="CD46" s="55"/>
      <c r="CE46" s="55"/>
      <c r="CF46" s="55"/>
      <c r="CG46" s="55"/>
    </row>
    <row r="47" spans="1:85" s="56" customFormat="1" ht="13.5" customHeight="1" x14ac:dyDescent="0.2">
      <c r="A47" s="60" t="s">
        <v>0</v>
      </c>
      <c r="B47" s="61">
        <f>(100)*0.3663</f>
        <v>36.630000000000003</v>
      </c>
      <c r="C47" s="62"/>
      <c r="D47" s="62"/>
      <c r="E47" s="62"/>
      <c r="F47" s="62"/>
      <c r="G47" s="62"/>
      <c r="H47" s="62"/>
      <c r="I47" s="62"/>
      <c r="J47" s="61">
        <v>40.78</v>
      </c>
      <c r="K47" s="62"/>
      <c r="L47" s="62"/>
      <c r="M47" s="62"/>
      <c r="N47" s="62"/>
      <c r="O47" s="62"/>
      <c r="P47" s="62"/>
      <c r="Q47" s="62"/>
      <c r="R47" s="62"/>
      <c r="S47" s="62"/>
      <c r="T47" s="61">
        <v>41.47</v>
      </c>
      <c r="U47" s="62"/>
      <c r="V47" s="61">
        <v>42.120000000000005</v>
      </c>
      <c r="W47" s="62"/>
      <c r="X47" s="61">
        <v>42.72</v>
      </c>
      <c r="Y47" s="62"/>
      <c r="Z47" s="61">
        <v>43.269999999999996</v>
      </c>
      <c r="AA47" s="62"/>
      <c r="AB47" s="61">
        <v>43.8</v>
      </c>
      <c r="AC47" s="62"/>
      <c r="AD47" s="61">
        <v>44.35</v>
      </c>
      <c r="AE47" s="62"/>
      <c r="AF47" s="61">
        <v>44.85</v>
      </c>
      <c r="AG47" s="62"/>
      <c r="AH47" s="61">
        <v>45.37</v>
      </c>
      <c r="AI47" s="62"/>
      <c r="AJ47" s="61">
        <v>45.81</v>
      </c>
      <c r="AK47" s="62"/>
      <c r="AL47" s="61">
        <v>46.23</v>
      </c>
      <c r="AM47" s="62"/>
      <c r="AN47" s="61">
        <v>46.68</v>
      </c>
      <c r="AO47" s="62"/>
      <c r="AP47" s="61">
        <v>47.11</v>
      </c>
      <c r="AQ47" s="62"/>
      <c r="AR47" s="61">
        <v>47.52</v>
      </c>
      <c r="AS47" s="62"/>
      <c r="AT47" s="61">
        <v>47.94</v>
      </c>
      <c r="AU47" s="62"/>
      <c r="AV47" s="61">
        <v>48.27</v>
      </c>
      <c r="AW47" s="62"/>
      <c r="AX47" s="61">
        <v>48.63</v>
      </c>
      <c r="AY47" s="62"/>
      <c r="AZ47" s="61">
        <v>48.93</v>
      </c>
      <c r="BA47" s="62"/>
      <c r="BB47" s="61">
        <v>49.2</v>
      </c>
      <c r="BC47" s="62"/>
      <c r="BD47" s="61">
        <v>49.45</v>
      </c>
      <c r="BE47" s="62"/>
      <c r="BF47" s="61">
        <v>49.769999999999996</v>
      </c>
      <c r="BG47" s="62"/>
      <c r="BH47" s="61">
        <v>49.99</v>
      </c>
      <c r="BI47" s="62"/>
      <c r="BJ47" s="61">
        <v>50.12</v>
      </c>
      <c r="BK47" s="62"/>
      <c r="BL47" s="61">
        <v>50.249999999999993</v>
      </c>
      <c r="BM47" s="62"/>
      <c r="BN47" s="61">
        <v>50.31</v>
      </c>
      <c r="BO47" s="62"/>
      <c r="BP47" s="61">
        <v>50.43</v>
      </c>
      <c r="BQ47" s="62"/>
      <c r="BR47" s="61">
        <v>50.49</v>
      </c>
      <c r="BS47" s="62"/>
      <c r="BT47" s="61">
        <v>50.529999999999994</v>
      </c>
      <c r="BU47" s="62"/>
      <c r="BV47" s="61">
        <v>50.470000000000006</v>
      </c>
      <c r="BW47" s="62"/>
      <c r="BX47" s="61">
        <v>50.49</v>
      </c>
      <c r="BY47" s="62"/>
      <c r="BZ47" s="61">
        <v>50.480000000000004</v>
      </c>
      <c r="CA47" s="62"/>
      <c r="CB47" s="55"/>
      <c r="CC47" s="55"/>
      <c r="CD47" s="55"/>
      <c r="CE47" s="55"/>
      <c r="CF47" s="55"/>
      <c r="CG47" s="55"/>
    </row>
    <row r="48" spans="1:85" s="70" customFormat="1" ht="12.75" customHeight="1" x14ac:dyDescent="0.2">
      <c r="A48" s="98" t="s">
        <v>32</v>
      </c>
      <c r="B48" s="98"/>
      <c r="C48" s="98"/>
      <c r="D48" s="98"/>
      <c r="E48" s="98"/>
      <c r="F48" s="98"/>
      <c r="G48" s="98"/>
      <c r="H48" s="98"/>
      <c r="I48" s="98"/>
      <c r="J48" s="67"/>
      <c r="K48" s="67"/>
      <c r="L48" s="67"/>
      <c r="M48" s="67"/>
      <c r="N48" s="67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</row>
    <row r="49" spans="1:62" s="70" customFormat="1" ht="12.75" customHeight="1" x14ac:dyDescent="0.2">
      <c r="A49" s="65" t="s">
        <v>58</v>
      </c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9"/>
      <c r="W49" s="69"/>
      <c r="X49" s="69"/>
      <c r="Y49" s="69"/>
      <c r="Z49" s="69"/>
      <c r="AA49" s="69"/>
    </row>
    <row r="50" spans="1:62" s="70" customFormat="1" ht="12.75" customHeight="1" x14ac:dyDescent="0.2">
      <c r="A50" s="71" t="s">
        <v>59</v>
      </c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69"/>
    </row>
    <row r="51" spans="1:62" s="70" customFormat="1" ht="12.75" customHeight="1" x14ac:dyDescent="0.2">
      <c r="A51" s="65" t="s">
        <v>51</v>
      </c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</row>
    <row r="52" spans="1:62" s="70" customFormat="1" ht="12.75" customHeight="1" x14ac:dyDescent="0.2">
      <c r="A52" s="71" t="s">
        <v>37</v>
      </c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</row>
    <row r="53" spans="1:62" s="70" customFormat="1" ht="12.75" customHeight="1" x14ac:dyDescent="0.2">
      <c r="A53" s="65" t="s">
        <v>38</v>
      </c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</row>
    <row r="54" spans="1:62" s="70" customFormat="1" ht="12.75" customHeight="1" x14ac:dyDescent="0.2">
      <c r="A54" s="65" t="s">
        <v>39</v>
      </c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</row>
    <row r="55" spans="1:62" s="70" customFormat="1" ht="12.75" customHeight="1" x14ac:dyDescent="0.2">
      <c r="A55" s="65" t="s">
        <v>42</v>
      </c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</row>
    <row r="56" spans="1:62" s="70" customFormat="1" ht="12.75" customHeight="1" x14ac:dyDescent="0.2">
      <c r="A56" s="98" t="s">
        <v>36</v>
      </c>
      <c r="B56" s="98"/>
      <c r="C56" s="98"/>
      <c r="D56" s="98"/>
      <c r="E56" s="98"/>
      <c r="F56" s="98"/>
      <c r="G56" s="98"/>
      <c r="H56" s="98"/>
      <c r="I56" s="98"/>
      <c r="J56" s="67"/>
      <c r="K56" s="67"/>
      <c r="L56" s="67"/>
      <c r="M56" s="67"/>
      <c r="N56" s="67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</row>
    <row r="57" spans="1:62" ht="12.75" customHeight="1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</row>
    <row r="58" spans="1:62" s="64" customFormat="1" ht="12.75" customHeight="1" x14ac:dyDescent="0.2">
      <c r="A58" s="68" t="s">
        <v>43</v>
      </c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</row>
    <row r="59" spans="1:62" x14ac:dyDescent="0.2">
      <c r="A59" s="97" t="s">
        <v>16</v>
      </c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</row>
  </sheetData>
  <mergeCells count="49">
    <mergeCell ref="A19:I19"/>
    <mergeCell ref="B5:C5"/>
    <mergeCell ref="D5:E5"/>
    <mergeCell ref="F5:G5"/>
    <mergeCell ref="R5:S5"/>
    <mergeCell ref="T5:U5"/>
    <mergeCell ref="AJ5:AK5"/>
    <mergeCell ref="AL5:AM5"/>
    <mergeCell ref="Z5:AA5"/>
    <mergeCell ref="AB5:AC5"/>
    <mergeCell ref="H5:I5"/>
    <mergeCell ref="J5:K5"/>
    <mergeCell ref="L5:M5"/>
    <mergeCell ref="N5:O5"/>
    <mergeCell ref="P5:Q5"/>
    <mergeCell ref="X5:Y5"/>
    <mergeCell ref="V5:W5"/>
    <mergeCell ref="AB35:AC35"/>
    <mergeCell ref="AD35:AE35"/>
    <mergeCell ref="AF35:AG35"/>
    <mergeCell ref="AH35:AI35"/>
    <mergeCell ref="AD5:AE5"/>
    <mergeCell ref="AF5:AG5"/>
    <mergeCell ref="AH5:AI5"/>
    <mergeCell ref="BP5:BQ5"/>
    <mergeCell ref="D35:E35"/>
    <mergeCell ref="F35:G35"/>
    <mergeCell ref="H35:I35"/>
    <mergeCell ref="BF5:BG5"/>
    <mergeCell ref="BP35:BQ35"/>
    <mergeCell ref="AV35:AW35"/>
    <mergeCell ref="BF35:BG35"/>
    <mergeCell ref="L35:M35"/>
    <mergeCell ref="N35:O35"/>
    <mergeCell ref="P35:Q35"/>
    <mergeCell ref="R35:S35"/>
    <mergeCell ref="A28:I28"/>
    <mergeCell ref="AV5:AW5"/>
    <mergeCell ref="AJ35:AK35"/>
    <mergeCell ref="AL35:AM35"/>
    <mergeCell ref="A59:AA59"/>
    <mergeCell ref="A48:I48"/>
    <mergeCell ref="B35:C35"/>
    <mergeCell ref="J35:K35"/>
    <mergeCell ref="T35:U35"/>
    <mergeCell ref="A56:I56"/>
    <mergeCell ref="X35:Y35"/>
    <mergeCell ref="Z35:AA35"/>
    <mergeCell ref="V35:W35"/>
  </mergeCells>
  <hyperlinks>
    <hyperlink ref="A1" location="Übersicht!A1" display="Zurück"/>
  </hyperlinks>
  <pageMargins left="0.7" right="0.7" top="0.75" bottom="0.75" header="0.3" footer="0.3"/>
  <pageSetup paperSize="9" scale="64" orientation="landscape" r:id="rId1"/>
  <ignoredErrors>
    <ignoredError sqref="BF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45"/>
  <sheetViews>
    <sheetView showGridLines="0" zoomScaleNormal="100" workbookViewId="0"/>
  </sheetViews>
  <sheetFormatPr baseColWidth="10" defaultRowHeight="14.25" x14ac:dyDescent="0.2"/>
  <cols>
    <col min="1" max="1" width="15.125" style="1" customWidth="1"/>
    <col min="2" max="11" width="6.75" style="1" customWidth="1"/>
    <col min="12" max="16384" width="11" style="1"/>
  </cols>
  <sheetData>
    <row r="1" spans="1:12" ht="12.75" customHeight="1" x14ac:dyDescent="0.2">
      <c r="A1" s="20" t="s">
        <v>23</v>
      </c>
    </row>
    <row r="2" spans="1:12" ht="13.5" customHeight="1" x14ac:dyDescent="0.2">
      <c r="A2" s="2"/>
    </row>
    <row r="3" spans="1:12" s="86" customFormat="1" ht="13.5" customHeight="1" x14ac:dyDescent="0.2">
      <c r="A3" s="85" t="s">
        <v>46</v>
      </c>
      <c r="B3" s="85"/>
      <c r="C3" s="85"/>
      <c r="D3" s="85"/>
      <c r="E3" s="85"/>
    </row>
    <row r="4" spans="1:12" s="86" customFormat="1" ht="13.5" customHeight="1" x14ac:dyDescent="0.2">
      <c r="A4" s="87" t="s">
        <v>26</v>
      </c>
      <c r="B4" s="87"/>
      <c r="C4" s="87"/>
      <c r="D4" s="87"/>
    </row>
    <row r="5" spans="1:12" s="3" customFormat="1" ht="25.5" customHeight="1" x14ac:dyDescent="0.2">
      <c r="A5" s="106"/>
      <c r="B5" s="101" t="s">
        <v>11</v>
      </c>
      <c r="C5" s="104"/>
      <c r="D5" s="101" t="s">
        <v>48</v>
      </c>
      <c r="E5" s="104"/>
      <c r="F5" s="101" t="s">
        <v>47</v>
      </c>
      <c r="G5" s="104"/>
      <c r="H5" s="101" t="s">
        <v>17</v>
      </c>
      <c r="I5" s="104"/>
      <c r="J5" s="101" t="s">
        <v>18</v>
      </c>
      <c r="K5" s="102"/>
      <c r="L5" s="90"/>
    </row>
    <row r="6" spans="1:12" ht="13.5" customHeight="1" x14ac:dyDescent="0.2">
      <c r="A6" s="107"/>
      <c r="B6" s="73" t="s">
        <v>9</v>
      </c>
      <c r="C6" s="34" t="s">
        <v>34</v>
      </c>
      <c r="D6" s="33" t="s">
        <v>9</v>
      </c>
      <c r="E6" s="34" t="s">
        <v>34</v>
      </c>
      <c r="F6" s="33" t="s">
        <v>9</v>
      </c>
      <c r="G6" s="34" t="s">
        <v>34</v>
      </c>
      <c r="H6" s="33" t="s">
        <v>9</v>
      </c>
      <c r="I6" s="34" t="s">
        <v>34</v>
      </c>
      <c r="J6" s="73" t="s">
        <v>9</v>
      </c>
      <c r="K6" s="35" t="s">
        <v>34</v>
      </c>
      <c r="L6" s="79"/>
    </row>
    <row r="7" spans="1:12" ht="13.5" customHeight="1" x14ac:dyDescent="0.2">
      <c r="A7" s="52" t="s">
        <v>1</v>
      </c>
      <c r="B7" s="92"/>
      <c r="C7" s="93"/>
      <c r="D7" s="92"/>
      <c r="E7" s="93"/>
      <c r="F7" s="92"/>
      <c r="G7" s="93"/>
      <c r="H7" s="92"/>
      <c r="I7" s="93"/>
      <c r="J7" s="92"/>
      <c r="K7" s="93"/>
    </row>
    <row r="8" spans="1:12" ht="13.5" customHeight="1" x14ac:dyDescent="0.2">
      <c r="A8" s="57" t="s">
        <v>2</v>
      </c>
      <c r="B8" s="58">
        <v>12.19</v>
      </c>
      <c r="C8" s="59">
        <v>0.28999999999999998</v>
      </c>
      <c r="D8" s="58">
        <v>36.83</v>
      </c>
      <c r="E8" s="59">
        <v>0.4</v>
      </c>
      <c r="F8" s="58">
        <v>8.3800000000000008</v>
      </c>
      <c r="G8" s="59">
        <v>0.24</v>
      </c>
      <c r="H8" s="58">
        <v>14.76</v>
      </c>
      <c r="I8" s="59">
        <v>0.28999999999999998</v>
      </c>
      <c r="J8" s="58">
        <v>27.83</v>
      </c>
      <c r="K8" s="59">
        <v>0.38</v>
      </c>
    </row>
    <row r="9" spans="1:12" ht="13.5" customHeight="1" x14ac:dyDescent="0.2">
      <c r="A9" s="57" t="s">
        <v>3</v>
      </c>
      <c r="B9" s="58">
        <v>8.1</v>
      </c>
      <c r="C9" s="59">
        <v>0.59</v>
      </c>
      <c r="D9" s="58">
        <v>31.57</v>
      </c>
      <c r="E9" s="59">
        <v>0.93</v>
      </c>
      <c r="F9" s="58">
        <v>10.199999999999999</v>
      </c>
      <c r="G9" s="59">
        <v>0.6</v>
      </c>
      <c r="H9" s="58">
        <v>12.55</v>
      </c>
      <c r="I9" s="59">
        <v>0.62</v>
      </c>
      <c r="J9" s="58">
        <v>37.590000000000003</v>
      </c>
      <c r="K9" s="59">
        <v>0.98</v>
      </c>
    </row>
    <row r="10" spans="1:12" ht="13.5" customHeight="1" x14ac:dyDescent="0.2">
      <c r="A10" s="57" t="s">
        <v>4</v>
      </c>
      <c r="B10" s="58">
        <v>11.41</v>
      </c>
      <c r="C10" s="59">
        <v>0.59</v>
      </c>
      <c r="D10" s="58">
        <v>32.21</v>
      </c>
      <c r="E10" s="59">
        <v>0.78</v>
      </c>
      <c r="F10" s="58">
        <v>8.56</v>
      </c>
      <c r="G10" s="59">
        <v>0.49</v>
      </c>
      <c r="H10" s="58">
        <v>15.5</v>
      </c>
      <c r="I10" s="59">
        <v>0.59</v>
      </c>
      <c r="J10" s="58">
        <v>32.33</v>
      </c>
      <c r="K10" s="59">
        <v>0.77</v>
      </c>
    </row>
    <row r="11" spans="1:12" ht="13.5" customHeight="1" x14ac:dyDescent="0.2">
      <c r="A11" s="57" t="s">
        <v>5</v>
      </c>
      <c r="B11" s="58">
        <v>13.18</v>
      </c>
      <c r="C11" s="59">
        <v>0.55000000000000004</v>
      </c>
      <c r="D11" s="58">
        <v>39.9</v>
      </c>
      <c r="E11" s="59">
        <v>0.73</v>
      </c>
      <c r="F11" s="58">
        <v>7.31</v>
      </c>
      <c r="G11" s="59">
        <v>0.38</v>
      </c>
      <c r="H11" s="58">
        <v>16.39</v>
      </c>
      <c r="I11" s="59">
        <v>0.53</v>
      </c>
      <c r="J11" s="58">
        <v>23.22</v>
      </c>
      <c r="K11" s="59">
        <v>0.61</v>
      </c>
    </row>
    <row r="12" spans="1:12" ht="13.5" customHeight="1" x14ac:dyDescent="0.2">
      <c r="A12" s="57" t="s">
        <v>6</v>
      </c>
      <c r="B12" s="58">
        <v>16.27</v>
      </c>
      <c r="C12" s="59">
        <v>0.63</v>
      </c>
      <c r="D12" s="58">
        <v>43.83</v>
      </c>
      <c r="E12" s="59">
        <v>0.79</v>
      </c>
      <c r="F12" s="58">
        <v>7.54</v>
      </c>
      <c r="G12" s="59">
        <v>0.4</v>
      </c>
      <c r="H12" s="58">
        <v>14.37</v>
      </c>
      <c r="I12" s="59">
        <v>0.53</v>
      </c>
      <c r="J12" s="58">
        <v>18</v>
      </c>
      <c r="K12" s="59">
        <v>0.59</v>
      </c>
    </row>
    <row r="13" spans="1:12" ht="13.5" customHeight="1" x14ac:dyDescent="0.2">
      <c r="A13" s="57" t="s">
        <v>49</v>
      </c>
      <c r="B13" s="58">
        <v>24.34</v>
      </c>
      <c r="C13" s="59">
        <v>0.61</v>
      </c>
      <c r="D13" s="58">
        <v>45.55</v>
      </c>
      <c r="E13" s="59">
        <v>0.68</v>
      </c>
      <c r="F13" s="58">
        <v>6.54</v>
      </c>
      <c r="G13" s="59">
        <v>0.33</v>
      </c>
      <c r="H13" s="58">
        <v>11.02</v>
      </c>
      <c r="I13" s="59">
        <v>0.4</v>
      </c>
      <c r="J13" s="58">
        <v>12.54</v>
      </c>
      <c r="K13" s="59">
        <v>0.42</v>
      </c>
    </row>
    <row r="14" spans="1:12" ht="13.5" customHeight="1" x14ac:dyDescent="0.2">
      <c r="A14" s="39" t="s">
        <v>7</v>
      </c>
      <c r="B14" s="44"/>
      <c r="C14" s="45"/>
      <c r="D14" s="44"/>
      <c r="E14" s="45"/>
      <c r="F14" s="44"/>
      <c r="G14" s="45"/>
      <c r="H14" s="44"/>
      <c r="I14" s="45"/>
      <c r="J14" s="44"/>
      <c r="K14" s="45"/>
    </row>
    <row r="15" spans="1:12" ht="13.5" customHeight="1" x14ac:dyDescent="0.2">
      <c r="A15" s="43" t="s">
        <v>2</v>
      </c>
      <c r="B15" s="44">
        <v>13.65</v>
      </c>
      <c r="C15" s="45">
        <v>0.41</v>
      </c>
      <c r="D15" s="44">
        <v>38.35</v>
      </c>
      <c r="E15" s="45">
        <v>0.55000000000000004</v>
      </c>
      <c r="F15" s="44">
        <v>10.11</v>
      </c>
      <c r="G15" s="45">
        <v>0.35</v>
      </c>
      <c r="H15" s="44">
        <v>11.39</v>
      </c>
      <c r="I15" s="45">
        <v>0.35</v>
      </c>
      <c r="J15" s="44">
        <v>26.51</v>
      </c>
      <c r="K15" s="45">
        <v>0.51</v>
      </c>
    </row>
    <row r="16" spans="1:12" ht="13.5" customHeight="1" x14ac:dyDescent="0.2">
      <c r="A16" s="43" t="s">
        <v>3</v>
      </c>
      <c r="B16" s="44">
        <v>7.82</v>
      </c>
      <c r="C16" s="45">
        <v>0.76</v>
      </c>
      <c r="D16" s="44">
        <v>29.67</v>
      </c>
      <c r="E16" s="45">
        <v>1.22</v>
      </c>
      <c r="F16" s="44">
        <v>11.5</v>
      </c>
      <c r="G16" s="45">
        <v>0.86</v>
      </c>
      <c r="H16" s="44">
        <v>10.82</v>
      </c>
      <c r="I16" s="45">
        <v>0.8</v>
      </c>
      <c r="J16" s="44">
        <v>40.19</v>
      </c>
      <c r="K16" s="45">
        <v>1.35</v>
      </c>
    </row>
    <row r="17" spans="1:62" ht="13.5" customHeight="1" x14ac:dyDescent="0.2">
      <c r="A17" s="43" t="s">
        <v>4</v>
      </c>
      <c r="B17" s="44">
        <v>11.84</v>
      </c>
      <c r="C17" s="45">
        <v>0.78</v>
      </c>
      <c r="D17" s="44">
        <v>33.869999999999997</v>
      </c>
      <c r="E17" s="45">
        <v>1.06</v>
      </c>
      <c r="F17" s="44">
        <v>10.3</v>
      </c>
      <c r="G17" s="45">
        <v>0.72</v>
      </c>
      <c r="H17" s="44">
        <v>12.35</v>
      </c>
      <c r="I17" s="45">
        <v>0.7</v>
      </c>
      <c r="J17" s="44">
        <v>31.65</v>
      </c>
      <c r="K17" s="45">
        <v>1.04</v>
      </c>
    </row>
    <row r="18" spans="1:62" ht="13.5" customHeight="1" x14ac:dyDescent="0.2">
      <c r="A18" s="43" t="s">
        <v>5</v>
      </c>
      <c r="B18" s="44">
        <v>15.21</v>
      </c>
      <c r="C18" s="45">
        <v>0.8</v>
      </c>
      <c r="D18" s="44">
        <v>43.08</v>
      </c>
      <c r="E18" s="45">
        <v>0.99</v>
      </c>
      <c r="F18" s="44">
        <v>9.33</v>
      </c>
      <c r="G18" s="45">
        <v>0.56999999999999995</v>
      </c>
      <c r="H18" s="44">
        <v>12.81</v>
      </c>
      <c r="I18" s="45">
        <v>0.67</v>
      </c>
      <c r="J18" s="44">
        <v>19.559999999999999</v>
      </c>
      <c r="K18" s="45">
        <v>0.76</v>
      </c>
    </row>
    <row r="19" spans="1:62" ht="13.5" customHeight="1" x14ac:dyDescent="0.2">
      <c r="A19" s="43" t="s">
        <v>6</v>
      </c>
      <c r="B19" s="44">
        <v>19.93</v>
      </c>
      <c r="C19" s="45">
        <v>0.91</v>
      </c>
      <c r="D19" s="44">
        <v>46.82</v>
      </c>
      <c r="E19" s="45">
        <v>1.08</v>
      </c>
      <c r="F19" s="44">
        <v>9.35</v>
      </c>
      <c r="G19" s="45">
        <v>0.6</v>
      </c>
      <c r="H19" s="44">
        <v>9.23</v>
      </c>
      <c r="I19" s="45">
        <v>0.6</v>
      </c>
      <c r="J19" s="44">
        <v>14.68</v>
      </c>
      <c r="K19" s="45">
        <v>0.73</v>
      </c>
    </row>
    <row r="20" spans="1:62" ht="13.5" customHeight="1" x14ac:dyDescent="0.2">
      <c r="A20" s="43" t="s">
        <v>49</v>
      </c>
      <c r="B20" s="44">
        <v>33.119999999999997</v>
      </c>
      <c r="C20" s="45">
        <v>0.91</v>
      </c>
      <c r="D20" s="44">
        <v>46.36</v>
      </c>
      <c r="E20" s="45">
        <v>0.94</v>
      </c>
      <c r="F20" s="44">
        <v>8.11</v>
      </c>
      <c r="G20" s="45">
        <v>0.5</v>
      </c>
      <c r="H20" s="44">
        <v>4.8099999999999996</v>
      </c>
      <c r="I20" s="45">
        <v>0.37</v>
      </c>
      <c r="J20" s="44">
        <v>7.6</v>
      </c>
      <c r="K20" s="45">
        <v>0.46</v>
      </c>
    </row>
    <row r="21" spans="1:62" ht="13.5" customHeight="1" x14ac:dyDescent="0.2">
      <c r="A21" s="39" t="s">
        <v>8</v>
      </c>
      <c r="B21" s="44"/>
      <c r="C21" s="45"/>
      <c r="D21" s="44"/>
      <c r="E21" s="45"/>
      <c r="F21" s="44"/>
      <c r="G21" s="45"/>
      <c r="H21" s="44"/>
      <c r="I21" s="45"/>
      <c r="J21" s="44"/>
      <c r="K21" s="45"/>
    </row>
    <row r="22" spans="1:62" ht="13.5" customHeight="1" x14ac:dyDescent="0.2">
      <c r="A22" s="43" t="s">
        <v>2</v>
      </c>
      <c r="B22" s="44">
        <v>10.76</v>
      </c>
      <c r="C22" s="45">
        <v>0.42</v>
      </c>
      <c r="D22" s="44">
        <v>35.33</v>
      </c>
      <c r="E22" s="45">
        <v>0.6</v>
      </c>
      <c r="F22" s="44">
        <v>6.69</v>
      </c>
      <c r="G22" s="45">
        <v>0.32</v>
      </c>
      <c r="H22" s="44">
        <v>18.09</v>
      </c>
      <c r="I22" s="45">
        <v>0.45</v>
      </c>
      <c r="J22" s="44">
        <v>29.13</v>
      </c>
      <c r="K22" s="45">
        <v>0.56999999999999995</v>
      </c>
    </row>
    <row r="23" spans="1:62" ht="13.5" customHeight="1" x14ac:dyDescent="0.2">
      <c r="A23" s="43" t="s">
        <v>3</v>
      </c>
      <c r="B23" s="44">
        <v>8.36</v>
      </c>
      <c r="C23" s="45">
        <v>0.89</v>
      </c>
      <c r="D23" s="44">
        <v>33.380000000000003</v>
      </c>
      <c r="E23" s="45">
        <v>1.38</v>
      </c>
      <c r="F23" s="44">
        <v>8.9600000000000009</v>
      </c>
      <c r="G23" s="45">
        <v>0.83</v>
      </c>
      <c r="H23" s="44">
        <v>14.2</v>
      </c>
      <c r="I23" s="45">
        <v>0.95</v>
      </c>
      <c r="J23" s="44">
        <v>35.11</v>
      </c>
      <c r="K23" s="45">
        <v>1.41</v>
      </c>
    </row>
    <row r="24" spans="1:62" ht="13.5" customHeight="1" x14ac:dyDescent="0.2">
      <c r="A24" s="43" t="s">
        <v>4</v>
      </c>
      <c r="B24" s="44">
        <v>10.97</v>
      </c>
      <c r="C24" s="45">
        <v>0.88</v>
      </c>
      <c r="D24" s="44">
        <v>30.49</v>
      </c>
      <c r="E24" s="45">
        <v>1.1499999999999999</v>
      </c>
      <c r="F24" s="44">
        <v>6.76</v>
      </c>
      <c r="G24" s="45">
        <v>0.66</v>
      </c>
      <c r="H24" s="44">
        <v>18.75</v>
      </c>
      <c r="I24" s="45">
        <v>0.96</v>
      </c>
      <c r="J24" s="44">
        <v>33.020000000000003</v>
      </c>
      <c r="K24" s="45">
        <v>1.1499999999999999</v>
      </c>
    </row>
    <row r="25" spans="1:62" ht="13.5" customHeight="1" x14ac:dyDescent="0.2">
      <c r="A25" s="43" t="s">
        <v>5</v>
      </c>
      <c r="B25" s="44">
        <v>11.21</v>
      </c>
      <c r="C25" s="45">
        <v>0.74</v>
      </c>
      <c r="D25" s="44">
        <v>36.82</v>
      </c>
      <c r="E25" s="45">
        <v>1.05</v>
      </c>
      <c r="F25" s="44">
        <v>5.36</v>
      </c>
      <c r="G25" s="45">
        <v>0.5</v>
      </c>
      <c r="H25" s="44">
        <v>19.850000000000001</v>
      </c>
      <c r="I25" s="45">
        <v>0.83</v>
      </c>
      <c r="J25" s="44">
        <v>26.75</v>
      </c>
      <c r="K25" s="45">
        <v>0.95</v>
      </c>
    </row>
    <row r="26" spans="1:62" ht="13.5" customHeight="1" x14ac:dyDescent="0.2">
      <c r="A26" s="43" t="s">
        <v>6</v>
      </c>
      <c r="B26" s="44">
        <v>12.63</v>
      </c>
      <c r="C26" s="45">
        <v>0.87</v>
      </c>
      <c r="D26" s="44">
        <v>40.85</v>
      </c>
      <c r="E26" s="45">
        <v>1.1499999999999999</v>
      </c>
      <c r="F26" s="44">
        <v>5.74</v>
      </c>
      <c r="G26" s="45">
        <v>0.54</v>
      </c>
      <c r="H26" s="44">
        <v>19.48</v>
      </c>
      <c r="I26" s="45">
        <v>0.87</v>
      </c>
      <c r="J26" s="44">
        <v>21.3</v>
      </c>
      <c r="K26" s="45">
        <v>0.92</v>
      </c>
    </row>
    <row r="27" spans="1:62" ht="13.5" customHeight="1" x14ac:dyDescent="0.2">
      <c r="A27" s="50" t="s">
        <v>49</v>
      </c>
      <c r="B27" s="51">
        <v>13.33</v>
      </c>
      <c r="C27" s="78">
        <v>0.7</v>
      </c>
      <c r="D27" s="51">
        <v>44.54</v>
      </c>
      <c r="E27" s="78">
        <v>0.98</v>
      </c>
      <c r="F27" s="51">
        <v>4.58</v>
      </c>
      <c r="G27" s="78">
        <v>0.39</v>
      </c>
      <c r="H27" s="51">
        <v>18.8</v>
      </c>
      <c r="I27" s="78">
        <v>0.74</v>
      </c>
      <c r="J27" s="51">
        <v>18.75</v>
      </c>
      <c r="K27" s="78">
        <v>0.73</v>
      </c>
    </row>
    <row r="28" spans="1:62" s="70" customFormat="1" ht="12.75" customHeight="1" x14ac:dyDescent="0.2">
      <c r="A28" s="98" t="s">
        <v>10</v>
      </c>
      <c r="B28" s="98"/>
      <c r="C28" s="98"/>
      <c r="D28" s="98"/>
      <c r="E28" s="98"/>
      <c r="F28" s="98"/>
      <c r="G28" s="98"/>
      <c r="H28" s="98"/>
      <c r="I28" s="98"/>
      <c r="J28" s="67"/>
      <c r="K28" s="67"/>
      <c r="L28" s="67"/>
      <c r="M28" s="67"/>
      <c r="N28" s="67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</row>
    <row r="29" spans="1:62" s="70" customFormat="1" ht="12.75" customHeight="1" x14ac:dyDescent="0.2">
      <c r="A29" s="65" t="s">
        <v>41</v>
      </c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</row>
    <row r="30" spans="1:62" s="70" customFormat="1" ht="12.75" customHeight="1" x14ac:dyDescent="0.2">
      <c r="A30" s="98" t="s">
        <v>35</v>
      </c>
      <c r="B30" s="98"/>
      <c r="C30" s="98"/>
      <c r="D30" s="98"/>
      <c r="E30" s="98"/>
      <c r="F30" s="98"/>
      <c r="G30" s="98"/>
      <c r="H30" s="98"/>
      <c r="I30" s="98"/>
      <c r="J30" s="67"/>
      <c r="K30" s="67"/>
      <c r="L30" s="67"/>
      <c r="M30" s="67"/>
      <c r="N30" s="67"/>
      <c r="O30" s="91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</row>
    <row r="31" spans="1:62" customFormat="1" ht="9.75" customHeight="1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</row>
    <row r="32" spans="1:62" s="64" customFormat="1" ht="12.75" customHeight="1" x14ac:dyDescent="0.2">
      <c r="A32" s="68" t="s">
        <v>43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</row>
    <row r="33" spans="1:5" ht="12.75" customHeight="1" x14ac:dyDescent="0.2">
      <c r="A33" s="108"/>
      <c r="B33" s="108"/>
      <c r="C33" s="21"/>
      <c r="D33" s="3"/>
      <c r="E33" s="3"/>
    </row>
    <row r="34" spans="1:5" ht="9.75" customHeight="1" x14ac:dyDescent="0.2">
      <c r="A34" s="22"/>
      <c r="B34" s="22"/>
      <c r="C34" s="22"/>
      <c r="D34" s="3"/>
      <c r="E34" s="3"/>
    </row>
    <row r="35" spans="1:5" s="3" customFormat="1" ht="12" customHeight="1" x14ac:dyDescent="0.2">
      <c r="A35" s="105"/>
      <c r="B35" s="105"/>
      <c r="C35" s="105"/>
    </row>
    <row r="36" spans="1:5" s="3" customFormat="1" ht="9.75" customHeight="1" x14ac:dyDescent="0.2">
      <c r="A36" s="22"/>
      <c r="B36" s="22"/>
      <c r="C36" s="22"/>
    </row>
    <row r="37" spans="1:5" s="3" customFormat="1" ht="12" customHeight="1" x14ac:dyDescent="0.2">
      <c r="A37" s="19"/>
      <c r="B37" s="19"/>
      <c r="C37" s="19"/>
    </row>
    <row r="38" spans="1:5" s="3" customFormat="1" ht="9.75" customHeight="1" x14ac:dyDescent="0.2">
      <c r="A38" s="4"/>
    </row>
    <row r="39" spans="1:5" s="3" customFormat="1" ht="12" customHeight="1" x14ac:dyDescent="0.2">
      <c r="A39" s="105"/>
      <c r="B39" s="105"/>
      <c r="C39" s="105"/>
    </row>
    <row r="40" spans="1:5" s="3" customFormat="1" ht="9.75" customHeight="1" x14ac:dyDescent="0.2">
      <c r="A40" s="105"/>
      <c r="B40" s="105"/>
      <c r="C40" s="105"/>
    </row>
    <row r="41" spans="1:5" s="3" customFormat="1" ht="12" customHeight="1" x14ac:dyDescent="0.2">
      <c r="A41" s="105"/>
      <c r="B41" s="105"/>
      <c r="C41" s="105"/>
    </row>
    <row r="42" spans="1:5" s="3" customFormat="1" ht="12" customHeight="1" x14ac:dyDescent="0.2"/>
    <row r="43" spans="1:5" s="3" customFormat="1" ht="12" customHeight="1" x14ac:dyDescent="0.2"/>
    <row r="44" spans="1:5" s="3" customFormat="1" x14ac:dyDescent="0.2">
      <c r="A44" s="1"/>
      <c r="B44" s="1"/>
      <c r="C44" s="1"/>
      <c r="D44" s="1"/>
      <c r="E44" s="1"/>
    </row>
    <row r="45" spans="1:5" s="3" customFormat="1" x14ac:dyDescent="0.2">
      <c r="A45" s="1"/>
      <c r="B45" s="1"/>
      <c r="C45" s="1"/>
      <c r="D45" s="1"/>
      <c r="E45" s="1"/>
    </row>
  </sheetData>
  <mergeCells count="13">
    <mergeCell ref="J5:K5"/>
    <mergeCell ref="A28:I28"/>
    <mergeCell ref="A39:C39"/>
    <mergeCell ref="A40:C40"/>
    <mergeCell ref="A41:C41"/>
    <mergeCell ref="B5:C5"/>
    <mergeCell ref="D5:E5"/>
    <mergeCell ref="A5:A6"/>
    <mergeCell ref="A30:I30"/>
    <mergeCell ref="A33:B33"/>
    <mergeCell ref="A35:C35"/>
    <mergeCell ref="F5:G5"/>
    <mergeCell ref="H5:I5"/>
  </mergeCells>
  <hyperlinks>
    <hyperlink ref="A1" location="Übersicht!A1" display="Zurück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18"/>
  <sheetViews>
    <sheetView showGridLines="0" zoomScaleNormal="100" workbookViewId="0"/>
  </sheetViews>
  <sheetFormatPr baseColWidth="10" defaultRowHeight="14.25" x14ac:dyDescent="0.2"/>
  <cols>
    <col min="1" max="1" width="41.5" customWidth="1"/>
    <col min="2" max="12" width="7.75" customWidth="1"/>
  </cols>
  <sheetData>
    <row r="1" spans="1:27" ht="12.75" customHeight="1" x14ac:dyDescent="0.2">
      <c r="A1" s="23" t="s">
        <v>23</v>
      </c>
    </row>
    <row r="2" spans="1:27" ht="13.5" customHeight="1" x14ac:dyDescent="0.2"/>
    <row r="3" spans="1:27" s="27" customFormat="1" ht="13.5" customHeight="1" x14ac:dyDescent="0.2">
      <c r="A3" s="85" t="s">
        <v>45</v>
      </c>
      <c r="B3" s="88"/>
      <c r="C3" s="88"/>
      <c r="D3" s="88"/>
      <c r="E3" s="88"/>
      <c r="F3" s="88"/>
      <c r="G3" s="88"/>
      <c r="H3" s="88"/>
      <c r="I3" s="88"/>
      <c r="J3" s="88"/>
      <c r="K3" s="88"/>
    </row>
    <row r="4" spans="1:27" s="27" customFormat="1" ht="13.5" customHeight="1" x14ac:dyDescent="0.2">
      <c r="A4" s="87" t="s">
        <v>24</v>
      </c>
      <c r="B4" s="89"/>
      <c r="C4" s="89"/>
      <c r="D4" s="89"/>
      <c r="E4" s="89"/>
      <c r="F4" s="89"/>
      <c r="G4" s="89"/>
      <c r="H4" s="89"/>
      <c r="I4" s="89"/>
      <c r="J4" s="89"/>
      <c r="K4" s="89"/>
    </row>
    <row r="5" spans="1:27" s="1" customFormat="1" ht="25.5" customHeight="1" x14ac:dyDescent="0.2">
      <c r="A5" s="81"/>
      <c r="B5" s="99" t="s">
        <v>11</v>
      </c>
      <c r="C5" s="100"/>
      <c r="D5" s="99" t="s">
        <v>48</v>
      </c>
      <c r="E5" s="100"/>
      <c r="F5" s="99" t="s">
        <v>47</v>
      </c>
      <c r="G5" s="100"/>
      <c r="H5" s="99" t="s">
        <v>17</v>
      </c>
      <c r="I5" s="100"/>
      <c r="J5" s="99" t="s">
        <v>18</v>
      </c>
      <c r="K5" s="103"/>
      <c r="L5" s="79"/>
    </row>
    <row r="6" spans="1:27" s="1" customFormat="1" ht="13.5" customHeight="1" x14ac:dyDescent="0.2">
      <c r="A6" s="82"/>
      <c r="B6" s="73" t="s">
        <v>9</v>
      </c>
      <c r="C6" s="34" t="s">
        <v>34</v>
      </c>
      <c r="D6" s="33" t="s">
        <v>9</v>
      </c>
      <c r="E6" s="34" t="s">
        <v>34</v>
      </c>
      <c r="F6" s="33" t="s">
        <v>9</v>
      </c>
      <c r="G6" s="34" t="s">
        <v>34</v>
      </c>
      <c r="H6" s="33" t="s">
        <v>9</v>
      </c>
      <c r="I6" s="34" t="s">
        <v>34</v>
      </c>
      <c r="J6" s="73" t="s">
        <v>9</v>
      </c>
      <c r="K6" s="35" t="s">
        <v>34</v>
      </c>
      <c r="L6" s="79"/>
    </row>
    <row r="7" spans="1:27" s="1" customFormat="1" ht="13.5" customHeight="1" x14ac:dyDescent="0.2">
      <c r="A7" s="39" t="s">
        <v>1</v>
      </c>
      <c r="B7" s="83">
        <v>12.19</v>
      </c>
      <c r="C7" s="84">
        <v>0.28999999999999998</v>
      </c>
      <c r="D7" s="83">
        <v>36.83</v>
      </c>
      <c r="E7" s="84">
        <v>0.4</v>
      </c>
      <c r="F7" s="83">
        <v>8.3800000000000008</v>
      </c>
      <c r="G7" s="84">
        <v>0.24</v>
      </c>
      <c r="H7" s="83">
        <v>14.76</v>
      </c>
      <c r="I7" s="84">
        <v>0.28999999999999998</v>
      </c>
      <c r="J7" s="83">
        <v>27.83</v>
      </c>
      <c r="K7" s="84">
        <v>0.38</v>
      </c>
    </row>
    <row r="8" spans="1:27" s="1" customFormat="1" ht="13.5" customHeight="1" x14ac:dyDescent="0.2">
      <c r="A8" s="43" t="s">
        <v>60</v>
      </c>
      <c r="B8" s="44">
        <v>6.86</v>
      </c>
      <c r="C8" s="45">
        <v>0.26</v>
      </c>
      <c r="D8" s="44">
        <v>41.92</v>
      </c>
      <c r="E8" s="45">
        <v>0.48</v>
      </c>
      <c r="F8" s="44">
        <v>7.69</v>
      </c>
      <c r="G8" s="45">
        <v>0.26</v>
      </c>
      <c r="H8" s="44">
        <v>18.45</v>
      </c>
      <c r="I8" s="45">
        <v>0.37</v>
      </c>
      <c r="J8" s="44">
        <v>25.08</v>
      </c>
      <c r="K8" s="45">
        <v>0.41</v>
      </c>
    </row>
    <row r="9" spans="1:27" s="1" customFormat="1" ht="13.5" customHeight="1" x14ac:dyDescent="0.2">
      <c r="A9" s="43" t="s">
        <v>61</v>
      </c>
      <c r="B9" s="44">
        <v>25.42</v>
      </c>
      <c r="C9" s="45">
        <v>0.75</v>
      </c>
      <c r="D9" s="44">
        <v>24.19</v>
      </c>
      <c r="E9" s="45">
        <v>0.7</v>
      </c>
      <c r="F9" s="44">
        <v>10.11</v>
      </c>
      <c r="G9" s="45">
        <v>0.53</v>
      </c>
      <c r="H9" s="44">
        <v>5.63</v>
      </c>
      <c r="I9" s="45">
        <v>0.36</v>
      </c>
      <c r="J9" s="44">
        <v>34.64</v>
      </c>
      <c r="K9" s="45">
        <v>0.83</v>
      </c>
    </row>
    <row r="10" spans="1:27" s="1" customFormat="1" ht="13.5" customHeight="1" x14ac:dyDescent="0.2">
      <c r="A10" s="43" t="s">
        <v>27</v>
      </c>
      <c r="B10" s="44">
        <v>8.0299999999999994</v>
      </c>
      <c r="C10" s="45">
        <v>0.95</v>
      </c>
      <c r="D10" s="44">
        <v>42.38</v>
      </c>
      <c r="E10" s="45">
        <v>1.53</v>
      </c>
      <c r="F10" s="44">
        <v>7.36</v>
      </c>
      <c r="G10" s="45">
        <v>0.82</v>
      </c>
      <c r="H10" s="44">
        <v>17.670000000000002</v>
      </c>
      <c r="I10" s="45">
        <v>1.1499999999999999</v>
      </c>
      <c r="J10" s="44">
        <v>24.56</v>
      </c>
      <c r="K10" s="45">
        <v>1.3</v>
      </c>
      <c r="N10" s="99"/>
      <c r="O10" s="100"/>
    </row>
    <row r="11" spans="1:27" s="1" customFormat="1" ht="13.5" customHeight="1" x14ac:dyDescent="0.2">
      <c r="A11" s="43" t="s">
        <v>28</v>
      </c>
      <c r="B11" s="44">
        <v>23.03</v>
      </c>
      <c r="C11" s="45">
        <v>1.38</v>
      </c>
      <c r="D11" s="44">
        <v>25.66</v>
      </c>
      <c r="E11" s="45">
        <v>1.37</v>
      </c>
      <c r="F11" s="44">
        <v>12.44</v>
      </c>
      <c r="G11" s="45">
        <v>1.02</v>
      </c>
      <c r="H11" s="44">
        <v>6.78</v>
      </c>
      <c r="I11" s="45">
        <v>0.75</v>
      </c>
      <c r="J11" s="44">
        <v>32.090000000000003</v>
      </c>
      <c r="K11" s="45">
        <v>1.43</v>
      </c>
    </row>
    <row r="12" spans="1:27" s="1" customFormat="1" ht="13.5" customHeight="1" x14ac:dyDescent="0.2">
      <c r="A12" s="43" t="s">
        <v>29</v>
      </c>
      <c r="B12" s="44">
        <v>20.23</v>
      </c>
      <c r="C12" s="45">
        <v>1.55</v>
      </c>
      <c r="D12" s="44">
        <v>53.19</v>
      </c>
      <c r="E12" s="45">
        <v>1.89</v>
      </c>
      <c r="F12" s="44">
        <v>5.82</v>
      </c>
      <c r="G12" s="45">
        <v>0.83</v>
      </c>
      <c r="H12" s="44">
        <v>10.82</v>
      </c>
      <c r="I12" s="45">
        <v>1.0900000000000001</v>
      </c>
      <c r="J12" s="44">
        <v>9.94</v>
      </c>
      <c r="K12" s="45">
        <v>1.04</v>
      </c>
    </row>
    <row r="13" spans="1:27" s="1" customFormat="1" ht="13.5" customHeight="1" x14ac:dyDescent="0.2">
      <c r="A13" s="50" t="s">
        <v>30</v>
      </c>
      <c r="B13" s="51">
        <v>26.35</v>
      </c>
      <c r="C13" s="78">
        <v>0.84</v>
      </c>
      <c r="D13" s="51">
        <v>19.010000000000002</v>
      </c>
      <c r="E13" s="78">
        <v>0.71</v>
      </c>
      <c r="F13" s="51">
        <v>10.88</v>
      </c>
      <c r="G13" s="78">
        <v>0.6</v>
      </c>
      <c r="H13" s="51">
        <v>4.71</v>
      </c>
      <c r="I13" s="78">
        <v>0.37</v>
      </c>
      <c r="J13" s="51">
        <v>39.06</v>
      </c>
      <c r="K13" s="78">
        <v>0.94</v>
      </c>
    </row>
    <row r="14" spans="1:27" s="70" customFormat="1" ht="12.75" customHeight="1" x14ac:dyDescent="0.2">
      <c r="A14" s="68" t="s">
        <v>10</v>
      </c>
      <c r="B14" s="68"/>
      <c r="C14" s="68"/>
      <c r="D14" s="68"/>
      <c r="E14" s="68"/>
      <c r="F14" s="68"/>
      <c r="G14" s="68"/>
      <c r="H14" s="68"/>
      <c r="I14" s="68"/>
      <c r="J14" s="67"/>
      <c r="K14" s="67"/>
      <c r="L14" s="67"/>
      <c r="M14" s="67"/>
      <c r="N14" s="67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spans="1:27" s="70" customFormat="1" ht="12.75" customHeight="1" x14ac:dyDescent="0.2">
      <c r="A15" s="65" t="s">
        <v>41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</row>
    <row r="16" spans="1:27" s="70" customFormat="1" ht="12.75" customHeight="1" x14ac:dyDescent="0.2">
      <c r="A16" s="68" t="s">
        <v>35</v>
      </c>
      <c r="B16" s="68"/>
      <c r="C16" s="68"/>
      <c r="D16" s="68"/>
      <c r="E16" s="68"/>
      <c r="F16" s="68"/>
      <c r="G16" s="68"/>
      <c r="H16" s="68"/>
      <c r="I16" s="68"/>
      <c r="J16" s="67"/>
      <c r="K16" s="67"/>
      <c r="L16" s="67"/>
      <c r="M16" s="67"/>
      <c r="N16" s="67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</row>
    <row r="17" spans="1:62" ht="9.75" customHeight="1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</row>
    <row r="18" spans="1:62" s="64" customFormat="1" ht="12.75" customHeight="1" x14ac:dyDescent="0.2">
      <c r="A18" s="68" t="s">
        <v>43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</row>
  </sheetData>
  <mergeCells count="6">
    <mergeCell ref="N10:O10"/>
    <mergeCell ref="B5:C5"/>
    <mergeCell ref="D5:E5"/>
    <mergeCell ref="F5:G5"/>
    <mergeCell ref="H5:I5"/>
    <mergeCell ref="J5:K5"/>
  </mergeCells>
  <hyperlinks>
    <hyperlink ref="A1" location="Übersicht!A1" display="Zurück"/>
  </hyperlinks>
  <pageMargins left="0.7" right="0.7" top="0.75" bottom="0.75" header="0.3" footer="0.3"/>
  <pageSetup paperSize="9"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Übersicht</vt:lpstr>
      <vt:lpstr>Entwicklung und Prognosen</vt:lpstr>
      <vt:lpstr>Geschlecht und Alter</vt:lpstr>
      <vt:lpstr>Nationalität und Aufenthalt</vt:lpstr>
      <vt:lpstr>'Entwicklung und Prognosen'!Zone_d_impression</vt:lpstr>
      <vt:lpstr>'Geschlecht und Alter'!Zone_d_impression</vt:lpstr>
      <vt:lpstr>'Nationalität und Aufenthalt'!Zone_d_impression</vt:lpstr>
      <vt:lpstr>Übersicht!Zone_d_impression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Caballero Liardet Wayra BFS</dc:creator>
  <cp:lastModifiedBy>Caballero Liardet Wayra BFS</cp:lastModifiedBy>
  <dcterms:created xsi:type="dcterms:W3CDTF">2014-03-20T13:36:30Z</dcterms:created>
  <dcterms:modified xsi:type="dcterms:W3CDTF">2018-03-12T12:27:51Z</dcterms:modified>
</cp:coreProperties>
</file>