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i\Downloads\"/>
    </mc:Choice>
  </mc:AlternateContent>
  <xr:revisionPtr revIDLastSave="0" documentId="13_ncr:1_{479AF3A8-9854-409A-9149-4CF3080880BA}" xr6:coauthVersionLast="47" xr6:coauthVersionMax="47" xr10:uidLastSave="{00000000-0000-0000-0000-000000000000}"/>
  <bookViews>
    <workbookView xWindow="-108" yWindow="-108" windowWidth="23256" windowHeight="13176" xr2:uid="{DDDDFFA4-CE1B-2748-94B4-77EDF25A3BD3}"/>
  </bookViews>
  <sheets>
    <sheet name="Fermentation" sheetId="1" r:id="rId1"/>
    <sheet name="_@RISKFitInformation" sheetId="3" state="hidden" r:id="rId2"/>
    <sheet name="Chromatography" sheetId="2" r:id="rId3"/>
  </sheets>
  <definedNames>
    <definedName name="_AtRisk_FitDataRange_FIT_37044_A9BAD" hidden="1">Chromatography!$B$2:$B$31</definedName>
    <definedName name="_AtRisk_FitDataRange_FIT_3FBC1_773A2" hidden="1">Chromatography!$A$2:$A$31</definedName>
    <definedName name="_AtRisk_FitDataRange_FIT_8F265_9C536" hidden="1">Fermentation!$C$2:$C$21</definedName>
    <definedName name="_AtRisk_FitDataRange_FIT_93DE0_CA72" hidden="1">Fermentation!$B$2:$B$21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1" i="3"/>
  <c r="C1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<sst xmlns="http://schemas.openxmlformats.org/spreadsheetml/2006/main" count="74" uniqueCount="64">
  <si>
    <t>Initial Biomass X_0</t>
  </si>
  <si>
    <t>Protein X_F</t>
  </si>
  <si>
    <t>Impurity I_F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</si>
  <si>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</si>
  <si>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</si>
  <si>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</si>
  <si>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</si>
  <si>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</si>
  <si>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</si>
  <si>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</si>
  <si>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</si>
  <si>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</si>
  <si>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</si>
  <si>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</si>
  <si>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</si>
  <si>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</si>
  <si>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</si>
  <si>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</si>
  <si>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</si>
  <si>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</si>
  <si>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</si>
  <si>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</si>
  <si>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</si>
  <si>
    <t>Purity</t>
  </si>
  <si>
    <t>antigen A</t>
  </si>
  <si>
    <t>Q_I</t>
  </si>
  <si>
    <t>Q_P</t>
  </si>
  <si>
    <t>Created By Version</t>
  </si>
  <si>
    <t>8.1.1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</si>
  <si>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</si>
  <si>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</si>
  <si>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</si>
  <si>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</si>
  <si>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</si>
  <si>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</si>
  <si>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</si>
  <si>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</si>
  <si>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</si>
  <si>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</si>
  <si>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</si>
  <si>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</si>
  <si>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</si>
  <si>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</si>
  <si>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</si>
  <si>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</si>
  <si>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</si>
  <si>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</si>
  <si>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</si>
  <si>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</si>
  <si>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6.0.0</t>
  </si>
  <si>
    <t>FIT_93DE0_CA72</t>
  </si>
  <si>
    <t>F1	0	0	-1E+300	1E+300	1	0	0	0	0	1	15	Binomial	Expon	Gamma	Geomet	IntUniform	InvGauss	Logistic	LogLogistic	Lognorm	NegBin	Normal	Pareto	Poisson	Uniform	Weibull	0	1	-1	1	0	1	0	0	0</t>
  </si>
  <si>
    <t>GF1_rK0qDwEAEwBzAQwjACcANQB7AI8AkACeAKwATQFvAWkBKwD//wAAAAAAAAEEAAAAAAAAAAABJkZpdCBDb21wYXJpc29uIGZvciBJbml0aWFsIEJpb21hc3MgWF8wARpSaXNrVW5pZm9ybSgxLjQ1OTQsNy40OTA4KQEBEAACAAEKU3RhdGlzdGljcwMBAQD/AQEBAQEAAQEBAAQAAAABAQEBAQABAQEABAAAAArLAAHfAAD1AAAAAQALAQAWAQAhAQAsAQA3AQBCAQASAAVJbnB1dAAAAP8AAP8BAQACABQAB1VuaWZvcm0AAQD/3BQ8AQAAAgAJAAAAAk8BAAACAAkAAAADjAEAAAIACQAAAARMAQAAAgAJAAAABTkBAAACAAkAAAAGTgEAAAIACQAAAAcjAQAAAgAJAAAACCkBAAACAAkAAAAJYAEAAAIAVQFfAQEBAwGamZmZmZmpPwAAZmZmZmZm7j8AAAUAAQEBAAEBAQA=</t>
  </si>
  <si>
    <t xml:space="preserve">0	8								</t>
  </si>
  <si>
    <t>F1	TRUE	1000	.95</t>
  </si>
  <si>
    <t>FIT_8F265_9C536</t>
  </si>
  <si>
    <t>F1	0	0	-1E+300	1E+300	1	0	0	0	0	1	13	Binomial	Expon	Gamma	Geomet	IntUniform	Logistic	LogLogistic	Lognorm	NegBin	Normal	Poisson	Uniform	Weibull	0	1	-1	1	0	1	0	0	0</t>
  </si>
  <si>
    <t>FIT_3FBC1_773A2</t>
  </si>
  <si>
    <t>Chromatography Q_P</t>
  </si>
  <si>
    <t>F1	0	0	-1E+300	1E+300	1	0	0	0	0	1	14	Binomial	Expon	Gamma	Geomet	IntUniform	Logistic	LogLogistic	Lognorm	NegBin	Normal	Pareto	Poisson	Uniform	Weibull	0	1	-1	1	0	1	0	0	0</t>
  </si>
  <si>
    <t>FIT_37044_A9BAD</t>
  </si>
  <si>
    <t>Chromatography Q_I</t>
  </si>
  <si>
    <t>GF1_rK0qDwEAEwB0AQwjACcANQB8AJAAkQCfAK0ATgFwAWoBKwD//wAAAAAAAAEEAAAAAAAAAAABJUZpdCBDb21wYXJpc29uIGZvciBDaHJvbWF0b2dyYXBoeSBRX0kBHFJpc2tVbmlmb3JtKDAuMjQyNDUsMC42NjQ1NykBARAAAgABClN0YXRpc3RpY3MDAQEA/wEBAQEBAAEBAQAEAAAAAQEBAQEAAQEBAAQAAAAKzAAB4AAA9gAAAQEADAEAFwEAIgEALQEAOAEAQwEAEgAFSW5wdXQAAAD/AAD/AQEAAgAUAAdVbmlmb3JtAAEA/9wUPAEAAAIACQAAAAJPAQAAAgAJAAAAA4wBAAACAAkAAAAETAEAAAIACQAAAAU5AQAAAgAJAAAABk4BAAACAAkAAAAHIwEAAAIACQAAAAgpAQAAAgAJAAAACWABAAACAFYBYAEBAQMBmpmZmZmZqT8AAGZmZmZmZu4/AAAFAAEBAQABAQEA</t>
  </si>
  <si>
    <t>GF1_jYW3AgEAEwB1AQwjAAAAMQCcAKwArQDJAOYAAAAAAAAAJwD//wAAAQQAAAAAAAAAAAEsUXVhbnRpbGUtUXVhbnRpbGUgUGxvdCBvZiBDaHJvbWF0b2dyYXBoeSBRX0kBOVJpc2tVbmlmb3JtKDAuMjQyNDUsMC42NjQ1NykNClJpc2tOb3JtYWwoMC40MzkyMSwwLjExNjY4KQEBDAABAAEGTGVnZW5kAwABAP8BAQEBAQ5JbnB1dCBRdWFudGlsZQEBAQAEAAAAAQEBAQEPRml0dGVkIFF1YW50aWxlAQEBAAQAAAAKBQEHFwEHJwEHNgEHPwEHSAEHUQEHWgEHYwEHbAEHEgAJUmVmZXJlbmNlAAAjAQAAEAAHVW5pZm9ybQABLwEAAA8ABk5vcm1hbAACJQEAAAkAAAADTwEAAAkAAAAEjAEAAAkAAAAFTAEAAAkAAAAGOQEAAAkAAAAHTgEAAAkAAAAIKQEAAAkAAAAJYAEAA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</si>
</sst>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DejaVu Sans"/>
    </font>
    <font>
      <b/>
      <sz val="11"/>
      <color rgb="FF555555"/>
      <name val="DejaVu Sans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quotePrefix="1"/>
    <xf numFmtId="0" fontId="4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5C90-C40C-3340-900C-6A46FF7E165B}">
  <dimension ref="A1:P44"/>
  <sheetViews>
    <sheetView tabSelected="1" workbookViewId="0">
      <selection activeCell="D11" sqref="D11"/>
    </sheetView>
  </sheetViews>
  <sheetFormatPr defaultColWidth="11" defaultRowHeight="15.6"/>
  <cols>
    <col min="2" max="2" width="19.8984375" customWidth="1"/>
    <col min="3" max="3" width="13.5" customWidth="1"/>
    <col min="4" max="4" width="14.09765625" customWidth="1"/>
  </cols>
  <sheetData>
    <row r="1" spans="1:16" s="8" customFormat="1">
      <c r="A1" s="7" t="s">
        <v>24</v>
      </c>
      <c r="B1" s="7" t="s">
        <v>0</v>
      </c>
      <c r="C1" s="7" t="s">
        <v>1</v>
      </c>
      <c r="D1" s="7" t="s">
        <v>2</v>
      </c>
      <c r="E1" s="7" t="s">
        <v>23</v>
      </c>
    </row>
    <row r="2" spans="1:16">
      <c r="A2" s="3" t="s">
        <v>3</v>
      </c>
      <c r="B2" s="4">
        <v>5.0374920000000003</v>
      </c>
      <c r="C2" s="4">
        <v>33.05218</v>
      </c>
      <c r="D2" s="4">
        <v>107.84894</v>
      </c>
      <c r="E2" s="5">
        <f t="shared" ref="E2:E21" si="0">C2/(C2+D2)</f>
        <v>0.23457712756293209</v>
      </c>
    </row>
    <row r="3" spans="1:16">
      <c r="A3" s="3" t="s">
        <v>4</v>
      </c>
      <c r="B3" s="4">
        <v>4.6314950000000001</v>
      </c>
      <c r="C3" s="4">
        <v>17.29204</v>
      </c>
      <c r="D3" s="4">
        <v>45.775770000000001</v>
      </c>
      <c r="E3" s="5">
        <f t="shared" si="0"/>
        <v>0.27418171013073073</v>
      </c>
    </row>
    <row r="4" spans="1:16">
      <c r="A4" s="3" t="s">
        <v>5</v>
      </c>
      <c r="B4" s="4">
        <v>2.257339</v>
      </c>
      <c r="C4" s="4">
        <v>11.5497</v>
      </c>
      <c r="D4" s="4">
        <v>28.01979</v>
      </c>
      <c r="E4" s="5">
        <f t="shared" si="0"/>
        <v>0.29188397424379237</v>
      </c>
      <c r="L4" s="1"/>
      <c r="M4" s="1"/>
      <c r="N4" s="1"/>
      <c r="O4" s="1"/>
    </row>
    <row r="5" spans="1:16">
      <c r="A5" s="3" t="s">
        <v>6</v>
      </c>
      <c r="B5" s="4">
        <v>3.8016649999999998</v>
      </c>
      <c r="C5" s="4">
        <v>11.591290000000001</v>
      </c>
      <c r="D5" s="4">
        <v>41.449660000000002</v>
      </c>
      <c r="E5" s="5">
        <f t="shared" si="0"/>
        <v>0.21853473589745281</v>
      </c>
      <c r="L5" s="2"/>
      <c r="M5" s="1"/>
      <c r="N5" s="1"/>
      <c r="O5" s="1"/>
      <c r="P5" s="1"/>
    </row>
    <row r="6" spans="1:16">
      <c r="A6" s="3" t="s">
        <v>7</v>
      </c>
      <c r="B6" s="4">
        <v>5.5890899999999997</v>
      </c>
      <c r="C6" s="4">
        <v>31.842600000000001</v>
      </c>
      <c r="D6" s="4">
        <v>87.786590000000004</v>
      </c>
      <c r="E6" s="5">
        <f t="shared" si="0"/>
        <v>0.26617751068948975</v>
      </c>
      <c r="L6" s="2"/>
      <c r="M6" s="1"/>
      <c r="N6" s="1"/>
      <c r="O6" s="1"/>
      <c r="P6" s="1"/>
    </row>
    <row r="7" spans="1:16">
      <c r="A7" s="3" t="s">
        <v>8</v>
      </c>
      <c r="B7" s="4">
        <v>5.7795889999999996</v>
      </c>
      <c r="C7" s="4">
        <v>40.405200000000001</v>
      </c>
      <c r="D7" s="4">
        <v>120.98506999999999</v>
      </c>
      <c r="E7" s="5">
        <f t="shared" si="0"/>
        <v>0.25035710021428181</v>
      </c>
      <c r="L7" s="2"/>
      <c r="M7" s="1"/>
      <c r="N7" s="1"/>
      <c r="O7" s="1"/>
      <c r="P7" s="1"/>
    </row>
    <row r="8" spans="1:16">
      <c r="A8" s="3" t="s">
        <v>9</v>
      </c>
      <c r="B8" s="4">
        <v>2.5838480000000001</v>
      </c>
      <c r="C8" s="4">
        <v>13.89968</v>
      </c>
      <c r="D8" s="4">
        <v>43.559249999999999</v>
      </c>
      <c r="E8" s="5">
        <f t="shared" si="0"/>
        <v>0.24190634945690775</v>
      </c>
      <c r="L8" s="2"/>
      <c r="M8" s="1"/>
      <c r="N8" s="1"/>
      <c r="O8" s="1"/>
      <c r="P8" s="1"/>
    </row>
    <row r="9" spans="1:16">
      <c r="A9" s="3" t="s">
        <v>10</v>
      </c>
      <c r="B9" s="4">
        <v>4.2726480000000002</v>
      </c>
      <c r="C9" s="4">
        <v>25.10276</v>
      </c>
      <c r="D9" s="4">
        <v>72.898610000000005</v>
      </c>
      <c r="E9" s="5">
        <f t="shared" si="0"/>
        <v>0.25614703141394857</v>
      </c>
      <c r="L9" s="2"/>
      <c r="M9" s="1"/>
      <c r="N9" s="1"/>
      <c r="O9" s="1"/>
      <c r="P9" s="1"/>
    </row>
    <row r="10" spans="1:16">
      <c r="A10" s="3" t="s">
        <v>11</v>
      </c>
      <c r="B10" s="4">
        <v>1.7466550000000001</v>
      </c>
      <c r="C10" s="4">
        <v>12.3002</v>
      </c>
      <c r="D10" s="4">
        <v>31.479679999999998</v>
      </c>
      <c r="E10" s="5">
        <f t="shared" si="0"/>
        <v>0.28095554396220368</v>
      </c>
      <c r="L10" s="2"/>
      <c r="M10" s="1"/>
      <c r="N10" s="1"/>
      <c r="O10" s="1"/>
      <c r="P10" s="1"/>
    </row>
    <row r="11" spans="1:16">
      <c r="A11" s="3" t="s">
        <v>12</v>
      </c>
      <c r="B11" s="4">
        <v>4.4870429999999999</v>
      </c>
      <c r="C11" s="4">
        <v>31.659520000000001</v>
      </c>
      <c r="D11" s="4">
        <v>100.22037</v>
      </c>
      <c r="E11" s="5">
        <f t="shared" si="0"/>
        <v>0.24006328789021589</v>
      </c>
      <c r="L11" s="2"/>
      <c r="M11" s="1"/>
      <c r="N11" s="1"/>
      <c r="O11" s="1"/>
      <c r="P11" s="1"/>
    </row>
    <row r="12" spans="1:16">
      <c r="A12" s="3" t="s">
        <v>13</v>
      </c>
      <c r="B12" s="4">
        <v>7.2035590000000003</v>
      </c>
      <c r="C12" s="4">
        <v>39.256070000000001</v>
      </c>
      <c r="D12" s="4">
        <v>114.56310000000001</v>
      </c>
      <c r="E12" s="5">
        <f t="shared" si="0"/>
        <v>0.25520921742068947</v>
      </c>
      <c r="L12" s="2"/>
      <c r="M12" s="1"/>
      <c r="N12" s="1"/>
      <c r="O12" s="1"/>
      <c r="P12" s="1"/>
    </row>
    <row r="13" spans="1:16">
      <c r="A13" s="3" t="s">
        <v>14</v>
      </c>
      <c r="B13" s="4">
        <v>6.5115629999999998</v>
      </c>
      <c r="C13" s="4">
        <v>48.266759999999998</v>
      </c>
      <c r="D13" s="4">
        <v>142.12381999999999</v>
      </c>
      <c r="E13" s="5">
        <f t="shared" si="0"/>
        <v>0.25351443332963214</v>
      </c>
      <c r="L13" s="2"/>
      <c r="M13" s="1"/>
      <c r="N13" s="1"/>
      <c r="O13" s="1"/>
      <c r="P13" s="1"/>
    </row>
    <row r="14" spans="1:16">
      <c r="A14" s="3" t="s">
        <v>15</v>
      </c>
      <c r="B14" s="4">
        <v>4.5235329999999996</v>
      </c>
      <c r="C14" s="4">
        <v>41.712260000000001</v>
      </c>
      <c r="D14" s="4">
        <v>136.08043000000001</v>
      </c>
      <c r="E14" s="5">
        <f t="shared" si="0"/>
        <v>0.23461178297037974</v>
      </c>
      <c r="L14" s="2"/>
      <c r="M14" s="1"/>
      <c r="N14" s="1"/>
      <c r="O14" s="1"/>
      <c r="P14" s="1"/>
    </row>
    <row r="15" spans="1:16">
      <c r="A15" s="3" t="s">
        <v>16</v>
      </c>
      <c r="B15" s="4">
        <v>6.9748890000000001</v>
      </c>
      <c r="C15" s="4">
        <v>53.848489999999998</v>
      </c>
      <c r="D15" s="4">
        <v>178.64761999999999</v>
      </c>
      <c r="E15" s="5">
        <f t="shared" si="0"/>
        <v>0.23161028371614475</v>
      </c>
      <c r="L15" s="2"/>
      <c r="M15" s="1"/>
      <c r="N15" s="1"/>
      <c r="O15" s="1"/>
      <c r="P15" s="1"/>
    </row>
    <row r="16" spans="1:16">
      <c r="A16" s="3" t="s">
        <v>17</v>
      </c>
      <c r="B16" s="4">
        <v>6.48278</v>
      </c>
      <c r="C16" s="4">
        <v>37.63467</v>
      </c>
      <c r="D16" s="4">
        <v>116.95056</v>
      </c>
      <c r="E16" s="5">
        <f t="shared" si="0"/>
        <v>0.2434557945801161</v>
      </c>
      <c r="L16" s="2"/>
      <c r="M16" s="1"/>
      <c r="N16" s="1"/>
      <c r="O16" s="1"/>
      <c r="P16" s="1"/>
    </row>
    <row r="17" spans="1:16">
      <c r="A17" s="3" t="s">
        <v>18</v>
      </c>
      <c r="B17" s="4">
        <v>5.1786950000000003</v>
      </c>
      <c r="C17" s="4">
        <v>27.398720000000001</v>
      </c>
      <c r="D17" s="4">
        <v>88.486909999999995</v>
      </c>
      <c r="E17" s="5">
        <f t="shared" si="0"/>
        <v>0.23642896880312084</v>
      </c>
      <c r="L17" s="2"/>
      <c r="M17" s="1"/>
      <c r="N17" s="1"/>
      <c r="O17" s="1"/>
      <c r="P17" s="1"/>
    </row>
    <row r="18" spans="1:16">
      <c r="A18" s="3" t="s">
        <v>19</v>
      </c>
      <c r="B18" s="4">
        <v>3.090112</v>
      </c>
      <c r="C18" s="4">
        <v>26.09798</v>
      </c>
      <c r="D18" s="4">
        <v>71.076239999999999</v>
      </c>
      <c r="E18" s="5">
        <f t="shared" si="0"/>
        <v>0.2685689681892996</v>
      </c>
      <c r="L18" s="2"/>
      <c r="M18" s="1"/>
      <c r="N18" s="1"/>
      <c r="O18" s="1"/>
      <c r="P18" s="1"/>
    </row>
    <row r="19" spans="1:16">
      <c r="A19" s="3" t="s">
        <v>20</v>
      </c>
      <c r="B19" s="4">
        <v>4.609699</v>
      </c>
      <c r="C19" s="4">
        <v>20.538</v>
      </c>
      <c r="D19" s="4">
        <v>65.877170000000007</v>
      </c>
      <c r="E19" s="5">
        <f t="shared" si="0"/>
        <v>0.23766660413906493</v>
      </c>
      <c r="L19" s="2"/>
      <c r="M19" s="1"/>
      <c r="N19" s="1"/>
      <c r="O19" s="1"/>
      <c r="P19" s="1"/>
    </row>
    <row r="20" spans="1:16">
      <c r="A20" s="3" t="s">
        <v>21</v>
      </c>
      <c r="B20" s="4">
        <v>6.8510429999999998</v>
      </c>
      <c r="C20" s="4">
        <v>48.842860000000002</v>
      </c>
      <c r="D20" s="4">
        <v>141.36143999999999</v>
      </c>
      <c r="E20" s="5">
        <f t="shared" si="0"/>
        <v>0.2567915657006703</v>
      </c>
      <c r="L20" s="2"/>
      <c r="M20" s="1"/>
      <c r="N20" s="1"/>
      <c r="O20" s="1"/>
      <c r="P20" s="1"/>
    </row>
    <row r="21" spans="1:16">
      <c r="A21" s="3" t="s">
        <v>22</v>
      </c>
      <c r="B21" s="4">
        <v>5.9659570000000004</v>
      </c>
      <c r="C21" s="4">
        <v>39.58128</v>
      </c>
      <c r="D21" s="4">
        <v>121.07174999999999</v>
      </c>
      <c r="E21" s="5">
        <f t="shared" si="0"/>
        <v>0.24637742593463691</v>
      </c>
      <c r="L21" s="2"/>
      <c r="M21" s="1"/>
      <c r="N21" s="1"/>
      <c r="O21" s="1"/>
      <c r="P21" s="1"/>
    </row>
    <row r="22" spans="1:16">
      <c r="L22" s="2"/>
      <c r="M22" s="1"/>
      <c r="N22" s="1"/>
      <c r="O22" s="1"/>
      <c r="P22" s="1"/>
    </row>
    <row r="23" spans="1:16">
      <c r="L23" s="2"/>
      <c r="M23" s="1"/>
      <c r="N23" s="1"/>
      <c r="O23" s="1"/>
      <c r="P23" s="1"/>
    </row>
    <row r="24" spans="1:16">
      <c r="A24" s="3"/>
      <c r="B24" s="3"/>
      <c r="C24" s="3"/>
      <c r="D24" s="3"/>
      <c r="E24" s="3"/>
    </row>
    <row r="25" spans="1:16">
      <c r="A25" s="3"/>
      <c r="B25" s="4"/>
      <c r="C25" s="4"/>
      <c r="D25" s="4"/>
      <c r="E25" s="5"/>
      <c r="L25" s="2"/>
      <c r="M25" s="1"/>
      <c r="N25" s="1"/>
      <c r="O25" s="1"/>
      <c r="P25" s="1"/>
    </row>
    <row r="26" spans="1:16">
      <c r="A26" s="3"/>
      <c r="B26" s="4"/>
      <c r="C26" s="4"/>
      <c r="D26" s="4"/>
      <c r="E26" s="5"/>
      <c r="L26" s="2"/>
      <c r="M26" s="1"/>
      <c r="N26" s="1"/>
      <c r="O26" s="1"/>
      <c r="P26" s="1"/>
    </row>
    <row r="27" spans="1:16">
      <c r="A27" s="3"/>
      <c r="B27" s="4"/>
      <c r="C27" s="4"/>
      <c r="D27" s="4"/>
      <c r="E27" s="5"/>
      <c r="L27" s="2"/>
      <c r="M27" s="1"/>
      <c r="N27" s="1"/>
      <c r="O27" s="1"/>
      <c r="P27" s="1"/>
    </row>
    <row r="28" spans="1:16">
      <c r="A28" s="3"/>
      <c r="B28" s="4"/>
      <c r="C28" s="4"/>
      <c r="D28" s="4"/>
      <c r="E28" s="5"/>
      <c r="L28" s="2"/>
      <c r="M28" s="1"/>
      <c r="N28" s="1"/>
      <c r="O28" s="1"/>
      <c r="P28" s="1"/>
    </row>
    <row r="29" spans="1:16">
      <c r="A29" s="3"/>
      <c r="B29" s="4"/>
      <c r="C29" s="4"/>
      <c r="D29" s="4"/>
      <c r="E29" s="5"/>
      <c r="L29" s="2"/>
      <c r="M29" s="1"/>
      <c r="N29" s="1"/>
      <c r="O29" s="1"/>
      <c r="P29" s="1"/>
    </row>
    <row r="30" spans="1:16">
      <c r="A30" s="3"/>
      <c r="B30" s="4"/>
      <c r="C30" s="4"/>
      <c r="D30" s="4"/>
      <c r="E30" s="5"/>
      <c r="L30" s="2"/>
      <c r="M30" s="1"/>
      <c r="N30" s="1"/>
      <c r="O30" s="1"/>
      <c r="P30" s="1"/>
    </row>
    <row r="31" spans="1:16">
      <c r="A31" s="3"/>
      <c r="B31" s="4"/>
      <c r="C31" s="4"/>
      <c r="D31" s="4"/>
      <c r="E31" s="5"/>
      <c r="L31" s="2"/>
      <c r="M31" s="1"/>
      <c r="N31" s="1"/>
      <c r="O31" s="1"/>
      <c r="P31" s="1"/>
    </row>
    <row r="32" spans="1:16">
      <c r="A32" s="3"/>
      <c r="B32" s="4"/>
      <c r="C32" s="4"/>
      <c r="D32" s="4"/>
      <c r="E32" s="5"/>
      <c r="L32" s="2"/>
      <c r="M32" s="1"/>
      <c r="N32" s="1"/>
      <c r="O32" s="1"/>
      <c r="P32" s="1"/>
    </row>
    <row r="33" spans="1:16">
      <c r="A33" s="3"/>
      <c r="B33" s="4"/>
      <c r="C33" s="4"/>
      <c r="D33" s="4"/>
      <c r="E33" s="5"/>
      <c r="L33" s="2"/>
      <c r="M33" s="1"/>
      <c r="N33" s="1"/>
      <c r="O33" s="1"/>
      <c r="P33" s="1"/>
    </row>
    <row r="34" spans="1:16">
      <c r="A34" s="3"/>
      <c r="B34" s="4"/>
      <c r="C34" s="4"/>
      <c r="D34" s="4"/>
      <c r="E34" s="5"/>
      <c r="L34" s="2"/>
      <c r="M34" s="1"/>
      <c r="N34" s="1"/>
      <c r="O34" s="1"/>
      <c r="P34" s="1"/>
    </row>
    <row r="35" spans="1:16">
      <c r="A35" s="3"/>
      <c r="B35" s="4"/>
      <c r="C35" s="4"/>
      <c r="D35" s="4"/>
      <c r="E35" s="5"/>
      <c r="L35" s="2"/>
      <c r="M35" s="1"/>
      <c r="N35" s="1"/>
      <c r="O35" s="1"/>
      <c r="P35" s="1"/>
    </row>
    <row r="36" spans="1:16">
      <c r="A36" s="3"/>
      <c r="B36" s="4"/>
      <c r="C36" s="4"/>
      <c r="D36" s="4"/>
      <c r="E36" s="5"/>
      <c r="L36" s="2"/>
      <c r="M36" s="1"/>
      <c r="N36" s="1"/>
      <c r="O36" s="1"/>
      <c r="P36" s="1"/>
    </row>
    <row r="37" spans="1:16">
      <c r="A37" s="3"/>
      <c r="B37" s="4"/>
      <c r="C37" s="4"/>
      <c r="D37" s="4"/>
      <c r="E37" s="5"/>
      <c r="L37" s="2"/>
      <c r="M37" s="1"/>
      <c r="N37" s="1"/>
      <c r="O37" s="1"/>
      <c r="P37" s="1"/>
    </row>
    <row r="38" spans="1:16">
      <c r="A38" s="3"/>
      <c r="B38" s="4"/>
      <c r="C38" s="4"/>
      <c r="D38" s="4"/>
      <c r="E38" s="5"/>
      <c r="L38" s="2"/>
      <c r="M38" s="1"/>
      <c r="N38" s="1"/>
      <c r="O38" s="1"/>
      <c r="P38" s="1"/>
    </row>
    <row r="39" spans="1:16">
      <c r="A39" s="3"/>
      <c r="B39" s="4"/>
      <c r="C39" s="4"/>
      <c r="D39" s="4"/>
      <c r="E39" s="5"/>
      <c r="L39" s="2"/>
      <c r="M39" s="1"/>
      <c r="N39" s="1"/>
      <c r="O39" s="1"/>
      <c r="P39" s="1"/>
    </row>
    <row r="40" spans="1:16">
      <c r="A40" s="3"/>
      <c r="B40" s="4"/>
      <c r="C40" s="4"/>
      <c r="D40" s="4"/>
      <c r="E40" s="5"/>
      <c r="L40" s="2"/>
      <c r="M40" s="1"/>
      <c r="N40" s="1"/>
      <c r="O40" s="1"/>
      <c r="P40" s="1"/>
    </row>
    <row r="41" spans="1:16">
      <c r="A41" s="3"/>
      <c r="B41" s="4"/>
      <c r="C41" s="4"/>
      <c r="D41" s="4"/>
      <c r="E41" s="5"/>
      <c r="L41" s="2"/>
      <c r="M41" s="1"/>
      <c r="N41" s="1"/>
      <c r="O41" s="1"/>
      <c r="P41" s="1"/>
    </row>
    <row r="42" spans="1:16">
      <c r="A42" s="3"/>
      <c r="B42" s="4"/>
      <c r="C42" s="4"/>
      <c r="D42" s="4"/>
      <c r="E42" s="5"/>
      <c r="L42" s="2"/>
      <c r="M42" s="1"/>
      <c r="N42" s="1"/>
      <c r="O42" s="1"/>
      <c r="P42" s="1"/>
    </row>
    <row r="43" spans="1:16">
      <c r="A43" s="3"/>
      <c r="B43" s="4"/>
      <c r="C43" s="4"/>
      <c r="D43" s="4"/>
      <c r="E43" s="5"/>
      <c r="L43" s="2"/>
      <c r="M43" s="1"/>
      <c r="N43" s="1"/>
      <c r="O43" s="1"/>
      <c r="P43" s="1"/>
    </row>
    <row r="44" spans="1:16">
      <c r="A44" s="3"/>
      <c r="B44" s="4"/>
      <c r="C44" s="4"/>
      <c r="D44" s="4"/>
      <c r="E44" s="5"/>
      <c r="L44" s="2"/>
      <c r="M44" s="1"/>
      <c r="N44" s="1"/>
      <c r="O44" s="1"/>
      <c r="P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D792-0F0A-4852-8D53-26B77FF6D695}">
  <dimension ref="A1:P14"/>
  <sheetViews>
    <sheetView workbookViewId="0"/>
  </sheetViews>
  <sheetFormatPr defaultColWidth="25.69921875" defaultRowHeight="15.6"/>
  <sheetData>
    <row r="1" spans="1:16">
      <c r="A1" t="s">
        <v>27</v>
      </c>
      <c r="B1" t="s">
        <v>28</v>
      </c>
    </row>
    <row r="2" spans="1:16">
      <c r="A2" t="s">
        <v>29</v>
      </c>
      <c r="B2" t="s">
        <v>30</v>
      </c>
    </row>
    <row r="3" spans="1:16">
      <c r="A3" t="s">
        <v>31</v>
      </c>
      <c r="B3" t="s">
        <v>49</v>
      </c>
    </row>
    <row r="4" spans="1:16">
      <c r="A4" t="s">
        <v>32</v>
      </c>
      <c r="B4" t="s">
        <v>28</v>
      </c>
    </row>
    <row r="9" spans="1:16">
      <c r="A9" t="s">
        <v>33</v>
      </c>
      <c r="B9">
        <v>4</v>
      </c>
    </row>
    <row r="10" spans="1:16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  <c r="J10" t="s">
        <v>43</v>
      </c>
      <c r="K10" t="s">
        <v>44</v>
      </c>
      <c r="L10" t="s">
        <v>45</v>
      </c>
      <c r="M10" t="s">
        <v>46</v>
      </c>
      <c r="N10" t="s">
        <v>47</v>
      </c>
      <c r="O10" t="s">
        <v>48</v>
      </c>
    </row>
    <row r="11" spans="1:16">
      <c r="A11" t="s">
        <v>50</v>
      </c>
      <c r="B11" s="6" t="s">
        <v>0</v>
      </c>
      <c r="C11">
        <f>Fermentation!$B$2:$B$21</f>
        <v>4.4870429999999999</v>
      </c>
      <c r="D11">
        <v>0</v>
      </c>
      <c r="E11" t="s">
        <v>51</v>
      </c>
      <c r="F11" t="s">
        <v>52</v>
      </c>
      <c r="J11" t="s">
        <v>53</v>
      </c>
      <c r="K11" t="s">
        <v>54</v>
      </c>
      <c r="O11">
        <v>4</v>
      </c>
      <c r="P11" t="b">
        <v>1</v>
      </c>
    </row>
    <row r="12" spans="1:16">
      <c r="A12" t="s">
        <v>55</v>
      </c>
      <c r="B12" s="6" t="s">
        <v>1</v>
      </c>
      <c r="C12">
        <f>Fermentation!$C$2:$C$21</f>
        <v>39.256070000000001</v>
      </c>
      <c r="D12">
        <v>0</v>
      </c>
      <c r="E12" t="s">
        <v>56</v>
      </c>
      <c r="J12" t="s">
        <v>53</v>
      </c>
      <c r="K12" t="s">
        <v>54</v>
      </c>
      <c r="O12">
        <v>4</v>
      </c>
      <c r="P12" t="b">
        <v>1</v>
      </c>
    </row>
    <row r="13" spans="1:16">
      <c r="A13" t="s">
        <v>57</v>
      </c>
      <c r="B13" s="6" t="s">
        <v>58</v>
      </c>
      <c r="C13">
        <f>Chromatography!$A$2:$A$31</f>
        <v>0.82032130000000003</v>
      </c>
      <c r="D13">
        <v>0</v>
      </c>
      <c r="E13" t="s">
        <v>59</v>
      </c>
      <c r="J13" t="s">
        <v>53</v>
      </c>
      <c r="K13" t="s">
        <v>54</v>
      </c>
      <c r="O13">
        <v>4</v>
      </c>
      <c r="P13" t="b">
        <v>1</v>
      </c>
    </row>
    <row r="14" spans="1:16">
      <c r="A14" t="s">
        <v>60</v>
      </c>
      <c r="B14" s="6" t="s">
        <v>61</v>
      </c>
      <c r="C14">
        <f>Chromatography!$B$2:$B$31</f>
        <v>0.25606220000000002</v>
      </c>
      <c r="D14">
        <v>0</v>
      </c>
      <c r="E14" t="s">
        <v>59</v>
      </c>
      <c r="F14" t="s">
        <v>62</v>
      </c>
      <c r="H14" t="s">
        <v>63</v>
      </c>
      <c r="J14" t="s">
        <v>53</v>
      </c>
      <c r="K14" t="s">
        <v>54</v>
      </c>
      <c r="O14">
        <v>4</v>
      </c>
      <c r="P1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FF18-E4F0-BC44-AD60-DE2F40936640}">
  <dimension ref="A1:B31"/>
  <sheetViews>
    <sheetView workbookViewId="0">
      <selection activeCell="C6" sqref="C6"/>
    </sheetView>
  </sheetViews>
  <sheetFormatPr defaultColWidth="11" defaultRowHeight="15.6"/>
  <sheetData>
    <row r="1" spans="1:2">
      <c r="A1" s="7" t="s">
        <v>26</v>
      </c>
      <c r="B1" s="7" t="s">
        <v>25</v>
      </c>
    </row>
    <row r="2" spans="1:2">
      <c r="A2" s="4">
        <v>0.8022435</v>
      </c>
      <c r="B2" s="4">
        <v>0.47495080000000001</v>
      </c>
    </row>
    <row r="3" spans="1:2">
      <c r="A3" s="4">
        <v>0.74203059999999998</v>
      </c>
      <c r="B3" s="4">
        <v>0.28909699999999999</v>
      </c>
    </row>
    <row r="4" spans="1:2">
      <c r="A4" s="4">
        <v>0.77807230000000005</v>
      </c>
      <c r="B4" s="4">
        <v>0.32131729999999997</v>
      </c>
    </row>
    <row r="5" spans="1:2">
      <c r="A5" s="4">
        <v>0.85793059999999999</v>
      </c>
      <c r="B5" s="4">
        <v>0.62792959999999998</v>
      </c>
    </row>
    <row r="6" spans="1:2">
      <c r="A6" s="4">
        <v>0.67554080000000005</v>
      </c>
      <c r="B6" s="4">
        <v>0.42750779999999999</v>
      </c>
    </row>
    <row r="7" spans="1:2">
      <c r="A7" s="4">
        <v>0.71763100000000002</v>
      </c>
      <c r="B7" s="4">
        <v>0.56405349999999999</v>
      </c>
    </row>
    <row r="8" spans="1:2">
      <c r="A8" s="4">
        <v>0.73235919999999999</v>
      </c>
      <c r="B8" s="4">
        <v>0.59551410000000005</v>
      </c>
    </row>
    <row r="9" spans="1:2">
      <c r="A9" s="4">
        <v>0.73169150000000005</v>
      </c>
      <c r="B9" s="4">
        <v>0.65095449999999999</v>
      </c>
    </row>
    <row r="10" spans="1:2">
      <c r="A10" s="4">
        <v>0.83474879999999996</v>
      </c>
      <c r="B10" s="4">
        <v>0.53788670000000005</v>
      </c>
    </row>
    <row r="11" spans="1:2">
      <c r="A11" s="4">
        <v>0.77890150000000002</v>
      </c>
      <c r="B11" s="4">
        <v>0.46021139999999999</v>
      </c>
    </row>
    <row r="12" spans="1:2">
      <c r="A12" s="4">
        <v>0.84549669999999999</v>
      </c>
      <c r="B12" s="4">
        <v>0.36570320000000001</v>
      </c>
    </row>
    <row r="13" spans="1:2">
      <c r="A13" s="4">
        <v>0.82032130000000003</v>
      </c>
      <c r="B13" s="4">
        <v>0.34613969999999999</v>
      </c>
    </row>
    <row r="14" spans="1:2">
      <c r="A14" s="4">
        <v>0.68405269999999996</v>
      </c>
      <c r="B14" s="4">
        <v>0.25606220000000002</v>
      </c>
    </row>
    <row r="15" spans="1:2">
      <c r="A15" s="4">
        <v>0.8287776</v>
      </c>
      <c r="B15" s="4">
        <v>0.55616509999999997</v>
      </c>
    </row>
    <row r="16" spans="1:2">
      <c r="A16" s="4">
        <v>0.75741499999999995</v>
      </c>
      <c r="B16" s="4">
        <v>0.35494979999999998</v>
      </c>
    </row>
    <row r="17" spans="1:2">
      <c r="A17" s="4">
        <v>0.77864279999999997</v>
      </c>
      <c r="B17" s="4">
        <v>0.31769700000000001</v>
      </c>
    </row>
    <row r="18" spans="1:2">
      <c r="A18" s="4">
        <v>0.66557100000000002</v>
      </c>
      <c r="B18" s="4">
        <v>0.25715789999999999</v>
      </c>
    </row>
    <row r="19" spans="1:2">
      <c r="A19" s="4">
        <v>0.72925329999999999</v>
      </c>
      <c r="B19" s="4">
        <v>0.45416210000000001</v>
      </c>
    </row>
    <row r="20" spans="1:2">
      <c r="A20" s="4">
        <v>0.76963720000000002</v>
      </c>
      <c r="B20" s="4">
        <v>0.29321809999999998</v>
      </c>
    </row>
    <row r="21" spans="1:2">
      <c r="A21" s="4">
        <v>0.90084019999999998</v>
      </c>
      <c r="B21" s="4">
        <v>0.58664970000000005</v>
      </c>
    </row>
    <row r="22" spans="1:2">
      <c r="A22" s="4">
        <v>0.90941640000000001</v>
      </c>
      <c r="B22" s="4">
        <v>0.3988178</v>
      </c>
    </row>
    <row r="23" spans="1:2">
      <c r="A23" s="4">
        <v>0.83460570000000001</v>
      </c>
      <c r="B23" s="4">
        <v>0.64330169999999998</v>
      </c>
    </row>
    <row r="24" spans="1:2">
      <c r="A24" s="4">
        <v>0.88253300000000001</v>
      </c>
      <c r="B24" s="4">
        <v>0.35326390000000002</v>
      </c>
    </row>
    <row r="25" spans="1:2">
      <c r="A25" s="4">
        <v>0.75667059999999997</v>
      </c>
      <c r="B25" s="4">
        <v>0.44871939999999999</v>
      </c>
    </row>
    <row r="26" spans="1:2">
      <c r="A26" s="4">
        <v>0.77175499999999997</v>
      </c>
      <c r="B26" s="4">
        <v>0.33045560000000002</v>
      </c>
    </row>
    <row r="27" spans="1:2">
      <c r="A27" s="4">
        <v>0.86199409999999999</v>
      </c>
      <c r="B27" s="4">
        <v>0.49495319999999998</v>
      </c>
    </row>
    <row r="28" spans="1:2">
      <c r="A28" s="4">
        <v>0.90148629999999996</v>
      </c>
      <c r="B28" s="4">
        <v>0.4429787</v>
      </c>
    </row>
    <row r="29" spans="1:2">
      <c r="A29" s="4">
        <v>0.72187670000000004</v>
      </c>
      <c r="B29" s="4">
        <v>0.44632230000000001</v>
      </c>
    </row>
    <row r="30" spans="1:2">
      <c r="A30" s="4">
        <v>0.88123149999999995</v>
      </c>
      <c r="B30" s="4">
        <v>0.41792970000000002</v>
      </c>
    </row>
    <row r="31" spans="1:2">
      <c r="A31" s="4">
        <v>0.75676929999999998</v>
      </c>
      <c r="B31" s="4">
        <v>0.46222000000000002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Fermentation</vt:lpstr>
      <vt:lpstr>_@RISKFitInformation</vt:lpstr>
      <vt:lpstr>Chromatography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白</dc:creator>
  <cp:lastModifiedBy>Pramit Yeole</cp:lastModifiedBy>
  <dcterms:created xsi:type="dcterms:W3CDTF">2019-03-12T05:33:08Z</dcterms:created>
  <dcterms:modified xsi:type="dcterms:W3CDTF">2023-03-26T23:10:31Z</dcterms:modified>
</cp:coreProperties>
</file>