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16" windowHeight="1029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1"/>
  <c r="E52"/>
  <c r="G52" s="1"/>
  <c r="I52" s="1"/>
  <c r="K51"/>
  <c r="G51"/>
  <c r="I51" s="1"/>
  <c r="E51"/>
  <c r="K50"/>
  <c r="E50"/>
  <c r="G50" s="1"/>
  <c r="I50" s="1"/>
  <c r="K49"/>
  <c r="G49"/>
  <c r="I49" s="1"/>
  <c r="E49"/>
  <c r="K48"/>
  <c r="E48"/>
  <c r="G48" s="1"/>
  <c r="I48" s="1"/>
  <c r="K33"/>
  <c r="I33"/>
  <c r="G33"/>
  <c r="E33"/>
  <c r="E32"/>
  <c r="K15"/>
  <c r="G15"/>
  <c r="I15" s="1"/>
  <c r="E15"/>
  <c r="E11" l="1"/>
  <c r="G11" s="1"/>
  <c r="I11" s="1"/>
  <c r="K32"/>
  <c r="G32"/>
  <c r="I32" s="1"/>
  <c r="K31"/>
  <c r="E31"/>
  <c r="G31" s="1"/>
  <c r="I31" s="1"/>
  <c r="K30"/>
  <c r="E30"/>
  <c r="G30" s="1"/>
  <c r="I30" s="1"/>
  <c r="K29"/>
  <c r="E29"/>
  <c r="G29" s="1"/>
  <c r="I29" s="1"/>
  <c r="K12"/>
  <c r="K13"/>
  <c r="K14"/>
  <c r="K11"/>
  <c r="G13"/>
  <c r="I13" s="1"/>
  <c r="E12"/>
  <c r="G12" s="1"/>
  <c r="I12" s="1"/>
  <c r="E13"/>
  <c r="E14"/>
  <c r="G14" s="1"/>
  <c r="I14" s="1"/>
</calcChain>
</file>

<file path=xl/sharedStrings.xml><?xml version="1.0" encoding="utf-8"?>
<sst xmlns="http://schemas.openxmlformats.org/spreadsheetml/2006/main" count="91" uniqueCount="33">
  <si>
    <t>Sorting Algorithms</t>
  </si>
  <si>
    <t>Bubble Sorting</t>
  </si>
  <si>
    <t>Ratio Analysis</t>
  </si>
  <si>
    <t>g(n)</t>
  </si>
  <si>
    <t>Recordings</t>
  </si>
  <si>
    <t>n</t>
  </si>
  <si>
    <t>No of swappings</t>
  </si>
  <si>
    <t>Time Taken</t>
  </si>
  <si>
    <t>No of comparisons  - f(n)</t>
  </si>
  <si>
    <t>0.000998 sec</t>
  </si>
  <si>
    <t>0.002 sec</t>
  </si>
  <si>
    <t>0.0449 sec</t>
  </si>
  <si>
    <t>3.952 sec</t>
  </si>
  <si>
    <t>n^2</t>
  </si>
  <si>
    <t>n^3</t>
  </si>
  <si>
    <t>nlogn</t>
  </si>
  <si>
    <t>f(n)/g(n)</t>
  </si>
  <si>
    <t>Best Case</t>
  </si>
  <si>
    <t>Worst Case</t>
  </si>
  <si>
    <t>Average Case</t>
  </si>
  <si>
    <t>Selection Sorting</t>
  </si>
  <si>
    <t>78.246298 sec</t>
  </si>
  <si>
    <t>No of elements 10000</t>
  </si>
  <si>
    <t>0.0 sec</t>
  </si>
  <si>
    <t>0.00100159 sec</t>
  </si>
  <si>
    <t>7.496468 sec</t>
  </si>
  <si>
    <t>0.084 sec</t>
  </si>
  <si>
    <t>16.894478 sec</t>
  </si>
  <si>
    <t>0.163999 sec</t>
  </si>
  <si>
    <t>0.00099945sec</t>
  </si>
  <si>
    <t>29.2367415 sec</t>
  </si>
  <si>
    <t>9.05528 sec</t>
  </si>
  <si>
    <t>Insertion Sorting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</si>
</sst>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4"/>
      <color theme="1"/>
      <name val="Abadi"/>
      <family val="2"/>
    </font>
    <font>
      <sz val="16"/>
      <color theme="1"/>
      <name val="Abadi"/>
      <family val="2"/>
    </font>
    <font>
      <sz val="18"/>
      <color theme="1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abSelected="1" zoomScale="70" zoomScaleNormal="70" workbookViewId="0">
      <selection activeCell="O7" sqref="O7"/>
    </sheetView>
  </sheetViews>
  <sheetFormatPr defaultRowHeight="14.4"/>
  <cols>
    <col min="2" max="2" width="35" customWidth="1"/>
    <col min="3" max="3" width="27" customWidth="1"/>
    <col min="4" max="4" width="27.21875" customWidth="1"/>
    <col min="6" max="6" width="13" bestFit="1" customWidth="1"/>
  </cols>
  <sheetData>
    <row r="1" spans="1:1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0.399999999999999">
      <c r="A4" s="15" t="s">
        <v>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20.399999999999999">
      <c r="A6" s="15" t="s">
        <v>4</v>
      </c>
      <c r="B6" s="15"/>
      <c r="C6" s="15"/>
      <c r="D6" s="15"/>
      <c r="E6" s="15" t="s">
        <v>2</v>
      </c>
      <c r="F6" s="15"/>
      <c r="G6" s="15"/>
      <c r="H6" s="15"/>
      <c r="I6" s="15"/>
      <c r="J6" s="15"/>
      <c r="K6" s="15"/>
      <c r="L6" s="15"/>
    </row>
    <row r="7" spans="1:12" ht="30" customHeight="1">
      <c r="A7" s="13" t="s">
        <v>5</v>
      </c>
      <c r="B7" s="13" t="s">
        <v>8</v>
      </c>
      <c r="C7" s="13" t="s">
        <v>6</v>
      </c>
      <c r="D7" s="13" t="s">
        <v>7</v>
      </c>
      <c r="E7" s="13" t="s">
        <v>3</v>
      </c>
      <c r="F7" s="13"/>
      <c r="G7" s="13"/>
      <c r="H7" s="13"/>
      <c r="I7" s="13"/>
      <c r="J7" s="13"/>
      <c r="K7" s="13"/>
      <c r="L7" s="13"/>
    </row>
    <row r="8" spans="1:12" ht="1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ht="17.399999999999999">
      <c r="A9" s="3"/>
      <c r="B9" s="4"/>
      <c r="C9" s="4"/>
      <c r="D9" s="4"/>
      <c r="E9" s="13" t="s">
        <v>5</v>
      </c>
      <c r="F9" s="13"/>
      <c r="G9" s="14" t="s">
        <v>13</v>
      </c>
      <c r="H9" s="14"/>
      <c r="I9" s="13" t="s">
        <v>14</v>
      </c>
      <c r="J9" s="13"/>
      <c r="K9" s="13" t="s">
        <v>15</v>
      </c>
      <c r="L9" s="13"/>
    </row>
    <row r="10" spans="1:12" ht="33" customHeight="1">
      <c r="A10" s="4"/>
      <c r="B10" s="4"/>
      <c r="C10" s="4"/>
      <c r="D10" s="4"/>
      <c r="E10" s="13" t="s">
        <v>16</v>
      </c>
      <c r="F10" s="13"/>
      <c r="G10" s="14" t="s">
        <v>16</v>
      </c>
      <c r="H10" s="14"/>
      <c r="I10" s="13" t="s">
        <v>16</v>
      </c>
      <c r="J10" s="13"/>
      <c r="K10" s="13" t="s">
        <v>16</v>
      </c>
      <c r="L10" s="13"/>
    </row>
    <row r="11" spans="1:12" ht="28.5" customHeight="1">
      <c r="A11" s="3">
        <v>10</v>
      </c>
      <c r="B11" s="3">
        <v>77</v>
      </c>
      <c r="C11" s="3">
        <v>15</v>
      </c>
      <c r="D11" s="9" t="s">
        <v>23</v>
      </c>
      <c r="E11" s="13">
        <f>B11/A11</f>
        <v>7.7</v>
      </c>
      <c r="F11" s="13"/>
      <c r="G11" s="14">
        <f>E11/A11</f>
        <v>0.77</v>
      </c>
      <c r="H11" s="14"/>
      <c r="I11" s="13">
        <f>G11/A11</f>
        <v>7.6999999999999999E-2</v>
      </c>
      <c r="J11" s="13"/>
      <c r="K11" s="13">
        <f>B11/(LOG(A11,2)*A11)</f>
        <v>2.3179309666126553</v>
      </c>
      <c r="L11" s="13"/>
    </row>
    <row r="12" spans="1:12" ht="30" customHeight="1">
      <c r="A12" s="3">
        <v>100</v>
      </c>
      <c r="B12" s="3">
        <v>5050</v>
      </c>
      <c r="C12" s="3">
        <v>2165</v>
      </c>
      <c r="D12" s="9" t="s">
        <v>29</v>
      </c>
      <c r="E12" s="13">
        <f t="shared" ref="E12:E14" si="0">B12/A12</f>
        <v>50.5</v>
      </c>
      <c r="F12" s="13"/>
      <c r="G12" s="14">
        <f t="shared" ref="G12:G14" si="1">E12/A12</f>
        <v>0.505</v>
      </c>
      <c r="H12" s="14"/>
      <c r="I12" s="13">
        <f t="shared" ref="I12:I14" si="2">G12/A12</f>
        <v>5.0499999999999998E-3</v>
      </c>
      <c r="J12" s="13"/>
      <c r="K12" s="13">
        <f t="shared" ref="K12:K14" si="3">B12/(LOG(A12,2)*A12)</f>
        <v>7.6010073905155249</v>
      </c>
      <c r="L12" s="13"/>
    </row>
    <row r="13" spans="1:12" ht="29.25" customHeight="1">
      <c r="A13" s="3">
        <v>1000</v>
      </c>
      <c r="B13" s="3">
        <v>500500</v>
      </c>
      <c r="C13" s="3">
        <v>247415</v>
      </c>
      <c r="D13" s="9" t="s">
        <v>28</v>
      </c>
      <c r="E13" s="13">
        <f t="shared" si="0"/>
        <v>500.5</v>
      </c>
      <c r="F13" s="13"/>
      <c r="G13" s="14">
        <f t="shared" si="1"/>
        <v>0.50049999999999994</v>
      </c>
      <c r="H13" s="14"/>
      <c r="I13" s="13">
        <f t="shared" si="2"/>
        <v>5.0049999999999997E-4</v>
      </c>
      <c r="J13" s="13"/>
      <c r="K13" s="13">
        <f t="shared" si="3"/>
        <v>50.221837609940856</v>
      </c>
      <c r="L13" s="13"/>
    </row>
    <row r="14" spans="1:12" ht="28.5" customHeight="1">
      <c r="A14" s="3">
        <v>10000</v>
      </c>
      <c r="B14" s="3">
        <v>50005000</v>
      </c>
      <c r="C14" s="3">
        <v>24895445</v>
      </c>
      <c r="D14" s="9" t="s">
        <v>27</v>
      </c>
      <c r="E14" s="13">
        <f t="shared" si="0"/>
        <v>5000.5</v>
      </c>
      <c r="F14" s="13"/>
      <c r="G14" s="14">
        <f t="shared" si="1"/>
        <v>0.50004999999999999</v>
      </c>
      <c r="H14" s="14"/>
      <c r="I14" s="13">
        <f t="shared" si="2"/>
        <v>5.0005E-5</v>
      </c>
      <c r="J14" s="13"/>
      <c r="K14" s="13">
        <f t="shared" si="3"/>
        <v>376.32512332943446</v>
      </c>
      <c r="L14" s="13"/>
    </row>
    <row r="15" spans="1:12" ht="18" customHeight="1">
      <c r="A15" s="10">
        <v>20000</v>
      </c>
      <c r="B15" s="10">
        <v>200010000</v>
      </c>
      <c r="C15" s="10">
        <v>100113808</v>
      </c>
      <c r="D15" s="10" t="s">
        <v>21</v>
      </c>
      <c r="E15" s="13">
        <f t="shared" ref="E15" si="4">B15/A15</f>
        <v>10000.5</v>
      </c>
      <c r="F15" s="13"/>
      <c r="G15" s="14">
        <f t="shared" ref="G15" si="5">E15/A15</f>
        <v>0.50002500000000005</v>
      </c>
      <c r="H15" s="14"/>
      <c r="I15" s="13">
        <f t="shared" ref="I15" si="6">G15/A15</f>
        <v>2.5001250000000004E-5</v>
      </c>
      <c r="J15" s="13"/>
      <c r="K15" s="13">
        <f t="shared" ref="K15" si="7">B15/(LOG(A15,2)*A15)</f>
        <v>699.93710219937645</v>
      </c>
      <c r="L15" s="13"/>
    </row>
    <row r="17" spans="1:12" ht="17.399999999999999">
      <c r="A17" s="5" t="s">
        <v>17</v>
      </c>
      <c r="B17" s="5"/>
      <c r="C17" s="5" t="s">
        <v>22</v>
      </c>
      <c r="D17" s="5" t="s">
        <v>6</v>
      </c>
      <c r="E17" s="4"/>
      <c r="F17" s="3">
        <v>0</v>
      </c>
    </row>
    <row r="18" spans="1:12" ht="17.399999999999999">
      <c r="A18" s="5" t="s">
        <v>18</v>
      </c>
      <c r="B18" s="5"/>
      <c r="C18" s="5" t="s">
        <v>22</v>
      </c>
      <c r="D18" s="5" t="s">
        <v>6</v>
      </c>
      <c r="E18" s="4"/>
      <c r="F18" s="3">
        <v>49995000</v>
      </c>
    </row>
    <row r="19" spans="1:12" ht="17.399999999999999">
      <c r="A19" s="6" t="s">
        <v>19</v>
      </c>
      <c r="B19" s="6"/>
      <c r="C19" s="6" t="s">
        <v>22</v>
      </c>
      <c r="D19" s="6" t="s">
        <v>6</v>
      </c>
      <c r="E19" s="7"/>
      <c r="F19" s="8">
        <v>25382922</v>
      </c>
    </row>
    <row r="22" spans="1:12" ht="20.399999999999999">
      <c r="A22" s="15" t="s"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20.399999999999999">
      <c r="A24" s="15" t="s">
        <v>4</v>
      </c>
      <c r="B24" s="15"/>
      <c r="C24" s="15"/>
      <c r="D24" s="15"/>
      <c r="E24" s="15" t="s">
        <v>2</v>
      </c>
      <c r="F24" s="15"/>
      <c r="G24" s="15"/>
      <c r="H24" s="15"/>
      <c r="I24" s="15"/>
      <c r="J24" s="15"/>
      <c r="K24" s="15"/>
      <c r="L24" s="15"/>
    </row>
    <row r="25" spans="1:12">
      <c r="A25" s="13" t="s">
        <v>5</v>
      </c>
      <c r="B25" s="13" t="s">
        <v>8</v>
      </c>
      <c r="C25" s="13" t="s">
        <v>6</v>
      </c>
      <c r="D25" s="13" t="s">
        <v>7</v>
      </c>
      <c r="E25" s="13" t="s">
        <v>3</v>
      </c>
      <c r="F25" s="13"/>
      <c r="G25" s="13"/>
      <c r="H25" s="13"/>
      <c r="I25" s="13"/>
      <c r="J25" s="13"/>
      <c r="K25" s="13"/>
      <c r="L25" s="13"/>
    </row>
    <row r="26" spans="1:12" ht="33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7.399999999999999">
      <c r="A27" s="3"/>
      <c r="B27" s="4"/>
      <c r="C27" s="4"/>
      <c r="D27" s="4"/>
      <c r="E27" s="13" t="s">
        <v>5</v>
      </c>
      <c r="F27" s="13"/>
      <c r="G27" s="14" t="s">
        <v>13</v>
      </c>
      <c r="H27" s="14"/>
      <c r="I27" s="13" t="s">
        <v>14</v>
      </c>
      <c r="J27" s="13"/>
      <c r="K27" s="13" t="s">
        <v>15</v>
      </c>
      <c r="L27" s="13"/>
    </row>
    <row r="28" spans="1:12" ht="30.75" customHeight="1">
      <c r="A28" s="4"/>
      <c r="B28" s="4"/>
      <c r="C28" s="4"/>
      <c r="D28" s="4"/>
      <c r="E28" s="13" t="s">
        <v>16</v>
      </c>
      <c r="F28" s="13"/>
      <c r="G28" s="14" t="s">
        <v>16</v>
      </c>
      <c r="H28" s="14"/>
      <c r="I28" s="13" t="s">
        <v>16</v>
      </c>
      <c r="J28" s="13"/>
      <c r="K28" s="13" t="s">
        <v>16</v>
      </c>
      <c r="L28" s="13"/>
    </row>
    <row r="29" spans="1:12" ht="27.75" customHeight="1">
      <c r="A29" s="3">
        <v>10</v>
      </c>
      <c r="B29" s="3">
        <v>45</v>
      </c>
      <c r="C29" s="3">
        <v>7</v>
      </c>
      <c r="D29" s="9" t="s">
        <v>23</v>
      </c>
      <c r="E29" s="13">
        <f>B29/A29</f>
        <v>4.5</v>
      </c>
      <c r="F29" s="13"/>
      <c r="G29" s="14">
        <f>E29/A29</f>
        <v>0.45</v>
      </c>
      <c r="H29" s="14"/>
      <c r="I29" s="13">
        <f>G29/A29</f>
        <v>4.4999999999999998E-2</v>
      </c>
      <c r="J29" s="13"/>
      <c r="K29" s="13">
        <f>B29/(LOG(A29,2)*A29)</f>
        <v>1.3546349804879154</v>
      </c>
      <c r="L29" s="13"/>
    </row>
    <row r="30" spans="1:12" ht="28.5" customHeight="1">
      <c r="A30" s="3">
        <v>100</v>
      </c>
      <c r="B30" s="3">
        <v>4950</v>
      </c>
      <c r="C30" s="3">
        <v>94</v>
      </c>
      <c r="D30" s="9" t="s">
        <v>24</v>
      </c>
      <c r="E30" s="13">
        <f t="shared" ref="E30:E31" si="8">B30/A30</f>
        <v>49.5</v>
      </c>
      <c r="F30" s="13"/>
      <c r="G30" s="14">
        <f t="shared" ref="G30:G31" si="9">E30/A30</f>
        <v>0.495</v>
      </c>
      <c r="H30" s="14"/>
      <c r="I30" s="13">
        <f t="shared" ref="I30:I31" si="10">G30/A30</f>
        <v>4.9499999999999995E-3</v>
      </c>
      <c r="J30" s="13"/>
      <c r="K30" s="13">
        <f t="shared" ref="K30:K32" si="11">B30/(LOG(A30,2)*A30)</f>
        <v>7.4504923926835342</v>
      </c>
      <c r="L30" s="13"/>
    </row>
    <row r="31" spans="1:12" ht="28.5" customHeight="1">
      <c r="A31" s="3">
        <v>1000</v>
      </c>
      <c r="B31" s="3">
        <v>499500</v>
      </c>
      <c r="C31" s="3">
        <v>993</v>
      </c>
      <c r="D31" s="9" t="s">
        <v>26</v>
      </c>
      <c r="E31" s="13">
        <f t="shared" si="8"/>
        <v>499.5</v>
      </c>
      <c r="F31" s="13"/>
      <c r="G31" s="14">
        <f t="shared" si="9"/>
        <v>0.4995</v>
      </c>
      <c r="H31" s="14"/>
      <c r="I31" s="13">
        <f t="shared" si="10"/>
        <v>4.9950000000000005E-4</v>
      </c>
      <c r="J31" s="13"/>
      <c r="K31" s="13">
        <f t="shared" si="11"/>
        <v>50.121494278052865</v>
      </c>
      <c r="L31" s="13"/>
    </row>
    <row r="32" spans="1:12" ht="30" customHeight="1">
      <c r="A32" s="3">
        <v>10000</v>
      </c>
      <c r="B32" s="3">
        <v>49995000</v>
      </c>
      <c r="C32" s="3">
        <v>9987</v>
      </c>
      <c r="D32" s="9" t="s">
        <v>25</v>
      </c>
      <c r="E32" s="13">
        <f>B32/A32</f>
        <v>4999.5</v>
      </c>
      <c r="F32" s="13"/>
      <c r="G32" s="14">
        <f>E32/A32</f>
        <v>0.49995000000000001</v>
      </c>
      <c r="H32" s="14"/>
      <c r="I32" s="13">
        <f>G32/A32</f>
        <v>4.9994999999999998E-5</v>
      </c>
      <c r="J32" s="13"/>
      <c r="K32" s="13">
        <f t="shared" si="11"/>
        <v>376.2498658305185</v>
      </c>
      <c r="L32" s="13"/>
    </row>
    <row r="33" spans="1:12" ht="17.399999999999999">
      <c r="A33" s="10">
        <v>20000</v>
      </c>
      <c r="B33" s="10">
        <v>200010000</v>
      </c>
      <c r="C33" s="10">
        <v>19977</v>
      </c>
      <c r="D33" s="10" t="s">
        <v>30</v>
      </c>
      <c r="E33" s="13">
        <f>B33/A33</f>
        <v>10000.5</v>
      </c>
      <c r="F33" s="13"/>
      <c r="G33" s="14">
        <f>E33/A33</f>
        <v>0.50002500000000005</v>
      </c>
      <c r="H33" s="14"/>
      <c r="I33" s="13">
        <f>G33/A33</f>
        <v>2.5001250000000004E-5</v>
      </c>
      <c r="J33" s="13"/>
      <c r="K33" s="13">
        <f t="shared" ref="K33" si="12">B33/(LOG(A33,2)*A33)</f>
        <v>699.93710219937645</v>
      </c>
      <c r="L33" s="13"/>
    </row>
    <row r="35" spans="1:12" ht="17.399999999999999">
      <c r="A35" s="13" t="s">
        <v>17</v>
      </c>
      <c r="B35" s="13"/>
      <c r="C35" s="5" t="s">
        <v>22</v>
      </c>
      <c r="D35" s="13" t="s">
        <v>6</v>
      </c>
      <c r="E35" s="13"/>
      <c r="F35" s="3">
        <v>0</v>
      </c>
    </row>
    <row r="36" spans="1:12" ht="17.399999999999999">
      <c r="A36" s="13" t="s">
        <v>18</v>
      </c>
      <c r="B36" s="13"/>
      <c r="C36" s="5" t="s">
        <v>22</v>
      </c>
      <c r="D36" s="13" t="s">
        <v>6</v>
      </c>
      <c r="E36" s="13"/>
      <c r="F36" s="3">
        <v>5000</v>
      </c>
    </row>
    <row r="37" spans="1:12" ht="17.399999999999999">
      <c r="A37" s="16" t="s">
        <v>19</v>
      </c>
      <c r="B37" s="16"/>
      <c r="C37" s="6" t="s">
        <v>22</v>
      </c>
      <c r="D37" s="16" t="s">
        <v>6</v>
      </c>
      <c r="E37" s="16"/>
      <c r="F37" s="8">
        <v>9990</v>
      </c>
    </row>
    <row r="39" spans="1:12" ht="16.5" customHeight="1"/>
    <row r="41" spans="1:12" ht="20.399999999999999">
      <c r="A41" s="15" t="s">
        <v>32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20.399999999999999">
      <c r="A43" s="15" t="s">
        <v>4</v>
      </c>
      <c r="B43" s="15"/>
      <c r="C43" s="15"/>
      <c r="D43" s="15"/>
      <c r="E43" s="15" t="s">
        <v>2</v>
      </c>
      <c r="F43" s="15"/>
      <c r="G43" s="15"/>
      <c r="H43" s="15"/>
      <c r="I43" s="15"/>
      <c r="J43" s="15"/>
      <c r="K43" s="15"/>
      <c r="L43" s="15"/>
    </row>
    <row r="44" spans="1:12">
      <c r="A44" s="13" t="s">
        <v>5</v>
      </c>
      <c r="B44" s="13" t="s">
        <v>8</v>
      </c>
      <c r="C44" s="13" t="s">
        <v>6</v>
      </c>
      <c r="D44" s="13" t="s">
        <v>7</v>
      </c>
      <c r="E44" s="13" t="s">
        <v>3</v>
      </c>
      <c r="F44" s="13"/>
      <c r="G44" s="13"/>
      <c r="H44" s="13"/>
      <c r="I44" s="13"/>
      <c r="J44" s="13"/>
      <c r="K44" s="13"/>
      <c r="L44" s="13"/>
    </row>
    <row r="45" spans="1:1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ht="17.399999999999999">
      <c r="A46" s="9"/>
      <c r="B46" s="4"/>
      <c r="C46" s="4"/>
      <c r="D46" s="4"/>
      <c r="E46" s="13" t="s">
        <v>5</v>
      </c>
      <c r="F46" s="13"/>
      <c r="G46" s="14" t="s">
        <v>13</v>
      </c>
      <c r="H46" s="14"/>
      <c r="I46" s="13" t="s">
        <v>14</v>
      </c>
      <c r="J46" s="13"/>
      <c r="K46" s="13" t="s">
        <v>15</v>
      </c>
      <c r="L46" s="13"/>
    </row>
    <row r="47" spans="1:12" ht="17.399999999999999">
      <c r="A47" s="4"/>
      <c r="B47" s="4"/>
      <c r="C47" s="4"/>
      <c r="D47" s="4"/>
      <c r="E47" s="13" t="s">
        <v>16</v>
      </c>
      <c r="F47" s="13"/>
      <c r="G47" s="14" t="s">
        <v>16</v>
      </c>
      <c r="H47" s="14"/>
      <c r="I47" s="13" t="s">
        <v>16</v>
      </c>
      <c r="J47" s="13"/>
      <c r="K47" s="13" t="s">
        <v>16</v>
      </c>
      <c r="L47" s="13"/>
    </row>
    <row r="48" spans="1:12" ht="17.399999999999999">
      <c r="A48" s="9">
        <v>10</v>
      </c>
      <c r="B48" s="11">
        <v>15</v>
      </c>
      <c r="C48" s="9">
        <v>15</v>
      </c>
      <c r="D48" s="9" t="s">
        <v>9</v>
      </c>
      <c r="E48" s="13">
        <f>B48/A48</f>
        <v>1.5</v>
      </c>
      <c r="F48" s="13"/>
      <c r="G48" s="14">
        <f>E48/A48</f>
        <v>0.15</v>
      </c>
      <c r="H48" s="14"/>
      <c r="I48" s="13">
        <f>G48/A48</f>
        <v>1.4999999999999999E-2</v>
      </c>
      <c r="J48" s="13"/>
      <c r="K48" s="13">
        <f>B48/(LOG(A48,2)*A48)</f>
        <v>0.45154499349597177</v>
      </c>
      <c r="L48" s="13"/>
    </row>
    <row r="49" spans="1:12" ht="17.399999999999999">
      <c r="A49" s="9">
        <v>100</v>
      </c>
      <c r="B49" s="11">
        <v>2165</v>
      </c>
      <c r="C49" s="9">
        <v>2165</v>
      </c>
      <c r="D49" s="9" t="s">
        <v>10</v>
      </c>
      <c r="E49" s="13">
        <f t="shared" ref="E49:E50" si="13">B49/A49</f>
        <v>21.65</v>
      </c>
      <c r="F49" s="13"/>
      <c r="G49" s="14">
        <f t="shared" ref="G49:G50" si="14">E49/A49</f>
        <v>0.2165</v>
      </c>
      <c r="H49" s="14"/>
      <c r="I49" s="13">
        <f t="shared" ref="I49:I50" si="15">G49/A49</f>
        <v>2.1649999999999998E-3</v>
      </c>
      <c r="J49" s="13"/>
      <c r="K49" s="13">
        <f t="shared" ref="K49:K52" si="16">B49/(LOG(A49,2)*A49)</f>
        <v>3.2586497030625963</v>
      </c>
      <c r="L49" s="13"/>
    </row>
    <row r="50" spans="1:12" ht="17.399999999999999">
      <c r="A50" s="9">
        <v>1000</v>
      </c>
      <c r="B50" s="11">
        <v>247415</v>
      </c>
      <c r="C50" s="9">
        <v>247415</v>
      </c>
      <c r="D50" s="9" t="s">
        <v>11</v>
      </c>
      <c r="E50" s="13">
        <f t="shared" si="13"/>
        <v>247.41499999999999</v>
      </c>
      <c r="F50" s="13"/>
      <c r="G50" s="14">
        <f t="shared" si="14"/>
        <v>0.247415</v>
      </c>
      <c r="H50" s="14"/>
      <c r="I50" s="13">
        <f t="shared" si="15"/>
        <v>2.4741500000000002E-4</v>
      </c>
      <c r="J50" s="13"/>
      <c r="K50" s="13">
        <f t="shared" si="16"/>
        <v>24.826445459067966</v>
      </c>
      <c r="L50" s="13"/>
    </row>
    <row r="51" spans="1:12" ht="17.399999999999999">
      <c r="A51" s="9">
        <v>10000</v>
      </c>
      <c r="B51" s="11">
        <v>24895445</v>
      </c>
      <c r="C51" s="9">
        <v>24895445</v>
      </c>
      <c r="D51" s="9" t="s">
        <v>12</v>
      </c>
      <c r="E51" s="13">
        <f>B51/A51</f>
        <v>2489.5445</v>
      </c>
      <c r="F51" s="13"/>
      <c r="G51" s="14">
        <f>E51/A51</f>
        <v>0.24895444999999999</v>
      </c>
      <c r="H51" s="14"/>
      <c r="I51" s="13">
        <f>G51/A51</f>
        <v>2.4895444999999999E-5</v>
      </c>
      <c r="J51" s="13"/>
      <c r="K51" s="13">
        <f t="shared" si="16"/>
        <v>187.35689251007204</v>
      </c>
      <c r="L51" s="13"/>
    </row>
    <row r="52" spans="1:12" ht="17.399999999999999">
      <c r="A52" s="10">
        <v>20000</v>
      </c>
      <c r="B52" s="10">
        <v>100078576</v>
      </c>
      <c r="C52" s="10">
        <v>100078576</v>
      </c>
      <c r="D52" s="10" t="s">
        <v>31</v>
      </c>
      <c r="E52" s="13">
        <f>B52/A52</f>
        <v>5003.9287999999997</v>
      </c>
      <c r="F52" s="13"/>
      <c r="G52" s="14">
        <f>E52/A52</f>
        <v>0.25019643999999996</v>
      </c>
      <c r="H52" s="14"/>
      <c r="I52" s="13">
        <f>G52/A52</f>
        <v>1.2509821999999999E-5</v>
      </c>
      <c r="J52" s="13"/>
      <c r="K52" s="13">
        <f t="shared" si="16"/>
        <v>350.22603108684598</v>
      </c>
      <c r="L52" s="13"/>
    </row>
    <row r="54" spans="1:12" ht="17.399999999999999">
      <c r="A54" s="13" t="s">
        <v>17</v>
      </c>
      <c r="B54" s="13"/>
      <c r="C54" s="5" t="s">
        <v>22</v>
      </c>
      <c r="D54" s="13" t="s">
        <v>6</v>
      </c>
      <c r="E54" s="13"/>
      <c r="F54" s="11">
        <v>0</v>
      </c>
    </row>
    <row r="55" spans="1:12" ht="17.399999999999999">
      <c r="A55" s="13" t="s">
        <v>18</v>
      </c>
      <c r="B55" s="13"/>
      <c r="C55" s="5" t="s">
        <v>22</v>
      </c>
      <c r="D55" s="13" t="s">
        <v>6</v>
      </c>
      <c r="E55" s="13"/>
      <c r="F55" s="11">
        <v>49985001</v>
      </c>
    </row>
    <row r="56" spans="1:12" ht="17.399999999999999">
      <c r="A56" s="16" t="s">
        <v>19</v>
      </c>
      <c r="B56" s="16"/>
      <c r="C56" s="6" t="s">
        <v>22</v>
      </c>
      <c r="D56" s="16" t="s">
        <v>6</v>
      </c>
      <c r="E56" s="16"/>
      <c r="F56" s="12">
        <v>24931795</v>
      </c>
    </row>
  </sheetData>
  <mergeCells count="121">
    <mergeCell ref="A54:B54"/>
    <mergeCell ref="D54:E54"/>
    <mergeCell ref="A55:B55"/>
    <mergeCell ref="D55:E55"/>
    <mergeCell ref="A56:B56"/>
    <mergeCell ref="D56:E56"/>
    <mergeCell ref="E33:F33"/>
    <mergeCell ref="G33:H33"/>
    <mergeCell ref="I33:J33"/>
    <mergeCell ref="K33:L33"/>
    <mergeCell ref="A37:B37"/>
    <mergeCell ref="D37:E37"/>
    <mergeCell ref="A36:B36"/>
    <mergeCell ref="D36:E36"/>
    <mergeCell ref="A35:B35"/>
    <mergeCell ref="D35:E35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A24:D24"/>
    <mergeCell ref="E24:L24"/>
    <mergeCell ref="A25:A26"/>
    <mergeCell ref="B25:B26"/>
    <mergeCell ref="C25:C26"/>
    <mergeCell ref="D25:D26"/>
    <mergeCell ref="E25:L26"/>
    <mergeCell ref="E15:F15"/>
    <mergeCell ref="G15:H15"/>
    <mergeCell ref="I15:J15"/>
    <mergeCell ref="K15:L15"/>
    <mergeCell ref="K10:L10"/>
    <mergeCell ref="E11:F11"/>
    <mergeCell ref="A22:L22"/>
    <mergeCell ref="E12:F12"/>
    <mergeCell ref="E13:F13"/>
    <mergeCell ref="E14:F14"/>
    <mergeCell ref="G11:H11"/>
    <mergeCell ref="I11:J11"/>
    <mergeCell ref="K11:L11"/>
    <mergeCell ref="G12:H12"/>
    <mergeCell ref="G13:H13"/>
    <mergeCell ref="G14:H14"/>
    <mergeCell ref="I12:J12"/>
    <mergeCell ref="I13:J13"/>
    <mergeCell ref="I14:J14"/>
    <mergeCell ref="K12:L12"/>
    <mergeCell ref="K13:L13"/>
    <mergeCell ref="K14:L14"/>
    <mergeCell ref="A41:L41"/>
    <mergeCell ref="A43:D43"/>
    <mergeCell ref="E43:L43"/>
    <mergeCell ref="A44:A45"/>
    <mergeCell ref="B44:B45"/>
    <mergeCell ref="C44:C45"/>
    <mergeCell ref="D44:D45"/>
    <mergeCell ref="E44:L45"/>
    <mergeCell ref="A1:L2"/>
    <mergeCell ref="A4:L4"/>
    <mergeCell ref="A6:D6"/>
    <mergeCell ref="B7:B8"/>
    <mergeCell ref="A7:A8"/>
    <mergeCell ref="C7:C8"/>
    <mergeCell ref="E7:L8"/>
    <mergeCell ref="D7:D8"/>
    <mergeCell ref="E6:L6"/>
    <mergeCell ref="E9:F9"/>
    <mergeCell ref="G9:H9"/>
    <mergeCell ref="I9:J9"/>
    <mergeCell ref="K9:L9"/>
    <mergeCell ref="E10:F10"/>
    <mergeCell ref="G10:H10"/>
    <mergeCell ref="I10:J10"/>
    <mergeCell ref="E48:F48"/>
    <mergeCell ref="G48:H48"/>
    <mergeCell ref="I48:J48"/>
    <mergeCell ref="K48:L48"/>
    <mergeCell ref="E49:F49"/>
    <mergeCell ref="G49:H49"/>
    <mergeCell ref="I49:J49"/>
    <mergeCell ref="K49:L49"/>
    <mergeCell ref="E46:F46"/>
    <mergeCell ref="G46:H46"/>
    <mergeCell ref="I46:J46"/>
    <mergeCell ref="K46:L46"/>
    <mergeCell ref="E47:F47"/>
    <mergeCell ref="G47:H47"/>
    <mergeCell ref="I47:J47"/>
    <mergeCell ref="K47:L47"/>
    <mergeCell ref="E52:F52"/>
    <mergeCell ref="G52:H52"/>
    <mergeCell ref="I52:J52"/>
    <mergeCell ref="K52:L52"/>
    <mergeCell ref="E50:F50"/>
    <mergeCell ref="G50:H50"/>
    <mergeCell ref="I50:J50"/>
    <mergeCell ref="K50:L50"/>
    <mergeCell ref="E51:F51"/>
    <mergeCell ref="G51:H51"/>
    <mergeCell ref="I51:J51"/>
    <mergeCell ref="K51:L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3122225002086</dc:creator>
  <cp:lastModifiedBy>prana</cp:lastModifiedBy>
  <dcterms:created xsi:type="dcterms:W3CDTF">2023-05-03T06:44:54Z</dcterms:created>
  <dcterms:modified xsi:type="dcterms:W3CDTF">2023-05-08T18:13:08Z</dcterms:modified>
</cp:coreProperties>
</file>