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<sst xmlns="http://schemas.openxmlformats.org/spreadsheetml/2006/main" count="18" uniqueCount="18">
  <si>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能力等级</t>
  </si>
  <si>
    <t>底薪</t>
  </si>
  <si>
    <t>奖金系数</t>
  </si>
  <si>
    <t>奖金</t>
  </si>
  <si>
    <t>月收入</t>
  </si>
  <si>
    <t>年收入</t>
  </si>
  <si>
    <t>小时律师费成本</t>
  </si>
  <si>
    <t>能力系数</t>
  </si>
  <si>
    <t>法律实习生</t>
  </si>
  <si>
    <t>实习律师</t>
  </si>
  <si>
    <t>一级律师</t>
  </si>
  <si>
    <t>二级律师</t>
  </si>
  <si>
    <t>三级律师</t>
  </si>
  <si>
    <t>四级律师</t>
  </si>
  <si>
    <t>五级律师</t>
  </si>
  <si>
    <t>六级律师</t>
  </si>
  <si>
    <t>七级律师</t>
  </si>
  <si>
    <t>八级律师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</si>
</sst>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charset val="0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43" fontId="1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4" xfId="0" applyFont="1" applyBorder="1">
      <alignment vertical="center"/>
    </xf>
    <xf numFmtId="43" fontId="2" fillId="0" borderId="4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1" sqref="H11"/>
    </sheetView>
  </sheetViews>
  <sheetFormatPr defaultColWidth="16" defaultRowHeight="15.6" outlineLevelCol="7"/>
  <cols>
    <col min="1" max="16384" width="16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>
      <c r="A2" s="4" t="s">
        <v>8</v>
      </c>
      <c r="B2" s="5">
        <v>1000</v>
      </c>
      <c r="C2" s="5">
        <f>(E2-B2)/144</f>
        <v>6.94444444444444</v>
      </c>
      <c r="D2" s="6">
        <f>C2*144</f>
        <v>1000</v>
      </c>
      <c r="E2" s="6">
        <v>2000</v>
      </c>
      <c r="F2" s="7">
        <f t="shared" ref="F2:F11" si="0">E2*13</f>
        <v>26000</v>
      </c>
      <c r="G2" s="7">
        <f>F2/(144*12)*2</f>
        <v>30.0925925925926</v>
      </c>
      <c r="H2" s="6">
        <v>0.1</v>
      </c>
    </row>
    <row r="3" spans="1:8">
      <c r="A3" s="4" t="s">
        <v>9</v>
      </c>
      <c r="B3" s="5">
        <v>2000</v>
      </c>
      <c r="C3" s="5">
        <f t="shared" ref="C3:C11" si="1">(E3-B3)/144</f>
        <v>10.4166666666667</v>
      </c>
      <c r="D3" s="6">
        <f t="shared" ref="D3:D11" si="2">C3*144</f>
        <v>1500</v>
      </c>
      <c r="E3" s="6">
        <v>3500</v>
      </c>
      <c r="F3" s="7">
        <f t="shared" si="0"/>
        <v>45500</v>
      </c>
      <c r="G3" s="7">
        <f t="shared" ref="G3:G11" si="3">F3/(144*12)*2</f>
        <v>52.662037037037</v>
      </c>
      <c r="H3" s="6">
        <v>0.2</v>
      </c>
    </row>
    <row r="4" spans="1:8">
      <c r="A4" s="4" t="s">
        <v>10</v>
      </c>
      <c r="B4" s="5">
        <v>2500</v>
      </c>
      <c r="C4" s="5">
        <f t="shared" si="1"/>
        <v>13.8888888888889</v>
      </c>
      <c r="D4" s="6">
        <f t="shared" si="2"/>
        <v>2000</v>
      </c>
      <c r="E4" s="6">
        <v>4500</v>
      </c>
      <c r="F4" s="7">
        <f t="shared" si="0"/>
        <v>58500</v>
      </c>
      <c r="G4" s="7">
        <f t="shared" si="3"/>
        <v>67.7083333333333</v>
      </c>
      <c r="H4" s="6">
        <v>0.3</v>
      </c>
    </row>
    <row r="5" spans="1:8">
      <c r="A5" s="4" t="s">
        <v>11</v>
      </c>
      <c r="B5" s="5">
        <v>3000</v>
      </c>
      <c r="C5" s="5">
        <f t="shared" si="1"/>
        <v>17.3611111111111</v>
      </c>
      <c r="D5" s="6">
        <f t="shared" si="2"/>
        <v>2500</v>
      </c>
      <c r="E5" s="6">
        <v>5500</v>
      </c>
      <c r="F5" s="7">
        <f t="shared" si="0"/>
        <v>71500</v>
      </c>
      <c r="G5" s="7">
        <f t="shared" si="3"/>
        <v>82.7546296296296</v>
      </c>
      <c r="H5" s="6">
        <v>0.4</v>
      </c>
    </row>
    <row r="6" spans="1:8">
      <c r="A6" s="4" t="s">
        <v>12</v>
      </c>
      <c r="B6" s="5">
        <v>3500</v>
      </c>
      <c r="C6" s="5">
        <f t="shared" si="1"/>
        <v>20.8333333333333</v>
      </c>
      <c r="D6" s="6">
        <f t="shared" si="2"/>
        <v>3000</v>
      </c>
      <c r="E6" s="6">
        <v>6500</v>
      </c>
      <c r="F6" s="7">
        <f t="shared" si="0"/>
        <v>84500</v>
      </c>
      <c r="G6" s="7">
        <f t="shared" si="3"/>
        <v>97.8009259259259</v>
      </c>
      <c r="H6" s="6">
        <v>0.5</v>
      </c>
    </row>
    <row r="7" spans="1:8">
      <c r="A7" s="4" t="s">
        <v>13</v>
      </c>
      <c r="B7" s="5">
        <v>4000</v>
      </c>
      <c r="C7" s="5">
        <f t="shared" si="1"/>
        <v>20.8333333333333</v>
      </c>
      <c r="D7" s="6">
        <f t="shared" si="2"/>
        <v>3000</v>
      </c>
      <c r="E7" s="6">
        <v>7000</v>
      </c>
      <c r="F7" s="7">
        <f t="shared" si="0"/>
        <v>91000</v>
      </c>
      <c r="G7" s="7">
        <f t="shared" si="3"/>
        <v>105.324074074074</v>
      </c>
      <c r="H7" s="6">
        <v>0.6</v>
      </c>
    </row>
    <row r="8" spans="1:8">
      <c r="A8" s="4" t="s">
        <v>14</v>
      </c>
      <c r="B8" s="5">
        <v>4500</v>
      </c>
      <c r="C8" s="5">
        <f t="shared" si="1"/>
        <v>24.3055555555556</v>
      </c>
      <c r="D8" s="6">
        <f t="shared" si="2"/>
        <v>3500</v>
      </c>
      <c r="E8" s="6">
        <v>8000</v>
      </c>
      <c r="F8" s="7">
        <f t="shared" si="0"/>
        <v>104000</v>
      </c>
      <c r="G8" s="7">
        <f t="shared" si="3"/>
        <v>120.37037037037</v>
      </c>
      <c r="H8" s="6">
        <v>0.7</v>
      </c>
    </row>
    <row r="9" spans="1:8">
      <c r="A9" s="8" t="s">
        <v>15</v>
      </c>
      <c r="B9" s="5">
        <v>5000</v>
      </c>
      <c r="C9" s="5">
        <f t="shared" si="1"/>
        <v>34.7222222222222</v>
      </c>
      <c r="D9" s="6">
        <f t="shared" si="2"/>
        <v>5000</v>
      </c>
      <c r="E9" s="6">
        <v>10000</v>
      </c>
      <c r="F9" s="7">
        <f t="shared" si="0"/>
        <v>130000</v>
      </c>
      <c r="G9" s="7">
        <f t="shared" si="3"/>
        <v>150.462962962963</v>
      </c>
      <c r="H9" s="6">
        <v>0.8</v>
      </c>
    </row>
    <row r="10" spans="1:8">
      <c r="A10" s="4" t="s">
        <v>16</v>
      </c>
      <c r="B10" s="5">
        <v>5500</v>
      </c>
      <c r="C10" s="5">
        <f t="shared" si="1"/>
        <v>38.1944444444444</v>
      </c>
      <c r="D10" s="6">
        <f t="shared" si="2"/>
        <v>5500</v>
      </c>
      <c r="E10" s="6">
        <v>11000</v>
      </c>
      <c r="F10" s="7">
        <f t="shared" si="0"/>
        <v>143000</v>
      </c>
      <c r="G10" s="7">
        <f t="shared" si="3"/>
        <v>165.509259259259</v>
      </c>
      <c r="H10" s="6">
        <v>0.9</v>
      </c>
    </row>
    <row r="11" spans="1:8">
      <c r="A11" s="4" t="s">
        <v>17</v>
      </c>
      <c r="B11" s="5">
        <v>6000</v>
      </c>
      <c r="C11" s="5">
        <f t="shared" si="1"/>
        <v>41.6666666666667</v>
      </c>
      <c r="D11" s="6">
        <f t="shared" si="2"/>
        <v>6000</v>
      </c>
      <c r="E11" s="6">
        <v>12000</v>
      </c>
      <c r="F11" s="7">
        <f t="shared" si="0"/>
        <v>156000</v>
      </c>
      <c r="G11" s="7">
        <f t="shared" si="3"/>
        <v>180.555555555556</v>
      </c>
      <c r="H11" s="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2017-11-09T13:51:00Z</dcterms:created>
  <dcterms:modified xsi:type="dcterms:W3CDTF">2020-08-02T01:58:53Z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